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4240" windowHeight="13740"/>
  </bookViews>
  <sheets>
    <sheet name="products" sheetId="1" r:id="rId1"/>
    <sheet name="manual entry" sheetId="2" r:id="rId2"/>
    <sheet name="SKU creation" sheetId="3" r:id="rId3"/>
    <sheet name="old sku data" sheetId="4" r:id="rId4"/>
    <sheet name="Sheet2" sheetId="5" r:id="rId5"/>
    <sheet name="Sheet1" sheetId="6" r:id="rId6"/>
    <sheet name="Frozen items" sheetId="7" r:id="rId7"/>
    <sheet name="Open chiller items" sheetId="8" r:id="rId8"/>
  </sheets>
  <definedNames>
    <definedName name="_xlnm._FilterDatabase" localSheetId="1" hidden="1">'manual entry'!$B$1:$H$459</definedName>
    <definedName name="_xlnm._FilterDatabase" localSheetId="0" hidden="1">products!$A$1:$AD$1835</definedName>
  </definedNames>
  <calcPr calcId="124519"/>
</workbook>
</file>

<file path=xl/calcChain.xml><?xml version="1.0" encoding="utf-8"?>
<calcChain xmlns="http://schemas.openxmlformats.org/spreadsheetml/2006/main">
  <c r="AB1848" i="1"/>
  <c r="AB1847" l="1"/>
  <c r="AB1844"/>
  <c r="AB1843"/>
  <c r="AB847"/>
  <c r="G95" i="8"/>
  <c r="G94"/>
  <c r="G91"/>
  <c r="G90"/>
  <c r="G87"/>
  <c r="G84"/>
  <c r="G83"/>
  <c r="G79"/>
  <c r="G78"/>
  <c r="G77"/>
  <c r="G76"/>
  <c r="G75"/>
  <c r="G72"/>
  <c r="G71"/>
  <c r="G70"/>
  <c r="G67"/>
  <c r="G64"/>
  <c r="G63"/>
  <c r="G62"/>
  <c r="G59"/>
  <c r="G58"/>
  <c r="G57"/>
  <c r="G54"/>
  <c r="G53"/>
  <c r="G52"/>
  <c r="G51"/>
  <c r="G48"/>
  <c r="G47"/>
  <c r="G46"/>
  <c r="G45"/>
  <c r="G44"/>
  <c r="G43"/>
  <c r="G42"/>
  <c r="G38"/>
  <c r="G37"/>
  <c r="G34"/>
  <c r="G31"/>
  <c r="G28"/>
  <c r="G27"/>
  <c r="G26"/>
  <c r="G23"/>
  <c r="G22"/>
  <c r="G19"/>
  <c r="G18"/>
  <c r="G15"/>
  <c r="G14"/>
  <c r="G13"/>
  <c r="G5"/>
  <c r="G97" s="1"/>
  <c r="Z1847" i="1" s="1"/>
  <c r="G4" i="8"/>
  <c r="G46" i="7"/>
  <c r="G45"/>
  <c r="G44"/>
  <c r="G43"/>
  <c r="G42"/>
  <c r="G41"/>
  <c r="G40"/>
  <c r="G39"/>
  <c r="G36"/>
  <c r="G35"/>
  <c r="G34"/>
  <c r="G31"/>
  <c r="G30"/>
  <c r="G27"/>
  <c r="G26"/>
  <c r="G25"/>
  <c r="G24"/>
  <c r="G21"/>
  <c r="G20"/>
  <c r="G19"/>
  <c r="G17"/>
  <c r="G12"/>
  <c r="G11"/>
  <c r="G10"/>
  <c r="G9"/>
  <c r="G8"/>
  <c r="G7"/>
  <c r="G6"/>
  <c r="G5"/>
  <c r="G49" s="1"/>
  <c r="Z1846" i="1" s="1"/>
  <c r="AB1846" s="1"/>
  <c r="L44" i="7"/>
  <c r="O40"/>
  <c r="L37"/>
  <c r="K10"/>
  <c r="I47"/>
  <c r="I46"/>
  <c r="I45"/>
  <c r="I44"/>
  <c r="I43"/>
  <c r="I42"/>
  <c r="I41"/>
  <c r="I40"/>
  <c r="I39"/>
  <c r="I38"/>
  <c r="I36"/>
  <c r="I35"/>
  <c r="I34"/>
  <c r="I33"/>
  <c r="I31"/>
  <c r="I30"/>
  <c r="I29"/>
  <c r="I28"/>
  <c r="I27"/>
  <c r="I26"/>
  <c r="I25"/>
  <c r="I24"/>
  <c r="I23"/>
  <c r="I22"/>
  <c r="I21"/>
  <c r="I20"/>
  <c r="I19"/>
  <c r="I17"/>
  <c r="I13"/>
  <c r="I12"/>
  <c r="I11"/>
  <c r="I10"/>
  <c r="I9"/>
  <c r="I8"/>
  <c r="I7"/>
  <c r="I6"/>
  <c r="I5"/>
  <c r="F459" i="2"/>
  <c r="F458"/>
  <c r="F457"/>
  <c r="F456"/>
  <c r="F455"/>
  <c r="F454"/>
  <c r="F453"/>
  <c r="F452"/>
  <c r="F451"/>
  <c r="F450"/>
  <c r="F449"/>
  <c r="F431"/>
  <c r="F430"/>
  <c r="F390"/>
  <c r="F432"/>
  <c r="F373"/>
  <c r="F429"/>
  <c r="F428"/>
  <c r="F427"/>
  <c r="F426"/>
  <c r="F425"/>
  <c r="F424"/>
  <c r="F423"/>
  <c r="F422"/>
  <c r="F448"/>
  <c r="F358"/>
  <c r="F361"/>
  <c r="F447"/>
  <c r="F372"/>
  <c r="F379"/>
  <c r="F243"/>
  <c r="F252"/>
  <c r="F251"/>
  <c r="Z252" i="1"/>
  <c r="F286" i="2"/>
  <c r="F446"/>
  <c r="F445"/>
  <c r="F74"/>
  <c r="F207"/>
  <c r="F186"/>
  <c r="F444"/>
  <c r="F443"/>
  <c r="F442"/>
  <c r="F441"/>
  <c r="F440"/>
  <c r="F439"/>
  <c r="F178"/>
  <c r="F438"/>
  <c r="F437"/>
  <c r="F176"/>
  <c r="F175"/>
  <c r="F436"/>
  <c r="F435"/>
  <c r="F434"/>
  <c r="F433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89"/>
  <c r="F388"/>
  <c r="F387"/>
  <c r="F386"/>
  <c r="F385"/>
  <c r="F384"/>
  <c r="F383"/>
  <c r="F382"/>
  <c r="F381"/>
  <c r="F380"/>
  <c r="F378"/>
  <c r="F377"/>
  <c r="F376"/>
  <c r="F375"/>
  <c r="F374"/>
  <c r="F371"/>
  <c r="F370"/>
  <c r="F368"/>
  <c r="F369"/>
  <c r="F367"/>
  <c r="F366"/>
  <c r="F365"/>
  <c r="F364"/>
  <c r="F363"/>
  <c r="F362"/>
  <c r="F360"/>
  <c r="F359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14"/>
  <c r="F321"/>
  <c r="F320"/>
  <c r="F319"/>
  <c r="F318"/>
  <c r="F317"/>
  <c r="F316"/>
  <c r="F315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78"/>
  <c r="F292"/>
  <c r="F291"/>
  <c r="F290"/>
  <c r="F289"/>
  <c r="F288"/>
  <c r="F287"/>
  <c r="F285"/>
  <c r="F283"/>
  <c r="F282"/>
  <c r="F281"/>
  <c r="F280"/>
  <c r="F279"/>
  <c r="F277"/>
  <c r="F276"/>
  <c r="F275"/>
  <c r="F274"/>
  <c r="F272"/>
  <c r="F271"/>
  <c r="F270"/>
  <c r="F273"/>
  <c r="F269"/>
  <c r="F268"/>
  <c r="F267"/>
  <c r="F250"/>
  <c r="F246"/>
  <c r="F245"/>
  <c r="F249"/>
  <c r="F266"/>
  <c r="Z1480" i="1"/>
  <c r="F265" i="2"/>
  <c r="F264"/>
  <c r="F263"/>
  <c r="F262"/>
  <c r="F261"/>
  <c r="F260"/>
  <c r="F259"/>
  <c r="F258"/>
  <c r="F257"/>
  <c r="F256"/>
  <c r="F255"/>
  <c r="F254"/>
  <c r="F253"/>
  <c r="F248"/>
  <c r="F247"/>
  <c r="F244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1"/>
  <c r="F220"/>
  <c r="F219"/>
  <c r="F222"/>
  <c r="F218"/>
  <c r="F217"/>
  <c r="F216"/>
  <c r="F215"/>
  <c r="F214"/>
  <c r="F213"/>
  <c r="F212"/>
  <c r="F211"/>
  <c r="F210"/>
  <c r="F209"/>
  <c r="F208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Z284" i="1"/>
  <c r="F187" i="2"/>
  <c r="F185"/>
  <c r="F184"/>
  <c r="F183"/>
  <c r="F182"/>
  <c r="Z438" i="1"/>
  <c r="F181" i="2"/>
  <c r="F180"/>
  <c r="F179"/>
  <c r="F177"/>
  <c r="F167"/>
  <c r="AA1542" i="1"/>
  <c r="AB1542" s="1"/>
  <c r="AA195"/>
  <c r="AB195" s="1"/>
  <c r="AA758"/>
  <c r="AB758" s="1"/>
  <c r="AA759"/>
  <c r="AB759" s="1"/>
  <c r="AA1733"/>
  <c r="AB1733" s="1"/>
  <c r="AA1337"/>
  <c r="AB1337" s="1"/>
  <c r="AA22"/>
  <c r="AB22" s="1"/>
  <c r="AA578"/>
  <c r="AB578" s="1"/>
  <c r="AA579"/>
  <c r="AB579" s="1"/>
  <c r="AA430"/>
  <c r="AB430" s="1"/>
  <c r="AA1734"/>
  <c r="AB1734" s="1"/>
  <c r="AA668"/>
  <c r="AB668" s="1"/>
  <c r="AA55"/>
  <c r="AB55" s="1"/>
  <c r="AA669"/>
  <c r="AB669" s="1"/>
  <c r="AA670"/>
  <c r="AB670" s="1"/>
  <c r="AA671"/>
  <c r="AB671" s="1"/>
  <c r="AA11"/>
  <c r="AB11" s="1"/>
  <c r="AA12"/>
  <c r="AB12" s="1"/>
  <c r="AA1423"/>
  <c r="AB1423" s="1"/>
  <c r="AA1735"/>
  <c r="AB1735" s="1"/>
  <c r="AA1429"/>
  <c r="AB1429" s="1"/>
  <c r="AA859"/>
  <c r="AB859" s="1"/>
  <c r="AA860"/>
  <c r="AB860" s="1"/>
  <c r="AA861"/>
  <c r="AB861" s="1"/>
  <c r="AA908"/>
  <c r="AB908" s="1"/>
  <c r="AA909"/>
  <c r="AB909" s="1"/>
  <c r="AA910"/>
  <c r="AB910" s="1"/>
  <c r="AA911"/>
  <c r="AB911" s="1"/>
  <c r="AA1108"/>
  <c r="AB1108" s="1"/>
  <c r="AA1109"/>
  <c r="AB1109" s="1"/>
  <c r="AA687"/>
  <c r="AB687" s="1"/>
  <c r="AA1110"/>
  <c r="AB1110" s="1"/>
  <c r="AA1111"/>
  <c r="AB1111" s="1"/>
  <c r="AA89"/>
  <c r="AB89" s="1"/>
  <c r="AA90"/>
  <c r="AB90" s="1"/>
  <c r="AA91"/>
  <c r="AB91" s="1"/>
  <c r="AA92"/>
  <c r="AB92" s="1"/>
  <c r="AA1215"/>
  <c r="AB1215" s="1"/>
  <c r="AA580"/>
  <c r="AB580" s="1"/>
  <c r="AA1216"/>
  <c r="AB1216" s="1"/>
  <c r="AA1217"/>
  <c r="AB1217" s="1"/>
  <c r="AA1364"/>
  <c r="AB1364" s="1"/>
  <c r="AA181"/>
  <c r="AB181" s="1"/>
  <c r="AA182"/>
  <c r="AB182" s="1"/>
  <c r="AA912"/>
  <c r="AB912" s="1"/>
  <c r="AA913"/>
  <c r="AB913" s="1"/>
  <c r="AA748"/>
  <c r="AB748" s="1"/>
  <c r="AA593"/>
  <c r="AB593" s="1"/>
  <c r="AA890"/>
  <c r="AB890" s="1"/>
  <c r="AA1640"/>
  <c r="AB1640" s="1"/>
  <c r="AA1403"/>
  <c r="AB1403" s="1"/>
  <c r="AA1641"/>
  <c r="AB1641" s="1"/>
  <c r="AA1404"/>
  <c r="AB1404" s="1"/>
  <c r="AA1405"/>
  <c r="AB1405" s="1"/>
  <c r="AA1406"/>
  <c r="AB1406" s="1"/>
  <c r="AA1112"/>
  <c r="AB1112" s="1"/>
  <c r="AA1113"/>
  <c r="AB1113" s="1"/>
  <c r="AA23"/>
  <c r="AB23" s="1"/>
  <c r="AA24"/>
  <c r="AB24" s="1"/>
  <c r="AA25"/>
  <c r="AB25" s="1"/>
  <c r="AA26"/>
  <c r="AB26" s="1"/>
  <c r="AA1114"/>
  <c r="AB1114" s="1"/>
  <c r="AA275"/>
  <c r="AB275" s="1"/>
  <c r="AA276"/>
  <c r="AB276" s="1"/>
  <c r="AA277"/>
  <c r="AB277" s="1"/>
  <c r="AA594"/>
  <c r="AB594" s="1"/>
  <c r="AA595"/>
  <c r="AB595" s="1"/>
  <c r="AA478"/>
  <c r="AB478" s="1"/>
  <c r="AA596"/>
  <c r="AB596" s="1"/>
  <c r="AA597"/>
  <c r="AB597" s="1"/>
  <c r="AA891"/>
  <c r="AB891" s="1"/>
  <c r="AA892"/>
  <c r="AB892" s="1"/>
  <c r="AA893"/>
  <c r="AB893" s="1"/>
  <c r="AA894"/>
  <c r="AB894" s="1"/>
  <c r="AA591"/>
  <c r="AB591" s="1"/>
  <c r="AA1814"/>
  <c r="AB1814" s="1"/>
  <c r="AA1148"/>
  <c r="AB1148" s="1"/>
  <c r="AA508"/>
  <c r="AB508" s="1"/>
  <c r="AA509"/>
  <c r="AB509" s="1"/>
  <c r="AA1115"/>
  <c r="AB1115" s="1"/>
  <c r="AA1407"/>
  <c r="AB1407" s="1"/>
  <c r="AA1408"/>
  <c r="AB1408" s="1"/>
  <c r="AA1409"/>
  <c r="AB1409" s="1"/>
  <c r="AA510"/>
  <c r="AB510" s="1"/>
  <c r="AA511"/>
  <c r="AB511" s="1"/>
  <c r="AA27"/>
  <c r="AB27" s="1"/>
  <c r="AA278"/>
  <c r="AB278" s="1"/>
  <c r="AA1045"/>
  <c r="AB1045" s="1"/>
  <c r="AA279"/>
  <c r="AB279" s="1"/>
  <c r="AA280"/>
  <c r="AB280" s="1"/>
  <c r="AA281"/>
  <c r="AB281" s="1"/>
  <c r="AA895"/>
  <c r="AB895" s="1"/>
  <c r="AA896"/>
  <c r="AB896" s="1"/>
  <c r="AA475"/>
  <c r="AB475" s="1"/>
  <c r="AA897"/>
  <c r="AB897" s="1"/>
  <c r="AA1642"/>
  <c r="AB1642" s="1"/>
  <c r="AA1410"/>
  <c r="AB1410" s="1"/>
  <c r="AA1643"/>
  <c r="AB1643" s="1"/>
  <c r="AA1644"/>
  <c r="AB1644" s="1"/>
  <c r="AA1645"/>
  <c r="AB1645" s="1"/>
  <c r="AA1646"/>
  <c r="AB1646" s="1"/>
  <c r="AA1116"/>
  <c r="AB1116" s="1"/>
  <c r="AA1117"/>
  <c r="AB1117" s="1"/>
  <c r="AA1118"/>
  <c r="AB1118" s="1"/>
  <c r="AA512"/>
  <c r="AB512" s="1"/>
  <c r="AA513"/>
  <c r="AB513" s="1"/>
  <c r="AA514"/>
  <c r="AB514" s="1"/>
  <c r="AA515"/>
  <c r="AB515" s="1"/>
  <c r="AA516"/>
  <c r="AB516" s="1"/>
  <c r="AA517"/>
  <c r="AB517" s="1"/>
  <c r="AA1079"/>
  <c r="AB1079" s="1"/>
  <c r="AA1080"/>
  <c r="AB1080" s="1"/>
  <c r="AA1081"/>
  <c r="AB1081" s="1"/>
  <c r="AA1082"/>
  <c r="AB1082" s="1"/>
  <c r="AA1083"/>
  <c r="AB1083" s="1"/>
  <c r="AA1411"/>
  <c r="AB1411" s="1"/>
  <c r="AA1647"/>
  <c r="AB1647" s="1"/>
  <c r="AA1412"/>
  <c r="AB1412" s="1"/>
  <c r="AA1413"/>
  <c r="AB1413" s="1"/>
  <c r="AA1414"/>
  <c r="AB1414" s="1"/>
  <c r="AA1415"/>
  <c r="AB1415" s="1"/>
  <c r="AA1416"/>
  <c r="AB1416" s="1"/>
  <c r="AA1417"/>
  <c r="AB1417" s="1"/>
  <c r="AA898"/>
  <c r="AB898" s="1"/>
  <c r="AA899"/>
  <c r="AB899" s="1"/>
  <c r="AA900"/>
  <c r="AB900" s="1"/>
  <c r="AA901"/>
  <c r="AB901" s="1"/>
  <c r="AA902"/>
  <c r="AB902" s="1"/>
  <c r="AA903"/>
  <c r="AB903" s="1"/>
  <c r="AA47"/>
  <c r="AB47" s="1"/>
  <c r="AA48"/>
  <c r="AB48" s="1"/>
  <c r="AA518"/>
  <c r="AB518" s="1"/>
  <c r="AA519"/>
  <c r="AB519" s="1"/>
  <c r="AA520"/>
  <c r="AB520" s="1"/>
  <c r="AA521"/>
  <c r="AB521" s="1"/>
  <c r="AA522"/>
  <c r="AB522" s="1"/>
  <c r="AA523"/>
  <c r="AB523" s="1"/>
  <c r="AA524"/>
  <c r="AB524" s="1"/>
  <c r="AA525"/>
  <c r="AB525" s="1"/>
  <c r="AA526"/>
  <c r="AB526" s="1"/>
  <c r="AA951"/>
  <c r="AB951" s="1"/>
  <c r="AA921"/>
  <c r="AB921" s="1"/>
  <c r="AA110"/>
  <c r="AB110" s="1"/>
  <c r="AA1501"/>
  <c r="AB1501" s="1"/>
  <c r="AA268"/>
  <c r="AB268" s="1"/>
  <c r="AA955"/>
  <c r="AB955" s="1"/>
  <c r="AA956"/>
  <c r="AB956" s="1"/>
  <c r="AA952"/>
  <c r="AB952" s="1"/>
  <c r="AA957"/>
  <c r="AB957" s="1"/>
  <c r="AA106"/>
  <c r="AB106" s="1"/>
  <c r="AA958"/>
  <c r="AB958" s="1"/>
  <c r="AA959"/>
  <c r="AB959" s="1"/>
  <c r="AA960"/>
  <c r="AB960" s="1"/>
  <c r="AA961"/>
  <c r="AB961" s="1"/>
  <c r="AA962"/>
  <c r="AB962" s="1"/>
  <c r="AA963"/>
  <c r="AB963" s="1"/>
  <c r="AA964"/>
  <c r="AB964" s="1"/>
  <c r="AA1482"/>
  <c r="AB1482" s="1"/>
  <c r="AA1131"/>
  <c r="AB1131" s="1"/>
  <c r="AA1813"/>
  <c r="AB1813" s="1"/>
  <c r="AA481"/>
  <c r="AB481" s="1"/>
  <c r="AA482"/>
  <c r="AB482" s="1"/>
  <c r="AA483"/>
  <c r="AB483" s="1"/>
  <c r="AA238"/>
  <c r="AB238" s="1"/>
  <c r="AA105"/>
  <c r="AB105" s="1"/>
  <c r="AA196"/>
  <c r="AB196" s="1"/>
  <c r="AA484"/>
  <c r="AB484" s="1"/>
  <c r="AA485"/>
  <c r="AB485" s="1"/>
  <c r="AA486"/>
  <c r="AB486" s="1"/>
  <c r="AA487"/>
  <c r="AB487" s="1"/>
  <c r="AA488"/>
  <c r="AB488" s="1"/>
  <c r="AA489"/>
  <c r="AB489" s="1"/>
  <c r="AA490"/>
  <c r="AB490" s="1"/>
  <c r="AA491"/>
  <c r="AB491" s="1"/>
  <c r="AA851"/>
  <c r="AB851" s="1"/>
  <c r="AA1736"/>
  <c r="AB1736" s="1"/>
  <c r="AA543"/>
  <c r="AB543" s="1"/>
  <c r="AA544"/>
  <c r="AB544" s="1"/>
  <c r="AA545"/>
  <c r="AB545" s="1"/>
  <c r="AA379"/>
  <c r="AB379" s="1"/>
  <c r="AA380"/>
  <c r="AB380" s="1"/>
  <c r="AA984"/>
  <c r="AB984" s="1"/>
  <c r="AA263"/>
  <c r="AB263" s="1"/>
  <c r="AA884"/>
  <c r="AB884" s="1"/>
  <c r="AA885"/>
  <c r="AB885" s="1"/>
  <c r="AA886"/>
  <c r="AB886" s="1"/>
  <c r="AA1071"/>
  <c r="AB1071" s="1"/>
  <c r="AA197"/>
  <c r="AB197" s="1"/>
  <c r="AA598"/>
  <c r="AB598" s="1"/>
  <c r="AA599"/>
  <c r="AB599" s="1"/>
  <c r="AA198"/>
  <c r="AB198" s="1"/>
  <c r="AA1549"/>
  <c r="AB1549" s="1"/>
  <c r="AA1149"/>
  <c r="AB1149" s="1"/>
  <c r="AA1550"/>
  <c r="AB1550" s="1"/>
  <c r="AA1150"/>
  <c r="AB1150" s="1"/>
  <c r="AA1724"/>
  <c r="AB1724" s="1"/>
  <c r="AA1512"/>
  <c r="AB1512" s="1"/>
  <c r="AA199"/>
  <c r="AB199" s="1"/>
  <c r="AA1059"/>
  <c r="AB1059" s="1"/>
  <c r="AA492"/>
  <c r="AB492" s="1"/>
  <c r="AA200"/>
  <c r="AB200" s="1"/>
  <c r="AA157"/>
  <c r="AB157" s="1"/>
  <c r="AA1330"/>
  <c r="AB1330" s="1"/>
  <c r="AA1066"/>
  <c r="AB1066" s="1"/>
  <c r="AA887"/>
  <c r="AB887" s="1"/>
  <c r="AA853"/>
  <c r="AB853" s="1"/>
  <c r="AA201"/>
  <c r="AB201" s="1"/>
  <c r="AA202"/>
  <c r="AB202" s="1"/>
  <c r="AA1032"/>
  <c r="AB1032" s="1"/>
  <c r="AA476"/>
  <c r="AB476" s="1"/>
  <c r="AA477"/>
  <c r="AB477" s="1"/>
  <c r="AA203"/>
  <c r="AB203" s="1"/>
  <c r="AA854"/>
  <c r="AB854" s="1"/>
  <c r="AA204"/>
  <c r="AB204" s="1"/>
  <c r="AA284"/>
  <c r="AB284" s="1"/>
  <c r="AA688"/>
  <c r="AB688" s="1"/>
  <c r="AA689"/>
  <c r="AB689" s="1"/>
  <c r="AA690"/>
  <c r="AB690" s="1"/>
  <c r="AA691"/>
  <c r="AB691" s="1"/>
  <c r="AA692"/>
  <c r="AB692" s="1"/>
  <c r="AA693"/>
  <c r="AB693" s="1"/>
  <c r="AA694"/>
  <c r="AB694" s="1"/>
  <c r="AA695"/>
  <c r="AB695" s="1"/>
  <c r="AA696"/>
  <c r="AB696" s="1"/>
  <c r="AA697"/>
  <c r="AB697" s="1"/>
  <c r="AA205"/>
  <c r="AB205" s="1"/>
  <c r="AA1072"/>
  <c r="AB1072" s="1"/>
  <c r="AA159"/>
  <c r="AB159" s="1"/>
  <c r="AA1598"/>
  <c r="AB1598" s="1"/>
  <c r="AA1599"/>
  <c r="AB1599" s="1"/>
  <c r="AA1600"/>
  <c r="AB1600" s="1"/>
  <c r="AA698"/>
  <c r="AB698" s="1"/>
  <c r="AA699"/>
  <c r="AB699" s="1"/>
  <c r="AA700"/>
  <c r="AB700" s="1"/>
  <c r="AA206"/>
  <c r="AB206" s="1"/>
  <c r="AA207"/>
  <c r="AB207" s="1"/>
  <c r="AA208"/>
  <c r="AB208" s="1"/>
  <c r="AA209"/>
  <c r="AB209" s="1"/>
  <c r="AA1078"/>
  <c r="AB1078" s="1"/>
  <c r="AA1077"/>
  <c r="AB1077" s="1"/>
  <c r="AA701"/>
  <c r="AB701" s="1"/>
  <c r="AA1331"/>
  <c r="AB1331" s="1"/>
  <c r="AA1610"/>
  <c r="AB1610" s="1"/>
  <c r="AA160"/>
  <c r="AB160" s="1"/>
  <c r="AA1601"/>
  <c r="AB1601" s="1"/>
  <c r="AA1602"/>
  <c r="AB1602" s="1"/>
  <c r="AA1738"/>
  <c r="AB1738" s="1"/>
  <c r="AA1603"/>
  <c r="AB1603" s="1"/>
  <c r="AA210"/>
  <c r="AB210" s="1"/>
  <c r="AA1332"/>
  <c r="AB1332" s="1"/>
  <c r="AA702"/>
  <c r="AB702" s="1"/>
  <c r="AA703"/>
  <c r="AB703" s="1"/>
  <c r="AA704"/>
  <c r="AB704" s="1"/>
  <c r="AA705"/>
  <c r="AB705" s="1"/>
  <c r="AA706"/>
  <c r="AB706" s="1"/>
  <c r="AA684"/>
  <c r="AB684" s="1"/>
  <c r="AA707"/>
  <c r="AB707" s="1"/>
  <c r="AA685"/>
  <c r="AB685" s="1"/>
  <c r="AA708"/>
  <c r="AB708" s="1"/>
  <c r="AA709"/>
  <c r="AB709" s="1"/>
  <c r="AA710"/>
  <c r="AB710" s="1"/>
  <c r="AA711"/>
  <c r="AB711" s="1"/>
  <c r="AA712"/>
  <c r="AB712" s="1"/>
  <c r="AA713"/>
  <c r="AB713" s="1"/>
  <c r="AA922"/>
  <c r="AB922" s="1"/>
  <c r="AA923"/>
  <c r="AB923" s="1"/>
  <c r="AA436"/>
  <c r="AB436" s="1"/>
  <c r="AA437"/>
  <c r="AB437" s="1"/>
  <c r="AA438"/>
  <c r="AB438" s="1"/>
  <c r="AA439"/>
  <c r="AB439" s="1"/>
  <c r="AA440"/>
  <c r="AB440" s="1"/>
  <c r="AA441"/>
  <c r="AB441" s="1"/>
  <c r="AA1815"/>
  <c r="AB1815" s="1"/>
  <c r="AA953"/>
  <c r="AB953" s="1"/>
  <c r="AA924"/>
  <c r="AB924" s="1"/>
  <c r="AA965"/>
  <c r="AB965" s="1"/>
  <c r="AA178"/>
  <c r="AB178" s="1"/>
  <c r="AA914"/>
  <c r="AB914" s="1"/>
  <c r="AA179"/>
  <c r="AB179" s="1"/>
  <c r="AA183"/>
  <c r="AB183" s="1"/>
  <c r="AA184"/>
  <c r="AB184" s="1"/>
  <c r="AA988"/>
  <c r="AB988" s="1"/>
  <c r="AA989"/>
  <c r="AB989" s="1"/>
  <c r="AA185"/>
  <c r="AB185" s="1"/>
  <c r="AA1657"/>
  <c r="AB1657" s="1"/>
  <c r="AA1655"/>
  <c r="AB1655" s="1"/>
  <c r="AA1656"/>
  <c r="AB1656" s="1"/>
  <c r="AA1144"/>
  <c r="AB1144" s="1"/>
  <c r="AA211"/>
  <c r="AB211" s="1"/>
  <c r="AA850"/>
  <c r="AB850" s="1"/>
  <c r="AA150"/>
  <c r="AB150" s="1"/>
  <c r="AA151"/>
  <c r="AB151" s="1"/>
  <c r="AA186"/>
  <c r="AB186" s="1"/>
  <c r="AA187"/>
  <c r="AB187" s="1"/>
  <c r="AA188"/>
  <c r="AB188" s="1"/>
  <c r="AA1145"/>
  <c r="AB1145" s="1"/>
  <c r="AA1146"/>
  <c r="AB1146" s="1"/>
  <c r="AA809"/>
  <c r="AB809" s="1"/>
  <c r="AA381"/>
  <c r="AB381" s="1"/>
  <c r="AA1151"/>
  <c r="AB1151" s="1"/>
  <c r="AA1152"/>
  <c r="AB1152" s="1"/>
  <c r="AA1594"/>
  <c r="AB1594" s="1"/>
  <c r="AA655"/>
  <c r="AB655" s="1"/>
  <c r="AA656"/>
  <c r="AB656" s="1"/>
  <c r="AA657"/>
  <c r="AB657" s="1"/>
  <c r="AA1153"/>
  <c r="AB1153" s="1"/>
  <c r="AA1652"/>
  <c r="AB1652" s="1"/>
  <c r="AA1653"/>
  <c r="AB1653" s="1"/>
  <c r="AA18"/>
  <c r="AB18" s="1"/>
  <c r="AA1461"/>
  <c r="AB1461" s="1"/>
  <c r="AA1658"/>
  <c r="AB1658" s="1"/>
  <c r="AA500"/>
  <c r="AB500" s="1"/>
  <c r="AA1359"/>
  <c r="AB1359" s="1"/>
  <c r="AA501"/>
  <c r="AB501" s="1"/>
  <c r="AA502"/>
  <c r="AB502" s="1"/>
  <c r="AA1360"/>
  <c r="AB1360" s="1"/>
  <c r="AA806"/>
  <c r="AB806" s="1"/>
  <c r="AA807"/>
  <c r="AB807" s="1"/>
  <c r="AA1442"/>
  <c r="AB1442" s="1"/>
  <c r="AA1737"/>
  <c r="AB1737" s="1"/>
  <c r="AA808"/>
  <c r="AB808" s="1"/>
  <c r="AA801"/>
  <c r="AB801" s="1"/>
  <c r="AA152"/>
  <c r="AB152" s="1"/>
  <c r="AA153"/>
  <c r="AB153" s="1"/>
  <c r="AA802"/>
  <c r="AB802" s="1"/>
  <c r="AA803"/>
  <c r="AB803" s="1"/>
  <c r="AA212"/>
  <c r="AB212" s="1"/>
  <c r="AA1154"/>
  <c r="AB1154" s="1"/>
  <c r="AA213"/>
  <c r="AB213" s="1"/>
  <c r="AA658"/>
  <c r="AB658" s="1"/>
  <c r="AA1132"/>
  <c r="AB1132" s="1"/>
  <c r="AA1133"/>
  <c r="AB1133" s="1"/>
  <c r="AA1134"/>
  <c r="AB1134" s="1"/>
  <c r="AA244"/>
  <c r="AB244" s="1"/>
  <c r="AA1098"/>
  <c r="AB1098" s="1"/>
  <c r="AA1099"/>
  <c r="AB1099" s="1"/>
  <c r="AA1667"/>
  <c r="AB1667" s="1"/>
  <c r="AA214"/>
  <c r="AB214" s="1"/>
  <c r="AA641"/>
  <c r="AB641" s="1"/>
  <c r="AA642"/>
  <c r="AB642" s="1"/>
  <c r="AA1264"/>
  <c r="AB1264" s="1"/>
  <c r="AA643"/>
  <c r="AB643" s="1"/>
  <c r="AA644"/>
  <c r="AB644" s="1"/>
  <c r="AA645"/>
  <c r="AB645" s="1"/>
  <c r="AA678"/>
  <c r="AB678" s="1"/>
  <c r="AB679"/>
  <c r="AA646"/>
  <c r="AB646" s="1"/>
  <c r="AA647"/>
  <c r="AB647" s="1"/>
  <c r="AB680"/>
  <c r="AA1362"/>
  <c r="AB1362" s="1"/>
  <c r="AA412"/>
  <c r="AB412" s="1"/>
  <c r="AA334"/>
  <c r="AB334" s="1"/>
  <c r="AA335"/>
  <c r="AB335" s="1"/>
  <c r="AA480"/>
  <c r="AB480" s="1"/>
  <c r="AA336"/>
  <c r="AB336" s="1"/>
  <c r="AA337"/>
  <c r="AB337" s="1"/>
  <c r="AA338"/>
  <c r="AB338" s="1"/>
  <c r="AA339"/>
  <c r="AB339" s="1"/>
  <c r="AA1265"/>
  <c r="AB1265" s="1"/>
  <c r="AA1266"/>
  <c r="AB1266" s="1"/>
  <c r="AA413"/>
  <c r="AB413" s="1"/>
  <c r="AA1267"/>
  <c r="AB1267" s="1"/>
  <c r="AA1268"/>
  <c r="AB1268" s="1"/>
  <c r="AA1269"/>
  <c r="AB1269" s="1"/>
  <c r="AA1270"/>
  <c r="AB1270" s="1"/>
  <c r="AA340"/>
  <c r="AB340" s="1"/>
  <c r="AA414"/>
  <c r="AB414" s="1"/>
  <c r="AA415"/>
  <c r="AB415" s="1"/>
  <c r="AA1271"/>
  <c r="AB1271" s="1"/>
  <c r="AA1272"/>
  <c r="AB1272" s="1"/>
  <c r="AA1273"/>
  <c r="AB1273" s="1"/>
  <c r="AA1274"/>
  <c r="AB1274" s="1"/>
  <c r="AA1275"/>
  <c r="AB1275" s="1"/>
  <c r="AA1276"/>
  <c r="AB1276" s="1"/>
  <c r="AA1277"/>
  <c r="AB1277" s="1"/>
  <c r="AA1278"/>
  <c r="AB1278" s="1"/>
  <c r="AA1279"/>
  <c r="AB1279" s="1"/>
  <c r="AA1060"/>
  <c r="AB1060" s="1"/>
  <c r="AA1061"/>
  <c r="AB1061" s="1"/>
  <c r="AA1062"/>
  <c r="AB1062" s="1"/>
  <c r="AA1063"/>
  <c r="AB1063" s="1"/>
  <c r="AA1064"/>
  <c r="AB1064" s="1"/>
  <c r="AA715"/>
  <c r="AB715" s="1"/>
  <c r="AA1065"/>
  <c r="AB1065" s="1"/>
  <c r="AA267"/>
  <c r="AB267" s="1"/>
  <c r="AA1503"/>
  <c r="AB1503" s="1"/>
  <c r="AA767"/>
  <c r="AB767" s="1"/>
  <c r="AA768"/>
  <c r="AB768" s="1"/>
  <c r="AA769"/>
  <c r="AB769" s="1"/>
  <c r="AA770"/>
  <c r="AB770" s="1"/>
  <c r="AA771"/>
  <c r="AB771" s="1"/>
  <c r="AA772"/>
  <c r="AB772" s="1"/>
  <c r="AA2"/>
  <c r="AB2" s="1"/>
  <c r="AA115"/>
  <c r="AB115" s="1"/>
  <c r="AA3"/>
  <c r="AB3" s="1"/>
  <c r="AA116"/>
  <c r="AB116" s="1"/>
  <c r="AA4"/>
  <c r="AB4" s="1"/>
  <c r="AA117"/>
  <c r="AB117" s="1"/>
  <c r="AA1504"/>
  <c r="AB1504" s="1"/>
  <c r="AA1505"/>
  <c r="AB1505" s="1"/>
  <c r="AA1506"/>
  <c r="AB1506" s="1"/>
  <c r="AA1507"/>
  <c r="AB1507" s="1"/>
  <c r="AA285"/>
  <c r="AB285" s="1"/>
  <c r="AA1352"/>
  <c r="AB1352" s="1"/>
  <c r="AA448"/>
  <c r="AB448" s="1"/>
  <c r="AA417"/>
  <c r="AB417" s="1"/>
  <c r="AA418"/>
  <c r="AB418" s="1"/>
  <c r="AA419"/>
  <c r="AB419" s="1"/>
  <c r="AA716"/>
  <c r="AB716" s="1"/>
  <c r="AA1477"/>
  <c r="AB1477" s="1"/>
  <c r="AA974"/>
  <c r="AB974" s="1"/>
  <c r="AA975"/>
  <c r="AB975" s="1"/>
  <c r="AA976"/>
  <c r="AB976" s="1"/>
  <c r="AA1033"/>
  <c r="AB1033" s="1"/>
  <c r="AA1034"/>
  <c r="AB1034" s="1"/>
  <c r="AA1035"/>
  <c r="AB1035" s="1"/>
  <c r="AA1036"/>
  <c r="AB1036" s="1"/>
  <c r="AA1037"/>
  <c r="AB1037" s="1"/>
  <c r="AA1038"/>
  <c r="AB1038" s="1"/>
  <c r="AA1508"/>
  <c r="AA1039"/>
  <c r="AB1039" s="1"/>
  <c r="AA977"/>
  <c r="AB977" s="1"/>
  <c r="AA978"/>
  <c r="AB978" s="1"/>
  <c r="AA420"/>
  <c r="AB420" s="1"/>
  <c r="AA1491"/>
  <c r="AB1491" s="1"/>
  <c r="AA826"/>
  <c r="AB826" s="1"/>
  <c r="AA827"/>
  <c r="AB827" s="1"/>
  <c r="AA1100"/>
  <c r="AB1100" s="1"/>
  <c r="AA1101"/>
  <c r="AB1101" s="1"/>
  <c r="AA51"/>
  <c r="AB51" s="1"/>
  <c r="AA52"/>
  <c r="AB52" s="1"/>
  <c r="AA1763"/>
  <c r="AB1763" s="1"/>
  <c r="AA1764"/>
  <c r="AB1764" s="1"/>
  <c r="AA1765"/>
  <c r="AB1765" s="1"/>
  <c r="AA1766"/>
  <c r="AB1766" s="1"/>
  <c r="AA497"/>
  <c r="AB497" s="1"/>
  <c r="AA1255"/>
  <c r="AB1255" s="1"/>
  <c r="AA1256"/>
  <c r="AB1256" s="1"/>
  <c r="AA1257"/>
  <c r="AB1257" s="1"/>
  <c r="AA1258"/>
  <c r="AB1258" s="1"/>
  <c r="AA1259"/>
  <c r="AB1259" s="1"/>
  <c r="AA635"/>
  <c r="AB635" s="1"/>
  <c r="AA636"/>
  <c r="AB636" s="1"/>
  <c r="AA773"/>
  <c r="AB773" s="1"/>
  <c r="AA774"/>
  <c r="AB774" s="1"/>
  <c r="AA775"/>
  <c r="AB775" s="1"/>
  <c r="AB1175"/>
  <c r="AA1176"/>
  <c r="AB1176" s="1"/>
  <c r="AA1177"/>
  <c r="AB1177" s="1"/>
  <c r="AB1178"/>
  <c r="AB1179"/>
  <c r="AB1180"/>
  <c r="AA1181"/>
  <c r="AB1181" s="1"/>
  <c r="AA1803"/>
  <c r="AB1803" s="1"/>
  <c r="AA1804"/>
  <c r="AB1804" s="1"/>
  <c r="AA1805"/>
  <c r="AB1805" s="1"/>
  <c r="AA1338"/>
  <c r="AB1338" s="1"/>
  <c r="AA1339"/>
  <c r="AB1339" s="1"/>
  <c r="AA1260"/>
  <c r="AB1260" s="1"/>
  <c r="AA1466"/>
  <c r="AB1466" s="1"/>
  <c r="AA1467"/>
  <c r="AB1467" s="1"/>
  <c r="AA1468"/>
  <c r="AB1468" s="1"/>
  <c r="AA1469"/>
  <c r="AB1469" s="1"/>
  <c r="AA562"/>
  <c r="AB562" s="1"/>
  <c r="AA1291"/>
  <c r="AB1291" s="1"/>
  <c r="AA1292"/>
  <c r="AB1292" s="1"/>
  <c r="AA1293"/>
  <c r="AB1293" s="1"/>
  <c r="AA1182"/>
  <c r="AB1182" s="1"/>
  <c r="AA1531"/>
  <c r="AB1531" s="1"/>
  <c r="AA1532"/>
  <c r="AB1532" s="1"/>
  <c r="AA1533"/>
  <c r="AB1533" s="1"/>
  <c r="AA1534"/>
  <c r="AB1534" s="1"/>
  <c r="AA1535"/>
  <c r="AB1535" s="1"/>
  <c r="AA1536"/>
  <c r="AB1536" s="1"/>
  <c r="AA1537"/>
  <c r="AB1537" s="1"/>
  <c r="AA1538"/>
  <c r="AB1538" s="1"/>
  <c r="AA503"/>
  <c r="AB503" s="1"/>
  <c r="AA1739"/>
  <c r="AB1739" s="1"/>
  <c r="AA504"/>
  <c r="AB504" s="1"/>
  <c r="AA505"/>
  <c r="AB505" s="1"/>
  <c r="AA506"/>
  <c r="AB506" s="1"/>
  <c r="AA1740"/>
  <c r="AB1740" s="1"/>
  <c r="AA507"/>
  <c r="AB507" s="1"/>
  <c r="AA1741"/>
  <c r="AB1741" s="1"/>
  <c r="AA1742"/>
  <c r="AB1742" s="1"/>
  <c r="AA1743"/>
  <c r="AB1743" s="1"/>
  <c r="AA576"/>
  <c r="AB576" s="1"/>
  <c r="AA563"/>
  <c r="AB563" s="1"/>
  <c r="AA577"/>
  <c r="AB577" s="1"/>
  <c r="AA564"/>
  <c r="AB564" s="1"/>
  <c r="AA565"/>
  <c r="AB565" s="1"/>
  <c r="AA566"/>
  <c r="AB566" s="1"/>
  <c r="AA567"/>
  <c r="AB567" s="1"/>
  <c r="AA568"/>
  <c r="AB568" s="1"/>
  <c r="AA569"/>
  <c r="AB569" s="1"/>
  <c r="AA570"/>
  <c r="AB570" s="1"/>
  <c r="AA571"/>
  <c r="AB571" s="1"/>
  <c r="AA572"/>
  <c r="AB572" s="1"/>
  <c r="AA573"/>
  <c r="AB573" s="1"/>
  <c r="AA1817"/>
  <c r="AB1817" s="1"/>
  <c r="AA1806"/>
  <c r="AB1806" s="1"/>
  <c r="AA1807"/>
  <c r="AB1807" s="1"/>
  <c r="AA1808"/>
  <c r="AB1808" s="1"/>
  <c r="AA1809"/>
  <c r="AB1809" s="1"/>
  <c r="AA1810"/>
  <c r="AB1810" s="1"/>
  <c r="AA1811"/>
  <c r="AB1811" s="1"/>
  <c r="AA327"/>
  <c r="AB327" s="1"/>
  <c r="AA328"/>
  <c r="AB328" s="1"/>
  <c r="AA329"/>
  <c r="AB329" s="1"/>
  <c r="AA341"/>
  <c r="AB341" s="1"/>
  <c r="AA342"/>
  <c r="AB342" s="1"/>
  <c r="AA343"/>
  <c r="AB343" s="1"/>
  <c r="AA344"/>
  <c r="AB344" s="1"/>
  <c r="AA345"/>
  <c r="AB345" s="1"/>
  <c r="AA346"/>
  <c r="AB346" s="1"/>
  <c r="AA347"/>
  <c r="AB347" s="1"/>
  <c r="AA348"/>
  <c r="AB348" s="1"/>
  <c r="AA349"/>
  <c r="AB349" s="1"/>
  <c r="AA350"/>
  <c r="AB350" s="1"/>
  <c r="AA351"/>
  <c r="AB351" s="1"/>
  <c r="AA352"/>
  <c r="AB352" s="1"/>
  <c r="AA353"/>
  <c r="AB353" s="1"/>
  <c r="AA354"/>
  <c r="AB354" s="1"/>
  <c r="AA355"/>
  <c r="AB355" s="1"/>
  <c r="AA356"/>
  <c r="AB356" s="1"/>
  <c r="AA357"/>
  <c r="AB357" s="1"/>
  <c r="AA1363"/>
  <c r="AB1363" s="1"/>
  <c r="AA1143"/>
  <c r="AB1143" s="1"/>
  <c r="AA358"/>
  <c r="AB358" s="1"/>
  <c r="AA382"/>
  <c r="AB382" s="1"/>
  <c r="AA359"/>
  <c r="AB359" s="1"/>
  <c r="AA360"/>
  <c r="AB360" s="1"/>
  <c r="AA399"/>
  <c r="AB399" s="1"/>
  <c r="AA416"/>
  <c r="AB416" s="1"/>
  <c r="AA1340"/>
  <c r="AB1340" s="1"/>
  <c r="AA383"/>
  <c r="AB383" s="1"/>
  <c r="AA384"/>
  <c r="AB384" s="1"/>
  <c r="AA385"/>
  <c r="AB385" s="1"/>
  <c r="AA361"/>
  <c r="AB361" s="1"/>
  <c r="AA995"/>
  <c r="AB995" s="1"/>
  <c r="AA996"/>
  <c r="AB996" s="1"/>
  <c r="AA362"/>
  <c r="AB362" s="1"/>
  <c r="AA997"/>
  <c r="AB997" s="1"/>
  <c r="AA1776"/>
  <c r="AB1776" s="1"/>
  <c r="AA1777"/>
  <c r="AB1777" s="1"/>
  <c r="AA1778"/>
  <c r="AB1778" s="1"/>
  <c r="AA1779"/>
  <c r="AB1779" s="1"/>
  <c r="AA1801"/>
  <c r="AB1801" s="1"/>
  <c r="AA1780"/>
  <c r="AB1780" s="1"/>
  <c r="AA1781"/>
  <c r="AB1781" s="1"/>
  <c r="AA1782"/>
  <c r="AB1782" s="1"/>
  <c r="AA1783"/>
  <c r="AB1783" s="1"/>
  <c r="AA1575"/>
  <c r="AB1575" s="1"/>
  <c r="AA1576"/>
  <c r="AB1576" s="1"/>
  <c r="AA1577"/>
  <c r="AB1577" s="1"/>
  <c r="AA1578"/>
  <c r="AB1578" s="1"/>
  <c r="AA1579"/>
  <c r="AB1579" s="1"/>
  <c r="AA1784"/>
  <c r="AB1784" s="1"/>
  <c r="AA1580"/>
  <c r="AB1580" s="1"/>
  <c r="AA265"/>
  <c r="AB265" s="1"/>
  <c r="AA266"/>
  <c r="AB266" s="1"/>
  <c r="AA1785"/>
  <c r="AB1785" s="1"/>
  <c r="AA1786"/>
  <c r="AB1786" s="1"/>
  <c r="AA1787"/>
  <c r="AB1787" s="1"/>
  <c r="AA1788"/>
  <c r="AB1788" s="1"/>
  <c r="AA1789"/>
  <c r="AB1789" s="1"/>
  <c r="AA1790"/>
  <c r="AB1790" s="1"/>
  <c r="AA1791"/>
  <c r="AB1791" s="1"/>
  <c r="AA1792"/>
  <c r="AB1792" s="1"/>
  <c r="AA53"/>
  <c r="AB53" s="1"/>
  <c r="AA1581"/>
  <c r="AB1581" s="1"/>
  <c r="AA1582"/>
  <c r="AB1582" s="1"/>
  <c r="AA1793"/>
  <c r="AB1793" s="1"/>
  <c r="AA1794"/>
  <c r="AB1794" s="1"/>
  <c r="AA1795"/>
  <c r="AB1795" s="1"/>
  <c r="AA1583"/>
  <c r="AB1583" s="1"/>
  <c r="AA1584"/>
  <c r="AB1584" s="1"/>
  <c r="AA1590"/>
  <c r="AB1590" s="1"/>
  <c r="AA1585"/>
  <c r="AB1585" s="1"/>
  <c r="AA1298"/>
  <c r="AB1298" s="1"/>
  <c r="AA1299"/>
  <c r="AB1299" s="1"/>
  <c r="AA1300"/>
  <c r="AB1300" s="1"/>
  <c r="AA1301"/>
  <c r="AB1301" s="1"/>
  <c r="AA1586"/>
  <c r="AB1586" s="1"/>
  <c r="AA1587"/>
  <c r="AB1587" s="1"/>
  <c r="AA1591"/>
  <c r="AB1591" s="1"/>
  <c r="AA1302"/>
  <c r="AB1302" s="1"/>
  <c r="AA1303"/>
  <c r="AB1303" s="1"/>
  <c r="AA1304"/>
  <c r="AB1304" s="1"/>
  <c r="AA1305"/>
  <c r="AB1305" s="1"/>
  <c r="AA1306"/>
  <c r="AB1306" s="1"/>
  <c r="AA1588"/>
  <c r="AB1588" s="1"/>
  <c r="AA1820"/>
  <c r="AB1820" s="1"/>
  <c r="AA1825"/>
  <c r="AB1825" s="1"/>
  <c r="AA5"/>
  <c r="AB5" s="1"/>
  <c r="AA118"/>
  <c r="AB118" s="1"/>
  <c r="AA119"/>
  <c r="AB119" s="1"/>
  <c r="AA120"/>
  <c r="AB120" s="1"/>
  <c r="AA121"/>
  <c r="AB121" s="1"/>
  <c r="AA122"/>
  <c r="AB122" s="1"/>
  <c r="AA123"/>
  <c r="AB123" s="1"/>
  <c r="AA124"/>
  <c r="AB124" s="1"/>
  <c r="AA6"/>
  <c r="AB6" s="1"/>
  <c r="AA1124"/>
  <c r="AB1124" s="1"/>
  <c r="AA1125"/>
  <c r="AB1125" s="1"/>
  <c r="AA1747"/>
  <c r="AB1747" s="1"/>
  <c r="AA797"/>
  <c r="AB797" s="1"/>
  <c r="AA776"/>
  <c r="AB776" s="1"/>
  <c r="AA125"/>
  <c r="AB125" s="1"/>
  <c r="AA777"/>
  <c r="AB777" s="1"/>
  <c r="AA1748"/>
  <c r="AB1748" s="1"/>
  <c r="AA1749"/>
  <c r="AB1749" s="1"/>
  <c r="AA1762"/>
  <c r="AB1762" s="1"/>
  <c r="AA1826"/>
  <c r="AB1826" s="1"/>
  <c r="AA609"/>
  <c r="AB609" s="1"/>
  <c r="AA610"/>
  <c r="AB610" s="1"/>
  <c r="AA611"/>
  <c r="AB611" s="1"/>
  <c r="AA1368"/>
  <c r="AB1368" s="1"/>
  <c r="AA1183"/>
  <c r="AB1183" s="1"/>
  <c r="AA1369"/>
  <c r="AB1369" s="1"/>
  <c r="AA1184"/>
  <c r="AB1184" s="1"/>
  <c r="AA1185"/>
  <c r="AB1185" s="1"/>
  <c r="AA1186"/>
  <c r="AB1186" s="1"/>
  <c r="AA1187"/>
  <c r="AB1187" s="1"/>
  <c r="AA1188"/>
  <c r="AB1188" s="1"/>
  <c r="AB1189"/>
  <c r="AA1190"/>
  <c r="AB1190" s="1"/>
  <c r="AA1191"/>
  <c r="AB1191" s="1"/>
  <c r="AA1192"/>
  <c r="AB1192" s="1"/>
  <c r="AA1193"/>
  <c r="AB1193" s="1"/>
  <c r="AA1827"/>
  <c r="AB1827" s="1"/>
  <c r="AA1821"/>
  <c r="AB1821" s="1"/>
  <c r="AA1822"/>
  <c r="AB1822" s="1"/>
  <c r="AA493"/>
  <c r="AB493" s="1"/>
  <c r="AA1341"/>
  <c r="AB1341" s="1"/>
  <c r="AA1342"/>
  <c r="AB1342" s="1"/>
  <c r="AA612"/>
  <c r="AB612" s="1"/>
  <c r="AA1370"/>
  <c r="AB1370" s="1"/>
  <c r="AA1371"/>
  <c r="AB1371" s="1"/>
  <c r="AA1372"/>
  <c r="AB1372" s="1"/>
  <c r="AA651"/>
  <c r="AB651" s="1"/>
  <c r="AA652"/>
  <c r="AB652" s="1"/>
  <c r="AA316"/>
  <c r="AB316" s="1"/>
  <c r="AA653"/>
  <c r="AB653" s="1"/>
  <c r="AA654"/>
  <c r="AB654" s="1"/>
  <c r="AA558"/>
  <c r="AB558" s="1"/>
  <c r="AA1470"/>
  <c r="AB1470" s="1"/>
  <c r="AA1802"/>
  <c r="AB1802" s="1"/>
  <c r="AA1343"/>
  <c r="AB1343" s="1"/>
  <c r="AA1344"/>
  <c r="AB1344" s="1"/>
  <c r="AA1828"/>
  <c r="AB1828" s="1"/>
  <c r="AA778"/>
  <c r="AB778" s="1"/>
  <c r="AA779"/>
  <c r="AB779" s="1"/>
  <c r="AA780"/>
  <c r="AB780" s="1"/>
  <c r="AA781"/>
  <c r="AB781" s="1"/>
  <c r="AA782"/>
  <c r="AB782" s="1"/>
  <c r="AA783"/>
  <c r="AB783" s="1"/>
  <c r="AA784"/>
  <c r="AB784" s="1"/>
  <c r="AA785"/>
  <c r="AB785" s="1"/>
  <c r="AA61"/>
  <c r="AB61" s="1"/>
  <c r="AA798"/>
  <c r="AB798" s="1"/>
  <c r="AA786"/>
  <c r="AB786" s="1"/>
  <c r="AA126"/>
  <c r="AB126" s="1"/>
  <c r="AA127"/>
  <c r="AB127" s="1"/>
  <c r="AA128"/>
  <c r="AB128" s="1"/>
  <c r="AA129"/>
  <c r="AB129" s="1"/>
  <c r="AA130"/>
  <c r="AB130" s="1"/>
  <c r="AA131"/>
  <c r="AB131" s="1"/>
  <c r="AA132"/>
  <c r="AB132" s="1"/>
  <c r="AA133"/>
  <c r="AB133" s="1"/>
  <c r="AA134"/>
  <c r="AB134" s="1"/>
  <c r="AA135"/>
  <c r="AB135" s="1"/>
  <c r="AA136"/>
  <c r="AB136" s="1"/>
  <c r="AA137"/>
  <c r="AB137" s="1"/>
  <c r="AA449"/>
  <c r="AB449" s="1"/>
  <c r="AA450"/>
  <c r="AB450" s="1"/>
  <c r="AA451"/>
  <c r="AB451" s="1"/>
  <c r="AA1611"/>
  <c r="AB1611" s="1"/>
  <c r="AA452"/>
  <c r="AB452" s="1"/>
  <c r="AA453"/>
  <c r="AB453" s="1"/>
  <c r="AA1040"/>
  <c r="AB1040" s="1"/>
  <c r="AA726"/>
  <c r="AB726" s="1"/>
  <c r="AA1086"/>
  <c r="AB1086" s="1"/>
  <c r="AA855"/>
  <c r="AB855" s="1"/>
  <c r="AA1692"/>
  <c r="AB1692" s="1"/>
  <c r="AA1693"/>
  <c r="AB1693" s="1"/>
  <c r="AA1694"/>
  <c r="AB1694" s="1"/>
  <c r="AA270"/>
  <c r="AB270" s="1"/>
  <c r="AA1087"/>
  <c r="AB1087" s="1"/>
  <c r="AA271"/>
  <c r="AB271" s="1"/>
  <c r="AA1612"/>
  <c r="AB1612" s="1"/>
  <c r="AA1613"/>
  <c r="AB1613" s="1"/>
  <c r="AA1695"/>
  <c r="AB1695" s="1"/>
  <c r="AA1696"/>
  <c r="AB1696" s="1"/>
  <c r="AA1697"/>
  <c r="AB1697" s="1"/>
  <c r="AA819"/>
  <c r="AB819" s="1"/>
  <c r="AA820"/>
  <c r="AB820" s="1"/>
  <c r="AA821"/>
  <c r="AB821" s="1"/>
  <c r="AA1698"/>
  <c r="AB1698" s="1"/>
  <c r="AA1699"/>
  <c r="AB1699" s="1"/>
  <c r="AA1709"/>
  <c r="AB1709" s="1"/>
  <c r="AA1700"/>
  <c r="AB1700" s="1"/>
  <c r="AA1701"/>
  <c r="AB1701" s="1"/>
  <c r="AA1702"/>
  <c r="AB1702" s="1"/>
  <c r="AA1703"/>
  <c r="AB1703" s="1"/>
  <c r="AA1004"/>
  <c r="AB1004" s="1"/>
  <c r="AA1019"/>
  <c r="AB1019" s="1"/>
  <c r="AA1005"/>
  <c r="AB1005" s="1"/>
  <c r="AA1020"/>
  <c r="AB1020" s="1"/>
  <c r="AA1012"/>
  <c r="AB1012" s="1"/>
  <c r="AA1021"/>
  <c r="AB1021" s="1"/>
  <c r="AA1310"/>
  <c r="AB1310" s="1"/>
  <c r="AA454"/>
  <c r="AB454" s="1"/>
  <c r="AA1614"/>
  <c r="AB1614" s="1"/>
  <c r="AA1615"/>
  <c r="AB1615" s="1"/>
  <c r="AA856"/>
  <c r="AB856" s="1"/>
  <c r="AA857"/>
  <c r="AB857" s="1"/>
  <c r="AA272"/>
  <c r="AB272" s="1"/>
  <c r="AA1616"/>
  <c r="AB1616" s="1"/>
  <c r="AA320"/>
  <c r="AB320" s="1"/>
  <c r="AA321"/>
  <c r="AB321" s="1"/>
  <c r="AA727"/>
  <c r="AB727" s="1"/>
  <c r="AA728"/>
  <c r="AB728" s="1"/>
  <c r="AA729"/>
  <c r="AB729" s="1"/>
  <c r="AA730"/>
  <c r="AB730" s="1"/>
  <c r="AA731"/>
  <c r="AB731" s="1"/>
  <c r="AA732"/>
  <c r="AB732" s="1"/>
  <c r="AA455"/>
  <c r="AB455" s="1"/>
  <c r="AA456"/>
  <c r="AB456" s="1"/>
  <c r="AA457"/>
  <c r="AB457" s="1"/>
  <c r="AA458"/>
  <c r="AB458" s="1"/>
  <c r="AA459"/>
  <c r="AB459" s="1"/>
  <c r="AA613"/>
  <c r="AB613" s="1"/>
  <c r="AA614"/>
  <c r="AB614" s="1"/>
  <c r="AA615"/>
  <c r="AB615" s="1"/>
  <c r="AA1013"/>
  <c r="AB1013" s="1"/>
  <c r="AA1006"/>
  <c r="AB1006" s="1"/>
  <c r="AA1014"/>
  <c r="AB1014" s="1"/>
  <c r="AA1007"/>
  <c r="AB1007" s="1"/>
  <c r="AA1704"/>
  <c r="AB1704" s="1"/>
  <c r="AA1710"/>
  <c r="AB1710" s="1"/>
  <c r="AA1022"/>
  <c r="AB1022" s="1"/>
  <c r="AA1023"/>
  <c r="AB1023" s="1"/>
  <c r="AA1008"/>
  <c r="AB1008" s="1"/>
  <c r="AA1009"/>
  <c r="AB1009" s="1"/>
  <c r="AA1024"/>
  <c r="AB1024" s="1"/>
  <c r="AA1015"/>
  <c r="AB1015" s="1"/>
  <c r="AA1311"/>
  <c r="AB1311" s="1"/>
  <c r="AA1312"/>
  <c r="AB1312" s="1"/>
  <c r="AA1088"/>
  <c r="AB1088" s="1"/>
  <c r="AA1089"/>
  <c r="AB1089" s="1"/>
  <c r="AA1090"/>
  <c r="AB1090" s="1"/>
  <c r="AA616"/>
  <c r="AB616" s="1"/>
  <c r="AA617"/>
  <c r="AB617" s="1"/>
  <c r="AA787"/>
  <c r="AB787" s="1"/>
  <c r="AA788"/>
  <c r="AB788" s="1"/>
  <c r="AA789"/>
  <c r="AB789" s="1"/>
  <c r="AA319"/>
  <c r="AB319" s="1"/>
  <c r="AA1313"/>
  <c r="AB1313" s="1"/>
  <c r="AA1314"/>
  <c r="AB1314" s="1"/>
  <c r="AA1315"/>
  <c r="AB1315" s="1"/>
  <c r="AA1316"/>
  <c r="AB1316" s="1"/>
  <c r="AA1317"/>
  <c r="AB1317" s="1"/>
  <c r="AA60"/>
  <c r="AB60" s="1"/>
  <c r="AA62"/>
  <c r="AB62" s="1"/>
  <c r="AA138"/>
  <c r="AB138" s="1"/>
  <c r="AA114"/>
  <c r="AB114" s="1"/>
  <c r="AA139"/>
  <c r="AB139" s="1"/>
  <c r="AA1471"/>
  <c r="AB1471" s="1"/>
  <c r="AA618"/>
  <c r="AB618" s="1"/>
  <c r="AA1472"/>
  <c r="AB1472" s="1"/>
  <c r="AA619"/>
  <c r="AB619" s="1"/>
  <c r="AA620"/>
  <c r="AB620" s="1"/>
  <c r="AA1617"/>
  <c r="AB1617" s="1"/>
  <c r="AA1618"/>
  <c r="AB1618" s="1"/>
  <c r="AA322"/>
  <c r="AB322" s="1"/>
  <c r="AA733"/>
  <c r="AB733" s="1"/>
  <c r="AA734"/>
  <c r="AB734" s="1"/>
  <c r="AA735"/>
  <c r="AB735" s="1"/>
  <c r="AA736"/>
  <c r="AB736" s="1"/>
  <c r="AA737"/>
  <c r="AB737" s="1"/>
  <c r="AA460"/>
  <c r="AB460" s="1"/>
  <c r="AA461"/>
  <c r="AB461" s="1"/>
  <c r="AA462"/>
  <c r="AB462" s="1"/>
  <c r="AA386"/>
  <c r="AB386" s="1"/>
  <c r="AA799"/>
  <c r="AB799" s="1"/>
  <c r="AA1705"/>
  <c r="AB1705" s="1"/>
  <c r="AA401"/>
  <c r="AB401" s="1"/>
  <c r="AA1326"/>
  <c r="AB1326" s="1"/>
  <c r="AA1084"/>
  <c r="AB1084" s="1"/>
  <c r="AA1085"/>
  <c r="AB1085" s="1"/>
  <c r="AA1327"/>
  <c r="AB1327" s="1"/>
  <c r="AA1328"/>
  <c r="AB1328" s="1"/>
  <c r="AA1823"/>
  <c r="AB1823" s="1"/>
  <c r="AA1824"/>
  <c r="AB1824" s="1"/>
  <c r="AA822"/>
  <c r="AB822" s="1"/>
  <c r="AA823"/>
  <c r="AB823" s="1"/>
  <c r="AA824"/>
  <c r="AB824" s="1"/>
  <c r="AA1829"/>
  <c r="AB1829" s="1"/>
  <c r="AA273"/>
  <c r="AB273" s="1"/>
  <c r="AA1345"/>
  <c r="AB1345" s="1"/>
  <c r="AA1346"/>
  <c r="AB1346" s="1"/>
  <c r="AA1347"/>
  <c r="AB1347" s="1"/>
  <c r="AA1348"/>
  <c r="AB1348" s="1"/>
  <c r="AA1349"/>
  <c r="AB1349" s="1"/>
  <c r="AA1350"/>
  <c r="AB1350" s="1"/>
  <c r="AA140"/>
  <c r="AB140" s="1"/>
  <c r="AA7"/>
  <c r="AB7" s="1"/>
  <c r="AA141"/>
  <c r="AB141" s="1"/>
  <c r="AA142"/>
  <c r="AB142" s="1"/>
  <c r="AA143"/>
  <c r="AB143" s="1"/>
  <c r="AA463"/>
  <c r="AB463" s="1"/>
  <c r="AA464"/>
  <c r="AB464" s="1"/>
  <c r="AA465"/>
  <c r="AB465" s="1"/>
  <c r="AA387"/>
  <c r="AB387" s="1"/>
  <c r="AA388"/>
  <c r="AB388" s="1"/>
  <c r="AA389"/>
  <c r="AB389" s="1"/>
  <c r="AA390"/>
  <c r="AB390" s="1"/>
  <c r="AA1010"/>
  <c r="AB1010" s="1"/>
  <c r="AA1011"/>
  <c r="AB1011" s="1"/>
  <c r="AA1016"/>
  <c r="AB1016" s="1"/>
  <c r="AA1025"/>
  <c r="AB1025" s="1"/>
  <c r="AA1318"/>
  <c r="AB1318" s="1"/>
  <c r="AA738"/>
  <c r="AB738" s="1"/>
  <c r="AA739"/>
  <c r="AB739" s="1"/>
  <c r="AA740"/>
  <c r="AB740" s="1"/>
  <c r="AA741"/>
  <c r="AB741" s="1"/>
  <c r="AA742"/>
  <c r="AB742" s="1"/>
  <c r="AA743"/>
  <c r="AB743" s="1"/>
  <c r="AA1091"/>
  <c r="AB1091" s="1"/>
  <c r="AA1092"/>
  <c r="AB1092" s="1"/>
  <c r="AA1093"/>
  <c r="AB1093" s="1"/>
  <c r="AA648"/>
  <c r="AB648" s="1"/>
  <c r="AA815"/>
  <c r="AB815" s="1"/>
  <c r="AA816"/>
  <c r="AB816" s="1"/>
  <c r="AB828"/>
  <c r="AA1750"/>
  <c r="AB1750" s="1"/>
  <c r="AA1751"/>
  <c r="AB1751" s="1"/>
  <c r="AA1752"/>
  <c r="AB1752" s="1"/>
  <c r="AA1753"/>
  <c r="AB1753" s="1"/>
  <c r="AA1754"/>
  <c r="AB1754" s="1"/>
  <c r="AA1755"/>
  <c r="AB1755" s="1"/>
  <c r="AA1756"/>
  <c r="AB1756" s="1"/>
  <c r="AA1757"/>
  <c r="AB1757" s="1"/>
  <c r="AB829"/>
  <c r="AB848"/>
  <c r="AB830"/>
  <c r="AB831"/>
  <c r="AB832"/>
  <c r="AB833"/>
  <c r="AB834"/>
  <c r="AA66"/>
  <c r="AB66" s="1"/>
  <c r="AA1669"/>
  <c r="AB1669" s="1"/>
  <c r="AB835"/>
  <c r="AA1218"/>
  <c r="AB1218" s="1"/>
  <c r="AA1568"/>
  <c r="AB1568" s="1"/>
  <c r="AA1567"/>
  <c r="AB1567" s="1"/>
  <c r="AA1373"/>
  <c r="AB1373" s="1"/>
  <c r="AA1374"/>
  <c r="AB1374" s="1"/>
  <c r="AA1375"/>
  <c r="AB1375" s="1"/>
  <c r="AA1376"/>
  <c r="AB1376" s="1"/>
  <c r="AA1377"/>
  <c r="AB1377" s="1"/>
  <c r="AA1378"/>
  <c r="AB1378" s="1"/>
  <c r="AB836"/>
  <c r="AB837"/>
  <c r="AA317"/>
  <c r="AB317" s="1"/>
  <c r="AB838"/>
  <c r="AB839"/>
  <c r="AB840"/>
  <c r="AA882"/>
  <c r="AB882" s="1"/>
  <c r="AB841"/>
  <c r="AB842"/>
  <c r="AB843"/>
  <c r="AB844"/>
  <c r="AB849"/>
  <c r="AB845"/>
  <c r="AA1194"/>
  <c r="AB1194" s="1"/>
  <c r="AA1195"/>
  <c r="AB1195" s="1"/>
  <c r="AA1196"/>
  <c r="AB1196" s="1"/>
  <c r="AA1197"/>
  <c r="AB1197" s="1"/>
  <c r="AA1198"/>
  <c r="AB1198" s="1"/>
  <c r="AA1199"/>
  <c r="AB1199" s="1"/>
  <c r="AA1200"/>
  <c r="AB1200" s="1"/>
  <c r="AA1201"/>
  <c r="AB1201" s="1"/>
  <c r="AA1202"/>
  <c r="AB1202" s="1"/>
  <c r="AA1203"/>
  <c r="AB1203" s="1"/>
  <c r="AA1204"/>
  <c r="AB1204" s="1"/>
  <c r="AA1205"/>
  <c r="AB1205" s="1"/>
  <c r="AB1206"/>
  <c r="AA1207"/>
  <c r="AB1207" s="1"/>
  <c r="AA1208"/>
  <c r="AB1208" s="1"/>
  <c r="AA1209"/>
  <c r="AB1209" s="1"/>
  <c r="AA1210"/>
  <c r="AB1210" s="1"/>
  <c r="AB1211"/>
  <c r="AA1212"/>
  <c r="AB1212" s="1"/>
  <c r="AA1353"/>
  <c r="AB1353" s="1"/>
  <c r="AA1354"/>
  <c r="AB1354" s="1"/>
  <c r="AA1041"/>
  <c r="AB1041" s="1"/>
  <c r="AA1042"/>
  <c r="AB1042" s="1"/>
  <c r="AA790"/>
  <c r="AB790" s="1"/>
  <c r="AA791"/>
  <c r="AB791" s="1"/>
  <c r="AA792"/>
  <c r="AB792" s="1"/>
  <c r="AA793"/>
  <c r="AB793" s="1"/>
  <c r="AA391"/>
  <c r="AB391" s="1"/>
  <c r="AA392"/>
  <c r="AB392" s="1"/>
  <c r="AA1335"/>
  <c r="AB1335" s="1"/>
  <c r="AA760"/>
  <c r="AB760" s="1"/>
  <c r="AA761"/>
  <c r="AB761" s="1"/>
  <c r="AA810"/>
  <c r="AB810" s="1"/>
  <c r="AA1574"/>
  <c r="AB1574" s="1"/>
  <c r="AA1573"/>
  <c r="AB1573" s="1"/>
  <c r="AA672"/>
  <c r="AB672" s="1"/>
  <c r="AA10"/>
  <c r="AB10" s="1"/>
  <c r="AA443"/>
  <c r="AB443" s="1"/>
  <c r="AA1544"/>
  <c r="AB1544" s="1"/>
  <c r="AA1545"/>
  <c r="AB1545" s="1"/>
  <c r="AA1026"/>
  <c r="AB1026" s="1"/>
  <c r="AA1135"/>
  <c r="AB1135" s="1"/>
  <c r="AA1564"/>
  <c r="AB1564" s="1"/>
  <c r="AA1289"/>
  <c r="AB1289" s="1"/>
  <c r="AA28"/>
  <c r="AB28" s="1"/>
  <c r="AA581"/>
  <c r="AB581" s="1"/>
  <c r="AA29"/>
  <c r="AB29" s="1"/>
  <c r="AA30"/>
  <c r="AB30" s="1"/>
  <c r="AA1436"/>
  <c r="AB1436" s="1"/>
  <c r="AA1424"/>
  <c r="AB1424" s="1"/>
  <c r="AA862"/>
  <c r="AB862" s="1"/>
  <c r="AA863"/>
  <c r="AB863" s="1"/>
  <c r="AA864"/>
  <c r="AB864" s="1"/>
  <c r="AA1432"/>
  <c r="AB1432" s="1"/>
  <c r="AA1547"/>
  <c r="AB1547" s="1"/>
  <c r="AA1548"/>
  <c r="AB1548" s="1"/>
  <c r="AA1173"/>
  <c r="AB1173" s="1"/>
  <c r="AA1166"/>
  <c r="AB1166" s="1"/>
  <c r="AA1174"/>
  <c r="AB1174" s="1"/>
  <c r="AA1046"/>
  <c r="AB1046" s="1"/>
  <c r="AA1683"/>
  <c r="AB1683" s="1"/>
  <c r="AA1604"/>
  <c r="AB1604" s="1"/>
  <c r="AA1605"/>
  <c r="AB1605" s="1"/>
  <c r="AA1684"/>
  <c r="AB1684" s="1"/>
  <c r="AA1167"/>
  <c r="AB1167" s="1"/>
  <c r="AA1685"/>
  <c r="AB1685" s="1"/>
  <c r="AA1686"/>
  <c r="AB1686" s="1"/>
  <c r="AA1168"/>
  <c r="AB1168" s="1"/>
  <c r="AA282"/>
  <c r="AB282" s="1"/>
  <c r="AA1047"/>
  <c r="AB1047" s="1"/>
  <c r="AA1048"/>
  <c r="AB1048" s="1"/>
  <c r="AA915"/>
  <c r="AB915" s="1"/>
  <c r="AA1687"/>
  <c r="AB1687" s="1"/>
  <c r="AA1688"/>
  <c r="AB1688" s="1"/>
  <c r="AA1689"/>
  <c r="AB1689" s="1"/>
  <c r="AA1049"/>
  <c r="AB1049" s="1"/>
  <c r="AA1050"/>
  <c r="AB1050" s="1"/>
  <c r="AA283"/>
  <c r="AB283" s="1"/>
  <c r="AA274"/>
  <c r="AB274" s="1"/>
  <c r="AA1155"/>
  <c r="AB1155" s="1"/>
  <c r="AA1690"/>
  <c r="AB1690" s="1"/>
  <c r="AA1051"/>
  <c r="AB1051" s="1"/>
  <c r="AA378"/>
  <c r="AB378" s="1"/>
  <c r="AA1169"/>
  <c r="AB1169" s="1"/>
  <c r="AA1170"/>
  <c r="AB1170" s="1"/>
  <c r="AA1119"/>
  <c r="AB1119" s="1"/>
  <c r="AA245"/>
  <c r="AB245" s="1"/>
  <c r="AA246"/>
  <c r="AB246" s="1"/>
  <c r="AA288"/>
  <c r="AB288" s="1"/>
  <c r="AA289"/>
  <c r="AB289" s="1"/>
  <c r="AA290"/>
  <c r="AB290" s="1"/>
  <c r="AA291"/>
  <c r="AB291" s="1"/>
  <c r="AA292"/>
  <c r="AB292" s="1"/>
  <c r="AA293"/>
  <c r="AB293" s="1"/>
  <c r="AA294"/>
  <c r="AB294" s="1"/>
  <c r="AA295"/>
  <c r="AB295" s="1"/>
  <c r="AA296"/>
  <c r="AB296" s="1"/>
  <c r="AA1478"/>
  <c r="AB1478" s="1"/>
  <c r="AA1103"/>
  <c r="AB1103" s="1"/>
  <c r="AA1104"/>
  <c r="AB1104" s="1"/>
  <c r="AA38"/>
  <c r="AB38" s="1"/>
  <c r="AA247"/>
  <c r="AB247" s="1"/>
  <c r="AA239"/>
  <c r="AB239" s="1"/>
  <c r="AA297"/>
  <c r="AB297" s="1"/>
  <c r="AA298"/>
  <c r="AB298" s="1"/>
  <c r="AA299"/>
  <c r="AB299" s="1"/>
  <c r="AA300"/>
  <c r="AB300" s="1"/>
  <c r="AA301"/>
  <c r="AB301" s="1"/>
  <c r="AA240"/>
  <c r="AB240" s="1"/>
  <c r="AA248"/>
  <c r="AB248" s="1"/>
  <c r="AA241"/>
  <c r="AB241" s="1"/>
  <c r="AA262"/>
  <c r="AB262" s="1"/>
  <c r="AA249"/>
  <c r="AB249" s="1"/>
  <c r="AA250"/>
  <c r="AB250" s="1"/>
  <c r="AA251"/>
  <c r="AB251" s="1"/>
  <c r="AA242"/>
  <c r="AB242" s="1"/>
  <c r="AA252"/>
  <c r="AB252" s="1"/>
  <c r="AA1515"/>
  <c r="AB1515" s="1"/>
  <c r="AA1516"/>
  <c r="AB1516" s="1"/>
  <c r="AA677"/>
  <c r="AB677" s="1"/>
  <c r="AA1126"/>
  <c r="AB1126" s="1"/>
  <c r="AA1365"/>
  <c r="AB1365" s="1"/>
  <c r="AA1127"/>
  <c r="AB1127" s="1"/>
  <c r="AA1366"/>
  <c r="AB1366" s="1"/>
  <c r="AA750"/>
  <c r="AB750" s="1"/>
  <c r="AA751"/>
  <c r="AB751" s="1"/>
  <c r="AA1727"/>
  <c r="AB1727" s="1"/>
  <c r="AA367"/>
  <c r="AB367" s="1"/>
  <c r="AA368"/>
  <c r="AB368" s="1"/>
  <c r="AA369"/>
  <c r="AB369" s="1"/>
  <c r="AA752"/>
  <c r="AB752" s="1"/>
  <c r="AA753"/>
  <c r="AB753" s="1"/>
  <c r="AA1106"/>
  <c r="AB1106" s="1"/>
  <c r="AA1623"/>
  <c r="AB1623" s="1"/>
  <c r="AA1624"/>
  <c r="AB1624" s="1"/>
  <c r="AA1625"/>
  <c r="AB1625" s="1"/>
  <c r="AA1626"/>
  <c r="AB1626" s="1"/>
  <c r="AA1627"/>
  <c r="AB1627" s="1"/>
  <c r="AA1628"/>
  <c r="AB1628" s="1"/>
  <c r="AA370"/>
  <c r="AB370" s="1"/>
  <c r="AA1557"/>
  <c r="AB1557" s="1"/>
  <c r="AA1558"/>
  <c r="AB1558" s="1"/>
  <c r="AA1559"/>
  <c r="AB1559" s="1"/>
  <c r="AA1560"/>
  <c r="AB1560" s="1"/>
  <c r="AA1561"/>
  <c r="AB1561" s="1"/>
  <c r="AA1562"/>
  <c r="AB1562" s="1"/>
  <c r="AA754"/>
  <c r="AB754" s="1"/>
  <c r="AA1670"/>
  <c r="AB1670" s="1"/>
  <c r="AA1492"/>
  <c r="AB1492" s="1"/>
  <c r="AA1728"/>
  <c r="AB1728" s="1"/>
  <c r="AA1729"/>
  <c r="AB1729" s="1"/>
  <c r="AA1730"/>
  <c r="AB1730" s="1"/>
  <c r="AA1671"/>
  <c r="AB1671" s="1"/>
  <c r="AA1672"/>
  <c r="AB1672" s="1"/>
  <c r="AA1673"/>
  <c r="AB1673" s="1"/>
  <c r="AA1674"/>
  <c r="AB1674" s="1"/>
  <c r="AA1483"/>
  <c r="AB1483" s="1"/>
  <c r="AA1484"/>
  <c r="AB1484" s="1"/>
  <c r="AA1485"/>
  <c r="AB1485" s="1"/>
  <c r="AA1486"/>
  <c r="AB1486" s="1"/>
  <c r="AA1745"/>
  <c r="AB1745" s="1"/>
  <c r="AA1493"/>
  <c r="AB1493" s="1"/>
  <c r="AA1746"/>
  <c r="AB1746" s="1"/>
  <c r="AA1487"/>
  <c r="AB1487" s="1"/>
  <c r="AA1488"/>
  <c r="AB1488" s="1"/>
  <c r="AA1629"/>
  <c r="AB1629" s="1"/>
  <c r="AA67"/>
  <c r="AB67" s="1"/>
  <c r="AA1675"/>
  <c r="AB1675" s="1"/>
  <c r="AA755"/>
  <c r="AB755" s="1"/>
  <c r="AA1489"/>
  <c r="AB1489" s="1"/>
  <c r="AA1630"/>
  <c r="AB1630" s="1"/>
  <c r="AA1676"/>
  <c r="AB1676" s="1"/>
  <c r="AA68"/>
  <c r="AB68" s="1"/>
  <c r="AA69"/>
  <c r="AB69" s="1"/>
  <c r="AA70"/>
  <c r="AB70" s="1"/>
  <c r="AA71"/>
  <c r="AB71" s="1"/>
  <c r="AA72"/>
  <c r="AB72" s="1"/>
  <c r="AA73"/>
  <c r="AB73" s="1"/>
  <c r="AA74"/>
  <c r="AB74" s="1"/>
  <c r="AA75"/>
  <c r="AB75" s="1"/>
  <c r="AA1631"/>
  <c r="AB1631" s="1"/>
  <c r="AA330"/>
  <c r="AB330" s="1"/>
  <c r="AA1768"/>
  <c r="AB1768" s="1"/>
  <c r="AA1563"/>
  <c r="AB1563" s="1"/>
  <c r="AA998"/>
  <c r="AB998" s="1"/>
  <c r="AA718"/>
  <c r="AB718" s="1"/>
  <c r="AA1067"/>
  <c r="AB1067" s="1"/>
  <c r="AA1068"/>
  <c r="AB1068" s="1"/>
  <c r="AA1069"/>
  <c r="AB1069" s="1"/>
  <c r="AA1294"/>
  <c r="AB1294" s="1"/>
  <c r="AA1295"/>
  <c r="AB1295" s="1"/>
  <c r="AA1296"/>
  <c r="AB1296" s="1"/>
  <c r="AA1297"/>
  <c r="AB1297" s="1"/>
  <c r="AA1393"/>
  <c r="AB1393" s="1"/>
  <c r="AA1391"/>
  <c r="AB1391" s="1"/>
  <c r="AA1392"/>
  <c r="AB1392" s="1"/>
  <c r="AA1394"/>
  <c r="AB1394" s="1"/>
  <c r="AA1402"/>
  <c r="AB1402" s="1"/>
  <c r="AA1395"/>
  <c r="AB1395" s="1"/>
  <c r="AA1494"/>
  <c r="AB1494" s="1"/>
  <c r="AA1070"/>
  <c r="AB1070" s="1"/>
  <c r="AA719"/>
  <c r="AB719" s="1"/>
  <c r="AA1502"/>
  <c r="AB1502" s="1"/>
  <c r="AA432"/>
  <c r="AB432" s="1"/>
  <c r="AA1396"/>
  <c r="AB1396" s="1"/>
  <c r="AA1397"/>
  <c r="AB1397" s="1"/>
  <c r="AA1398"/>
  <c r="AB1398" s="1"/>
  <c r="AA1399"/>
  <c r="AB1399" s="1"/>
  <c r="AA1400"/>
  <c r="AB1400" s="1"/>
  <c r="AA1386"/>
  <c r="AB1386" s="1"/>
  <c r="AA1387"/>
  <c r="AB1387" s="1"/>
  <c r="AA1388"/>
  <c r="AB1388" s="1"/>
  <c r="AA1390"/>
  <c r="AB1390" s="1"/>
  <c r="AA1389"/>
  <c r="AB1389" s="1"/>
  <c r="AA1225"/>
  <c r="AB1225" s="1"/>
  <c r="AA1226"/>
  <c r="AB1226" s="1"/>
  <c r="AA1227"/>
  <c r="AB1227" s="1"/>
  <c r="AA1228"/>
  <c r="AB1228" s="1"/>
  <c r="AA1229"/>
  <c r="AB1229" s="1"/>
  <c r="AA1230"/>
  <c r="AB1230" s="1"/>
  <c r="AA40"/>
  <c r="AB40" s="1"/>
  <c r="AA41"/>
  <c r="AB41" s="1"/>
  <c r="AA42"/>
  <c r="AB42" s="1"/>
  <c r="AA43"/>
  <c r="AB43" s="1"/>
  <c r="AA44"/>
  <c r="AB44" s="1"/>
  <c r="AA49"/>
  <c r="AB49" s="1"/>
  <c r="AA45"/>
  <c r="AB45" s="1"/>
  <c r="AA50"/>
  <c r="AB50" s="1"/>
  <c r="AA46"/>
  <c r="AB46" s="1"/>
  <c r="AA999"/>
  <c r="AB999" s="1"/>
  <c r="AA1000"/>
  <c r="AB1000" s="1"/>
  <c r="AA1001"/>
  <c r="AB1001" s="1"/>
  <c r="AA1002"/>
  <c r="AB1002" s="1"/>
  <c r="AA1003"/>
  <c r="AB1003" s="1"/>
  <c r="AA1650"/>
  <c r="AB1650" s="1"/>
  <c r="AA1723"/>
  <c r="AB1723" s="1"/>
  <c r="AA433"/>
  <c r="AB433" s="1"/>
  <c r="AA434"/>
  <c r="AB434" s="1"/>
  <c r="AA435"/>
  <c r="AB435" s="1"/>
  <c r="AA365"/>
  <c r="AB365" s="1"/>
  <c r="AA366"/>
  <c r="AB366" s="1"/>
  <c r="AA421"/>
  <c r="AB421" s="1"/>
  <c r="AA422"/>
  <c r="AB422" s="1"/>
  <c r="AA423"/>
  <c r="AB423" s="1"/>
  <c r="AA424"/>
  <c r="AB424" s="1"/>
  <c r="AA425"/>
  <c r="AB425" s="1"/>
  <c r="AA426"/>
  <c r="AB426" s="1"/>
  <c r="AA427"/>
  <c r="AB427" s="1"/>
  <c r="AA979"/>
  <c r="AB979" s="1"/>
  <c r="AA428"/>
  <c r="AB428" s="1"/>
  <c r="AA980"/>
  <c r="AB980" s="1"/>
  <c r="AA1509"/>
  <c r="AB1509" s="1"/>
  <c r="AA1510"/>
  <c r="AB1510" s="1"/>
  <c r="AA550"/>
  <c r="AB550" s="1"/>
  <c r="AA551"/>
  <c r="AB551" s="1"/>
  <c r="AA552"/>
  <c r="AB552" s="1"/>
  <c r="AA1769"/>
  <c r="AB1769" s="1"/>
  <c r="AA1770"/>
  <c r="AB1770" s="1"/>
  <c r="AA1771"/>
  <c r="AB1771" s="1"/>
  <c r="AA1772"/>
  <c r="AB1772" s="1"/>
  <c r="AA1773"/>
  <c r="AB1773" s="1"/>
  <c r="AA1231"/>
  <c r="AB1231" s="1"/>
  <c r="AA1232"/>
  <c r="AB1232" s="1"/>
  <c r="AA1233"/>
  <c r="AB1233" s="1"/>
  <c r="AA1234"/>
  <c r="AB1234" s="1"/>
  <c r="AA1235"/>
  <c r="AB1235" s="1"/>
  <c r="AA1236"/>
  <c r="AB1236" s="1"/>
  <c r="AA1237"/>
  <c r="AB1237" s="1"/>
  <c r="AA1238"/>
  <c r="AB1238" s="1"/>
  <c r="AA1239"/>
  <c r="AB1239" s="1"/>
  <c r="AA1240"/>
  <c r="AB1240" s="1"/>
  <c r="AA1241"/>
  <c r="AB1241" s="1"/>
  <c r="AA1242"/>
  <c r="AB1242" s="1"/>
  <c r="AA1142"/>
  <c r="AB1142" s="1"/>
  <c r="AA1243"/>
  <c r="AB1243" s="1"/>
  <c r="AA1244"/>
  <c r="AB1244" s="1"/>
  <c r="AA720"/>
  <c r="AB720" s="1"/>
  <c r="AA1128"/>
  <c r="AB1128" s="1"/>
  <c r="AA466"/>
  <c r="AB466" s="1"/>
  <c r="AA286"/>
  <c r="AB286" s="1"/>
  <c r="AA1129"/>
  <c r="AB1129" s="1"/>
  <c r="AA1130"/>
  <c r="AB1130" s="1"/>
  <c r="AA1027"/>
  <c r="AB1027" s="1"/>
  <c r="AA1511"/>
  <c r="AB1511" s="1"/>
  <c r="AA794"/>
  <c r="AB794" s="1"/>
  <c r="AA8"/>
  <c r="AB8" s="1"/>
  <c r="AA637"/>
  <c r="AB637" s="1"/>
  <c r="AA144"/>
  <c r="AB144" s="1"/>
  <c r="AA795"/>
  <c r="AB795" s="1"/>
  <c r="AA1379"/>
  <c r="AB1379" s="1"/>
  <c r="AA1380"/>
  <c r="AB1380" s="1"/>
  <c r="AA1796"/>
  <c r="AB1796" s="1"/>
  <c r="AA1307"/>
  <c r="AB1307" s="1"/>
  <c r="AA1797"/>
  <c r="AB1797" s="1"/>
  <c r="AA1589"/>
  <c r="AB1589" s="1"/>
  <c r="AA817"/>
  <c r="AB817" s="1"/>
  <c r="AA1758"/>
  <c r="AB1758" s="1"/>
  <c r="AA846"/>
  <c r="AB846" s="1"/>
  <c r="AA1381"/>
  <c r="AB1381" s="1"/>
  <c r="AA318"/>
  <c r="AB318" s="1"/>
  <c r="AA63"/>
  <c r="AB63" s="1"/>
  <c r="AA1329"/>
  <c r="AB1329" s="1"/>
  <c r="AA744"/>
  <c r="AB744" s="1"/>
  <c r="AA323"/>
  <c r="AB323" s="1"/>
  <c r="AA39"/>
  <c r="AB39" s="1"/>
  <c r="AA1619"/>
  <c r="AB1619" s="1"/>
  <c r="AA64"/>
  <c r="AB64" s="1"/>
  <c r="AA1473"/>
  <c r="AB1473" s="1"/>
  <c r="AA1474"/>
  <c r="AB1474" s="1"/>
  <c r="AA745"/>
  <c r="AB745" s="1"/>
  <c r="AA746"/>
  <c r="AB746" s="1"/>
  <c r="AA215"/>
  <c r="AB215" s="1"/>
  <c r="AA1551"/>
  <c r="AB1551" s="1"/>
  <c r="AA1028"/>
  <c r="AB1028" s="1"/>
  <c r="AA1367"/>
  <c r="AB1367" s="1"/>
  <c r="AA444"/>
  <c r="AB444" s="1"/>
  <c r="AA1831"/>
  <c r="AB1831" s="1"/>
  <c r="AA1816"/>
  <c r="AB1816" s="1"/>
  <c r="AA31"/>
  <c r="AB31" s="1"/>
  <c r="AA1425"/>
  <c r="AB1425" s="1"/>
  <c r="AA673"/>
  <c r="AB673" s="1"/>
  <c r="AA588"/>
  <c r="AB588" s="1"/>
  <c r="AA431"/>
  <c r="AB431" s="1"/>
  <c r="AA1426"/>
  <c r="AB1426" s="1"/>
  <c r="AA1137"/>
  <c r="AB1137" s="1"/>
  <c r="AA1290"/>
  <c r="AB1290" s="1"/>
  <c r="AA13"/>
  <c r="AB13" s="1"/>
  <c r="AA582"/>
  <c r="AB582" s="1"/>
  <c r="AA14"/>
  <c r="AB14" s="1"/>
  <c r="AA82"/>
  <c r="AB82" s="1"/>
  <c r="AA1433"/>
  <c r="AB1433" s="1"/>
  <c r="AA1498"/>
  <c r="AB1498" s="1"/>
  <c r="AA858"/>
  <c r="AB858" s="1"/>
  <c r="AA865"/>
  <c r="AB865" s="1"/>
  <c r="AA866"/>
  <c r="AB866" s="1"/>
  <c r="AA867"/>
  <c r="AB867" s="1"/>
  <c r="AA868"/>
  <c r="AB868" s="1"/>
  <c r="AA869"/>
  <c r="AB869" s="1"/>
  <c r="AA1434"/>
  <c r="AB1434" s="1"/>
  <c r="AA870"/>
  <c r="AB870" s="1"/>
  <c r="AA871"/>
  <c r="AB871" s="1"/>
  <c r="AA872"/>
  <c r="AB872" s="1"/>
  <c r="AA916"/>
  <c r="AB916" s="1"/>
  <c r="AA873"/>
  <c r="AB873" s="1"/>
  <c r="AA930"/>
  <c r="AB930" s="1"/>
  <c r="AA1832"/>
  <c r="AB1832" s="1"/>
  <c r="AA1495"/>
  <c r="AB1495" s="1"/>
  <c r="AA931"/>
  <c r="AB931" s="1"/>
  <c r="AA932"/>
  <c r="AB932" s="1"/>
  <c r="AA937"/>
  <c r="AB937" s="1"/>
  <c r="AA1833"/>
  <c r="AB1833" s="1"/>
  <c r="AA664"/>
  <c r="AB664" s="1"/>
  <c r="AA665"/>
  <c r="AB665" s="1"/>
  <c r="AA1834"/>
  <c r="AB1834" s="1"/>
  <c r="AA666"/>
  <c r="AB666" s="1"/>
  <c r="AA1835"/>
  <c r="AB1835" s="1"/>
  <c r="AA1073"/>
  <c r="AB1073" s="1"/>
  <c r="AA1074"/>
  <c r="AB1074" s="1"/>
  <c r="AA1075"/>
  <c r="AB1075" s="1"/>
  <c r="AA938"/>
  <c r="AB938" s="1"/>
  <c r="AA939"/>
  <c r="AB939" s="1"/>
  <c r="AA402"/>
  <c r="AB402" s="1"/>
  <c r="AA933"/>
  <c r="AB933" s="1"/>
  <c r="AA403"/>
  <c r="AB403" s="1"/>
  <c r="AA404"/>
  <c r="AB404" s="1"/>
  <c r="AA405"/>
  <c r="AB405" s="1"/>
  <c r="AA940"/>
  <c r="AB940" s="1"/>
  <c r="AA406"/>
  <c r="AB406" s="1"/>
  <c r="AA407"/>
  <c r="AB407" s="1"/>
  <c r="AA934"/>
  <c r="AB934" s="1"/>
  <c r="AA408"/>
  <c r="AB408" s="1"/>
  <c r="AA717"/>
  <c r="AB717" s="1"/>
  <c r="AA409"/>
  <c r="AB409" s="1"/>
  <c r="AA1543"/>
  <c r="AB1543" s="1"/>
  <c r="AA410"/>
  <c r="AB410" s="1"/>
  <c r="AA411"/>
  <c r="AB411" s="1"/>
  <c r="AA1711"/>
  <c r="AB1711" s="1"/>
  <c r="AA1219"/>
  <c r="AB1219" s="1"/>
  <c r="AA1220"/>
  <c r="AB1220" s="1"/>
  <c r="AA1221"/>
  <c r="AB1221" s="1"/>
  <c r="AA1222"/>
  <c r="AB1222" s="1"/>
  <c r="AA1223"/>
  <c r="AB1223" s="1"/>
  <c r="AA1660"/>
  <c r="AB1660" s="1"/>
  <c r="AA888"/>
  <c r="AB888" s="1"/>
  <c r="AA1320"/>
  <c r="AB1320" s="1"/>
  <c r="AA1321"/>
  <c r="AB1321" s="1"/>
  <c r="AA1322"/>
  <c r="AB1322" s="1"/>
  <c r="AA1323"/>
  <c r="AB1323" s="1"/>
  <c r="AA660"/>
  <c r="AB660" s="1"/>
  <c r="AA661"/>
  <c r="AB661" s="1"/>
  <c r="AA662"/>
  <c r="AB662" s="1"/>
  <c r="AA663"/>
  <c r="AB663" s="1"/>
  <c r="AA983"/>
  <c r="AB983" s="1"/>
  <c r="AA1224"/>
  <c r="AB1224" s="1"/>
  <c r="AA1443"/>
  <c r="AB1443" s="1"/>
  <c r="AA1094"/>
  <c r="AB1094" s="1"/>
  <c r="AA889"/>
  <c r="AB889" s="1"/>
  <c r="AA1661"/>
  <c r="AB1661" s="1"/>
  <c r="AA1105"/>
  <c r="AB1105" s="1"/>
  <c r="AA1096"/>
  <c r="AB1096" s="1"/>
  <c r="AA1662"/>
  <c r="AB1662" s="1"/>
  <c r="AA1319"/>
  <c r="AB1319" s="1"/>
  <c r="AA287"/>
  <c r="AB287" s="1"/>
  <c r="AA1431"/>
  <c r="AB1431" s="1"/>
  <c r="AA1437"/>
  <c r="AB1437" s="1"/>
  <c r="AA1438"/>
  <c r="AB1438" s="1"/>
  <c r="AA1439"/>
  <c r="AB1439" s="1"/>
  <c r="AA1440"/>
  <c r="AB1440" s="1"/>
  <c r="AA1441"/>
  <c r="AB1441" s="1"/>
  <c r="AA1712"/>
  <c r="AB1712" s="1"/>
  <c r="AA1361"/>
  <c r="AB1361" s="1"/>
  <c r="AA1592"/>
  <c r="AB1592" s="1"/>
  <c r="AA1593"/>
  <c r="AB1593" s="1"/>
  <c r="AA216"/>
  <c r="AB216" s="1"/>
  <c r="AA1156"/>
  <c r="AB1156" s="1"/>
  <c r="AA217"/>
  <c r="AB217" s="1"/>
  <c r="AA218"/>
  <c r="AB218" s="1"/>
  <c r="AA219"/>
  <c r="AB219" s="1"/>
  <c r="AA220"/>
  <c r="AB220" s="1"/>
  <c r="AA221"/>
  <c r="AB221" s="1"/>
  <c r="AA376"/>
  <c r="AB376" s="1"/>
  <c r="AA377"/>
  <c r="AB377" s="1"/>
  <c r="AA1324"/>
  <c r="AB1324" s="1"/>
  <c r="AA1325"/>
  <c r="AB1325" s="1"/>
  <c r="AA559"/>
  <c r="AB559" s="1"/>
  <c r="AA331"/>
  <c r="AB331" s="1"/>
  <c r="AA1097"/>
  <c r="AB1097" s="1"/>
  <c r="AA20"/>
  <c r="AB20" s="1"/>
  <c r="AA1043"/>
  <c r="AB1043" s="1"/>
  <c r="AA762"/>
  <c r="AB762" s="1"/>
  <c r="AA763"/>
  <c r="AB763" s="1"/>
  <c r="AA764"/>
  <c r="AB764" s="1"/>
  <c r="AA56"/>
  <c r="AB56" s="1"/>
  <c r="AA1444"/>
  <c r="AB1444" s="1"/>
  <c r="AA85"/>
  <c r="AB85" s="1"/>
  <c r="AA1713"/>
  <c r="AB1713" s="1"/>
  <c r="AA1714"/>
  <c r="AB1714" s="1"/>
  <c r="AA1715"/>
  <c r="AB1715" s="1"/>
  <c r="AA1716"/>
  <c r="AB1716" s="1"/>
  <c r="AA1717"/>
  <c r="AB1717" s="1"/>
  <c r="AA1718"/>
  <c r="AB1718" s="1"/>
  <c r="AA1445"/>
  <c r="AB1445" s="1"/>
  <c r="AA1446"/>
  <c r="AB1446" s="1"/>
  <c r="AA1447"/>
  <c r="AB1447" s="1"/>
  <c r="AA1448"/>
  <c r="AB1448" s="1"/>
  <c r="AA1449"/>
  <c r="AB1449" s="1"/>
  <c r="AA1450"/>
  <c r="AB1450" s="1"/>
  <c r="AA93"/>
  <c r="AB93" s="1"/>
  <c r="AA1171"/>
  <c r="AB1171" s="1"/>
  <c r="AA94"/>
  <c r="AB94" s="1"/>
  <c r="AA1058"/>
  <c r="AB1058" s="1"/>
  <c r="AB681"/>
  <c r="AB682"/>
  <c r="AA87"/>
  <c r="AB87" s="1"/>
  <c r="AA88"/>
  <c r="AB88" s="1"/>
  <c r="AA638"/>
  <c r="AB638" s="1"/>
  <c r="AA1245"/>
  <c r="AB1245" s="1"/>
  <c r="AA1246"/>
  <c r="AB1246" s="1"/>
  <c r="AA1247"/>
  <c r="AB1247" s="1"/>
  <c r="AA1248"/>
  <c r="AB1248" s="1"/>
  <c r="AA621"/>
  <c r="AB621" s="1"/>
  <c r="AA622"/>
  <c r="AB622" s="1"/>
  <c r="AA623"/>
  <c r="AB623" s="1"/>
  <c r="AA624"/>
  <c r="AB624" s="1"/>
  <c r="AA625"/>
  <c r="AB625" s="1"/>
  <c r="AA639"/>
  <c r="AB639" s="1"/>
  <c r="AA1595"/>
  <c r="AB1595" s="1"/>
  <c r="AA1165"/>
  <c r="AB1165" s="1"/>
  <c r="AA1513"/>
  <c r="AB1513" s="1"/>
  <c r="AB683"/>
  <c r="AA363"/>
  <c r="AB363" s="1"/>
  <c r="AA1351"/>
  <c r="AB1351" s="1"/>
  <c r="AA649"/>
  <c r="AB649" s="1"/>
  <c r="AA1280"/>
  <c r="AB1280" s="1"/>
  <c r="AA498"/>
  <c r="AB498" s="1"/>
  <c r="AA1654"/>
  <c r="AB1654" s="1"/>
  <c r="AA1462"/>
  <c r="AB1462" s="1"/>
  <c r="AA1463"/>
  <c r="AB1463" s="1"/>
  <c r="AA804"/>
  <c r="AB804" s="1"/>
  <c r="AA805"/>
  <c r="AB805" s="1"/>
  <c r="AA1451"/>
  <c r="AB1451" s="1"/>
  <c r="AA1452"/>
  <c r="AB1452" s="1"/>
  <c r="AA1453"/>
  <c r="AB1453" s="1"/>
  <c r="AA1454"/>
  <c r="AB1454" s="1"/>
  <c r="AA1744"/>
  <c r="AB1744" s="1"/>
  <c r="AA1029"/>
  <c r="AB1029" s="1"/>
  <c r="AA1030"/>
  <c r="AB1030" s="1"/>
  <c r="AA883"/>
  <c r="AB883" s="1"/>
  <c r="AA1157"/>
  <c r="AB1157" s="1"/>
  <c r="AA600"/>
  <c r="AB600" s="1"/>
  <c r="AA264"/>
  <c r="AB264" s="1"/>
  <c r="AA1138"/>
  <c r="AB1138" s="1"/>
  <c r="AA1139"/>
  <c r="AB1139" s="1"/>
  <c r="AA1140"/>
  <c r="AB1140" s="1"/>
  <c r="AA1141"/>
  <c r="AB1141" s="1"/>
  <c r="AA100"/>
  <c r="AB100" s="1"/>
  <c r="AA161"/>
  <c r="AB161" s="1"/>
  <c r="AA494"/>
  <c r="AB494" s="1"/>
  <c r="AA162"/>
  <c r="AB162" s="1"/>
  <c r="AA176"/>
  <c r="AB176" s="1"/>
  <c r="AA177"/>
  <c r="AB177" s="1"/>
  <c r="AA163"/>
  <c r="AB163" s="1"/>
  <c r="AA985"/>
  <c r="AB985" s="1"/>
  <c r="AA986"/>
  <c r="AB986" s="1"/>
  <c r="AA987"/>
  <c r="AB987" s="1"/>
  <c r="AA393"/>
  <c r="AB393" s="1"/>
  <c r="AA164"/>
  <c r="AB164" s="1"/>
  <c r="AA165"/>
  <c r="AB165" s="1"/>
  <c r="AA917"/>
  <c r="AB917" s="1"/>
  <c r="AA918"/>
  <c r="AB918" s="1"/>
  <c r="AA222"/>
  <c r="AB222" s="1"/>
  <c r="AA166"/>
  <c r="AB166" s="1"/>
  <c r="AA1333"/>
  <c r="AB1333" s="1"/>
  <c r="AA167"/>
  <c r="AB167" s="1"/>
  <c r="AA223"/>
  <c r="AB223" s="1"/>
  <c r="AA1334"/>
  <c r="AB1334" s="1"/>
  <c r="AA168"/>
  <c r="AB168" s="1"/>
  <c r="AA1609"/>
  <c r="AB1609" s="1"/>
  <c r="AA1606"/>
  <c r="AB1606" s="1"/>
  <c r="AA224"/>
  <c r="AB224" s="1"/>
  <c r="AA966"/>
  <c r="AB966" s="1"/>
  <c r="AA107"/>
  <c r="AB107" s="1"/>
  <c r="AA108"/>
  <c r="AB108" s="1"/>
  <c r="AA714"/>
  <c r="AB714" s="1"/>
  <c r="AA967"/>
  <c r="AB967" s="1"/>
  <c r="AA109"/>
  <c r="AB109" s="1"/>
  <c r="AA968"/>
  <c r="AB968" s="1"/>
  <c r="AA950"/>
  <c r="AB950" s="1"/>
  <c r="AA111"/>
  <c r="AB111" s="1"/>
  <c r="AA1607"/>
  <c r="AB1607" s="1"/>
  <c r="AA925"/>
  <c r="AB925" s="1"/>
  <c r="AA686"/>
  <c r="AB686" s="1"/>
  <c r="AA1418"/>
  <c r="AB1418" s="1"/>
  <c r="AA527"/>
  <c r="AB527" s="1"/>
  <c r="AA1419"/>
  <c r="AB1419" s="1"/>
  <c r="AA1648"/>
  <c r="AB1648" s="1"/>
  <c r="AA528"/>
  <c r="AB528" s="1"/>
  <c r="AA529"/>
  <c r="AB529" s="1"/>
  <c r="AA530"/>
  <c r="AB530" s="1"/>
  <c r="AA531"/>
  <c r="AB531" s="1"/>
  <c r="AA904"/>
  <c r="AB904" s="1"/>
  <c r="AA626"/>
  <c r="AB626" s="1"/>
  <c r="AA169"/>
  <c r="AB169" s="1"/>
  <c r="AA1455"/>
  <c r="AB1455" s="1"/>
  <c r="AA1456"/>
  <c r="AB1456" s="1"/>
  <c r="AA1457"/>
  <c r="AB1457" s="1"/>
  <c r="AA1663"/>
  <c r="AB1663" s="1"/>
  <c r="AA1052"/>
  <c r="AB1052" s="1"/>
  <c r="AA589"/>
  <c r="AB589" s="1"/>
  <c r="AA532"/>
  <c r="AB532" s="1"/>
  <c r="AA225"/>
  <c r="AB225" s="1"/>
  <c r="AA226"/>
  <c r="AB226" s="1"/>
  <c r="AA1569"/>
  <c r="AB1569" s="1"/>
  <c r="AA1570"/>
  <c r="AB1570" s="1"/>
  <c r="AA1677"/>
  <c r="AB1677" s="1"/>
  <c r="AA765"/>
  <c r="AB765" s="1"/>
  <c r="AA766"/>
  <c r="AB766" s="1"/>
  <c r="AA158"/>
  <c r="AB158" s="1"/>
  <c r="AA1214"/>
  <c r="AB1214" s="1"/>
  <c r="AA1283"/>
  <c r="AB1283" s="1"/>
  <c r="AA1284"/>
  <c r="AB1284" s="1"/>
  <c r="AA1285"/>
  <c r="AB1285" s="1"/>
  <c r="AA1286"/>
  <c r="AB1286" s="1"/>
  <c r="AA1287"/>
  <c r="AB1287" s="1"/>
  <c r="AA445"/>
  <c r="AB445" s="1"/>
  <c r="AA1288"/>
  <c r="AB1288" s="1"/>
  <c r="AA446"/>
  <c r="AB446" s="1"/>
  <c r="AA1158"/>
  <c r="AB1158" s="1"/>
  <c r="AA1053"/>
  <c r="AB1053" s="1"/>
  <c r="AA1420"/>
  <c r="AB1420" s="1"/>
  <c r="AA1458"/>
  <c r="AB1458" s="1"/>
  <c r="AA1263"/>
  <c r="AB1263" s="1"/>
  <c r="AA747"/>
  <c r="AB747" s="1"/>
  <c r="AA76"/>
  <c r="AB76" s="1"/>
  <c r="AA1281"/>
  <c r="AB1281" s="1"/>
  <c r="AA1798"/>
  <c r="AB1798" s="1"/>
  <c r="AA1308"/>
  <c r="AB1308" s="1"/>
  <c r="AA1309"/>
  <c r="AB1309" s="1"/>
  <c r="AA1282"/>
  <c r="AB1282" s="1"/>
  <c r="AA1678"/>
  <c r="AB1678" s="1"/>
  <c r="AA1679"/>
  <c r="AB1679" s="1"/>
  <c r="AA77"/>
  <c r="AB77" s="1"/>
  <c r="AA78"/>
  <c r="AB78" s="1"/>
  <c r="AA1261"/>
  <c r="AB1261" s="1"/>
  <c r="AA79"/>
  <c r="AB79" s="1"/>
  <c r="AA80"/>
  <c r="AB80" s="1"/>
  <c r="AA81"/>
  <c r="AB81" s="1"/>
  <c r="AA1262"/>
  <c r="AB1262" s="1"/>
  <c r="AA1799"/>
  <c r="AB1799" s="1"/>
  <c r="AA1800"/>
  <c r="AB1800" s="1"/>
  <c r="AA227"/>
  <c r="AB227" s="1"/>
  <c r="AA228"/>
  <c r="AB228" s="1"/>
  <c r="AA229"/>
  <c r="AB229" s="1"/>
  <c r="AA230"/>
  <c r="AB230" s="1"/>
  <c r="AA231"/>
  <c r="AB231" s="1"/>
  <c r="AA237"/>
  <c r="AB237" s="1"/>
  <c r="AA232"/>
  <c r="AB232" s="1"/>
  <c r="AA233"/>
  <c r="AB233" s="1"/>
  <c r="AA234"/>
  <c r="AB234" s="1"/>
  <c r="AA235"/>
  <c r="AB235" s="1"/>
  <c r="AA1668"/>
  <c r="AB1668" s="1"/>
  <c r="AA1517"/>
  <c r="AB1517" s="1"/>
  <c r="AA1172"/>
  <c r="AB1172" s="1"/>
  <c r="AA1691"/>
  <c r="AB1691" s="1"/>
  <c r="AA180"/>
  <c r="AB180" s="1"/>
  <c r="AA941"/>
  <c r="AB941" s="1"/>
  <c r="AA942"/>
  <c r="AB942" s="1"/>
  <c r="AA37"/>
  <c r="AB37" s="1"/>
  <c r="AA1775"/>
  <c r="AB1775" s="1"/>
  <c r="AA189"/>
  <c r="AB189" s="1"/>
  <c r="AA943"/>
  <c r="AB943" s="1"/>
  <c r="AA1706"/>
  <c r="AB1706" s="1"/>
  <c r="AA929"/>
  <c r="AB929" s="1"/>
  <c r="AA944"/>
  <c r="AB944" s="1"/>
  <c r="AA945"/>
  <c r="AB945" s="1"/>
  <c r="AA1490"/>
  <c r="AB1490" s="1"/>
  <c r="AA1355"/>
  <c r="AB1355" s="1"/>
  <c r="AA467"/>
  <c r="AB467" s="1"/>
  <c r="AA1356"/>
  <c r="AB1356" s="1"/>
  <c r="AA371"/>
  <c r="AB371" s="1"/>
  <c r="AA372"/>
  <c r="AB372" s="1"/>
  <c r="AA1357"/>
  <c r="AB1357" s="1"/>
  <c r="AA935"/>
  <c r="AB935" s="1"/>
  <c r="AA936"/>
  <c r="AB936" s="1"/>
  <c r="AA990"/>
  <c r="AB990" s="1"/>
  <c r="AA946"/>
  <c r="AB946" s="1"/>
  <c r="AA1707"/>
  <c r="AB1707" s="1"/>
  <c r="AA1632"/>
  <c r="AB1632" s="1"/>
  <c r="AA190"/>
  <c r="AB190" s="1"/>
  <c r="AA1633"/>
  <c r="AB1633" s="1"/>
  <c r="AA154"/>
  <c r="AB154" s="1"/>
  <c r="AA155"/>
  <c r="AB155" s="1"/>
  <c r="AA156"/>
  <c r="AB156" s="1"/>
  <c r="AA905"/>
  <c r="AB905" s="1"/>
  <c r="AA1620"/>
  <c r="AB1620" s="1"/>
  <c r="AA1621"/>
  <c r="AB1621" s="1"/>
  <c r="AA1622"/>
  <c r="AB1622" s="1"/>
  <c r="AA468"/>
  <c r="AB468" s="1"/>
  <c r="AA1634"/>
  <c r="AB1634" s="1"/>
  <c r="AA994"/>
  <c r="AB994" s="1"/>
  <c r="AA324"/>
  <c r="AB324" s="1"/>
  <c r="AA1708"/>
  <c r="AB1708" s="1"/>
  <c r="AA981"/>
  <c r="AB981" s="1"/>
  <c r="AA1635"/>
  <c r="AB1635" s="1"/>
  <c r="AA1382"/>
  <c r="AB1382" s="1"/>
  <c r="AA1383"/>
  <c r="AB1383" s="1"/>
  <c r="AA373"/>
  <c r="AB373" s="1"/>
  <c r="AA374"/>
  <c r="AB374" s="1"/>
  <c r="AA19"/>
  <c r="AB19" s="1"/>
  <c r="AA1384"/>
  <c r="AB1384" s="1"/>
  <c r="AA1358"/>
  <c r="AB1358" s="1"/>
  <c r="AA1636"/>
  <c r="AB1636" s="1"/>
  <c r="AA991"/>
  <c r="AB991" s="1"/>
  <c r="AA1464"/>
  <c r="AB1464" s="1"/>
  <c r="AA1465"/>
  <c r="AB1465" s="1"/>
  <c r="AA325"/>
  <c r="AB325" s="1"/>
  <c r="AA947"/>
  <c r="AB947" s="1"/>
  <c r="AA948"/>
  <c r="AB948" s="1"/>
  <c r="AA1637"/>
  <c r="AB1637" s="1"/>
  <c r="AA749"/>
  <c r="AB749" s="1"/>
  <c r="AA919"/>
  <c r="AB919" s="1"/>
  <c r="AA469"/>
  <c r="AB469" s="1"/>
  <c r="AA920"/>
  <c r="AB920" s="1"/>
  <c r="AA982"/>
  <c r="AB982" s="1"/>
  <c r="AA191"/>
  <c r="AB191" s="1"/>
  <c r="AA1759"/>
  <c r="AB1759" s="1"/>
  <c r="AA906"/>
  <c r="AB906" s="1"/>
  <c r="AA825"/>
  <c r="AB825" s="1"/>
  <c r="AA949"/>
  <c r="AB949" s="1"/>
  <c r="AA192"/>
  <c r="AB192" s="1"/>
  <c r="AA193"/>
  <c r="AB193" s="1"/>
  <c r="AA326"/>
  <c r="AB326" s="1"/>
  <c r="AA470"/>
  <c r="AB470" s="1"/>
  <c r="AA471"/>
  <c r="AB471" s="1"/>
  <c r="AA472"/>
  <c r="AB472" s="1"/>
  <c r="AA473"/>
  <c r="AB473" s="1"/>
  <c r="AA474"/>
  <c r="AB474" s="1"/>
  <c r="AA992"/>
  <c r="AB992" s="1"/>
  <c r="AA993"/>
  <c r="AB993" s="1"/>
  <c r="AA1638"/>
  <c r="AB1638" s="1"/>
  <c r="AA1760"/>
  <c r="AB1760" s="1"/>
  <c r="AA194"/>
  <c r="AB194" s="1"/>
  <c r="AA1385"/>
  <c r="AB1385" s="1"/>
  <c r="AA1761"/>
  <c r="AB1761" s="1"/>
  <c r="AA1120"/>
  <c r="AB1120" s="1"/>
  <c r="AA1121"/>
  <c r="AB1121" s="1"/>
  <c r="AA1122"/>
  <c r="AB1122" s="1"/>
  <c r="AA1123"/>
  <c r="AB1123" s="1"/>
  <c r="AA1054"/>
  <c r="AB1054" s="1"/>
  <c r="AA1159"/>
  <c r="AB1159" s="1"/>
  <c r="AA1055"/>
  <c r="AB1055" s="1"/>
  <c r="AA1056"/>
  <c r="AB1056" s="1"/>
  <c r="AA1057"/>
  <c r="AB1057" s="1"/>
  <c r="AA1147"/>
  <c r="AB1147" s="1"/>
  <c r="AA1160"/>
  <c r="AB1160" s="1"/>
  <c r="AA1161"/>
  <c r="AB1161" s="1"/>
  <c r="AA1162"/>
  <c r="AB1162" s="1"/>
  <c r="AA1163"/>
  <c r="AB1163" s="1"/>
  <c r="AA907"/>
  <c r="AB907" s="1"/>
  <c r="AA1164"/>
  <c r="AB1164" s="1"/>
  <c r="AA170"/>
  <c r="AB170" s="1"/>
  <c r="AA171"/>
  <c r="AB171" s="1"/>
  <c r="AA172"/>
  <c r="AB172" s="1"/>
  <c r="AA173"/>
  <c r="AB173" s="1"/>
  <c r="AA174"/>
  <c r="AB174" s="1"/>
  <c r="AA175"/>
  <c r="AB175" s="1"/>
  <c r="AA1499"/>
  <c r="AB1499" s="1"/>
  <c r="AA1500"/>
  <c r="AB1500" s="1"/>
  <c r="AA1031"/>
  <c r="AB1031" s="1"/>
  <c r="AA394"/>
  <c r="AB394" s="1"/>
  <c r="AA395"/>
  <c r="AB395" s="1"/>
  <c r="AA1249"/>
  <c r="AB1249" s="1"/>
  <c r="AA1250"/>
  <c r="AB1250" s="1"/>
  <c r="AA1459"/>
  <c r="AB1459" s="1"/>
  <c r="AA1460"/>
  <c r="AB1460" s="1"/>
  <c r="AA396"/>
  <c r="AB396" s="1"/>
  <c r="AA1251"/>
  <c r="AB1251" s="1"/>
  <c r="AA1252"/>
  <c r="AB1252" s="1"/>
  <c r="AA1253"/>
  <c r="AB1253" s="1"/>
  <c r="AA1254"/>
  <c r="AB1254" s="1"/>
  <c r="AA398"/>
  <c r="AB398" s="1"/>
  <c r="AA400"/>
  <c r="AB400" s="1"/>
  <c r="AA397"/>
  <c r="AB397" s="1"/>
  <c r="AA236"/>
  <c r="AB236" s="1"/>
  <c r="AA57"/>
  <c r="AB57" s="1"/>
  <c r="AA58"/>
  <c r="AB58" s="1"/>
  <c r="AA59"/>
  <c r="AB59" s="1"/>
  <c r="AA364"/>
  <c r="AB364" s="1"/>
  <c r="AA1518"/>
  <c r="AB1518" s="1"/>
  <c r="AA1519"/>
  <c r="AB1519" s="1"/>
  <c r="AA1520"/>
  <c r="AB1520" s="1"/>
  <c r="AA1521"/>
  <c r="AB1521" s="1"/>
  <c r="AA1522"/>
  <c r="AB1522" s="1"/>
  <c r="AA1514"/>
  <c r="AB1514" s="1"/>
  <c r="AA1523"/>
  <c r="AB1523" s="1"/>
  <c r="AA1524"/>
  <c r="AB1524" s="1"/>
  <c r="AA1525"/>
  <c r="AB1525" s="1"/>
  <c r="AA1526"/>
  <c r="AB1526" s="1"/>
  <c r="AA1527"/>
  <c r="AB1527" s="1"/>
  <c r="AA1528"/>
  <c r="AB1528" s="1"/>
  <c r="AA1529"/>
  <c r="AB1529" s="1"/>
  <c r="AA1530"/>
  <c r="AB1530" s="1"/>
  <c r="AA721"/>
  <c r="AB721" s="1"/>
  <c r="AA722"/>
  <c r="AB722" s="1"/>
  <c r="AA723"/>
  <c r="AB723" s="1"/>
  <c r="AA724"/>
  <c r="AB724" s="1"/>
  <c r="AA725"/>
  <c r="AB725" s="1"/>
  <c r="AA429"/>
  <c r="AB429" s="1"/>
  <c r="AA253"/>
  <c r="AB253" s="1"/>
  <c r="AA254"/>
  <c r="AB254" s="1"/>
  <c r="AA255"/>
  <c r="AB255" s="1"/>
  <c r="AA256"/>
  <c r="AB256" s="1"/>
  <c r="AA257"/>
  <c r="AB257" s="1"/>
  <c r="AA258"/>
  <c r="AB258" s="1"/>
  <c r="AA243"/>
  <c r="AB243" s="1"/>
  <c r="AA259"/>
  <c r="AB259" s="1"/>
  <c r="AA260"/>
  <c r="AB260" s="1"/>
  <c r="AA261"/>
  <c r="AB261" s="1"/>
  <c r="AA442"/>
  <c r="AB442" s="1"/>
  <c r="AA969"/>
  <c r="AB969" s="1"/>
  <c r="AA926"/>
  <c r="AB926" s="1"/>
  <c r="AA269"/>
  <c r="AB269" s="1"/>
  <c r="AA1435"/>
  <c r="AB1435" s="1"/>
  <c r="AA927"/>
  <c r="AB927" s="1"/>
  <c r="AA928"/>
  <c r="AB928" s="1"/>
  <c r="AA970"/>
  <c r="AB970" s="1"/>
  <c r="AA971"/>
  <c r="AB971" s="1"/>
  <c r="AA972"/>
  <c r="AB972" s="1"/>
  <c r="AA954"/>
  <c r="AB954" s="1"/>
  <c r="AA973"/>
  <c r="AB973" s="1"/>
  <c r="AA874"/>
  <c r="AB874" s="1"/>
  <c r="AA875"/>
  <c r="AB875" s="1"/>
  <c r="AA876"/>
  <c r="AB876" s="1"/>
  <c r="AA877"/>
  <c r="AB877" s="1"/>
  <c r="AA878"/>
  <c r="AB878" s="1"/>
  <c r="AA879"/>
  <c r="AB879" s="1"/>
  <c r="AA880"/>
  <c r="AB880" s="1"/>
  <c r="AA881"/>
  <c r="AB881" s="1"/>
  <c r="AA1596"/>
  <c r="AB1596" s="1"/>
  <c r="AA1597"/>
  <c r="AB1597" s="1"/>
  <c r="AA627"/>
  <c r="AB627" s="1"/>
  <c r="AA628"/>
  <c r="AB628" s="1"/>
  <c r="AA1017"/>
  <c r="AB1017" s="1"/>
  <c r="AA629"/>
  <c r="AB629" s="1"/>
  <c r="AA630"/>
  <c r="AB630" s="1"/>
  <c r="AA631"/>
  <c r="AB631" s="1"/>
  <c r="AA640"/>
  <c r="AB640" s="1"/>
  <c r="AA632"/>
  <c r="AB632" s="1"/>
  <c r="AA633"/>
  <c r="AB633" s="1"/>
  <c r="AA634"/>
  <c r="AB634" s="1"/>
  <c r="AA1018"/>
  <c r="AB1018" s="1"/>
  <c r="AA499"/>
  <c r="AB499" s="1"/>
  <c r="AA1540"/>
  <c r="AB1540" s="1"/>
  <c r="AA1541"/>
  <c r="AB1541" s="1"/>
  <c r="AA1496"/>
  <c r="AB1496" s="1"/>
  <c r="AA1497"/>
  <c r="AB1497" s="1"/>
  <c r="AA112"/>
  <c r="AB112" s="1"/>
  <c r="AA113"/>
  <c r="AB113" s="1"/>
  <c r="AA86"/>
  <c r="AB86" s="1"/>
  <c r="AA32"/>
  <c r="AB32" s="1"/>
  <c r="AA33"/>
  <c r="AB33" s="1"/>
  <c r="AA34"/>
  <c r="AB34" s="1"/>
  <c r="AA35"/>
  <c r="AB35" s="1"/>
  <c r="AA1608"/>
  <c r="AB1608" s="1"/>
  <c r="AA332"/>
  <c r="AB332" s="1"/>
  <c r="AA560"/>
  <c r="AB560" s="1"/>
  <c r="AA561"/>
  <c r="AB561" s="1"/>
  <c r="AA1571"/>
  <c r="AB1571" s="1"/>
  <c r="AA1572"/>
  <c r="AB1572" s="1"/>
  <c r="AA1664"/>
  <c r="AB1664" s="1"/>
  <c r="AA1665"/>
  <c r="AB1665" s="1"/>
  <c r="AA1666"/>
  <c r="AB1666" s="1"/>
  <c r="AA333"/>
  <c r="AB333" s="1"/>
  <c r="AA650"/>
  <c r="AB650" s="1"/>
  <c r="AA1044"/>
  <c r="AB1044" s="1"/>
  <c r="AA1095"/>
  <c r="AB1095" s="1"/>
  <c r="AA533"/>
  <c r="AB533" s="1"/>
  <c r="AA534"/>
  <c r="AB534" s="1"/>
  <c r="AA535"/>
  <c r="AB535" s="1"/>
  <c r="AA536"/>
  <c r="AB536" s="1"/>
  <c r="AA537"/>
  <c r="AB537" s="1"/>
  <c r="AA538"/>
  <c r="AB538" s="1"/>
  <c r="AA539"/>
  <c r="AB539" s="1"/>
  <c r="AA540"/>
  <c r="AB540" s="1"/>
  <c r="AA541"/>
  <c r="AB541" s="1"/>
  <c r="AA542"/>
  <c r="AB542" s="1"/>
  <c r="AA21"/>
  <c r="AB21" s="1"/>
  <c r="AA1107"/>
  <c r="AB1107" s="1"/>
  <c r="AA1102"/>
  <c r="AB1102" s="1"/>
  <c r="AA1732"/>
  <c r="AB1732" s="1"/>
  <c r="AA1731"/>
  <c r="AB1731" s="1"/>
  <c r="AA756"/>
  <c r="AB756" s="1"/>
  <c r="AA757"/>
  <c r="AB757" s="1"/>
  <c r="AA1651"/>
  <c r="AB1651" s="1"/>
  <c r="AA553"/>
  <c r="AB553" s="1"/>
  <c r="AA1401"/>
  <c r="AB1401" s="1"/>
  <c r="AA554"/>
  <c r="AB554" s="1"/>
  <c r="AA555"/>
  <c r="AB555" s="1"/>
  <c r="AA556"/>
  <c r="AB556" s="1"/>
  <c r="AA557"/>
  <c r="AB557" s="1"/>
  <c r="AA601"/>
  <c r="AB601" s="1"/>
  <c r="AA602"/>
  <c r="AB602" s="1"/>
  <c r="AA603"/>
  <c r="AB603" s="1"/>
  <c r="AA604"/>
  <c r="AB604" s="1"/>
  <c r="AA605"/>
  <c r="AB605" s="1"/>
  <c r="AA606"/>
  <c r="AB606" s="1"/>
  <c r="AA607"/>
  <c r="AB607" s="1"/>
  <c r="AA608"/>
  <c r="AB608" s="1"/>
  <c r="AA1552"/>
  <c r="AB1552" s="1"/>
  <c r="AA1553"/>
  <c r="AB1553" s="1"/>
  <c r="AA1830"/>
  <c r="AB1830" s="1"/>
  <c r="AA302"/>
  <c r="AB302" s="1"/>
  <c r="AA303"/>
  <c r="AB303" s="1"/>
  <c r="AA304"/>
  <c r="AB304" s="1"/>
  <c r="AA305"/>
  <c r="AB305" s="1"/>
  <c r="AA306"/>
  <c r="AB306" s="1"/>
  <c r="AA307"/>
  <c r="AB307" s="1"/>
  <c r="AA308"/>
  <c r="AB308" s="1"/>
  <c r="AA309"/>
  <c r="AB309" s="1"/>
  <c r="AA310"/>
  <c r="AB310" s="1"/>
  <c r="AA311"/>
  <c r="AB311" s="1"/>
  <c r="AA312"/>
  <c r="AB312" s="1"/>
  <c r="AA1475"/>
  <c r="AB1475" s="1"/>
  <c r="AA1476"/>
  <c r="AB1476" s="1"/>
  <c r="AA83"/>
  <c r="AB83" s="1"/>
  <c r="AA84"/>
  <c r="AB84" s="1"/>
  <c r="AA818"/>
  <c r="AB818" s="1"/>
  <c r="AA313"/>
  <c r="AB313" s="1"/>
  <c r="AA314"/>
  <c r="AB314" s="1"/>
  <c r="AA479"/>
  <c r="AB479" s="1"/>
  <c r="AA315"/>
  <c r="AB315" s="1"/>
  <c r="AA1539"/>
  <c r="AB1539" s="1"/>
  <c r="AA1812"/>
  <c r="AB1812" s="1"/>
  <c r="AA16"/>
  <c r="AB16" s="1"/>
  <c r="AA15"/>
  <c r="AB15" s="1"/>
  <c r="AA17"/>
  <c r="AB17" s="1"/>
  <c r="AA1649"/>
  <c r="AB1649" s="1"/>
  <c r="AA1427"/>
  <c r="AB1427" s="1"/>
  <c r="AA1428"/>
  <c r="AB1428" s="1"/>
  <c r="AA1430"/>
  <c r="AB1430" s="1"/>
  <c r="AA1421"/>
  <c r="AB1421" s="1"/>
  <c r="AA1422"/>
  <c r="AB1422" s="1"/>
  <c r="AA1479"/>
  <c r="AB1479" s="1"/>
  <c r="AA1480"/>
  <c r="AB1480" s="1"/>
  <c r="AA1481"/>
  <c r="AB1481" s="1"/>
  <c r="AA95"/>
  <c r="AB95" s="1"/>
  <c r="AA96"/>
  <c r="AB96" s="1"/>
  <c r="AA97"/>
  <c r="AB97" s="1"/>
  <c r="AA98"/>
  <c r="AB98" s="1"/>
  <c r="AA99"/>
  <c r="AB99" s="1"/>
  <c r="AA145"/>
  <c r="AB145" s="1"/>
  <c r="AA146"/>
  <c r="AB146" s="1"/>
  <c r="AA147"/>
  <c r="AB147" s="1"/>
  <c r="AA9"/>
  <c r="AB9" s="1"/>
  <c r="AA1076"/>
  <c r="AB1076" s="1"/>
  <c r="AA592"/>
  <c r="AB592" s="1"/>
  <c r="AA1554"/>
  <c r="AB1554" s="1"/>
  <c r="AA1555"/>
  <c r="AB1555" s="1"/>
  <c r="AA1556"/>
  <c r="AB1556" s="1"/>
  <c r="AA447"/>
  <c r="AB447" s="1"/>
  <c r="AA1546"/>
  <c r="AB1546" s="1"/>
  <c r="AA583"/>
  <c r="AB583" s="1"/>
  <c r="AA584"/>
  <c r="AB584" s="1"/>
  <c r="AA585"/>
  <c r="AB585" s="1"/>
  <c r="AA586"/>
  <c r="AB586" s="1"/>
  <c r="AA587"/>
  <c r="AB587" s="1"/>
  <c r="AA1336"/>
  <c r="AB1336" s="1"/>
  <c r="AA495"/>
  <c r="AB495" s="1"/>
  <c r="AA496"/>
  <c r="AB496" s="1"/>
  <c r="AA1725"/>
  <c r="AB1725" s="1"/>
  <c r="AA1726"/>
  <c r="AB1726" s="1"/>
  <c r="AA674"/>
  <c r="AB674" s="1"/>
  <c r="AA675"/>
  <c r="AB675" s="1"/>
  <c r="AA676"/>
  <c r="AB676" s="1"/>
  <c r="AA148"/>
  <c r="AB148" s="1"/>
  <c r="AA149"/>
  <c r="AB149" s="1"/>
  <c r="AA1767"/>
  <c r="AB1767" s="1"/>
  <c r="AA811"/>
  <c r="AB811" s="1"/>
  <c r="AA812"/>
  <c r="AB812" s="1"/>
  <c r="AA813"/>
  <c r="AB813" s="1"/>
  <c r="AA814"/>
  <c r="AB814" s="1"/>
  <c r="AA667"/>
  <c r="AB667" s="1"/>
  <c r="AA590"/>
  <c r="AB590" s="1"/>
  <c r="AA546"/>
  <c r="AB546" s="1"/>
  <c r="AA547"/>
  <c r="AB547" s="1"/>
  <c r="AA548"/>
  <c r="AB548" s="1"/>
  <c r="AA549"/>
  <c r="AB549" s="1"/>
  <c r="AA1659"/>
  <c r="AB1659" s="1"/>
  <c r="AA852"/>
  <c r="AB852" s="1"/>
  <c r="AA101"/>
  <c r="AB101" s="1"/>
  <c r="AA102"/>
  <c r="AB102" s="1"/>
  <c r="AA103"/>
  <c r="AB103" s="1"/>
  <c r="AA104"/>
  <c r="AB104" s="1"/>
  <c r="AA36"/>
  <c r="AB36" s="1"/>
  <c r="AA1213"/>
  <c r="AB1213" s="1"/>
  <c r="AA1774"/>
  <c r="AB1774" s="1"/>
  <c r="AA796"/>
  <c r="AB796" s="1"/>
  <c r="AA800"/>
  <c r="AB800" s="1"/>
  <c r="AA1719"/>
  <c r="AB1719" s="1"/>
  <c r="AA1720"/>
  <c r="AB1720" s="1"/>
  <c r="AA1721"/>
  <c r="AB1721" s="1"/>
  <c r="AA1722"/>
  <c r="AB1722" s="1"/>
  <c r="AA65"/>
  <c r="AB65" s="1"/>
  <c r="AA574"/>
  <c r="AB574" s="1"/>
  <c r="AA659"/>
  <c r="AB659" s="1"/>
  <c r="AA1565"/>
  <c r="AB1565" s="1"/>
  <c r="AA1566"/>
  <c r="AB1566" s="1"/>
  <c r="AA1136"/>
  <c r="AB1136" s="1"/>
  <c r="AA575"/>
  <c r="AB575" s="1"/>
  <c r="AA1680"/>
  <c r="AB1680" s="1"/>
  <c r="AA1681"/>
  <c r="AB1681" s="1"/>
  <c r="AA1682"/>
  <c r="AB1682" s="1"/>
  <c r="AA1639"/>
  <c r="AB1639" s="1"/>
  <c r="AA1818"/>
  <c r="AB1818" s="1"/>
  <c r="AA375"/>
  <c r="AB375" s="1"/>
  <c r="AA1819"/>
  <c r="AB1819" s="1"/>
  <c r="AA54"/>
  <c r="AB54" s="1"/>
  <c r="F166" i="2"/>
  <c r="F174"/>
  <c r="F173"/>
  <c r="F172"/>
  <c r="F171"/>
  <c r="F170"/>
  <c r="F169"/>
  <c r="F168"/>
  <c r="F165"/>
  <c r="F164"/>
  <c r="F162"/>
  <c r="F163"/>
  <c r="F161"/>
  <c r="F160"/>
  <c r="F159"/>
  <c r="F158"/>
  <c r="F157"/>
  <c r="F156"/>
  <c r="F155"/>
  <c r="F154"/>
  <c r="F153"/>
  <c r="F152"/>
  <c r="F151"/>
  <c r="F150"/>
  <c r="F149"/>
  <c r="F148"/>
  <c r="F147"/>
  <c r="F146"/>
  <c r="F116"/>
  <c r="F145"/>
  <c r="F144"/>
  <c r="F143"/>
  <c r="F142"/>
  <c r="F141"/>
  <c r="F140"/>
  <c r="F139"/>
  <c r="F138"/>
  <c r="F137"/>
  <c r="F136"/>
  <c r="F135"/>
  <c r="F134"/>
  <c r="F133"/>
  <c r="F132"/>
  <c r="F131"/>
  <c r="F130"/>
  <c r="Y1508" i="1"/>
  <c r="Z1508" s="1"/>
  <c r="F129" i="2"/>
  <c r="F128"/>
  <c r="F127"/>
  <c r="F126"/>
  <c r="F125"/>
  <c r="F124"/>
  <c r="F123"/>
  <c r="F122"/>
  <c r="F121"/>
  <c r="F120"/>
  <c r="F119"/>
  <c r="F118"/>
  <c r="F109"/>
  <c r="F117"/>
  <c r="F115"/>
  <c r="F114"/>
  <c r="F113"/>
  <c r="F112"/>
  <c r="F105"/>
  <c r="F104"/>
  <c r="F88"/>
  <c r="F95"/>
  <c r="F94"/>
  <c r="F93"/>
  <c r="F111"/>
  <c r="F110"/>
  <c r="F108"/>
  <c r="F107"/>
  <c r="F97"/>
  <c r="F106"/>
  <c r="F103"/>
  <c r="F102"/>
  <c r="F101"/>
  <c r="F100"/>
  <c r="F99"/>
  <c r="F98"/>
  <c r="F96"/>
  <c r="F92"/>
  <c r="F91"/>
  <c r="F90"/>
  <c r="F89"/>
  <c r="F87"/>
  <c r="Z1471" i="1"/>
  <c r="F86" i="2"/>
  <c r="F85"/>
  <c r="F84"/>
  <c r="F83"/>
  <c r="F82"/>
  <c r="F81"/>
  <c r="F80"/>
  <c r="F79"/>
  <c r="F78"/>
  <c r="F77"/>
  <c r="F76"/>
  <c r="F75"/>
  <c r="F73"/>
  <c r="F72"/>
  <c r="F71"/>
  <c r="F70"/>
  <c r="F69"/>
  <c r="F68"/>
  <c r="F67"/>
  <c r="F66"/>
  <c r="F65"/>
  <c r="F64"/>
  <c r="F63"/>
  <c r="Z421" i="1"/>
  <c r="Z1819"/>
  <c r="Z375"/>
  <c r="Z1818"/>
  <c r="Z1639"/>
  <c r="Z1682"/>
  <c r="Z1681"/>
  <c r="Z1680"/>
  <c r="Z575"/>
  <c r="Z1136"/>
  <c r="Z1566"/>
  <c r="Z1565"/>
  <c r="Z659"/>
  <c r="Z574"/>
  <c r="Z65"/>
  <c r="Z1722"/>
  <c r="Z1721"/>
  <c r="Z1720"/>
  <c r="Z1719"/>
  <c r="Z800"/>
  <c r="Z796"/>
  <c r="Z1774"/>
  <c r="Z1213"/>
  <c r="Z36"/>
  <c r="Z104"/>
  <c r="Z103"/>
  <c r="Z102"/>
  <c r="Z101"/>
  <c r="Z852"/>
  <c r="Z1659"/>
  <c r="Z549"/>
  <c r="Z548"/>
  <c r="Z547"/>
  <c r="Z546"/>
  <c r="Z590"/>
  <c r="Z667"/>
  <c r="Z814"/>
  <c r="Z813"/>
  <c r="Z812"/>
  <c r="Z811"/>
  <c r="Z1767"/>
  <c r="Z149"/>
  <c r="Z148"/>
  <c r="Z676"/>
  <c r="Z675"/>
  <c r="Z674"/>
  <c r="Z1726"/>
  <c r="Z1725"/>
  <c r="Z496"/>
  <c r="Z495"/>
  <c r="Z1336"/>
  <c r="Z587"/>
  <c r="Z586"/>
  <c r="Z585"/>
  <c r="Z584"/>
  <c r="Z583"/>
  <c r="Z1546"/>
  <c r="Z447"/>
  <c r="Z1556"/>
  <c r="Z1555"/>
  <c r="Z1554"/>
  <c r="Z592"/>
  <c r="Z1076"/>
  <c r="Z9"/>
  <c r="Z147"/>
  <c r="Z146"/>
  <c r="Z145"/>
  <c r="Z99"/>
  <c r="Z98"/>
  <c r="Z97"/>
  <c r="Z96"/>
  <c r="Z95"/>
  <c r="Z1481"/>
  <c r="Z1479"/>
  <c r="Z1422"/>
  <c r="Z1421"/>
  <c r="Z1430"/>
  <c r="Z1428"/>
  <c r="Z1427"/>
  <c r="Z1649"/>
  <c r="Z17"/>
  <c r="Z15"/>
  <c r="Z16"/>
  <c r="Z1812"/>
  <c r="Z1539"/>
  <c r="Z315"/>
  <c r="Z479"/>
  <c r="Z314"/>
  <c r="Z313"/>
  <c r="Z818"/>
  <c r="Z84"/>
  <c r="Z83"/>
  <c r="Z1476"/>
  <c r="Z1475"/>
  <c r="Z312"/>
  <c r="Z311"/>
  <c r="Z310"/>
  <c r="Z309"/>
  <c r="Z308"/>
  <c r="Z307"/>
  <c r="Z306"/>
  <c r="Z305"/>
  <c r="Z304"/>
  <c r="Z303"/>
  <c r="Z302"/>
  <c r="Z1830"/>
  <c r="Z1553"/>
  <c r="Z1552"/>
  <c r="Z608"/>
  <c r="Z607"/>
  <c r="Z606"/>
  <c r="Z605"/>
  <c r="Z604"/>
  <c r="Z603"/>
  <c r="Z602"/>
  <c r="Z601"/>
  <c r="Z557"/>
  <c r="Z556"/>
  <c r="Z555"/>
  <c r="Z554"/>
  <c r="Z1401"/>
  <c r="Z553"/>
  <c r="Z1651"/>
  <c r="Z757"/>
  <c r="Z756"/>
  <c r="Z1731"/>
  <c r="Z1732"/>
  <c r="Z1102"/>
  <c r="Z1107"/>
  <c r="Z21"/>
  <c r="Z542"/>
  <c r="Z541"/>
  <c r="Z540"/>
  <c r="Z539"/>
  <c r="Z538"/>
  <c r="Z537"/>
  <c r="Z536"/>
  <c r="Z535"/>
  <c r="Z534"/>
  <c r="Z533"/>
  <c r="Z1095"/>
  <c r="Z1044"/>
  <c r="Z650"/>
  <c r="Z333"/>
  <c r="Z1666"/>
  <c r="Z1665"/>
  <c r="Z1664"/>
  <c r="Z1572"/>
  <c r="Z1571"/>
  <c r="Z561"/>
  <c r="Z560"/>
  <c r="Z332"/>
  <c r="Z1608"/>
  <c r="Z35"/>
  <c r="Z34"/>
  <c r="Z33"/>
  <c r="Z32"/>
  <c r="Z86"/>
  <c r="Z113"/>
  <c r="Z112"/>
  <c r="Z1497"/>
  <c r="Z1496"/>
  <c r="Z1541"/>
  <c r="Z1540"/>
  <c r="Z499"/>
  <c r="Z1018"/>
  <c r="Z634"/>
  <c r="Z633"/>
  <c r="Z632"/>
  <c r="Z640"/>
  <c r="Z631"/>
  <c r="Z630"/>
  <c r="Z629"/>
  <c r="Z1017"/>
  <c r="Z628"/>
  <c r="Z627"/>
  <c r="Z1597"/>
  <c r="Z1596"/>
  <c r="Z881"/>
  <c r="Z880"/>
  <c r="Z879"/>
  <c r="Z878"/>
  <c r="Z877"/>
  <c r="Z876"/>
  <c r="Z875"/>
  <c r="Z874"/>
  <c r="Z973"/>
  <c r="Z954"/>
  <c r="Z972"/>
  <c r="Z971"/>
  <c r="Z970"/>
  <c r="Z928"/>
  <c r="Z927"/>
  <c r="Z1435"/>
  <c r="Z269"/>
  <c r="Z926"/>
  <c r="Z969"/>
  <c r="Z442"/>
  <c r="Z261"/>
  <c r="Z260"/>
  <c r="Z259"/>
  <c r="Z243"/>
  <c r="Z258"/>
  <c r="Z257"/>
  <c r="Z256"/>
  <c r="Z255"/>
  <c r="Z254"/>
  <c r="Z253"/>
  <c r="Z429"/>
  <c r="Z725"/>
  <c r="Z724"/>
  <c r="Z723"/>
  <c r="Z722"/>
  <c r="Z721"/>
  <c r="Z1530"/>
  <c r="Z1529"/>
  <c r="Z1528"/>
  <c r="Z1527"/>
  <c r="Z1526"/>
  <c r="Z1525"/>
  <c r="Z1524"/>
  <c r="Z1523"/>
  <c r="Z1514"/>
  <c r="Z1522"/>
  <c r="Z1521"/>
  <c r="Z1520"/>
  <c r="Z1519"/>
  <c r="Z1518"/>
  <c r="Z364"/>
  <c r="Z59"/>
  <c r="Z58"/>
  <c r="Z57"/>
  <c r="Z236"/>
  <c r="Z397"/>
  <c r="Z400"/>
  <c r="Z398"/>
  <c r="Z1254"/>
  <c r="Z1253"/>
  <c r="Z1252"/>
  <c r="Z1251"/>
  <c r="Z396"/>
  <c r="Z1460"/>
  <c r="Z1459"/>
  <c r="Z1250"/>
  <c r="Z1249"/>
  <c r="Z395"/>
  <c r="Z394"/>
  <c r="Z1031"/>
  <c r="Z1500"/>
  <c r="Z1499"/>
  <c r="Z175"/>
  <c r="Z174"/>
  <c r="Z173"/>
  <c r="Z172"/>
  <c r="Z171"/>
  <c r="Z170"/>
  <c r="Z1164"/>
  <c r="Z907"/>
  <c r="Z1163"/>
  <c r="Z1162"/>
  <c r="Z1161"/>
  <c r="Z1160"/>
  <c r="Z1147"/>
  <c r="Z1057"/>
  <c r="Z1056"/>
  <c r="Z1055"/>
  <c r="Z1159"/>
  <c r="Z1054"/>
  <c r="Z1123"/>
  <c r="Z1122"/>
  <c r="Z1121"/>
  <c r="Z1120"/>
  <c r="Z1761"/>
  <c r="Z1385"/>
  <c r="Z194"/>
  <c r="Z1760"/>
  <c r="Z1638"/>
  <c r="Z993"/>
  <c r="Z992"/>
  <c r="Z474"/>
  <c r="Z473"/>
  <c r="Z472"/>
  <c r="Z471"/>
  <c r="Z470"/>
  <c r="Z326"/>
  <c r="Z193"/>
  <c r="Z192"/>
  <c r="Z949"/>
  <c r="Z825"/>
  <c r="Z906"/>
  <c r="Z1759"/>
  <c r="Z191"/>
  <c r="Z982"/>
  <c r="Z920"/>
  <c r="Z469"/>
  <c r="Z919"/>
  <c r="Z749"/>
  <c r="Z1637"/>
  <c r="Z948"/>
  <c r="Z947"/>
  <c r="Z325"/>
  <c r="Z1465"/>
  <c r="Z1464"/>
  <c r="Z991"/>
  <c r="Z1636"/>
  <c r="Z1358"/>
  <c r="Z1384"/>
  <c r="Z19"/>
  <c r="Z374"/>
  <c r="Z373"/>
  <c r="Z1383"/>
  <c r="Z1382"/>
  <c r="Z1635"/>
  <c r="Z981"/>
  <c r="Z1708"/>
  <c r="Z324"/>
  <c r="Z994"/>
  <c r="Z1634"/>
  <c r="Z468"/>
  <c r="Z1622"/>
  <c r="Z1621"/>
  <c r="Z1620"/>
  <c r="Z905"/>
  <c r="Z156"/>
  <c r="Z155"/>
  <c r="Z154"/>
  <c r="Z1633"/>
  <c r="Z190"/>
  <c r="Z1632"/>
  <c r="Z1707"/>
  <c r="Z946"/>
  <c r="Z990"/>
  <c r="Z936"/>
  <c r="Z935"/>
  <c r="Z1357"/>
  <c r="Z372"/>
  <c r="Z371"/>
  <c r="Z1356"/>
  <c r="Z467"/>
  <c r="Z1355"/>
  <c r="Z1490"/>
  <c r="Z945"/>
  <c r="Z944"/>
  <c r="Z929"/>
  <c r="Z1706"/>
  <c r="Z943"/>
  <c r="Z189"/>
  <c r="Z1775"/>
  <c r="Z37"/>
  <c r="Z942"/>
  <c r="Z941"/>
  <c r="Z180"/>
  <c r="Z1691"/>
  <c r="Z1172"/>
  <c r="Z1517"/>
  <c r="Z1668"/>
  <c r="Z235"/>
  <c r="Z234"/>
  <c r="Z233"/>
  <c r="Z232"/>
  <c r="Z237"/>
  <c r="Z231"/>
  <c r="Z230"/>
  <c r="Z229"/>
  <c r="Z228"/>
  <c r="Z227"/>
  <c r="Z1800"/>
  <c r="Z1799"/>
  <c r="Z1262"/>
  <c r="Z81"/>
  <c r="Z80"/>
  <c r="Z79"/>
  <c r="Z1261"/>
  <c r="Z78"/>
  <c r="Z77"/>
  <c r="Z1679"/>
  <c r="Z1678"/>
  <c r="Z1282"/>
  <c r="Z1309"/>
  <c r="Z1308"/>
  <c r="Z1798"/>
  <c r="Z1281"/>
  <c r="Z76"/>
  <c r="Z747"/>
  <c r="Z1263"/>
  <c r="Z1458"/>
  <c r="Z1420"/>
  <c r="Z1053"/>
  <c r="Z1158"/>
  <c r="Z446"/>
  <c r="Z1288"/>
  <c r="Z445"/>
  <c r="Z1287"/>
  <c r="Z1286"/>
  <c r="Z1285"/>
  <c r="Z1284"/>
  <c r="Z1283"/>
  <c r="Z1214"/>
  <c r="Z158"/>
  <c r="Z766"/>
  <c r="Z765"/>
  <c r="Z1677"/>
  <c r="Z1570"/>
  <c r="Z1569"/>
  <c r="Z226"/>
  <c r="Z225"/>
  <c r="Z532"/>
  <c r="Z589"/>
  <c r="Z1052"/>
  <c r="Z1663"/>
  <c r="Z1457"/>
  <c r="Z1456"/>
  <c r="Z1455"/>
  <c r="Z169"/>
  <c r="Z626"/>
  <c r="Z904"/>
  <c r="Z531"/>
  <c r="Z530"/>
  <c r="Z529"/>
  <c r="Z528"/>
  <c r="Z1648"/>
  <c r="Z1419"/>
  <c r="Z527"/>
  <c r="Z1418"/>
  <c r="Z686"/>
  <c r="Z925"/>
  <c r="Z1607"/>
  <c r="Z111"/>
  <c r="Z950"/>
  <c r="Z968"/>
  <c r="Z109"/>
  <c r="Z967"/>
  <c r="Z714"/>
  <c r="Z108"/>
  <c r="Z107"/>
  <c r="Z966"/>
  <c r="Z224"/>
  <c r="Z1606"/>
  <c r="Z1609"/>
  <c r="Z168"/>
  <c r="Z1334"/>
  <c r="Z223"/>
  <c r="Z167"/>
  <c r="Z1333"/>
  <c r="Z166"/>
  <c r="Z222"/>
  <c r="Z918"/>
  <c r="Z917"/>
  <c r="Z165"/>
  <c r="Z164"/>
  <c r="Z393"/>
  <c r="Z987"/>
  <c r="Z986"/>
  <c r="Z985"/>
  <c r="Z163"/>
  <c r="Z177"/>
  <c r="Z176"/>
  <c r="Z162"/>
  <c r="Z494"/>
  <c r="Z161"/>
  <c r="Z100"/>
  <c r="Z1141"/>
  <c r="Z1140"/>
  <c r="Z1139"/>
  <c r="Z1138"/>
  <c r="Z264"/>
  <c r="Z600"/>
  <c r="Z1157"/>
  <c r="Z883"/>
  <c r="Z1030"/>
  <c r="Z1029"/>
  <c r="Z1744"/>
  <c r="Z1454"/>
  <c r="Z1453"/>
  <c r="Z1452"/>
  <c r="Z1451"/>
  <c r="Z805"/>
  <c r="Z804"/>
  <c r="Z1463"/>
  <c r="Z1462"/>
  <c r="Z1654"/>
  <c r="Z498"/>
  <c r="Z1280"/>
  <c r="Z649"/>
  <c r="Z1351"/>
  <c r="Z363"/>
  <c r="Z683"/>
  <c r="Z1513"/>
  <c r="Z1165"/>
  <c r="Z1595"/>
  <c r="Z639"/>
  <c r="Z625"/>
  <c r="Z624"/>
  <c r="Z623"/>
  <c r="Z622"/>
  <c r="Z621"/>
  <c r="Z1248"/>
  <c r="Z1247"/>
  <c r="Z1246"/>
  <c r="Z1245"/>
  <c r="Z638"/>
  <c r="Z88"/>
  <c r="Z87"/>
  <c r="Z682"/>
  <c r="Z681"/>
  <c r="Z1058"/>
  <c r="Z94"/>
  <c r="Z1171"/>
  <c r="Z93"/>
  <c r="Z1450"/>
  <c r="Z1449"/>
  <c r="Z1448"/>
  <c r="Z1447"/>
  <c r="Z1446"/>
  <c r="Z1445"/>
  <c r="Z1718"/>
  <c r="Z1717"/>
  <c r="Z1716"/>
  <c r="Z1715"/>
  <c r="Z1714"/>
  <c r="Z1713"/>
  <c r="Z85"/>
  <c r="Z1444"/>
  <c r="Z56"/>
  <c r="Z764"/>
  <c r="Z763"/>
  <c r="Z762"/>
  <c r="Z1043"/>
  <c r="Z20"/>
  <c r="Z1097"/>
  <c r="Z331"/>
  <c r="Z559"/>
  <c r="Z1325"/>
  <c r="Z1324"/>
  <c r="Z377"/>
  <c r="Z376"/>
  <c r="Z221"/>
  <c r="Z220"/>
  <c r="Z219"/>
  <c r="Z218"/>
  <c r="Z217"/>
  <c r="Z1156"/>
  <c r="Z216"/>
  <c r="Z1593"/>
  <c r="Z1592"/>
  <c r="Z1361"/>
  <c r="Z1712"/>
  <c r="Z1441"/>
  <c r="Z1440"/>
  <c r="Z1439"/>
  <c r="Z1438"/>
  <c r="Z1437"/>
  <c r="Z1431"/>
  <c r="Z287"/>
  <c r="Z1319"/>
  <c r="Z1662"/>
  <c r="Z1096"/>
  <c r="Z1105"/>
  <c r="Z1661"/>
  <c r="Z889"/>
  <c r="Z1094"/>
  <c r="Z1443"/>
  <c r="Z1224"/>
  <c r="Z983"/>
  <c r="Z663"/>
  <c r="Z662"/>
  <c r="Z661"/>
  <c r="Z660"/>
  <c r="Z1323"/>
  <c r="Z1322"/>
  <c r="Z1321"/>
  <c r="Z1320"/>
  <c r="Z888"/>
  <c r="Z1660"/>
  <c r="Z1223"/>
  <c r="Z1222"/>
  <c r="Z1221"/>
  <c r="Z1220"/>
  <c r="Z1219"/>
  <c r="Z1711"/>
  <c r="Z411"/>
  <c r="Z410"/>
  <c r="Z1543"/>
  <c r="Z409"/>
  <c r="Z717"/>
  <c r="Z408"/>
  <c r="Z934"/>
  <c r="Z407"/>
  <c r="Z406"/>
  <c r="Z940"/>
  <c r="Z405"/>
  <c r="Z404"/>
  <c r="Z403"/>
  <c r="Z933"/>
  <c r="Z402"/>
  <c r="Z939"/>
  <c r="Z938"/>
  <c r="Z1075"/>
  <c r="Z1074"/>
  <c r="Z1073"/>
  <c r="Z1835"/>
  <c r="Z666"/>
  <c r="Z1834"/>
  <c r="Z665"/>
  <c r="Z664"/>
  <c r="Z1833"/>
  <c r="Z937"/>
  <c r="Z932"/>
  <c r="Z931"/>
  <c r="Z1495"/>
  <c r="Z1832"/>
  <c r="Z930"/>
  <c r="Z873"/>
  <c r="Z916"/>
  <c r="Z872"/>
  <c r="Z871"/>
  <c r="Z870"/>
  <c r="Z1434"/>
  <c r="Z869"/>
  <c r="Z868"/>
  <c r="Z867"/>
  <c r="Z866"/>
  <c r="Z865"/>
  <c r="Z858"/>
  <c r="Z1498"/>
  <c r="Z1433"/>
  <c r="Z82"/>
  <c r="Z14"/>
  <c r="Z582"/>
  <c r="Z13"/>
  <c r="Z1290"/>
  <c r="Z1137"/>
  <c r="Z1426"/>
  <c r="Z431"/>
  <c r="Z588"/>
  <c r="Z673"/>
  <c r="Z1425"/>
  <c r="Z31"/>
  <c r="Z1816"/>
  <c r="Z1831"/>
  <c r="Z444"/>
  <c r="Z1367"/>
  <c r="Z1028"/>
  <c r="Z1551"/>
  <c r="Z215"/>
  <c r="Z746"/>
  <c r="Z745"/>
  <c r="Z1474"/>
  <c r="Z1473"/>
  <c r="Z64"/>
  <c r="Z1619"/>
  <c r="Z39"/>
  <c r="Z323"/>
  <c r="Z744"/>
  <c r="Z1329"/>
  <c r="Z63"/>
  <c r="Z318"/>
  <c r="Z1381"/>
  <c r="Z846"/>
  <c r="Z1758"/>
  <c r="Z817"/>
  <c r="Z1589"/>
  <c r="Z1797"/>
  <c r="Z1307"/>
  <c r="Z1796"/>
  <c r="Z1380"/>
  <c r="Z1379"/>
  <c r="Z795"/>
  <c r="Z144"/>
  <c r="Z637"/>
  <c r="Z8"/>
  <c r="Z794"/>
  <c r="Z1511"/>
  <c r="Z1027"/>
  <c r="Z1130"/>
  <c r="Z1129"/>
  <c r="Z286"/>
  <c r="Z466"/>
  <c r="Z1128"/>
  <c r="Z720"/>
  <c r="Z1244"/>
  <c r="Z1243"/>
  <c r="Z1142"/>
  <c r="Z1242"/>
  <c r="Z1241"/>
  <c r="Z1240"/>
  <c r="Z1239"/>
  <c r="Z1238"/>
  <c r="Z1237"/>
  <c r="Z1236"/>
  <c r="Z1235"/>
  <c r="Z1234"/>
  <c r="Z1233"/>
  <c r="Z1232"/>
  <c r="Z1231"/>
  <c r="Z1773"/>
  <c r="Z1772"/>
  <c r="Z1771"/>
  <c r="Z1770"/>
  <c r="Z1769"/>
  <c r="Z552"/>
  <c r="Z551"/>
  <c r="Z550"/>
  <c r="Z1510"/>
  <c r="Z1509"/>
  <c r="Z980"/>
  <c r="Z428"/>
  <c r="Z979"/>
  <c r="Z427"/>
  <c r="Z426"/>
  <c r="Z425"/>
  <c r="Z424"/>
  <c r="Z423"/>
  <c r="Z422"/>
  <c r="Z366"/>
  <c r="Z365"/>
  <c r="Z435"/>
  <c r="Z434"/>
  <c r="Z433"/>
  <c r="Z1723"/>
  <c r="Z1650"/>
  <c r="Z1003"/>
  <c r="Z1002"/>
  <c r="Z1001"/>
  <c r="Z1000"/>
  <c r="Z999"/>
  <c r="Z46"/>
  <c r="Z50"/>
  <c r="Z45"/>
  <c r="Z49"/>
  <c r="Z44"/>
  <c r="Z43"/>
  <c r="Z42"/>
  <c r="Z41"/>
  <c r="Z40"/>
  <c r="Z1230"/>
  <c r="Z1229"/>
  <c r="Z1228"/>
  <c r="Z1227"/>
  <c r="Z1226"/>
  <c r="Z1225"/>
  <c r="Z1389"/>
  <c r="Z1390"/>
  <c r="Z1388"/>
  <c r="Z1387"/>
  <c r="Z1386"/>
  <c r="Z1400"/>
  <c r="Z1399"/>
  <c r="Z1398"/>
  <c r="Z1397"/>
  <c r="Z1396"/>
  <c r="Z432"/>
  <c r="Z1502"/>
  <c r="Z719"/>
  <c r="Z1070"/>
  <c r="Z1494"/>
  <c r="Z1395"/>
  <c r="Z1402"/>
  <c r="Z1394"/>
  <c r="Z1392"/>
  <c r="Z1391"/>
  <c r="Z1393"/>
  <c r="Z1297"/>
  <c r="Z1296"/>
  <c r="Z1295"/>
  <c r="Z1294"/>
  <c r="Z1069"/>
  <c r="Z1068"/>
  <c r="Z1067"/>
  <c r="Z718"/>
  <c r="Z998"/>
  <c r="Z1563"/>
  <c r="Z1768"/>
  <c r="Z330"/>
  <c r="Z1631"/>
  <c r="Z75"/>
  <c r="Z74"/>
  <c r="Z73"/>
  <c r="Z72"/>
  <c r="Z71"/>
  <c r="Z70"/>
  <c r="Z69"/>
  <c r="Z68"/>
  <c r="Z1676"/>
  <c r="Z1630"/>
  <c r="Z1489"/>
  <c r="Z755"/>
  <c r="Z1675"/>
  <c r="Z67"/>
  <c r="Z1629"/>
  <c r="Z1488"/>
  <c r="Z1487"/>
  <c r="Z1746"/>
  <c r="Z1493"/>
  <c r="Z1745"/>
  <c r="Z1486"/>
  <c r="Z1485"/>
  <c r="Z1484"/>
  <c r="Z1483"/>
  <c r="Z1674"/>
  <c r="Z1673"/>
  <c r="Z1672"/>
  <c r="Z1671"/>
  <c r="Z1730"/>
  <c r="Z1729"/>
  <c r="Z1728"/>
  <c r="Z1492"/>
  <c r="Z1670"/>
  <c r="Z754"/>
  <c r="Z1562"/>
  <c r="Z1561"/>
  <c r="Z1560"/>
  <c r="Z1559"/>
  <c r="Z1558"/>
  <c r="Z1557"/>
  <c r="Z370"/>
  <c r="Z1628"/>
  <c r="Z1627"/>
  <c r="Z1626"/>
  <c r="Z1625"/>
  <c r="Z1624"/>
  <c r="Z1623"/>
  <c r="Z1106"/>
  <c r="Z753"/>
  <c r="Z752"/>
  <c r="Z369"/>
  <c r="Z368"/>
  <c r="Z367"/>
  <c r="Z1727"/>
  <c r="Z751"/>
  <c r="Z750"/>
  <c r="Z1366"/>
  <c r="Z1127"/>
  <c r="Z1365"/>
  <c r="Z1126"/>
  <c r="Z677"/>
  <c r="Z1516"/>
  <c r="Z1515"/>
  <c r="Z242"/>
  <c r="Z251"/>
  <c r="Z250"/>
  <c r="Z249"/>
  <c r="Z262"/>
  <c r="Z241"/>
  <c r="Z248"/>
  <c r="Z240"/>
  <c r="Z301"/>
  <c r="Z300"/>
  <c r="Z299"/>
  <c r="Z298"/>
  <c r="Z297"/>
  <c r="Z239"/>
  <c r="Z247"/>
  <c r="Z38"/>
  <c r="Z1104"/>
  <c r="Z1103"/>
  <c r="Z1478"/>
  <c r="Z296"/>
  <c r="Z295"/>
  <c r="Z294"/>
  <c r="Z293"/>
  <c r="Z292"/>
  <c r="Z291"/>
  <c r="Z290"/>
  <c r="Z289"/>
  <c r="Z288"/>
  <c r="Z246"/>
  <c r="Z245"/>
  <c r="Z1119"/>
  <c r="Z1170"/>
  <c r="Z1169"/>
  <c r="Z378"/>
  <c r="Z1051"/>
  <c r="Z1690"/>
  <c r="Z1155"/>
  <c r="Z274"/>
  <c r="Z283"/>
  <c r="Z1050"/>
  <c r="Z1049"/>
  <c r="Z1689"/>
  <c r="Z1688"/>
  <c r="Z1687"/>
  <c r="Z915"/>
  <c r="Z1048"/>
  <c r="Z1047"/>
  <c r="Z282"/>
  <c r="Z1168"/>
  <c r="Z1686"/>
  <c r="Z1685"/>
  <c r="Z1167"/>
  <c r="Z1684"/>
  <c r="Z1605"/>
  <c r="Z1604"/>
  <c r="Z1683"/>
  <c r="Z1046"/>
  <c r="Z1174"/>
  <c r="Z1166"/>
  <c r="Z1173"/>
  <c r="Z1548"/>
  <c r="Z1547"/>
  <c r="Z1432"/>
  <c r="Z864"/>
  <c r="Z863"/>
  <c r="Z862"/>
  <c r="Z1424"/>
  <c r="Z1436"/>
  <c r="Z30"/>
  <c r="Z29"/>
  <c r="Z581"/>
  <c r="Z28"/>
  <c r="Z1289"/>
  <c r="Z1564"/>
  <c r="Z1135"/>
  <c r="Z1026"/>
  <c r="Z1545"/>
  <c r="Z1544"/>
  <c r="Z443"/>
  <c r="Z10"/>
  <c r="Z672"/>
  <c r="Z1573"/>
  <c r="Z1574"/>
  <c r="Z810"/>
  <c r="Z761"/>
  <c r="Z760"/>
  <c r="Z1335"/>
  <c r="Z392"/>
  <c r="Z391"/>
  <c r="Z793"/>
  <c r="Z792"/>
  <c r="Z791"/>
  <c r="Z790"/>
  <c r="Z1042"/>
  <c r="Z1041"/>
  <c r="Z1354"/>
  <c r="Z1353"/>
  <c r="Z1212"/>
  <c r="Z1211"/>
  <c r="Z1210"/>
  <c r="Z1209"/>
  <c r="Z1208"/>
  <c r="Z1207"/>
  <c r="Z1206"/>
  <c r="Z1205"/>
  <c r="Z1204"/>
  <c r="Z1203"/>
  <c r="Z1202"/>
  <c r="Z1201"/>
  <c r="Z1200"/>
  <c r="Z1199"/>
  <c r="Z1198"/>
  <c r="Z1197"/>
  <c r="Z1196"/>
  <c r="Z1195"/>
  <c r="Z1194"/>
  <c r="Z845"/>
  <c r="Z849"/>
  <c r="Z844"/>
  <c r="Z843"/>
  <c r="Z842"/>
  <c r="Z841"/>
  <c r="Z882"/>
  <c r="Z840"/>
  <c r="Z839"/>
  <c r="Z838"/>
  <c r="Z317"/>
  <c r="Z837"/>
  <c r="Z836"/>
  <c r="Z1378"/>
  <c r="Z1377"/>
  <c r="Z1376"/>
  <c r="Z1375"/>
  <c r="Z1374"/>
  <c r="Z1373"/>
  <c r="Z1567"/>
  <c r="Z1568"/>
  <c r="Z1218"/>
  <c r="Z835"/>
  <c r="Z1669"/>
  <c r="Z66"/>
  <c r="Z834"/>
  <c r="Z833"/>
  <c r="Z832"/>
  <c r="Z831"/>
  <c r="Z830"/>
  <c r="Z848"/>
  <c r="Z829"/>
  <c r="Z1757"/>
  <c r="Z1756"/>
  <c r="Z1755"/>
  <c r="Z1754"/>
  <c r="Z1753"/>
  <c r="Z1752"/>
  <c r="Z1751"/>
  <c r="Z1750"/>
  <c r="Z847"/>
  <c r="Z828"/>
  <c r="Z816"/>
  <c r="Z815"/>
  <c r="Z648"/>
  <c r="Z1093"/>
  <c r="Z1092"/>
  <c r="Z1091"/>
  <c r="Z743"/>
  <c r="Z742"/>
  <c r="Z741"/>
  <c r="Z740"/>
  <c r="Z739"/>
  <c r="Z738"/>
  <c r="Z1318"/>
  <c r="Z1025"/>
  <c r="Z1016"/>
  <c r="Z1011"/>
  <c r="Z1010"/>
  <c r="Z390"/>
  <c r="Z389"/>
  <c r="Z388"/>
  <c r="Z387"/>
  <c r="Z465"/>
  <c r="Z464"/>
  <c r="Z463"/>
  <c r="Z143"/>
  <c r="Z142"/>
  <c r="Z141"/>
  <c r="Z7"/>
  <c r="Z140"/>
  <c r="Z1350"/>
  <c r="Z1349"/>
  <c r="Z1348"/>
  <c r="Z1347"/>
  <c r="Z1346"/>
  <c r="Z1345"/>
  <c r="Z273"/>
  <c r="Z1829"/>
  <c r="Z824"/>
  <c r="Z823"/>
  <c r="Z822"/>
  <c r="Z1824"/>
  <c r="Z1823"/>
  <c r="Z1328"/>
  <c r="Z1327"/>
  <c r="Z1085"/>
  <c r="Z1084"/>
  <c r="Z1326"/>
  <c r="Z401"/>
  <c r="Z1705"/>
  <c r="Z799"/>
  <c r="Z386"/>
  <c r="Z462"/>
  <c r="Z461"/>
  <c r="Z460"/>
  <c r="Z737"/>
  <c r="Z736"/>
  <c r="Z735"/>
  <c r="Z734"/>
  <c r="Z733"/>
  <c r="Z322"/>
  <c r="Z1618"/>
  <c r="Z1617"/>
  <c r="Z620"/>
  <c r="Z619"/>
  <c r="Z1472"/>
  <c r="Z618"/>
  <c r="Z139"/>
  <c r="Z114"/>
  <c r="Z138"/>
  <c r="Z62"/>
  <c r="Z60"/>
  <c r="Z1317"/>
  <c r="Z1316"/>
  <c r="Z1315"/>
  <c r="Z1314"/>
  <c r="Z1313"/>
  <c r="Z319"/>
  <c r="Z789"/>
  <c r="Z788"/>
  <c r="Z787"/>
  <c r="Z617"/>
  <c r="Z616"/>
  <c r="Z1090"/>
  <c r="Z1089"/>
  <c r="Z1088"/>
  <c r="Z1312"/>
  <c r="Z1311"/>
  <c r="Z1015"/>
  <c r="Z1024"/>
  <c r="Z1009"/>
  <c r="Z1008"/>
  <c r="Z1023"/>
  <c r="Z1022"/>
  <c r="Z1710"/>
  <c r="Z1704"/>
  <c r="Z1007"/>
  <c r="Z1014"/>
  <c r="Z1006"/>
  <c r="Z1013"/>
  <c r="Z615"/>
  <c r="Z614"/>
  <c r="Z613"/>
  <c r="Z459"/>
  <c r="Z458"/>
  <c r="Z457"/>
  <c r="Z456"/>
  <c r="Z455"/>
  <c r="Z732"/>
  <c r="Z731"/>
  <c r="Z730"/>
  <c r="Z729"/>
  <c r="Z728"/>
  <c r="Z727"/>
  <c r="Z321"/>
  <c r="Z320"/>
  <c r="Z1616"/>
  <c r="Z272"/>
  <c r="Z857"/>
  <c r="Z856"/>
  <c r="Z1615"/>
  <c r="Z1614"/>
  <c r="Z454"/>
  <c r="Z1310"/>
  <c r="Z1021"/>
  <c r="Z1012"/>
  <c r="Z1020"/>
  <c r="Z1005"/>
  <c r="Z1019"/>
  <c r="Z1004"/>
  <c r="Z1703"/>
  <c r="Z1702"/>
  <c r="Z1701"/>
  <c r="Z1700"/>
  <c r="Z1709"/>
  <c r="Z1699"/>
  <c r="Z1698"/>
  <c r="Z821"/>
  <c r="Z820"/>
  <c r="Z819"/>
  <c r="Z1697"/>
  <c r="Z1696"/>
  <c r="Z1695"/>
  <c r="Z1613"/>
  <c r="Z1612"/>
  <c r="Z271"/>
  <c r="Z1087"/>
  <c r="Z270"/>
  <c r="Z1694"/>
  <c r="Z1693"/>
  <c r="Z1692"/>
  <c r="Z855"/>
  <c r="Z1086"/>
  <c r="Z726"/>
  <c r="Z1040"/>
  <c r="Z453"/>
  <c r="Z452"/>
  <c r="Z1611"/>
  <c r="Z451"/>
  <c r="Z450"/>
  <c r="Z449"/>
  <c r="Z137"/>
  <c r="Z136"/>
  <c r="Z135"/>
  <c r="Z134"/>
  <c r="Z133"/>
  <c r="Z132"/>
  <c r="Z131"/>
  <c r="Z130"/>
  <c r="Z129"/>
  <c r="Z128"/>
  <c r="Z127"/>
  <c r="Z126"/>
  <c r="Z786"/>
  <c r="Z798"/>
  <c r="Z61"/>
  <c r="Z785"/>
  <c r="Z784"/>
  <c r="Z783"/>
  <c r="Z782"/>
  <c r="Z781"/>
  <c r="Z780"/>
  <c r="Z779"/>
  <c r="Z778"/>
  <c r="Z1828"/>
  <c r="Z1344"/>
  <c r="Z1343"/>
  <c r="Z1802"/>
  <c r="Z1470"/>
  <c r="Z558"/>
  <c r="Z654"/>
  <c r="Z653"/>
  <c r="Z316"/>
  <c r="Z652"/>
  <c r="Z651"/>
  <c r="Z1372"/>
  <c r="Z1371"/>
  <c r="Z1370"/>
  <c r="Z612"/>
  <c r="Z1342"/>
  <c r="Z1341"/>
  <c r="Z493"/>
  <c r="Z1822"/>
  <c r="Z1821"/>
  <c r="Z1827"/>
  <c r="Z1193"/>
  <c r="Z1192"/>
  <c r="Z1191"/>
  <c r="Z1190"/>
  <c r="Z1189"/>
  <c r="Z1188"/>
  <c r="Z1187"/>
  <c r="Z1186"/>
  <c r="Z1185"/>
  <c r="Z1184"/>
  <c r="Z1369"/>
  <c r="Z1183"/>
  <c r="Z1368"/>
  <c r="Z611"/>
  <c r="Z610"/>
  <c r="Z609"/>
  <c r="Z1826"/>
  <c r="Z1762"/>
  <c r="Z1749"/>
  <c r="Z1748"/>
  <c r="Z777"/>
  <c r="Z125"/>
  <c r="Z776"/>
  <c r="Z797"/>
  <c r="Z1747"/>
  <c r="Z1125"/>
  <c r="Z1124"/>
  <c r="Z6"/>
  <c r="Z124"/>
  <c r="Z123"/>
  <c r="Z122"/>
  <c r="Z121"/>
  <c r="Z120"/>
  <c r="Z119"/>
  <c r="Z118"/>
  <c r="Z5"/>
  <c r="Z1825"/>
  <c r="Z1820"/>
  <c r="Z1588"/>
  <c r="Z1306"/>
  <c r="Z1305"/>
  <c r="Z1304"/>
  <c r="Z1303"/>
  <c r="Z1302"/>
  <c r="Z1591"/>
  <c r="Z1587"/>
  <c r="Z1586"/>
  <c r="Z1301"/>
  <c r="Z1300"/>
  <c r="Z1299"/>
  <c r="Z1298"/>
  <c r="Z1585"/>
  <c r="Z1590"/>
  <c r="Z1584"/>
  <c r="Z1583"/>
  <c r="Z1795"/>
  <c r="Z1794"/>
  <c r="Z1793"/>
  <c r="Z1582"/>
  <c r="Z1581"/>
  <c r="Z53"/>
  <c r="Z1792"/>
  <c r="Z1791"/>
  <c r="Z1790"/>
  <c r="Z1789"/>
  <c r="Z1788"/>
  <c r="Z1787"/>
  <c r="Z1786"/>
  <c r="Z1785"/>
  <c r="Z266"/>
  <c r="Z265"/>
  <c r="Z1580"/>
  <c r="Z1784"/>
  <c r="Z1579"/>
  <c r="Z1578"/>
  <c r="Z1577"/>
  <c r="Z1576"/>
  <c r="Z1575"/>
  <c r="Z1783"/>
  <c r="Z1782"/>
  <c r="Z1781"/>
  <c r="Z1780"/>
  <c r="Z1801"/>
  <c r="Z1779"/>
  <c r="Z1778"/>
  <c r="Z1777"/>
  <c r="Z1776"/>
  <c r="Z997"/>
  <c r="Z362"/>
  <c r="Z996"/>
  <c r="Z995"/>
  <c r="Z361"/>
  <c r="Z385"/>
  <c r="Z384"/>
  <c r="Z383"/>
  <c r="Z1340"/>
  <c r="Z416"/>
  <c r="Z399"/>
  <c r="Z360"/>
  <c r="Z359"/>
  <c r="Z382"/>
  <c r="Z358"/>
  <c r="Z1143"/>
  <c r="Z1363"/>
  <c r="Z357"/>
  <c r="Z356"/>
  <c r="Z355"/>
  <c r="Z354"/>
  <c r="Z353"/>
  <c r="Z352"/>
  <c r="Z351"/>
  <c r="Z350"/>
  <c r="Z349"/>
  <c r="Z348"/>
  <c r="Z347"/>
  <c r="Z346"/>
  <c r="Z345"/>
  <c r="Z344"/>
  <c r="Z343"/>
  <c r="Z342"/>
  <c r="Z341"/>
  <c r="Z329"/>
  <c r="Z328"/>
  <c r="Z327"/>
  <c r="Z1811"/>
  <c r="Z1810"/>
  <c r="Z1809"/>
  <c r="Z1808"/>
  <c r="Z1807"/>
  <c r="Z1806"/>
  <c r="Z1817"/>
  <c r="Z573"/>
  <c r="Z572"/>
  <c r="Z571"/>
  <c r="Z570"/>
  <c r="Z569"/>
  <c r="Z568"/>
  <c r="Z567"/>
  <c r="Z566"/>
  <c r="Z565"/>
  <c r="Z564"/>
  <c r="Z577"/>
  <c r="Z563"/>
  <c r="Z576"/>
  <c r="Z1743"/>
  <c r="Z1742"/>
  <c r="Z1741"/>
  <c r="Z507"/>
  <c r="Z1740"/>
  <c r="Z506"/>
  <c r="Z505"/>
  <c r="Z504"/>
  <c r="Z1739"/>
  <c r="Z503"/>
  <c r="Z1538"/>
  <c r="Z1537"/>
  <c r="Z1536"/>
  <c r="Z1535"/>
  <c r="Z1534"/>
  <c r="Z1533"/>
  <c r="Z1532"/>
  <c r="Z1531"/>
  <c r="Z1182"/>
  <c r="Z1293"/>
  <c r="Z1292"/>
  <c r="Z1291"/>
  <c r="Z562"/>
  <c r="Z1469"/>
  <c r="Z1468"/>
  <c r="Z1467"/>
  <c r="Z1466"/>
  <c r="Z1260"/>
  <c r="Z1339"/>
  <c r="Z1338"/>
  <c r="Z1805"/>
  <c r="Z1804"/>
  <c r="Z1803"/>
  <c r="Z1181"/>
  <c r="Z1180"/>
  <c r="Z1179"/>
  <c r="Z1178"/>
  <c r="Z1177"/>
  <c r="Z1176"/>
  <c r="Z1175"/>
  <c r="Z775"/>
  <c r="Z774"/>
  <c r="Z773"/>
  <c r="Z636"/>
  <c r="Z635"/>
  <c r="Z1259"/>
  <c r="Z1258"/>
  <c r="Z1257"/>
  <c r="Z1256"/>
  <c r="Z1255"/>
  <c r="Z497"/>
  <c r="Z1766"/>
  <c r="Z1765"/>
  <c r="Z1764"/>
  <c r="Z1763"/>
  <c r="Z52"/>
  <c r="Z51"/>
  <c r="Z1101"/>
  <c r="Z1100"/>
  <c r="Z827"/>
  <c r="Z826"/>
  <c r="Z1491"/>
  <c r="Z420"/>
  <c r="Z978"/>
  <c r="Z977"/>
  <c r="Z1039"/>
  <c r="Z1038"/>
  <c r="Z1037"/>
  <c r="Z1036"/>
  <c r="Z1035"/>
  <c r="Z1034"/>
  <c r="Z1033"/>
  <c r="Z976"/>
  <c r="Z975"/>
  <c r="Z974"/>
  <c r="Z1477"/>
  <c r="Z716"/>
  <c r="Z419"/>
  <c r="Z418"/>
  <c r="Z417"/>
  <c r="Z448"/>
  <c r="Z1352"/>
  <c r="Z285"/>
  <c r="Z1507"/>
  <c r="Z1506"/>
  <c r="Z1505"/>
  <c r="Z1504"/>
  <c r="Z117"/>
  <c r="Z4"/>
  <c r="Z116"/>
  <c r="Z3"/>
  <c r="Z115"/>
  <c r="Z2"/>
  <c r="Z772"/>
  <c r="Z771"/>
  <c r="Z770"/>
  <c r="Z769"/>
  <c r="Z768"/>
  <c r="Z767"/>
  <c r="Z1503"/>
  <c r="Z267"/>
  <c r="Z1065"/>
  <c r="Z715"/>
  <c r="Z1064"/>
  <c r="Z1063"/>
  <c r="Z1062"/>
  <c r="Z1061"/>
  <c r="Z1060"/>
  <c r="Z1279"/>
  <c r="Z1278"/>
  <c r="Z1277"/>
  <c r="Z1276"/>
  <c r="Z1275"/>
  <c r="Z1274"/>
  <c r="Z1273"/>
  <c r="Z1272"/>
  <c r="Z1271"/>
  <c r="Z415"/>
  <c r="Z414"/>
  <c r="Z340"/>
  <c r="Z1270"/>
  <c r="Z1269"/>
  <c r="Z1268"/>
  <c r="Z1267"/>
  <c r="Z413"/>
  <c r="Z1266"/>
  <c r="Z1265"/>
  <c r="Z339"/>
  <c r="Z338"/>
  <c r="Z337"/>
  <c r="Z336"/>
  <c r="Z480"/>
  <c r="Z335"/>
  <c r="Z334"/>
  <c r="Z412"/>
  <c r="Z1362"/>
  <c r="Z680"/>
  <c r="Z647"/>
  <c r="Z646"/>
  <c r="Z679"/>
  <c r="Z678"/>
  <c r="Z645"/>
  <c r="Z644"/>
  <c r="Z643"/>
  <c r="Z1264"/>
  <c r="Z642"/>
  <c r="Z641"/>
  <c r="Z214"/>
  <c r="Z1667"/>
  <c r="Z1099"/>
  <c r="Z1098"/>
  <c r="Z244"/>
  <c r="Z1134"/>
  <c r="Z1133"/>
  <c r="Z1132"/>
  <c r="Z658"/>
  <c r="Z213"/>
  <c r="Z1154"/>
  <c r="Z212"/>
  <c r="Z803"/>
  <c r="Z802"/>
  <c r="Z153"/>
  <c r="Z152"/>
  <c r="Z801"/>
  <c r="Z808"/>
  <c r="Z1737"/>
  <c r="Z1442"/>
  <c r="Z807"/>
  <c r="Z806"/>
  <c r="Z1360"/>
  <c r="Z502"/>
  <c r="Z501"/>
  <c r="Z1359"/>
  <c r="Z500"/>
  <c r="Z1658"/>
  <c r="Z1461"/>
  <c r="Z18"/>
  <c r="Z1653"/>
  <c r="Z1652"/>
  <c r="Z1153"/>
  <c r="Z657"/>
  <c r="Z656"/>
  <c r="Z655"/>
  <c r="Z1594"/>
  <c r="Z1152"/>
  <c r="Z1151"/>
  <c r="Z381"/>
  <c r="Z809"/>
  <c r="Z1146"/>
  <c r="Z1145"/>
  <c r="Z188"/>
  <c r="Z187"/>
  <c r="Z186"/>
  <c r="Z151"/>
  <c r="Z150"/>
  <c r="Z850"/>
  <c r="Z211"/>
  <c r="Z1144"/>
  <c r="Z1656"/>
  <c r="Z1655"/>
  <c r="Z1657"/>
  <c r="Z185"/>
  <c r="Z989"/>
  <c r="Z988"/>
  <c r="Z184"/>
  <c r="Z183"/>
  <c r="Z179"/>
  <c r="Z914"/>
  <c r="Z178"/>
  <c r="Z965"/>
  <c r="Z924"/>
  <c r="Z953"/>
  <c r="Z1815"/>
  <c r="Z441"/>
  <c r="Z440"/>
  <c r="Z439"/>
  <c r="Z437"/>
  <c r="Z436"/>
  <c r="Z923"/>
  <c r="Z922"/>
  <c r="Z713"/>
  <c r="Z712"/>
  <c r="Z711"/>
  <c r="Z710"/>
  <c r="Z709"/>
  <c r="Z708"/>
  <c r="Z685"/>
  <c r="Z707"/>
  <c r="Z684"/>
  <c r="Z706"/>
  <c r="Z705"/>
  <c r="Z704"/>
  <c r="Z703"/>
  <c r="Z702"/>
  <c r="Z1332"/>
  <c r="Z210"/>
  <c r="Z1603"/>
  <c r="Z1738"/>
  <c r="Z1602"/>
  <c r="Z1601"/>
  <c r="Z160"/>
  <c r="Z1610"/>
  <c r="Z1331"/>
  <c r="Z701"/>
  <c r="Z1077"/>
  <c r="Z1078"/>
  <c r="Z209"/>
  <c r="Z208"/>
  <c r="Z207"/>
  <c r="Z206"/>
  <c r="Z700"/>
  <c r="Z699"/>
  <c r="Z698"/>
  <c r="Z1600"/>
  <c r="Z1599"/>
  <c r="Z1598"/>
  <c r="Z159"/>
  <c r="Z1072"/>
  <c r="Z205"/>
  <c r="Z697"/>
  <c r="Z696"/>
  <c r="Z695"/>
  <c r="Z694"/>
  <c r="Z693"/>
  <c r="Z692"/>
  <c r="Z691"/>
  <c r="Z690"/>
  <c r="Z689"/>
  <c r="Z688"/>
  <c r="Z204"/>
  <c r="Z854"/>
  <c r="Z203"/>
  <c r="Z477"/>
  <c r="Z476"/>
  <c r="Z1032"/>
  <c r="Z202"/>
  <c r="Z201"/>
  <c r="Z853"/>
  <c r="Z887"/>
  <c r="Z1066"/>
  <c r="Z1330"/>
  <c r="Z157"/>
  <c r="Z200"/>
  <c r="Z492"/>
  <c r="Z1059"/>
  <c r="Z199"/>
  <c r="Z1512"/>
  <c r="Z1724"/>
  <c r="Z1150"/>
  <c r="Z1550"/>
  <c r="Z1149"/>
  <c r="Z1549"/>
  <c r="Z198"/>
  <c r="Z599"/>
  <c r="Z598"/>
  <c r="Z197"/>
  <c r="Z1071"/>
  <c r="Z886"/>
  <c r="Z885"/>
  <c r="Z884"/>
  <c r="Z263"/>
  <c r="Z984"/>
  <c r="Z380"/>
  <c r="Z379"/>
  <c r="Z545"/>
  <c r="Z544"/>
  <c r="Z543"/>
  <c r="Z1736"/>
  <c r="Z851"/>
  <c r="Z491"/>
  <c r="Z490"/>
  <c r="Z489"/>
  <c r="Z488"/>
  <c r="Z487"/>
  <c r="Z486"/>
  <c r="Z485"/>
  <c r="Z484"/>
  <c r="Z196"/>
  <c r="Z105"/>
  <c r="Z238"/>
  <c r="Z483"/>
  <c r="Z482"/>
  <c r="Z481"/>
  <c r="Z1813"/>
  <c r="Z1131"/>
  <c r="Z1482"/>
  <c r="Z964"/>
  <c r="Z963"/>
  <c r="Z962"/>
  <c r="Z961"/>
  <c r="Z960"/>
  <c r="Z959"/>
  <c r="Z958"/>
  <c r="Z106"/>
  <c r="Z957"/>
  <c r="Z952"/>
  <c r="Z956"/>
  <c r="Z955"/>
  <c r="Z268"/>
  <c r="Z1501"/>
  <c r="Z110"/>
  <c r="Z921"/>
  <c r="Z951"/>
  <c r="Z526"/>
  <c r="Z525"/>
  <c r="Z524"/>
  <c r="Z523"/>
  <c r="Z522"/>
  <c r="Z521"/>
  <c r="Z520"/>
  <c r="Z519"/>
  <c r="Z518"/>
  <c r="Z48"/>
  <c r="Z47"/>
  <c r="Z903"/>
  <c r="Z902"/>
  <c r="Z901"/>
  <c r="Z900"/>
  <c r="Z899"/>
  <c r="Z898"/>
  <c r="Z1417"/>
  <c r="Z1416"/>
  <c r="Z1415"/>
  <c r="Z1414"/>
  <c r="Z1413"/>
  <c r="Z1412"/>
  <c r="Z1647"/>
  <c r="Z1411"/>
  <c r="Z1083"/>
  <c r="Z1082"/>
  <c r="Z1081"/>
  <c r="Z1080"/>
  <c r="Z1079"/>
  <c r="Z517"/>
  <c r="Z516"/>
  <c r="Z515"/>
  <c r="Z514"/>
  <c r="Z513"/>
  <c r="Z512"/>
  <c r="Z1118"/>
  <c r="Z1117"/>
  <c r="Z1116"/>
  <c r="Z1646"/>
  <c r="Z1645"/>
  <c r="Z1644"/>
  <c r="Z1643"/>
  <c r="Z1410"/>
  <c r="Z1642"/>
  <c r="Z897"/>
  <c r="Z475"/>
  <c r="Z896"/>
  <c r="Z895"/>
  <c r="Z281"/>
  <c r="Z280"/>
  <c r="Z279"/>
  <c r="Z1045"/>
  <c r="Z278"/>
  <c r="Z27"/>
  <c r="Z511"/>
  <c r="Z510"/>
  <c r="Z1409"/>
  <c r="Z1408"/>
  <c r="Z1407"/>
  <c r="Z1115"/>
  <c r="Z509"/>
  <c r="Z508"/>
  <c r="Z1148"/>
  <c r="Z1814"/>
  <c r="Z591"/>
  <c r="Z894"/>
  <c r="Z893"/>
  <c r="Z892"/>
  <c r="Z891"/>
  <c r="Z597"/>
  <c r="Z596"/>
  <c r="Z478"/>
  <c r="Z595"/>
  <c r="Z594"/>
  <c r="Z277"/>
  <c r="Z276"/>
  <c r="Z275"/>
  <c r="Z1114"/>
  <c r="Z26"/>
  <c r="Z25"/>
  <c r="Z24"/>
  <c r="Z23"/>
  <c r="Z1113"/>
  <c r="Z1112"/>
  <c r="Z1406"/>
  <c r="Z1405"/>
  <c r="Z1404"/>
  <c r="Z1641"/>
  <c r="Z1403"/>
  <c r="Z1640"/>
  <c r="Z890"/>
  <c r="Z593"/>
  <c r="Z748"/>
  <c r="Z913"/>
  <c r="Z912"/>
  <c r="Z182"/>
  <c r="Z181"/>
  <c r="Z1364"/>
  <c r="Z1217"/>
  <c r="Z1216"/>
  <c r="Z580"/>
  <c r="Z1215"/>
  <c r="Z92"/>
  <c r="Z91"/>
  <c r="Z90"/>
  <c r="Z89"/>
  <c r="Z1111"/>
  <c r="Z1110"/>
  <c r="Z687"/>
  <c r="Z1109"/>
  <c r="Z1108"/>
  <c r="Z911"/>
  <c r="Z910"/>
  <c r="Z909"/>
  <c r="Z908"/>
  <c r="Z861"/>
  <c r="Z860"/>
  <c r="Z859"/>
  <c r="Z1429"/>
  <c r="Z1735"/>
  <c r="Z1423"/>
  <c r="Z12"/>
  <c r="Z11"/>
  <c r="Z671"/>
  <c r="Z670"/>
  <c r="Z669"/>
  <c r="Z55"/>
  <c r="Z668"/>
  <c r="Z1734"/>
  <c r="Z430"/>
  <c r="Z579"/>
  <c r="Z578"/>
  <c r="Z22"/>
  <c r="Z1337"/>
  <c r="Z1733"/>
  <c r="Z759"/>
  <c r="Z758"/>
  <c r="Z195"/>
  <c r="Z1542"/>
  <c r="Z54"/>
  <c r="F62" i="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/>
  <c r="L3" s="1"/>
  <c r="F4"/>
  <c r="F2"/>
  <c r="J3" s="1"/>
  <c r="Z1845" i="1" l="1"/>
  <c r="AB1845" s="1"/>
  <c r="AB1849" s="1"/>
  <c r="AB1508"/>
  <c r="AA1844"/>
  <c r="Z1844"/>
  <c r="Z1848" l="1"/>
</calcChain>
</file>

<file path=xl/sharedStrings.xml><?xml version="1.0" encoding="utf-8"?>
<sst xmlns="http://schemas.openxmlformats.org/spreadsheetml/2006/main" count="60330" uniqueCount="12223">
  <si>
    <t>SKU</t>
  </si>
  <si>
    <t>BarCode</t>
  </si>
  <si>
    <t>Name</t>
  </si>
  <si>
    <t>Brand</t>
  </si>
  <si>
    <t>Category</t>
  </si>
  <si>
    <t>SubCategory</t>
  </si>
  <si>
    <t>Description</t>
  </si>
  <si>
    <t>MRP</t>
  </si>
  <si>
    <t>RetailPrice</t>
  </si>
  <si>
    <t>ShowOnline</t>
  </si>
  <si>
    <t>OutOfStock</t>
  </si>
  <si>
    <t>PackingQty</t>
  </si>
  <si>
    <t>PackingUOM</t>
  </si>
  <si>
    <t>ProductType</t>
  </si>
  <si>
    <t>Model</t>
  </si>
  <si>
    <t>Packaging</t>
  </si>
  <si>
    <t>Bundling</t>
  </si>
  <si>
    <t>Cancellable</t>
  </si>
  <si>
    <t>Returnable</t>
  </si>
  <si>
    <t>Manufacturer</t>
  </si>
  <si>
    <t>ProductID</t>
  </si>
  <si>
    <t>Amul Power Of Protein Fresh Paneer 200 GRAM</t>
  </si>
  <si>
    <t>Amul</t>
  </si>
  <si>
    <t>Bakery, Cakes &amp; Dairy</t>
  </si>
  <si>
    <t>Dairy</t>
  </si>
  <si>
    <t>NO</t>
  </si>
  <si>
    <t>GRAM</t>
  </si>
  <si>
    <t>Paneer</t>
  </si>
  <si>
    <t>Power Of Protein Fresh</t>
  </si>
  <si>
    <t>Pouch</t>
  </si>
  <si>
    <t>Pack of 1</t>
  </si>
  <si>
    <t>iCJMXxUiSAtcXdPo8HQu</t>
  </si>
  <si>
    <t>Sids Farm A 2 Buffalo Milk 500 MILLI_LITRE</t>
  </si>
  <si>
    <t>Sids Farm</t>
  </si>
  <si>
    <t>YES</t>
  </si>
  <si>
    <t>MILLI_LITRE</t>
  </si>
  <si>
    <t>Dairy Drinks</t>
  </si>
  <si>
    <t>A2 Buffalo Milk - 100% Natural, No Preservatives &amp; Antibiotics</t>
  </si>
  <si>
    <t>Packet</t>
  </si>
  <si>
    <t>Pack Of 1</t>
  </si>
  <si>
    <t>AMl0hvZ8dF8hduINHB5o</t>
  </si>
  <si>
    <t>Cadbury Dairy Milk Chocolate 13.5 GRAM</t>
  </si>
  <si>
    <t>Cadbury</t>
  </si>
  <si>
    <t>Snacks &amp; Branded Foods</t>
  </si>
  <si>
    <t>Chocolates &amp; Candies</t>
  </si>
  <si>
    <t>Chocolates Bars &amp; Blocks</t>
  </si>
  <si>
    <t>Chocolate</t>
  </si>
  <si>
    <t>Plastic Wrap</t>
  </si>
  <si>
    <t>E45dtnPvm9g0VGSqPCnf</t>
  </si>
  <si>
    <t>Heritage Daily Health Toned Milk 500 MILLI_LITRE</t>
  </si>
  <si>
    <t>Heritage</t>
  </si>
  <si>
    <t>Daily Health Toned</t>
  </si>
  <si>
    <t>qYoqvt0yHI4EhISCH2us</t>
  </si>
  <si>
    <t>Heritage Happy Full Cream Milk 500 GRAM</t>
  </si>
  <si>
    <t>Happy Full Cream</t>
  </si>
  <si>
    <t>hPyFWCzDkC04VM0NiCGG</t>
  </si>
  <si>
    <t>open6791303457</t>
  </si>
  <si>
    <t>Powdered Sugar 500 GRAM</t>
  </si>
  <si>
    <t>Unbranded</t>
  </si>
  <si>
    <t>Masala &amp; Seasoning</t>
  </si>
  <si>
    <t>Salt &amp; Sugar</t>
  </si>
  <si>
    <t>Sugar</t>
  </si>
  <si>
    <t>Powdered</t>
  </si>
  <si>
    <t>Loose</t>
  </si>
  <si>
    <t>ZxotJRBTwcKXe7cPHrag</t>
  </si>
  <si>
    <t>Patanjali Iodised Salt 1 KILOGRAM</t>
  </si>
  <si>
    <t>Patanjali</t>
  </si>
  <si>
    <t>KILOGRAM</t>
  </si>
  <si>
    <t>Salt</t>
  </si>
  <si>
    <t>Iodised Salt</t>
  </si>
  <si>
    <t>JQYy0UjXO2vfxiVFRL0M</t>
  </si>
  <si>
    <t>Aashirvaad Iodized Crystal Salt 1 KILOGRAM</t>
  </si>
  <si>
    <t>Aashirvaad</t>
  </si>
  <si>
    <t>Iodized Crystal</t>
  </si>
  <si>
    <t>Ah6NUl7VaGJBEClWiyBB</t>
  </si>
  <si>
    <t>Fortune Kachi Ghani Mustard Oil 1 LITRE</t>
  </si>
  <si>
    <t>Fortune</t>
  </si>
  <si>
    <t>Oil &amp; Ghee</t>
  </si>
  <si>
    <t>LITRE</t>
  </si>
  <si>
    <t>Oil</t>
  </si>
  <si>
    <t>Kachi Ghani</t>
  </si>
  <si>
    <t>Bottle</t>
  </si>
  <si>
    <t>CH1pPAbvd2fmpWaZZa44</t>
  </si>
  <si>
    <t>Fortune Rice Bran Health Oil 1 LITRE</t>
  </si>
  <si>
    <t>Rice Bran Health</t>
  </si>
  <si>
    <t>p9GwuAz0NJtPegwUsoL7</t>
  </si>
  <si>
    <t>Dhara Filtered Groundnut Oil 1 LITRE</t>
  </si>
  <si>
    <t>Dhara</t>
  </si>
  <si>
    <t>Filtered Groundnut</t>
  </si>
  <si>
    <t>gZ1GQGWyUo1qxrGHwlQY</t>
  </si>
  <si>
    <t>open7556898201</t>
  </si>
  <si>
    <t>Jaggery- Gur 500 GRAM</t>
  </si>
  <si>
    <t>Jaggery</t>
  </si>
  <si>
    <t>Regular</t>
  </si>
  <si>
    <t>wUGXH0WUiCzCJkWKQqIz</t>
  </si>
  <si>
    <t>Grb Cow Ghee 500 MILLI_LITRE</t>
  </si>
  <si>
    <t>Grb</t>
  </si>
  <si>
    <t>Ghee</t>
  </si>
  <si>
    <t>Cow</t>
  </si>
  <si>
    <t>VLfS3TGGgTbteFvOE9Hc</t>
  </si>
  <si>
    <t>Amul Pure Ghee 500 MILLI_LITRE</t>
  </si>
  <si>
    <t>Pure</t>
  </si>
  <si>
    <t>csMkK9U95x8jjt8OIsLL</t>
  </si>
  <si>
    <t>GRB Ghee 27 MILLI_LITRE</t>
  </si>
  <si>
    <t>GRB</t>
  </si>
  <si>
    <t>TQxK8jzf7Q9Lb4GGcLKv</t>
  </si>
  <si>
    <t>GRB Ghee Buffalo 50 MILLI_LITRE</t>
  </si>
  <si>
    <t>Ghee - Buffalo</t>
  </si>
  <si>
    <t>Jar</t>
  </si>
  <si>
    <t>ZCy6AjRKlxsmf2uLArQu</t>
  </si>
  <si>
    <t>Grb Sign Of Purity Ghee 500 MILLI_LITRE</t>
  </si>
  <si>
    <t>Sign Of Purity</t>
  </si>
  <si>
    <t>Plastic Container</t>
  </si>
  <si>
    <t>VPEqWYymyDsb1Ygtup1O</t>
  </si>
  <si>
    <t>24 Mantra Organic Mustard 100 GRAM</t>
  </si>
  <si>
    <t>24 Mantra</t>
  </si>
  <si>
    <t>Spices &amp; Masala</t>
  </si>
  <si>
    <t>Whole Spices</t>
  </si>
  <si>
    <t>Mustard</t>
  </si>
  <si>
    <t>HciTk1CWLjQvn7JSwSgE</t>
  </si>
  <si>
    <t>24 Mantra Organic Fenugreek Seed 100 GRAM</t>
  </si>
  <si>
    <t>Fenugreek</t>
  </si>
  <si>
    <t>N5VBeEjDL26klmGNsR5c</t>
  </si>
  <si>
    <t>Pro Nature Organic Coriander Powder 100 GRAM</t>
  </si>
  <si>
    <t>Pro Nature</t>
  </si>
  <si>
    <t>Powdered Spices</t>
  </si>
  <si>
    <t>Organic Coriander Powder</t>
  </si>
  <si>
    <t>frm74YWoJp5xmnbB7F9V</t>
  </si>
  <si>
    <t>open6364452623</t>
  </si>
  <si>
    <t>Sunflower Seeds 50 GRAM</t>
  </si>
  <si>
    <t>Foodgrains</t>
  </si>
  <si>
    <t>Dry Fruits &amp; Nuts</t>
  </si>
  <si>
    <t>Nuts &amp; Seeds</t>
  </si>
  <si>
    <t>Sunflower</t>
  </si>
  <si>
    <t>Pack</t>
  </si>
  <si>
    <t>iTEW7iWqWAKPXoh5uq6B</t>
  </si>
  <si>
    <t>Pro Nature Organic Flax Seed Alsi Brown Seeds 100 GRAM</t>
  </si>
  <si>
    <t>Pro Nature Organic</t>
  </si>
  <si>
    <t>Organic Flax</t>
  </si>
  <si>
    <t>fXrJueh7s5Gmt4l8cl3T</t>
  </si>
  <si>
    <t>Kellogg's Original &amp; The Best Corn Flakes 475 GRAM</t>
  </si>
  <si>
    <t>Kellogg's</t>
  </si>
  <si>
    <t>Gourmet &amp; World Foods</t>
  </si>
  <si>
    <t>Cereals &amp; Breakfast</t>
  </si>
  <si>
    <t>Flakes</t>
  </si>
  <si>
    <t>Original &amp; The Best Corn</t>
  </si>
  <si>
    <t>Paper Box</t>
  </si>
  <si>
    <t>GU9qUwIInCgbet8HcW08</t>
  </si>
  <si>
    <t>Kellogg's Original Corn Flakes 250 GRAM</t>
  </si>
  <si>
    <t>Original Corn</t>
  </si>
  <si>
    <t>znRVfM69BQhtSRFlHvec</t>
  </si>
  <si>
    <t>Kellogg's Real Honey Corn Flakes 300 GRAM</t>
  </si>
  <si>
    <t>Real Honey Corn</t>
  </si>
  <si>
    <t>aZKVqcKDxLQPUa7Iq8CP</t>
  </si>
  <si>
    <t>Knorr Sweet Corn Chicken Soup 40 GRAM</t>
  </si>
  <si>
    <t>Knorr</t>
  </si>
  <si>
    <t>Ready To Cook &amp; Eat</t>
  </si>
  <si>
    <t>Instant Soups</t>
  </si>
  <si>
    <t>Sweet Corn Chicken</t>
  </si>
  <si>
    <t>Sachet</t>
  </si>
  <si>
    <t>JYNWeUT4toPFrhOFEVAr</t>
  </si>
  <si>
    <t>Knorr Mixed Vegetable Soup 40 GRAM</t>
  </si>
  <si>
    <t>Pasta, Soup &amp; Noodles</t>
  </si>
  <si>
    <t>Soups</t>
  </si>
  <si>
    <t>Mixed Vegetable</t>
  </si>
  <si>
    <t>xa94sNeYQlkgVKbJZyGG</t>
  </si>
  <si>
    <t>Knorr Hot And Sour Veg Soup 41 GRAM</t>
  </si>
  <si>
    <t>Hot &amp; Sour Veg</t>
  </si>
  <si>
    <t>Jbm70ozSkVJdVgZnhHzz</t>
  </si>
  <si>
    <t>Knorr Thick Tomato Soup 51 GRAM</t>
  </si>
  <si>
    <t>Thick Tomato</t>
  </si>
  <si>
    <t>sUibixSmlcuW7ydSvLoX</t>
  </si>
  <si>
    <t>MTR Gulab Jamun 500 GRAM</t>
  </si>
  <si>
    <t>MTR</t>
  </si>
  <si>
    <t>Indian Sweets</t>
  </si>
  <si>
    <t>Regional Speciality Sweets</t>
  </si>
  <si>
    <t>Gulab Jamun</t>
  </si>
  <si>
    <t>Tin Container</t>
  </si>
  <si>
    <t>fl4IhwTJCqSCsd9CqCz9</t>
  </si>
  <si>
    <t>MTR Rasogolla Ready To Eat 500 GRAM</t>
  </si>
  <si>
    <t>Rasogolla</t>
  </si>
  <si>
    <t>jsFg3pkGKQFL96g8VHoi</t>
  </si>
  <si>
    <t>Haldiram's Rasgulla 500 GRAM</t>
  </si>
  <si>
    <t>Haldiram's</t>
  </si>
  <si>
    <t>Rasgulla</t>
  </si>
  <si>
    <t>DZBHasI9RgQ8CSPr2rsh</t>
  </si>
  <si>
    <t>MTR Gulab Jamun Ready Mix 175 GRAM</t>
  </si>
  <si>
    <t>Dessert Mixes</t>
  </si>
  <si>
    <t>2POPUWkMKDP4zpW3hZy0</t>
  </si>
  <si>
    <t>MTR Roasted Vermicelli 400 GRAM</t>
  </si>
  <si>
    <t>Vermicilli</t>
  </si>
  <si>
    <t>Roasted</t>
  </si>
  <si>
    <t>9b0JuBFUIRjoOZ1MGLJC</t>
  </si>
  <si>
    <t>Bambiino Vermicelli 250 GRAM</t>
  </si>
  <si>
    <t>Bambino</t>
  </si>
  <si>
    <t>Vermicelli Popular</t>
  </si>
  <si>
    <t>Unavailable</t>
  </si>
  <si>
    <t>rayid3ACPN6xSrLmqdTX</t>
  </si>
  <si>
    <t>Bambino Vermicelli Roasted 850 GRAM</t>
  </si>
  <si>
    <t>JtvQD2Yq9JEGsSdMs9XQ</t>
  </si>
  <si>
    <t>Bambino Roasted Vermicelli 200 GRAM</t>
  </si>
  <si>
    <t>upLmpybAuXJteM8z5phw</t>
  </si>
  <si>
    <t>Bambino Roasted Vermicelli 500 GRAM</t>
  </si>
  <si>
    <t>SjWFeW1cdCE1Et2Ruqvq</t>
  </si>
  <si>
    <t>Nutrela Soya Chunks 200 GRAM</t>
  </si>
  <si>
    <t>Nutrela</t>
  </si>
  <si>
    <t>Dals &amp; Pulses</t>
  </si>
  <si>
    <t>Soyabean</t>
  </si>
  <si>
    <t>Soya</t>
  </si>
  <si>
    <t>Carton</t>
  </si>
  <si>
    <t>1aV4W97z6eFUOh3B4Nji</t>
  </si>
  <si>
    <t>Fortune Soya Chunks 200 GRAM</t>
  </si>
  <si>
    <t>Soya Chunks</t>
  </si>
  <si>
    <t>Box</t>
  </si>
  <si>
    <t>zPPapg9aiSFzOo8NkVhF</t>
  </si>
  <si>
    <t>Nutrela Mini Soya Chunks 200 GRAM</t>
  </si>
  <si>
    <t>Mini</t>
  </si>
  <si>
    <t>AvmJJkixPQCdrlxScGv9</t>
  </si>
  <si>
    <t>Nutrela Soya Granules 220 GRAM</t>
  </si>
  <si>
    <t>6pIQ5ZKITIzBBRtsp6pB</t>
  </si>
  <si>
    <t>Pillsbury Custard Powder Golden Vanilla 100 GRAM</t>
  </si>
  <si>
    <t>Pillsbury</t>
  </si>
  <si>
    <t>Cooking &amp; Baking Needs</t>
  </si>
  <si>
    <t>Pudding &amp; Gelatin Mixes</t>
  </si>
  <si>
    <t>Golden Vanilla Custard Powder</t>
  </si>
  <si>
    <t>44AHwjYhGlrGuSJ07JBp</t>
  </si>
  <si>
    <t>Brown &amp; P Custard Pdr Vanilla 100 GRAM</t>
  </si>
  <si>
    <t>Brown &amp; Polson</t>
  </si>
  <si>
    <t>Vanilla Custard Powder</t>
  </si>
  <si>
    <t>LoUDDBg6SiLobRWDaOSt</t>
  </si>
  <si>
    <t>Brown &amp; Polson Cornflour 100 GRAM</t>
  </si>
  <si>
    <t>Flour &amp; Grains</t>
  </si>
  <si>
    <t>Flour</t>
  </si>
  <si>
    <t>Cornflour</t>
  </si>
  <si>
    <t>6ftSmaChyjxSl6QKEVMX</t>
  </si>
  <si>
    <t>Knorr Schezwan Sauce 200 GRAM</t>
  </si>
  <si>
    <t>Sauces, Spreads &amp; Dips</t>
  </si>
  <si>
    <t>Sauces</t>
  </si>
  <si>
    <t>Schezwan</t>
  </si>
  <si>
    <t>Refill</t>
  </si>
  <si>
    <t>qZ37mZXqin47ZI90VhD4</t>
  </si>
  <si>
    <t>Knorr Pizza &amp; Pasta Sauce Sauce 200 GRAM</t>
  </si>
  <si>
    <t>Pizza &amp; Pasta</t>
  </si>
  <si>
    <t>p6UnA6GzGahA68mIrVIg</t>
  </si>
  <si>
    <t>Hellmann'S Real Mayonnaise 170 GRAM</t>
  </si>
  <si>
    <t>Hellmann'S</t>
  </si>
  <si>
    <t>Spreads</t>
  </si>
  <si>
    <t>Real Mayonnaise</t>
  </si>
  <si>
    <t>Pack of 2</t>
  </si>
  <si>
    <t>sUp0CoPFf1pK2q8iiUVu</t>
  </si>
  <si>
    <t>Funfoods Pizza Topping 325 GRAM</t>
  </si>
  <si>
    <t>Funfoods</t>
  </si>
  <si>
    <t>Pizza Topping</t>
  </si>
  <si>
    <t>X20s6Qb0Scsz3jrYlZ46</t>
  </si>
  <si>
    <t>Kissan Chotu Fresh Tomato Ketchup 100 GRAM</t>
  </si>
  <si>
    <t>Kissan</t>
  </si>
  <si>
    <t>Chotu Fresh Tomato Ketchup</t>
  </si>
  <si>
    <t>P479vWwdqtKRA0nFxC97</t>
  </si>
  <si>
    <t>Swastiks Tomato Pickle 100 GRAM</t>
  </si>
  <si>
    <t>Swastiks</t>
  </si>
  <si>
    <t>Eggs, Meat &amp; Fish</t>
  </si>
  <si>
    <t>Ready To Cook</t>
  </si>
  <si>
    <t>Pickles</t>
  </si>
  <si>
    <t>Tomato</t>
  </si>
  <si>
    <t>FUnI2XYKVyMltZXb13OP</t>
  </si>
  <si>
    <t>Priya With Garlic Mango Avakya Pickle 50 GRAM</t>
  </si>
  <si>
    <t>Priya</t>
  </si>
  <si>
    <t>With Garlic Mango Avakya</t>
  </si>
  <si>
    <t>vjlteYD5B98NHIStVQ69</t>
  </si>
  <si>
    <t>Swastiks Mango Pickle 60 GRAM</t>
  </si>
  <si>
    <t>Mango</t>
  </si>
  <si>
    <t>is4Bu55hnJ5sCTeCoyNc</t>
  </si>
  <si>
    <t>Priya Pickle Red Chillies With Garlic 35 GRAM</t>
  </si>
  <si>
    <t>Pickle Red Chillies With Garlic</t>
  </si>
  <si>
    <t>yDBTkoMaly2sRTRmQ60E</t>
  </si>
  <si>
    <t>Priya Mixed Vegetable ( With Garlic ) Pickles 150 GRAM</t>
  </si>
  <si>
    <t>Mixed Vegetable (With Garlic) Pickles</t>
  </si>
  <si>
    <t>j6E0d0jz1VACvWukPRqz</t>
  </si>
  <si>
    <t>Priya Pickle Mango Thokku With Garlic 40 GRAM</t>
  </si>
  <si>
    <t>Pickle - Mango Thokku With Garlic</t>
  </si>
  <si>
    <t>7miuX4zPgfxSRODjhcwC</t>
  </si>
  <si>
    <t>Mtr 3 Minute Breakfast Poha 60 GRAM</t>
  </si>
  <si>
    <t>Mtr</t>
  </si>
  <si>
    <t>Breakfast Mixes</t>
  </si>
  <si>
    <t>3 Minute Breakfast Poha</t>
  </si>
  <si>
    <t>kgNNgKyEJje21eWU3oTN</t>
  </si>
  <si>
    <t>MTR Coriander Powder 100 GRAM</t>
  </si>
  <si>
    <t>Coriander</t>
  </si>
  <si>
    <t>etHRiP24kfggEVqMjflf</t>
  </si>
  <si>
    <t>Aashirvaad Red &amp; Hot Chilli Powder 100 GRAM</t>
  </si>
  <si>
    <t>Red &amp; Hot Chilli</t>
  </si>
  <si>
    <t>DPrHJhxoSikRC0BwL4Ol</t>
  </si>
  <si>
    <t>Aashirvaad Turmeric Powder 500 GRAM</t>
  </si>
  <si>
    <t>Turmeric</t>
  </si>
  <si>
    <t>91oJGYzW4MRcb22n1ege</t>
  </si>
  <si>
    <t>Aashirvaad Turmeric Powder 200 GRAM</t>
  </si>
  <si>
    <t>vNl22S5lCINFgvCJNTIA</t>
  </si>
  <si>
    <t>Aashirvaad Turmeric Powder 100 GRAM</t>
  </si>
  <si>
    <t>MIGft5n2tvDyxJZTKNPI</t>
  </si>
  <si>
    <t>Mtr Seviyan Upma, Poha And Vegetable Upma (Combo Pack) 3 COMBO_PACK</t>
  </si>
  <si>
    <t>COMBO_PACK</t>
  </si>
  <si>
    <t>Seviyan Upma, Poha And Vegetable Upma</t>
  </si>
  <si>
    <t>Combo Pack of 3</t>
  </si>
  <si>
    <t>vcoR7H399k64zdMIzXSi</t>
  </si>
  <si>
    <t>Ching's Secret Dark Soy Sauce 90 GRAM</t>
  </si>
  <si>
    <t>Ching's Secret</t>
  </si>
  <si>
    <t>Dark Soy</t>
  </si>
  <si>
    <t>eauDcA5uMUCzawqiabqK</t>
  </si>
  <si>
    <t>Ching's Secret Red Chilli Sauce 90 GRAM</t>
  </si>
  <si>
    <t>Red Chilli</t>
  </si>
  <si>
    <t>m4OHFlFokwm3SxhfcymL</t>
  </si>
  <si>
    <t>Ching's Secret Green Chilli Sauce 90 GRAM</t>
  </si>
  <si>
    <t>Green Chilli</t>
  </si>
  <si>
    <t>N9gytkWQFftAUgj501e0</t>
  </si>
  <si>
    <t>Funfoods By Dr. Oetker Veg Mayonnaise Burger 100 GRAM</t>
  </si>
  <si>
    <t>Veg Mayonnaise For Burger</t>
  </si>
  <si>
    <t>iqpg0c2vlfGDLQT5zT5T</t>
  </si>
  <si>
    <t>Funfoods Pizza Topping 100 GRAM</t>
  </si>
  <si>
    <t>tl7tszd8qfo4K3TZAOuV</t>
  </si>
  <si>
    <t>Dr. Oetker Veg Ss Cucumber &amp; Carrot 100 GRAM</t>
  </si>
  <si>
    <t>Dr.Oetker</t>
  </si>
  <si>
    <t>Veg Ss Cucumber &amp; Carrot</t>
  </si>
  <si>
    <t>JKtKqOXpK47Radm8bGCO</t>
  </si>
  <si>
    <t>Funfoods By Dr . Oetker Veg Mayoonaise Garlic 100 GRAM</t>
  </si>
  <si>
    <t>Garlic Veg Mayonnaise</t>
  </si>
  <si>
    <t>bHP1Pe9NwsmplkNzspsJ</t>
  </si>
  <si>
    <t>Fun Foods Original Veg Mayonnaise 100 GRAM</t>
  </si>
  <si>
    <t>Original Veg Mayonnaise</t>
  </si>
  <si>
    <t>FI3C90iKRYlM59DCUWGe</t>
  </si>
  <si>
    <t>Kissan Ketchup Sauce 1 LITRE</t>
  </si>
  <si>
    <t>Fresh Tomato</t>
  </si>
  <si>
    <t>3MaLnieRHPRGU5od9y9u</t>
  </si>
  <si>
    <t>Kissan Fresh Tomato Ketchup 450 GRAM</t>
  </si>
  <si>
    <t>Fresh Tomato Ketchup</t>
  </si>
  <si>
    <t>yRbeSpfuuN2NT5s9VGxj</t>
  </si>
  <si>
    <t>Kissan Sweet &amp; Spicy Sauce 450 GRAM</t>
  </si>
  <si>
    <t>Sweet &amp; Spicy</t>
  </si>
  <si>
    <t>ujTzd34chHjB7bjpfTzv</t>
  </si>
  <si>
    <t>Kissan No - Onion Garlic Tomato Sauce Pure 45 GRAM</t>
  </si>
  <si>
    <t>No-Onion No-Garlic Tomato Sauce - Pure Vegetarian Condiment For Snacks, Cooking, Dips Use</t>
  </si>
  <si>
    <t>ezrqrYqCa51KQNRM05xF</t>
  </si>
  <si>
    <t>Fun Food Mayonnaise Classic 245 GRAM</t>
  </si>
  <si>
    <t>Fun Food</t>
  </si>
  <si>
    <t>Classic Mayonnaise</t>
  </si>
  <si>
    <t>EeHN17PvmPMDuBZQrVT0</t>
  </si>
  <si>
    <t>Wingreens Farms Schezwan Chilli Garlic Sauce 130 GRAM</t>
  </si>
  <si>
    <t>Wingreens Farms</t>
  </si>
  <si>
    <t>Schezwan Chilli Garlic</t>
  </si>
  <si>
    <t>Tube</t>
  </si>
  <si>
    <t>cRm9iVTNoDyxOjVA7xSH</t>
  </si>
  <si>
    <t>Nestle Milkybar White Chocolate 22.5 GRAM</t>
  </si>
  <si>
    <t>Nestle</t>
  </si>
  <si>
    <t>Milkybar White Chocolate,</t>
  </si>
  <si>
    <t>hZipUGnqJ4XKecurRtgQ</t>
  </si>
  <si>
    <t>Everest Hingraj Powder 100 GRAM</t>
  </si>
  <si>
    <t>Everest</t>
  </si>
  <si>
    <t>Hingraj</t>
  </si>
  <si>
    <t>2IsHoPGLO7bbTJ9MsCao</t>
  </si>
  <si>
    <t>Everest Hingraj Powder 50 GRAM</t>
  </si>
  <si>
    <t>Ready Masalas</t>
  </si>
  <si>
    <t>rfSOLbmirvZnk1nlxH49</t>
  </si>
  <si>
    <t>MTR Hing Powder 50 GRAM</t>
  </si>
  <si>
    <t>Hing</t>
  </si>
  <si>
    <t>zUWbEu8sxeaA6w5IhzHe</t>
  </si>
  <si>
    <t>Priya Biryani Masala Paste 100 GRAM</t>
  </si>
  <si>
    <t>Masala Pastes</t>
  </si>
  <si>
    <t>Biryani Masala Paste</t>
  </si>
  <si>
    <t>s08zVvv6IvcGb8hixrK3</t>
  </si>
  <si>
    <t>Priya Non Veg Curry Masala Paste 100 GRAM</t>
  </si>
  <si>
    <t>Non Veg Curry Masala</t>
  </si>
  <si>
    <t>jyIO8LrdXcIZIOz4I6xz</t>
  </si>
  <si>
    <t>Priya Tamarind Paste 100 GRAM</t>
  </si>
  <si>
    <t>Tamarind</t>
  </si>
  <si>
    <t>2xneUEmG3H9mbgrK3Avp</t>
  </si>
  <si>
    <t>Everest Coriander Powder 100 GRAM</t>
  </si>
  <si>
    <t>ivU96E9ExEaWvNAULDnO</t>
  </si>
  <si>
    <t>Everest Turmeric Powder 100 GRAM</t>
  </si>
  <si>
    <t>muYP0f9wHz6IsnIYyBRD</t>
  </si>
  <si>
    <t>Aashirvaad Coriander Powder 100 GRAM</t>
  </si>
  <si>
    <t>tvMItCgqgd6CDrq9e5wg</t>
  </si>
  <si>
    <t>Ching's Secret Chilli Vinegar 170 MILLI_LITRE</t>
  </si>
  <si>
    <t>Oils &amp; Vinegar</t>
  </si>
  <si>
    <t>Cooking Vinegar</t>
  </si>
  <si>
    <t>Chilli</t>
  </si>
  <si>
    <t>eQVq57SfByrHZGuqwJmt</t>
  </si>
  <si>
    <t>Maggi Rich Tomato Ketchup Made With Real Tomatoes 190 GRAM</t>
  </si>
  <si>
    <t>Maggi</t>
  </si>
  <si>
    <t>Rich Tomato Ketchup - Made With Real Tomatoes</t>
  </si>
  <si>
    <t>3fKJYrHPzcEXnKJE699p</t>
  </si>
  <si>
    <t>Ching's Secret Green Chilli Sauce 190 GRAM</t>
  </si>
  <si>
    <t>9tcajkDyIODzNe7IIzZU</t>
  </si>
  <si>
    <t>Ching's Secret Dark Soy Sauce 210 GRAM</t>
  </si>
  <si>
    <t>uo6Tb1e7bNQHYO0r7QAs</t>
  </si>
  <si>
    <t>Ching's Secret Red Chilli Sauce 200 GRAM</t>
  </si>
  <si>
    <t>e9zxyf3GhH2hfaJl9AiA</t>
  </si>
  <si>
    <t>Kissan Mixed Fruit Jam 500 GRAM</t>
  </si>
  <si>
    <t>Mixed Fruit Jam</t>
  </si>
  <si>
    <t>XxTRovpS8kLQSSYgytxj</t>
  </si>
  <si>
    <t>Kissan Peanut Butter Creamy 350 GRAM</t>
  </si>
  <si>
    <t>Peanut Butter Creamy</t>
  </si>
  <si>
    <t>Plastic Bottle</t>
  </si>
  <si>
    <t>GTFVi3xL3ge6EqQm4Kxo</t>
  </si>
  <si>
    <t>Dr. Oetker Fun Foods Peanut Butter Creamy 100 GRAM</t>
  </si>
  <si>
    <t>Dr. Oetker</t>
  </si>
  <si>
    <t>Fun Foods Peanut Butter Creamy</t>
  </si>
  <si>
    <t>wUe8Zm6CTVHrtw0Pbni0</t>
  </si>
  <si>
    <t>Kissan Peanut Butter Crunchy 100 GRAM</t>
  </si>
  <si>
    <t>Peanut Butter Crunchy</t>
  </si>
  <si>
    <t>XPYYOipOdryP3wkubkKi</t>
  </si>
  <si>
    <t>Swastiks Ginger Pickle 300 GRAM</t>
  </si>
  <si>
    <t>Pickle Ginger</t>
  </si>
  <si>
    <t>7hVtDANe6qlIsnqFKKHj</t>
  </si>
  <si>
    <t>Priya Ginger Garlic Paste 300 GRAM</t>
  </si>
  <si>
    <t>Cooking Pastes</t>
  </si>
  <si>
    <t>Ginger Garlic Paste</t>
  </si>
  <si>
    <t>GbCNw19yAzVXWAMjQJ3M</t>
  </si>
  <si>
    <t>Swastiks Green Chilli Pickle 300 GRAM</t>
  </si>
  <si>
    <t>Green Chilli Pickle</t>
  </si>
  <si>
    <t>Glass Bottle</t>
  </si>
  <si>
    <t>BadxQ1FgWRXM0190LCH2</t>
  </si>
  <si>
    <t>Swastiks Gongura Pickle 300 GRAM</t>
  </si>
  <si>
    <t>Pickle Gongura</t>
  </si>
  <si>
    <t>xhT0K5sctaFjlFEZaWHs</t>
  </si>
  <si>
    <t>Swastiks Lime Pickle 300 GRAM</t>
  </si>
  <si>
    <t>Lime</t>
  </si>
  <si>
    <t>Glass Container</t>
  </si>
  <si>
    <t>zTdtCKlMNSdWWO6eAars</t>
  </si>
  <si>
    <t>Swastiks Red Chilli Pickle 300 GRAM</t>
  </si>
  <si>
    <t>ZVIKOFZuvXSFvfbSvHNY</t>
  </si>
  <si>
    <t>MTR Rasam Powder 100 GRAM</t>
  </si>
  <si>
    <t>Rasam</t>
  </si>
  <si>
    <t>AuiXBw99gGkzBlilX1Op</t>
  </si>
  <si>
    <t>MTR Vangi Bhath Masala Powder 100 GRAM</t>
  </si>
  <si>
    <t>Vangi Bhath Masala</t>
  </si>
  <si>
    <t>rZtAa01opLJmj7ZnK01s</t>
  </si>
  <si>
    <t>MTR Tamarind Rice Puliogare Masala Powder 100 GRAM</t>
  </si>
  <si>
    <t>Tamarind Rice Puliogare</t>
  </si>
  <si>
    <t>wVE9DwLh40alP6V9b1Mj</t>
  </si>
  <si>
    <t>Everest White Pepper Powder 50 GRAM</t>
  </si>
  <si>
    <t>White Pepper</t>
  </si>
  <si>
    <t>uAl2UDMqoLDoQNIQys0f</t>
  </si>
  <si>
    <t>Everest Chat Masala 50 GRAM</t>
  </si>
  <si>
    <t>Chat Masala</t>
  </si>
  <si>
    <t>Qwe1uVuL3QYnClkIm26t</t>
  </si>
  <si>
    <t>Everest Black Pepper Powder 50 GRAM</t>
  </si>
  <si>
    <t>Black Pepper</t>
  </si>
  <si>
    <t>EpgJpEtMV3uRLkAlxg5g</t>
  </si>
  <si>
    <t>Everest Cumin Powder 50 GRAM</t>
  </si>
  <si>
    <t>Cumin</t>
  </si>
  <si>
    <t>brZNtLAE6FLAy9A4uYw2</t>
  </si>
  <si>
    <t>Everest Dry Mango Powder 50 GRAM</t>
  </si>
  <si>
    <t>Dry Mango</t>
  </si>
  <si>
    <t>Pl9tk6JilMSZzeV0Sqzl</t>
  </si>
  <si>
    <t>Everest Dry Ginger Powder 50 GRAM</t>
  </si>
  <si>
    <t>Dry Ginger</t>
  </si>
  <si>
    <t>MwiXxytEIq7joA7DQhvI</t>
  </si>
  <si>
    <t>MDH Garam Masala 50 GRAM</t>
  </si>
  <si>
    <t>MDH</t>
  </si>
  <si>
    <t>Garam</t>
  </si>
  <si>
    <t>Iy7ig5WD1g7VxWzdL6BP</t>
  </si>
  <si>
    <t>MDH Chicken Masala 50 GRAM</t>
  </si>
  <si>
    <t>Chicken</t>
  </si>
  <si>
    <t>YcnTGCkrFnRouBCz4U7E</t>
  </si>
  <si>
    <t>MDH Meat Ka Masala 50 GRAM</t>
  </si>
  <si>
    <t>Meat Ka</t>
  </si>
  <si>
    <t>lWxrl8XH44FF2Vi3jVCj</t>
  </si>
  <si>
    <t>MDH Kitchen King Mixed Spices Powder 50 GRAM</t>
  </si>
  <si>
    <t>Kitchen King Mixed Spices</t>
  </si>
  <si>
    <t>64cFDad5gyjwtA2OorFm</t>
  </si>
  <si>
    <t>MDH Kashmiri Chilli Powder 50 GRAM</t>
  </si>
  <si>
    <t>Kashmiri Chilli</t>
  </si>
  <si>
    <t>QiBsxNmcxG2snSUV2yuj</t>
  </si>
  <si>
    <t>Priya Lime Pickle 300 GRAM</t>
  </si>
  <si>
    <t>Snacks &amp; Namkeen</t>
  </si>
  <si>
    <t>Fryums</t>
  </si>
  <si>
    <t>c90QeBsvW8IiTuwtsoD9</t>
  </si>
  <si>
    <t>Swastiks Tomato Pickle 300 GRAM</t>
  </si>
  <si>
    <t>XlRdLi5aELW7oTZxHxxY</t>
  </si>
  <si>
    <t>Priya Tomato Pickle With Garlic 300 GRAM</t>
  </si>
  <si>
    <t>Tomato With Garlic</t>
  </si>
  <si>
    <t>0MtfmPhQQNsOLp8PUY9k</t>
  </si>
  <si>
    <t>Priya With Garlic Mixed Vegetable Pickle 300 GRAM</t>
  </si>
  <si>
    <t>With Garlic Mixed Vegetable</t>
  </si>
  <si>
    <t>OyxNIRdyVjeMNgSQ0flV</t>
  </si>
  <si>
    <t>Priya With Garlic Red Chilli Pickle 300 GRAM</t>
  </si>
  <si>
    <t>With Garlic Red Chilli</t>
  </si>
  <si>
    <t>SgF7y2kdWBem7S9Onh7a</t>
  </si>
  <si>
    <t>Priya Amla Pickle With Garlic 300 GRAM</t>
  </si>
  <si>
    <t>Amla Pickle With Garlic</t>
  </si>
  <si>
    <t>Myipma4oVwsoagJkXrBQ</t>
  </si>
  <si>
    <t>Priya Mango Thokku Pickle 300 GRAM</t>
  </si>
  <si>
    <t>Mango Thokku Pickle With Garlic Traditional South Indian Taste</t>
  </si>
  <si>
    <t>bwhIPpXzVe3bpx4B227e</t>
  </si>
  <si>
    <t>Priya Ginger Pickle 300 GRAM</t>
  </si>
  <si>
    <t>Ginger</t>
  </si>
  <si>
    <t>Zd1uwFlRQb8fqkHAYo8E</t>
  </si>
  <si>
    <t>Kissan Fresh Tomato Ketchup 1 KILOGRAM</t>
  </si>
  <si>
    <t>iPruZvOP4qCRLqK1wfTC</t>
  </si>
  <si>
    <t>Kissan Chilli Tomato Ketchup 500 GRAM</t>
  </si>
  <si>
    <t>Chilli Tomato</t>
  </si>
  <si>
    <t>c3H5CLPQOWnBy5Lv4ozX</t>
  </si>
  <si>
    <t>Kissan Fresh Tomato Ketchup 500 GRAM</t>
  </si>
  <si>
    <t>snNJzBqlG77nY8SfCKDU</t>
  </si>
  <si>
    <t>Kissan Chilli Tomato Sauce 200 GRAM</t>
  </si>
  <si>
    <t>xiXowgXCyxuq0eFusPVh</t>
  </si>
  <si>
    <t>Kissan Twist Sweet &amp; Spicy Tomato Ketchup 200 GRAM</t>
  </si>
  <si>
    <t>Twist Sweet &amp; Spicy Tomato Ketchup</t>
  </si>
  <si>
    <t>JEsHjGjxMX08eSlKQ8GV</t>
  </si>
  <si>
    <t>Kissan Fresh Tomato Ketchup 200 GRAM</t>
  </si>
  <si>
    <t>bRrKBoNfRknLofPUhCc2</t>
  </si>
  <si>
    <t>Ambika Appalam 225 GRAM</t>
  </si>
  <si>
    <t>Ambika</t>
  </si>
  <si>
    <t>Instant Snacks</t>
  </si>
  <si>
    <t>Appalam</t>
  </si>
  <si>
    <t>70XKL3Nv0CYzJpvsxjVV</t>
  </si>
  <si>
    <t>Ambika Appalam 325 GRAM</t>
  </si>
  <si>
    <t>zcAHuw59WdQ6LmbXgHmV</t>
  </si>
  <si>
    <t>Everest Kashmirilal Chilli Powder 100 GRAM</t>
  </si>
  <si>
    <t>Kashmirilal Chilli</t>
  </si>
  <si>
    <t>DNQmTs5IlpL5r3FSN1jz</t>
  </si>
  <si>
    <t>Everest Chicken Biriyai Masala 50 GRAM</t>
  </si>
  <si>
    <t>Chicken Biriyai</t>
  </si>
  <si>
    <t>FaIgfirQVbIM14cYBUxH</t>
  </si>
  <si>
    <t>Everest Tandoori Chicken Masala 50 GRAM</t>
  </si>
  <si>
    <t>Tandoori Chicken</t>
  </si>
  <si>
    <t>8weTN5iraRQUTaT0XdEZ</t>
  </si>
  <si>
    <t>Everest Sambar Masala 50 GRAM</t>
  </si>
  <si>
    <t>Sambar</t>
  </si>
  <si>
    <t>PpsuVLFZTM5Q8P1rrN7N</t>
  </si>
  <si>
    <t>Everest Rajma Masala 50 GRAM</t>
  </si>
  <si>
    <t>Rajma</t>
  </si>
  <si>
    <t>uDQHIa4dW3tw0H2a7Llw</t>
  </si>
  <si>
    <t>Everest Shahi Paneer Masala 50 GRAM</t>
  </si>
  <si>
    <t>Shahi Paneer</t>
  </si>
  <si>
    <t>Lie5FD8u5KOEk4RMprk1</t>
  </si>
  <si>
    <t>Everest Pani Puri Masala 50 GRAM</t>
  </si>
  <si>
    <t>Pani Puri</t>
  </si>
  <si>
    <t>nVjnmB3gNBFxZ8hwch5G</t>
  </si>
  <si>
    <t>Everest Chhole Masala Powder 50 GRAM</t>
  </si>
  <si>
    <t>Chhole Masala</t>
  </si>
  <si>
    <t>I1Hv3azJZW0fhBQKDzD3</t>
  </si>
  <si>
    <t>Everest Pav Bahji Masala 50 GRAM</t>
  </si>
  <si>
    <t>Pav Bahji</t>
  </si>
  <si>
    <t>0xpbkAwbDM6iMSOxLNW5</t>
  </si>
  <si>
    <t>Lays Maxx Potato Chips Macho Chilli, Crunchy 15 GRAM</t>
  </si>
  <si>
    <t>Lays</t>
  </si>
  <si>
    <t>Chips</t>
  </si>
  <si>
    <t>Maxx Potato Chips Macho Chilli, Crunchy</t>
  </si>
  <si>
    <t>8lYUYdhQRwuQ0WYvUGmh</t>
  </si>
  <si>
    <t>Kurkure Chilli Chatka Namkeen 81 GRAM</t>
  </si>
  <si>
    <t>Kurkure</t>
  </si>
  <si>
    <t>Namkeen</t>
  </si>
  <si>
    <t>Chilli Chatka</t>
  </si>
  <si>
    <t>w5SK4hIoaMOqedXJDXu0</t>
  </si>
  <si>
    <t>Bingo! Original Style Cream &amp; Onion Sprinkled Potato Chips 21 GRAM</t>
  </si>
  <si>
    <t>Bingo!</t>
  </si>
  <si>
    <t>Original Style Cream &amp; Onion Sprinkled Potato</t>
  </si>
  <si>
    <t>I7bB4hggny0dJE0JD0zR</t>
  </si>
  <si>
    <t>Sagar Peanut Chikki 200 GRAM</t>
  </si>
  <si>
    <t>Sagar</t>
  </si>
  <si>
    <t>Fruit &amp; Nutty Sweets</t>
  </si>
  <si>
    <t>Peanut Chikki</t>
  </si>
  <si>
    <t>K91BnCTRwdjrJEun616P</t>
  </si>
  <si>
    <t>Cheetos Cheese Puffs 32 GRAM</t>
  </si>
  <si>
    <t>Cheetos</t>
  </si>
  <si>
    <t>Cheese Puffs</t>
  </si>
  <si>
    <t>xxYHqGhVe1w48CZR5zVr</t>
  </si>
  <si>
    <t>Lay's American Style Cream &amp; Onion 30 GRAM</t>
  </si>
  <si>
    <t>Lay's</t>
  </si>
  <si>
    <t>Cream &amp; Onion</t>
  </si>
  <si>
    <t>T4yNhlPTRgtVhjWepWY3</t>
  </si>
  <si>
    <t>Lay'S Potato Chips Chile Limon 55 GRAM</t>
  </si>
  <si>
    <t>Lay'S</t>
  </si>
  <si>
    <t>Potato Chips Chile Limon</t>
  </si>
  <si>
    <t>JvMVyltnOyfwT0owuMNF</t>
  </si>
  <si>
    <t>Lays Spanish Tomato Tango 25 GRAM</t>
  </si>
  <si>
    <t>Potato Chips Spanish Tomato Tango</t>
  </si>
  <si>
    <t>0etrYGs3qyClU7dl9hBs</t>
  </si>
  <si>
    <t>Lay'S Sizzlin Hot Chips 50 GRAM</t>
  </si>
  <si>
    <t>Sizzlin Hot</t>
  </si>
  <si>
    <t>0sJHzJc0upFDSvgEhi7Y</t>
  </si>
  <si>
    <t>Bingo Original Style Salt Sprinkled 45 GRAM</t>
  </si>
  <si>
    <t>Bingo</t>
  </si>
  <si>
    <t>Original Style Salt Sprinkled,</t>
  </si>
  <si>
    <t>huDrXIgkJCRAwUvfPFAt</t>
  </si>
  <si>
    <t>Lay'S Wafer Style Potato Chips Sundried Chilli, Crispy Thin Chips Snacks Chips 40 GRAM</t>
  </si>
  <si>
    <t>Wafer Style Potato Chips Sundried Chilli , Crispy Thin Snacks</t>
  </si>
  <si>
    <t>H9llpPUdjuS9Dt0qzSbG</t>
  </si>
  <si>
    <t>Lay's India's Magic Masala Potato Chips 73 GRAM</t>
  </si>
  <si>
    <t>India's Magic Masala Potato</t>
  </si>
  <si>
    <t>3oEvA5bdiisq9hyIcXAI</t>
  </si>
  <si>
    <t>Lay's Spanish Tomato Tango Chips 40 GRAM</t>
  </si>
  <si>
    <t>Spanish Tomato Tango</t>
  </si>
  <si>
    <t>u1zy7adlJlghPLiaGKGK</t>
  </si>
  <si>
    <t>Lay's Spanish Tomato Tango Potato Chips 73 GRAM</t>
  </si>
  <si>
    <t>Spanish Tomato Tango Potato</t>
  </si>
  <si>
    <t>hTbaKmnqd15AGHX777bn</t>
  </si>
  <si>
    <t>Lay's American Style Cream &amp; Onion Flavour Potato Chips 73 GRAM</t>
  </si>
  <si>
    <t>American Style Cream &amp; Onion Flavour Potato</t>
  </si>
  <si>
    <t>4pvYw5xM0cYcdsxtjwFp</t>
  </si>
  <si>
    <t>Lay's Classic Salted Potato Chips 73 GRAM</t>
  </si>
  <si>
    <t>Classic Salted</t>
  </si>
  <si>
    <t>HE1MFyYt1VslWMhCeTO4</t>
  </si>
  <si>
    <t>Lay's Classic Salted Potato Chips 40 GRAM</t>
  </si>
  <si>
    <t>Classic Salted Potato</t>
  </si>
  <si>
    <t>uLtaxkM4RSPSzVCefUrJ</t>
  </si>
  <si>
    <t>Richeese Nabati Cheese Cream Wafer 62 GRAM</t>
  </si>
  <si>
    <t>Richeese</t>
  </si>
  <si>
    <t>Biscuits &amp; Cookies</t>
  </si>
  <si>
    <t>Wafers</t>
  </si>
  <si>
    <t>Nabati Cheese Cream</t>
  </si>
  <si>
    <t>kZgHcl2CGzV3hpR5j5at</t>
  </si>
  <si>
    <t>Nabati Cocoa Cream Wafer 62 GRAM</t>
  </si>
  <si>
    <t>Nabati</t>
  </si>
  <si>
    <t>Cocoa Cream</t>
  </si>
  <si>
    <t>KTbTQZK7xy5odzvoskK7</t>
  </si>
  <si>
    <t>Wingreens Tez Tandoori Naan Chips With Pudina Dip 70 GRAM</t>
  </si>
  <si>
    <t>Wingreens</t>
  </si>
  <si>
    <t>Tez Tandoori Naan With Pudina Dip</t>
  </si>
  <si>
    <t>NUHG09RB1nTuEnSyWlwA</t>
  </si>
  <si>
    <t>Elite Crunchy Elachi Rusk 180 GRAM</t>
  </si>
  <si>
    <t>Elite</t>
  </si>
  <si>
    <t>Bakery Snacks</t>
  </si>
  <si>
    <t>Rusk &amp; Khari</t>
  </si>
  <si>
    <t>Crunchy Elachi</t>
  </si>
  <si>
    <t>g4UfuUIoKkGc61jyOhYl</t>
  </si>
  <si>
    <t>Elite Milk Rusk 180 GRAM</t>
  </si>
  <si>
    <t>Milk Rusk</t>
  </si>
  <si>
    <t>G6loz1NMD5Kl6fidQm2A</t>
  </si>
  <si>
    <t>Elite Bar Cake Vanilla 140 GRAM</t>
  </si>
  <si>
    <t>Cakes &amp; Pastries</t>
  </si>
  <si>
    <t>Cakes</t>
  </si>
  <si>
    <t>Bar Cake Vanilla</t>
  </si>
  <si>
    <t>ro9HgQuN37iR9GadL01y</t>
  </si>
  <si>
    <t>Cadbury Chocobakes Cookies Delectable Smooth &amp; Crunchy 25 GRAM</t>
  </si>
  <si>
    <t>Cadbury Chocobakes</t>
  </si>
  <si>
    <t>Cookies</t>
  </si>
  <si>
    <t>Chocobakes Cookies - Delectable, Smooth &amp; Crunchy</t>
  </si>
  <si>
    <t>HuG0SwQIwag0yvTUVe2u</t>
  </si>
  <si>
    <t>Bauli Moonfils Sweet Cheese Creme Cake 45 GRAM</t>
  </si>
  <si>
    <t>Bauli Moonfils</t>
  </si>
  <si>
    <t>Sweet Cheese Creme</t>
  </si>
  <si>
    <t>Rzm5fLTDYAKCKIdwMgJT</t>
  </si>
  <si>
    <t>Cadbury Chocobakes Choco Chip Cookies 167 GRAM</t>
  </si>
  <si>
    <t>Chocobakes Choco Chip</t>
  </si>
  <si>
    <t>0B7B8Sdz3DwVMLYNvjc1</t>
  </si>
  <si>
    <t>Elite Dreams Butter Cupcakes 140 GRAM</t>
  </si>
  <si>
    <t>Dreams Butter Cup</t>
  </si>
  <si>
    <t>Pack of 6</t>
  </si>
  <si>
    <t>24Iu0RzP17hm7dvISPP5</t>
  </si>
  <si>
    <t>Elite Dreams Tooti Frooti Orange Cake 100 GRAM</t>
  </si>
  <si>
    <t>Dreams Tooti Frooti Orange</t>
  </si>
  <si>
    <t>upRGdoU5LG3sVMys7PmZ</t>
  </si>
  <si>
    <t>Elite Cake Pineapple, Tooti Frooti 100 GRAM</t>
  </si>
  <si>
    <t>Cake- Pineapple, Tooti Frooti</t>
  </si>
  <si>
    <t>tJnUsSIvCDYHT44bPANg</t>
  </si>
  <si>
    <t>Elite Orange, Chocolate Cake 150 GRAM</t>
  </si>
  <si>
    <t>Orange Chocolate</t>
  </si>
  <si>
    <t>cqHwMUG8gFKIHojsTaLY</t>
  </si>
  <si>
    <t>Elite Sliced Dates Pudding Cake 150 GRAM</t>
  </si>
  <si>
    <t>Sliced Dates Pudding</t>
  </si>
  <si>
    <t>gjBZceuxcPH8SL8iNVmy</t>
  </si>
  <si>
    <t>Elite Pudding Carrot Cake 150 GRAM</t>
  </si>
  <si>
    <t>Pudding Carrot</t>
  </si>
  <si>
    <t>qwNzZmefI783xvMBbZlV</t>
  </si>
  <si>
    <t>Elite Sliced Banana Pudding Cake 150 GRAM</t>
  </si>
  <si>
    <t>Sliced Banana Pudding</t>
  </si>
  <si>
    <t>8YkDDLtAjba2M6fxDAge</t>
  </si>
  <si>
    <t>Elite Dreams Chocolate Cake 140 GRAM</t>
  </si>
  <si>
    <t>Dreams Chocolate</t>
  </si>
  <si>
    <t>U4T7Qf4kmFIj8TLaZ6Tu</t>
  </si>
  <si>
    <t>Just Laid Antibiotic Free Brown Eggs 6 PIECE</t>
  </si>
  <si>
    <t>Just Laid</t>
  </si>
  <si>
    <t>Eggs</t>
  </si>
  <si>
    <t>PIECE</t>
  </si>
  <si>
    <t>Antibiotic Free Brown</t>
  </si>
  <si>
    <t>iJmOR7TX0z1B5EmvmCT1</t>
  </si>
  <si>
    <t>open4133829749</t>
  </si>
  <si>
    <t>Eggs 6 PIECE</t>
  </si>
  <si>
    <t>9AGYmwJiQOKxqC9ql8WM</t>
  </si>
  <si>
    <t>Everyday Milk Bread 450 GRAM</t>
  </si>
  <si>
    <t>Everyday</t>
  </si>
  <si>
    <t>Breads &amp; Buns</t>
  </si>
  <si>
    <t>Breads</t>
  </si>
  <si>
    <t>Milk Bread</t>
  </si>
  <si>
    <t>lUaUy79my3HU1j5vkufI</t>
  </si>
  <si>
    <t>Everyday Sandwich Bread 450 GRAM</t>
  </si>
  <si>
    <t>Sandwich Bread</t>
  </si>
  <si>
    <t>wcUOTno6CqWW9737gmzG</t>
  </si>
  <si>
    <t>Everyday Brown Bread 400 GRAM</t>
  </si>
  <si>
    <t>Brown Bread</t>
  </si>
  <si>
    <t>2RDe1p9ofnxoLatmsGRn</t>
  </si>
  <si>
    <t>Dabur Honey 50 GRAM</t>
  </si>
  <si>
    <t>Dabur</t>
  </si>
  <si>
    <t>Honey</t>
  </si>
  <si>
    <t>l2BYBL0NCz2erWBS2UAh</t>
  </si>
  <si>
    <t>Dabur Squeezy Honey 225 GRAM</t>
  </si>
  <si>
    <t>Squeezy</t>
  </si>
  <si>
    <t>Pack of 1+1</t>
  </si>
  <si>
    <t>Li1T84h0P0B5SgVwzK4L</t>
  </si>
  <si>
    <t>Lion Dates 500 GRAM</t>
  </si>
  <si>
    <t>Lion</t>
  </si>
  <si>
    <t>Snacks, Dry Fruits, Nuts</t>
  </si>
  <si>
    <t>Dried Fruits</t>
  </si>
  <si>
    <t>Dates</t>
  </si>
  <si>
    <t>99wdpCjQLITPyRAQYhtF</t>
  </si>
  <si>
    <t>Candyman Fantastik Chocostick 400 GRAM</t>
  </si>
  <si>
    <t>Candyman</t>
  </si>
  <si>
    <t>Fantastik Chocostick</t>
  </si>
  <si>
    <t>U4L3l0vixWubszBM9GSV</t>
  </si>
  <si>
    <t>Kinder Joy Angry Birds Fudges 20 GRAM</t>
  </si>
  <si>
    <t>Kinder Joy</t>
  </si>
  <si>
    <t>Angry Birds</t>
  </si>
  <si>
    <t>1j7Zx3JRt9bAgpBdTWDs</t>
  </si>
  <si>
    <t>Kinder JOY Fudges for Girls 20 GRAM</t>
  </si>
  <si>
    <t>Kinder JOY</t>
  </si>
  <si>
    <t>Fudges For Girls</t>
  </si>
  <si>
    <t>4gWVf4mCR7dmjRlKHgjj</t>
  </si>
  <si>
    <t>Kinder Joy Natoons Chocolate 20 GRAM</t>
  </si>
  <si>
    <t>Natoons</t>
  </si>
  <si>
    <t>x02GtFra4msDd04CZjLK</t>
  </si>
  <si>
    <t>Mayora Malkist Chocolate 1 PIECE</t>
  </si>
  <si>
    <t>Mayora</t>
  </si>
  <si>
    <t>Malkist Chocolate</t>
  </si>
  <si>
    <t>03dRDuizN6BfS1WdrxJL</t>
  </si>
  <si>
    <t>Cadbury Dairy Milk Chocolate 132 GRAM</t>
  </si>
  <si>
    <t>Milk</t>
  </si>
  <si>
    <t>Pack of 20</t>
  </si>
  <si>
    <t>zmXGSuNKvJBvVJdLp7pg</t>
  </si>
  <si>
    <t>Galaxy Smooth Milk Chocolate Bar 20 GRAM</t>
  </si>
  <si>
    <t>Galaxy</t>
  </si>
  <si>
    <t>Smooth Milk</t>
  </si>
  <si>
    <t>kGJhVZ6zilxHVbyuYWk5</t>
  </si>
  <si>
    <t>Galaxy Crispy 9 GRAM</t>
  </si>
  <si>
    <t>Crispy</t>
  </si>
  <si>
    <t>GW4gdIfeTsIOZZ01HN7B</t>
  </si>
  <si>
    <t>Cadbury 5 Star 3D Chocolate Bar 42 GRAM</t>
  </si>
  <si>
    <t>5 Star 3D</t>
  </si>
  <si>
    <t>hWOzM9aIPSoRb56VFe0e</t>
  </si>
  <si>
    <t>Snickers Kesar Pista 24 GRAM</t>
  </si>
  <si>
    <t>Snickers</t>
  </si>
  <si>
    <t>Kesar Pista Chocolate Bar</t>
  </si>
  <si>
    <t>HzN4AThdxow78VcoBeUU</t>
  </si>
  <si>
    <t>Nestle Kitkat Lovebreaklingo Bars 38.5 GRAM</t>
  </si>
  <si>
    <t>Kitkat Lovebreaklingo</t>
  </si>
  <si>
    <t>gg3MceM9oE0yCQnP0J5I</t>
  </si>
  <si>
    <t>Snickers Butterscotch Chocolate Bar Premium &amp; Rich 24 GRAM</t>
  </si>
  <si>
    <t>Butterscotch Chocolate Bar Premium &amp; Rich</t>
  </si>
  <si>
    <t>bgXAw7FoDGCWFMPFNZh1</t>
  </si>
  <si>
    <t>Nestle Bar One 26 GRAM</t>
  </si>
  <si>
    <t>Bar One</t>
  </si>
  <si>
    <t>wCch5jUlVTTNEGp4R2Na</t>
  </si>
  <si>
    <t>Twix Crunchy Cookie Rich Milk Chocolate Bar With Of 20 GRAM</t>
  </si>
  <si>
    <t>Twix</t>
  </si>
  <si>
    <t>Crunchy Cookie Rich Milk Chocolate Bar - With Goodness Of Wafer</t>
  </si>
  <si>
    <t>dRuVtFckN48hLSfWdYFv</t>
  </si>
  <si>
    <t>Schmitten Hoppits Dark Chocolate With Granola And Nuts 40 GRAM</t>
  </si>
  <si>
    <t>Schmitten</t>
  </si>
  <si>
    <t>Hoppits Dark Chocolate With Granola And Nuts</t>
  </si>
  <si>
    <t>GGofmsHopRmAdFJDDccI</t>
  </si>
  <si>
    <t>Cadbury Fuse Chocolate Bars 24 GRAM</t>
  </si>
  <si>
    <t>Fuse Chocolate</t>
  </si>
  <si>
    <t>LG8H976sLnmp0tfgzxJH</t>
  </si>
  <si>
    <t>Malkist Cheese 1 PIECE</t>
  </si>
  <si>
    <t>Malkist</t>
  </si>
  <si>
    <t>Crackers</t>
  </si>
  <si>
    <t>Cheese Crunchy Layered Crackers</t>
  </si>
  <si>
    <t>ByE3eeBU8o3hqpu0i3Kv</t>
  </si>
  <si>
    <t>Elite Dreams Choco Brownie Cake 1 PIECE</t>
  </si>
  <si>
    <t>Dreams Choco Brownie Cake</t>
  </si>
  <si>
    <t>fsQDCnJpYGYnMOsJdRAd</t>
  </si>
  <si>
    <t>Cadbury Gems Choclate 9.79 GRAM</t>
  </si>
  <si>
    <t>Gems</t>
  </si>
  <si>
    <t>VpJbfA6XtFtN2dvcH7Ln</t>
  </si>
  <si>
    <t>Bounty Coconut Chocolate Bars 57 GRAM</t>
  </si>
  <si>
    <t>Bounty</t>
  </si>
  <si>
    <t>Coconut Chocolate</t>
  </si>
  <si>
    <t>lSznmCdHsc5dWOkE4yqU</t>
  </si>
  <si>
    <t>Parle Candy - Melody Chocolaty 195.45 GRAM</t>
  </si>
  <si>
    <t>Parle</t>
  </si>
  <si>
    <t>Candies &amp; Gums</t>
  </si>
  <si>
    <t>Candy - Melody Chocolaty</t>
  </si>
  <si>
    <t>650wtLRswFbDmBovtuvH</t>
  </si>
  <si>
    <t>Mars Nougat &amp; Caramel Filled Chocolate Bars 51 GRAM</t>
  </si>
  <si>
    <t>Mars</t>
  </si>
  <si>
    <t>Nougat &amp; Caramel Filled</t>
  </si>
  <si>
    <t>PjUkn61Y4lrbjHNWQVcL</t>
  </si>
  <si>
    <t>Kinder Fudges 19 GRAM</t>
  </si>
  <si>
    <t>Creamy Milk Crunchy</t>
  </si>
  <si>
    <t>I2VBC7x0lhdvtoilGnMR</t>
  </si>
  <si>
    <t>Karachi Bakery Cashew Biscuits Premium Pack Bakery Biscuit 400 GRAM</t>
  </si>
  <si>
    <t>Karachi Bakery</t>
  </si>
  <si>
    <t>Biscuits</t>
  </si>
  <si>
    <t>Cashew</t>
  </si>
  <si>
    <t>q344KLHKGVF1jRQcBZwV</t>
  </si>
  <si>
    <t>Cadbury Gems Chocolate 17.4 GRAM</t>
  </si>
  <si>
    <t>55IVx6KWRDns4efYe8eH</t>
  </si>
  <si>
    <t>Cadbury Bournville Fruit &amp; Nut Premium Chocolate Bar 80 GRAM</t>
  </si>
  <si>
    <t>Bournville Fruit &amp; Nut Premium</t>
  </si>
  <si>
    <t>4Kex0j5jJMOiZgHMA4on</t>
  </si>
  <si>
    <t>Smac Fruit 10 GRAM</t>
  </si>
  <si>
    <t>Luvit</t>
  </si>
  <si>
    <t>Smackers Lolii Pop Blue Lemonade</t>
  </si>
  <si>
    <t>KZ2NnuDbCmsfcfquFvpW</t>
  </si>
  <si>
    <t>Dr. Oetker Soft Waffles Chocolate 250 GRAM</t>
  </si>
  <si>
    <t>Soft Waffles Chocolate</t>
  </si>
  <si>
    <t>MmWqQq37PWTSIqsJzFtX</t>
  </si>
  <si>
    <t>Dr. Oetker Soft Waffles Vanilla 250 GRAM</t>
  </si>
  <si>
    <t>Soft Waffles Vanilla</t>
  </si>
  <si>
    <t>BvBkb0bJ8JRcPOwHTC02</t>
  </si>
  <si>
    <t>Cadbury Celebration Gift Pack 158.9 GRAM</t>
  </si>
  <si>
    <t>Celebration Gift</t>
  </si>
  <si>
    <t>8yC1CGA2dIHR9uKwE8HZ</t>
  </si>
  <si>
    <t>Karachi Bakery Almond Biscuits 400 GRAM</t>
  </si>
  <si>
    <t>Almond</t>
  </si>
  <si>
    <t>SbM0mN4J4wdCqXHTRcr8</t>
  </si>
  <si>
    <t>Cadbury Celebrations Bars 113 GRAM</t>
  </si>
  <si>
    <t>Celebrations</t>
  </si>
  <si>
    <t>rOsyH8clkflYIiq5dVS4</t>
  </si>
  <si>
    <t>Choki Chocomilk Duo 575 GRAM</t>
  </si>
  <si>
    <t>Choki Choki</t>
  </si>
  <si>
    <t>Chocomilk Duo</t>
  </si>
  <si>
    <t>q2KNjRF41pIkNIt8m6bt</t>
  </si>
  <si>
    <t>Haldiram's Soan Papdi 500 GRAM</t>
  </si>
  <si>
    <t>Soan Papdi</t>
  </si>
  <si>
    <t>gcU8OjEZzJzECrZnvj5N</t>
  </si>
  <si>
    <t>Haldiram'S Soan Cake 100 GRAM</t>
  </si>
  <si>
    <t>Haldiram'S</t>
  </si>
  <si>
    <t>Soan Cake</t>
  </si>
  <si>
    <t>Yh4QSVX6rdE535lFmFoc</t>
  </si>
  <si>
    <t>Haldiram's Khatta Meetha 60 GRAM</t>
  </si>
  <si>
    <t>Khatta Meetha</t>
  </si>
  <si>
    <t>z2cQyabVj7LrO87H7SfA</t>
  </si>
  <si>
    <t>Haldiram'S Moong Dal 40 GRAM</t>
  </si>
  <si>
    <t>Moong Dal</t>
  </si>
  <si>
    <t>ieaNvpV2rHE3AHxRPh5G</t>
  </si>
  <si>
    <t>Haldiram's Aloo Bhujia 60 GRAM</t>
  </si>
  <si>
    <t>Aloo Bhujia</t>
  </si>
  <si>
    <t>hpzfI25VBiowpEsJ764z</t>
  </si>
  <si>
    <t>Haldiram's Masala Peanut 60 GRAM</t>
  </si>
  <si>
    <t>Masala Peanut</t>
  </si>
  <si>
    <t>H4AHFln6xoKfCXMLf64p</t>
  </si>
  <si>
    <t>Haldiram's All In One Mixture 40 GRAM</t>
  </si>
  <si>
    <t>All In One Mixture</t>
  </si>
  <si>
    <t>xGZxyUkFHto9zjAmrwS9</t>
  </si>
  <si>
    <t>Haldiram's Mixture 60 GRAM</t>
  </si>
  <si>
    <t>Mixture</t>
  </si>
  <si>
    <t>nEQeTOkQhdj1N7OMMYO9</t>
  </si>
  <si>
    <t>Haldiram's Bhujia Sev Namkeen 40 GRAM</t>
  </si>
  <si>
    <t>Bhujia Sev</t>
  </si>
  <si>
    <t>W1yzCHQ6sqHShqBihrn3</t>
  </si>
  <si>
    <t>Haldiram's Fatafat Bhel Namkeen 65 GRAM</t>
  </si>
  <si>
    <t>Fatafat Bhel</t>
  </si>
  <si>
    <t>DmCnZ0hFJS66gPs9eEoJ</t>
  </si>
  <si>
    <t>Cadbury Chocobakes Choco Chip Cookies 83 GRAM</t>
  </si>
  <si>
    <t>h7POkY4DBJOkZbGmJ3Ga</t>
  </si>
  <si>
    <t>Mayora Coffee Joy Sweet &amp; Salty 50 GRAM</t>
  </si>
  <si>
    <t>Coffee Joy</t>
  </si>
  <si>
    <t>WUrE42UpsMxoRoL3NrzM</t>
  </si>
  <si>
    <t>Britannia Good Day Cashew Cookies 52.5 GRAM</t>
  </si>
  <si>
    <t>Britannia</t>
  </si>
  <si>
    <t>Good Day Cashew</t>
  </si>
  <si>
    <t>xAyLM3GqTImwDVbaHQ6g</t>
  </si>
  <si>
    <t>Sunfeast Dark Fantasy Bourbon Classic Biscuits 60 GRAM</t>
  </si>
  <si>
    <t>Sunfeast</t>
  </si>
  <si>
    <t>Cream Biscuits</t>
  </si>
  <si>
    <t>Dark Fantasy Bourbon Classic</t>
  </si>
  <si>
    <t>MgcGXVxandHJ3YenEmA4</t>
  </si>
  <si>
    <t>Sunfeast Mom's Magic Rich Butter Cookies 150 GRAM</t>
  </si>
  <si>
    <t>Mom's Magic- Rich Butter Cookies</t>
  </si>
  <si>
    <t>GfxS71dX5JDLrLmPCb1N</t>
  </si>
  <si>
    <t>Sunfeast Mom's Magic- Rich Cashew &amp; Almond Cookies 51.1 GRAM</t>
  </si>
  <si>
    <t>Mom's Magic- Rich Cashew &amp; Almond Cookies</t>
  </si>
  <si>
    <t>wS8zNJAK2jHIEDlYCMPu</t>
  </si>
  <si>
    <t>Haldiram's Tasty Nuts 200 GRAM</t>
  </si>
  <si>
    <t>Nuts</t>
  </si>
  <si>
    <t>Tasty</t>
  </si>
  <si>
    <t>2kDWOCJ0ee0QqkO0ffJ6</t>
  </si>
  <si>
    <t>Haldiram's Mini Samosa 200 GRAM</t>
  </si>
  <si>
    <t>Mini Samosa</t>
  </si>
  <si>
    <t>C9p0QNruqKPGufOXxuEI</t>
  </si>
  <si>
    <t>Haldiram's Murukku 200 GRAM</t>
  </si>
  <si>
    <t>haldiram's</t>
  </si>
  <si>
    <t>Indian Snacks</t>
  </si>
  <si>
    <t>iOfc2CJTZqklmiD1XiaJ</t>
  </si>
  <si>
    <t>Cadbury Bournvita Biscuits New And Improved Chocolatey Cookies 41.85 GRAM</t>
  </si>
  <si>
    <t>Bournvita Biscuits, New And Improved Chocolatey</t>
  </si>
  <si>
    <t>oAZb1lIt6znSBpbFXKVD</t>
  </si>
  <si>
    <t>Cadbury Oreo Original Chocolatey Sandwich Biscuits 43.75 GRAM</t>
  </si>
  <si>
    <t>Oreo Original Chocolatey Sandwich</t>
  </si>
  <si>
    <t>jP1rOlCpWn9GUOk6hF2H</t>
  </si>
  <si>
    <t>Cadbury Oreo Creame Biscuit Vanilla 70 GRAM</t>
  </si>
  <si>
    <t>Oreo Creame Biscuit - Vanilla</t>
  </si>
  <si>
    <t>PWaH0Bg4yEyofYS3QLjv</t>
  </si>
  <si>
    <t>Cadbury Oreo Original Chocolatey Sandwich Biscuits 113 GRAM</t>
  </si>
  <si>
    <t>M4N82pIWED5HZLmgm7vM</t>
  </si>
  <si>
    <t>McVitie's Butter Cookies 60 GRAM</t>
  </si>
  <si>
    <t>McVitie's</t>
  </si>
  <si>
    <t>Butter</t>
  </si>
  <si>
    <t>OUkbRB8RXaeIullILpLY</t>
  </si>
  <si>
    <t>Mcvities Hobnobs Oats &amp; Wholemeal Biscuits 75 GRAM</t>
  </si>
  <si>
    <t>Mcvities</t>
  </si>
  <si>
    <t>Hobnobs Oats &amp; Wholemeal Biscuits</t>
  </si>
  <si>
    <t>td4TFqvkSL9s0Oto7bwR</t>
  </si>
  <si>
    <t>Haldiram's Panchratan Mixture 200 GRAM</t>
  </si>
  <si>
    <t>Panchratan Mixture</t>
  </si>
  <si>
    <t>hx6z9AzwPlY5R89hUHXR</t>
  </si>
  <si>
    <t>Parle Monaco Salted Biscuit 200 GRAM</t>
  </si>
  <si>
    <t>Monaco Classic</t>
  </si>
  <si>
    <t>NVOorjxZn5iAKoT557pQ</t>
  </si>
  <si>
    <t>Sunfeast Dark Fantasy Vanilla Cream 60 GRAM</t>
  </si>
  <si>
    <t>Sunfeastï¿½</t>
  </si>
  <si>
    <t>Vanilla Cream Biscuits</t>
  </si>
  <si>
    <t>ZmNSExZI8OPdBuhIocVM</t>
  </si>
  <si>
    <t>Britannia 50- Sweet &amp; Salty Biscuits 62.8 GRAM</t>
  </si>
  <si>
    <t>50- Sweet &amp; Salty Biscuits</t>
  </si>
  <si>
    <t>vlMYQazeLd2zsUFMjvV3</t>
  </si>
  <si>
    <t>Sunfeast Dark Fantasy Choco Fills Cookie 75 GRAM</t>
  </si>
  <si>
    <t>Dark Fantasy Choco Fills Cookie</t>
  </si>
  <si>
    <t>XeJGZziJfCwktEKiwRSx</t>
  </si>
  <si>
    <t>Sunfeast All Rounder Sweet &amp; Salty Biscuit 74.1 GRAM</t>
  </si>
  <si>
    <t>All Rounder Sweet &amp; Salty</t>
  </si>
  <si>
    <t>jbP5O2EehLohdP33kuUX</t>
  </si>
  <si>
    <t>Unibic Foods India Pvt Ltd Choco Kiss Cookies 30 GRAM</t>
  </si>
  <si>
    <t>Unibic Foods India Pvt Ltd</t>
  </si>
  <si>
    <t>Choco Kiss Cookies</t>
  </si>
  <si>
    <t>Dl5hcva9w1vRh5wp6NsH</t>
  </si>
  <si>
    <t>Sunfeast Dark Fantasy Choco Fills Original Filled Cookies With Crï¿½me 18 GRAM</t>
  </si>
  <si>
    <t>Dark Fantasy Choco Fills - Original Filled Cookies With Choco Crï¿½me</t>
  </si>
  <si>
    <t>XIpw62Br3qMDpG3R52LM</t>
  </si>
  <si>
    <t>Cadbury Chocobakes Choc Filled Cookies 75 GRAM</t>
  </si>
  <si>
    <t>Chocobakes Choc Filled</t>
  </si>
  <si>
    <t>pBSiVcsGgXKoEPdMA6h2</t>
  </si>
  <si>
    <t>Parle Hide &amp; Seek Choco Filled Rolls 75 GRAM</t>
  </si>
  <si>
    <t>Hide &amp; Seek Choco Filled Rolls</t>
  </si>
  <si>
    <t>49h1o3KrsFUd1TPuygDP</t>
  </si>
  <si>
    <t>Haldiram'S Aloo Bhujia 220 GRAM</t>
  </si>
  <si>
    <t>Aly1Ac6wa06cNs9lTd3g</t>
  </si>
  <si>
    <t>Haldiram's Bhujia Sev Namkeen 200 GRAM</t>
  </si>
  <si>
    <t>dtQQ3IF2PhdYsD1B3WOI</t>
  </si>
  <si>
    <t>Haldiram's Mixture 150 GRAM</t>
  </si>
  <si>
    <t>sNp4TGVYqrFqCImecdxW</t>
  </si>
  <si>
    <t>Haldirams Salted Peanuts 150 GRAM</t>
  </si>
  <si>
    <t>Salted</t>
  </si>
  <si>
    <t>d4pHqPVDxYTFCPreO3QN</t>
  </si>
  <si>
    <t>Haldiram's Mixture 400 GRAM</t>
  </si>
  <si>
    <t>d36HAUFNzU9dUVFJYhaa</t>
  </si>
  <si>
    <t>Haldirams Namkeen Spicy, Crunchy Punjabi Tadka 200 GRAM</t>
  </si>
  <si>
    <t>Haldirams</t>
  </si>
  <si>
    <t>Healthy Snacks</t>
  </si>
  <si>
    <t>Namkeen Spicy, Crunchy Punjabi Tadka</t>
  </si>
  <si>
    <t>JzItGeibK6ATL1ciAfDm</t>
  </si>
  <si>
    <t>Haldiram's Khatta Meetha Namkeen 350 GRAM</t>
  </si>
  <si>
    <t>ZofwvJbfTaQKXWWA3oU9</t>
  </si>
  <si>
    <t>Haldirams Namkeen- Khatta Meetha 200 GRAM</t>
  </si>
  <si>
    <t>Namkeen Khatta Meetha</t>
  </si>
  <si>
    <t>97fnWoDgUlnVzCX7RT8O</t>
  </si>
  <si>
    <t>Haldirams Moong Dal 400 GRAM</t>
  </si>
  <si>
    <t>Moong</t>
  </si>
  <si>
    <t>cWpyu3fmx57IFOTD8drA</t>
  </si>
  <si>
    <t>Haldiram's Moong Dal 200 GRAM</t>
  </si>
  <si>
    <t>TM1modjjPRwgqtBY4zLM</t>
  </si>
  <si>
    <t>Haldiram's Tasty Nuts 350 GRAM</t>
  </si>
  <si>
    <t>R1RgQgQZ9wZ7zPf4i8a4</t>
  </si>
  <si>
    <t>Haldiram's Bhujia Sev Namkeen 400 GRAM</t>
  </si>
  <si>
    <t>Pya9eIRr6uBPlaj7iDrH</t>
  </si>
  <si>
    <t>Haldiram's Aloo Bhujia 350 GRAM</t>
  </si>
  <si>
    <t>Aloo</t>
  </si>
  <si>
    <t>1tVp34mxcIBGRFt3t6O1</t>
  </si>
  <si>
    <t>Haldiram's Tasty, Crispy &amp; Spicy Soya Sticks 400 GRAM</t>
  </si>
  <si>
    <t>Tasty, Crispy &amp; Spicy Soya</t>
  </si>
  <si>
    <t>TLSTjBISKFwKKYtLmyMM</t>
  </si>
  <si>
    <t>Kurkure Green Chutney Style Namkeen 36 GRAM</t>
  </si>
  <si>
    <t>Green Chutney Style</t>
  </si>
  <si>
    <t>guoP0QCwnzbi1HK8R0gI</t>
  </si>
  <si>
    <t>Kurkure Chilli Chatka Namkeen 36 GRAM</t>
  </si>
  <si>
    <t>CuGv7MsKP8x08heJCzBP</t>
  </si>
  <si>
    <t>Doritos Cheese Flavour Nachos 44 GRAM</t>
  </si>
  <si>
    <t>Doritos</t>
  </si>
  <si>
    <t>Cheese Flavour</t>
  </si>
  <si>
    <t>WaUKSPJSNh15JJekP5On</t>
  </si>
  <si>
    <t>Doritos Nacho Chips Cheese Flavour 23 GRAM</t>
  </si>
  <si>
    <t>Nacho Chips Cheese Flavour</t>
  </si>
  <si>
    <t>YOSwcXMtGGo6KAOKrp8e</t>
  </si>
  <si>
    <t>Doritos Sizzlin Hot Nacho Chips 22 GRAM</t>
  </si>
  <si>
    <t>Sizzlin Hot Nacho</t>
  </si>
  <si>
    <t>hn5RPH7affq1kYOToZCP</t>
  </si>
  <si>
    <t>Doritos Sizzlin Hot Nacho Chips 42 GRAM</t>
  </si>
  <si>
    <t>GDydeysOeCGCVH3oG9zw</t>
  </si>
  <si>
    <t>Doritos Sweet Chilli Flavour Nachos 44 GRAM</t>
  </si>
  <si>
    <t>Sweet Chilli Flavour</t>
  </si>
  <si>
    <t>LpqzN285KVfPfwnW4E0u</t>
  </si>
  <si>
    <t>Doritos Nacho Chips Sweet Chilli Flavour 23 GRAM</t>
  </si>
  <si>
    <t>Nacho Chips Sweet Chilli Flavour</t>
  </si>
  <si>
    <t>0ugqqZHw8NwRkWpc3Xxa</t>
  </si>
  <si>
    <t>Wingreens Farms Butter Garlic Naan Chip &amp; Makhani Dip 70 GRAM</t>
  </si>
  <si>
    <t>Butter Garlic Naan Chip &amp; Makhani Dip</t>
  </si>
  <si>
    <t>FxM7WxJZCkMYjhVYpFoh</t>
  </si>
  <si>
    <t>Lays Sizzlin Hot 25 GRAM</t>
  </si>
  <si>
    <t>Sizzlin Hot Potato Chips</t>
  </si>
  <si>
    <t>gZ2gcDtWDoNKM8yg0q3a</t>
  </si>
  <si>
    <t>Kurkure Yummy Cheese Puffcorn Namkeen 55 GRAM</t>
  </si>
  <si>
    <t>Yummy Cheese Puffcorn</t>
  </si>
  <si>
    <t>4MqDoiqhXRwd0Lim1O4v</t>
  </si>
  <si>
    <t>Lay's American Style Cream and Onion Chips 40 GRAM</t>
  </si>
  <si>
    <t>American Style Cream and Onion</t>
  </si>
  <si>
    <t>XSHLeTYZ0cSi2cuE4iVq</t>
  </si>
  <si>
    <t>Brooke Bond Red Label Tea 28 GRAM</t>
  </si>
  <si>
    <t>Brooke Bond</t>
  </si>
  <si>
    <t>Beverages</t>
  </si>
  <si>
    <t>Tea</t>
  </si>
  <si>
    <t>Black Tea</t>
  </si>
  <si>
    <t>Red Label Tea</t>
  </si>
  <si>
    <t>hTB4s6YX3XMOJC6pDLXv</t>
  </si>
  <si>
    <t>Knorr Sweet Corn Veg Cup- A Soup 9.5 GRAM</t>
  </si>
  <si>
    <t>Sweet Corn Veg</t>
  </si>
  <si>
    <t>ComTjoaSrciQyGRBS0z0</t>
  </si>
  <si>
    <t>Taj Mahal Tea Powder 17 GRAM</t>
  </si>
  <si>
    <t>Taj Mahal Tea Powder</t>
  </si>
  <si>
    <t>gkeShVTfeuareSyAod07</t>
  </si>
  <si>
    <t>Bru Instant Coffee 6 GRAM</t>
  </si>
  <si>
    <t>Bru</t>
  </si>
  <si>
    <t>Coffee</t>
  </si>
  <si>
    <t>Instant Coffee</t>
  </si>
  <si>
    <t>Instant</t>
  </si>
  <si>
    <t>AWhuwdDBYrlJPauI4dZU</t>
  </si>
  <si>
    <t>Bru Instant Coffee 9.5 GRAM</t>
  </si>
  <si>
    <t>px1sALZnYvaKIX2nAxIR</t>
  </si>
  <si>
    <t>Lipton Honey &amp; Lemon Green Tea 25 PIECE</t>
  </si>
  <si>
    <t>Lipton</t>
  </si>
  <si>
    <t>Green Tea</t>
  </si>
  <si>
    <t>Honey &amp; Lemon</t>
  </si>
  <si>
    <t>kDtCGt00s81cKrLEDM8t</t>
  </si>
  <si>
    <t>Lipton Honey, Lemon Green Tea 100 GRAM</t>
  </si>
  <si>
    <t>s3GEoWRFC2sUNvMeY3yj</t>
  </si>
  <si>
    <t>Bru Coffee Roast &amp; Ground 100 GRAM</t>
  </si>
  <si>
    <t>Coffee Roast &amp; Ground</t>
  </si>
  <si>
    <t>t0dSb8oYUuWrDewGQ6C7</t>
  </si>
  <si>
    <t>Tata Tea Gold Rich Taste Tea Powder 100 GRAM</t>
  </si>
  <si>
    <t>Tata Tea</t>
  </si>
  <si>
    <t>Gold Rich Taste</t>
  </si>
  <si>
    <t>bO2DOZowgnCilrtyJxmN</t>
  </si>
  <si>
    <t>Tang Orange Instant Drink Mix 75 GRAM</t>
  </si>
  <si>
    <t>Tang</t>
  </si>
  <si>
    <t>Powdered Drink Concentrates</t>
  </si>
  <si>
    <t>Fruit Drink Mix</t>
  </si>
  <si>
    <t>Orange Instant</t>
  </si>
  <si>
    <t>2nVPB4ZBRgSq15UKNt0m</t>
  </si>
  <si>
    <t>Tang Instant Drink Mix Mango 75 GRAM</t>
  </si>
  <si>
    <t>641wQMaRvIltd4bWabhN</t>
  </si>
  <si>
    <t>Nescafe Sunrise Instant Coffee Chicory Mix 9 GRAM</t>
  </si>
  <si>
    <t>Nescafe</t>
  </si>
  <si>
    <t>Sunrise Instant Coffee - Chicory Mix</t>
  </si>
  <si>
    <t>7hRc6Ca4kskU4oJ92Qy6</t>
  </si>
  <si>
    <t>Cadbury Bournvita Health Drink 500 GRAM</t>
  </si>
  <si>
    <t>Health Drinks</t>
  </si>
  <si>
    <t>Nutritional Drink</t>
  </si>
  <si>
    <t>Bournvita</t>
  </si>
  <si>
    <t>MkDz9Ifzx78LH5gfLIlQ</t>
  </si>
  <si>
    <t>Junior Horlicks Health And Nutrition Drink Vanilla 400 GRAM</t>
  </si>
  <si>
    <t>Junior Horlicks</t>
  </si>
  <si>
    <t>Vanilla</t>
  </si>
  <si>
    <t>FxHeyNiqCXesZvDXCLJU</t>
  </si>
  <si>
    <t>Boost Health Drink Malt Based 200 GRAM</t>
  </si>
  <si>
    <t>Boost</t>
  </si>
  <si>
    <t>Health Drink Malt Based</t>
  </si>
  <si>
    <t>6diWljxmXWmLgYmXokNb</t>
  </si>
  <si>
    <t>Boost Health Energy &amp; Sports Nutrition Drink 500 GRAM</t>
  </si>
  <si>
    <t>Health Energy &amp; Sports</t>
  </si>
  <si>
    <t>bDRiWX4FbK4ZNxovS1T2</t>
  </si>
  <si>
    <t>Bru Instant Pure Coffee 100 GRAM</t>
  </si>
  <si>
    <t>Instant Pure Coffee</t>
  </si>
  <si>
    <t>m9D8EHo2B9JbfawQa4Ze</t>
  </si>
  <si>
    <t>Bru Gold 55 GRAM</t>
  </si>
  <si>
    <t>Ground Coffee</t>
  </si>
  <si>
    <t>Gold</t>
  </si>
  <si>
    <t>eqERCNgYfJXJSRNDi3Qh</t>
  </si>
  <si>
    <t>Bru Gold Instant Coffee 25 GRAM</t>
  </si>
  <si>
    <t>adRL5QmOsZfEG6G8ht2I</t>
  </si>
  <si>
    <t>Nescafe Classic Soluble Coffee Powder 24 GRAM</t>
  </si>
  <si>
    <t>Classic Soluble</t>
  </si>
  <si>
    <t>v9qVozk0hc35fbpX0nyk</t>
  </si>
  <si>
    <t>Nescafe Classic Instant Coffee Powder 45 GRAM</t>
  </si>
  <si>
    <t>Classic Instant Coffee Powder</t>
  </si>
  <si>
    <t>v35scqgBr60LHIY04oCJ</t>
  </si>
  <si>
    <t>iD Traditional Decoction Filter Coffee 100 MILLI_LITRE</t>
  </si>
  <si>
    <t>iD</t>
  </si>
  <si>
    <t>Traditional Decoction</t>
  </si>
  <si>
    <t>Pack of 5</t>
  </si>
  <si>
    <t>WreK22gaWRLxVISJ5nsU</t>
  </si>
  <si>
    <t>Dabur 2X Immunity Chyawanprash 500 GRAM</t>
  </si>
  <si>
    <t>Supplements &amp; Vitamins</t>
  </si>
  <si>
    <t>Supplements</t>
  </si>
  <si>
    <t>Herbal Supplements</t>
  </si>
  <si>
    <t>2X Immunity</t>
  </si>
  <si>
    <t>pa7HEpe5pMQrCJyfF4nC</t>
  </si>
  <si>
    <t>Nestle Everyday Dairy Whitener 15 GRAM</t>
  </si>
  <si>
    <t>Milk Substitutes</t>
  </si>
  <si>
    <t>Everyday Dairy Whitener</t>
  </si>
  <si>
    <t>KsOrJ3CQaL5keLf3Q4XE</t>
  </si>
  <si>
    <t>Nestle Everyday Dairy Whitener 400 GRAM</t>
  </si>
  <si>
    <t>mcZlKc3b6eFV7O6MhCSO</t>
  </si>
  <si>
    <t>Sugar Free Gold Low Calorie Sweetner 50 PIECE</t>
  </si>
  <si>
    <t>Sugar Free</t>
  </si>
  <si>
    <t>Sugar Substitutes</t>
  </si>
  <si>
    <t>Gold Low Calorie</t>
  </si>
  <si>
    <t>okROtxhnJI5jTxIkmuyO</t>
  </si>
  <si>
    <t>Glucon - D Tangy Orange Flavored Instant Energy Drink 75 GRAM</t>
  </si>
  <si>
    <t>Glucon-D</t>
  </si>
  <si>
    <t>Sports &amp; Energy Drinks</t>
  </si>
  <si>
    <t>Energy Drink</t>
  </si>
  <si>
    <t>Tangy Orange Flavored</t>
  </si>
  <si>
    <t>Iz3GWkh0reFKEW14LDMl</t>
  </si>
  <si>
    <t>Glucon- D Instant Energy Health Drink Regular 75 GRAM</t>
  </si>
  <si>
    <t>Glucose</t>
  </si>
  <si>
    <t>Instant Energy Health Drink Regular</t>
  </si>
  <si>
    <t>JCALNffPA7tIZ02r6sST</t>
  </si>
  <si>
    <t>Glucon-D Instant Energy Mango Punch Health Drink 125 GRAM</t>
  </si>
  <si>
    <t>Mango Punch</t>
  </si>
  <si>
    <t>yi66penu8oqmyOslwuBP</t>
  </si>
  <si>
    <t>Nestle Milo 400 GRAM</t>
  </si>
  <si>
    <t>Milo</t>
  </si>
  <si>
    <t>DCiXE6W25zJI05ZDaeIl</t>
  </si>
  <si>
    <t>Taj Mahal Long Leaves Tea Box 500 GRAM</t>
  </si>
  <si>
    <t>Taj Mahal</t>
  </si>
  <si>
    <t>Long Leaves</t>
  </si>
  <si>
    <t>zEHILNXcDM9CdAsk9qx3</t>
  </si>
  <si>
    <t>Taj Mahal Tea Tea 100 GRAM</t>
  </si>
  <si>
    <t>Dark Tea</t>
  </si>
  <si>
    <t>Rich And Flavourful</t>
  </si>
  <si>
    <t>BPdfroPIi6omQQbyTjQk</t>
  </si>
  <si>
    <t>3 Roses Tea 500 GRAM</t>
  </si>
  <si>
    <t>3 Roses</t>
  </si>
  <si>
    <t>Fruit &amp; Herbal Tea</t>
  </si>
  <si>
    <t>sVjPWLDIlQo9l8DYk5Kn</t>
  </si>
  <si>
    <t>Red Label Tea 100 GRAM</t>
  </si>
  <si>
    <t>Red Label</t>
  </si>
  <si>
    <t>qnsKJ2Vo87NqKkMz4Hjf</t>
  </si>
  <si>
    <t>Tata Tea Chakra Gold Premium Tea Powder 100 GRAM</t>
  </si>
  <si>
    <t>Chakra Gold Premium</t>
  </si>
  <si>
    <t>5aFI8sKZAl6AkRUgPAIY</t>
  </si>
  <si>
    <t>Ensure Vanilla Nutrition Drink Vanillla Flavored 200 GRAM</t>
  </si>
  <si>
    <t>Ensure</t>
  </si>
  <si>
    <t>Vanilla Nutrition Drink</t>
  </si>
  <si>
    <t>JbV8IcRbw3BPiFtlZ8KP</t>
  </si>
  <si>
    <t>Pediasure Premium Chocolate Nutritional Powder 200 GRAM</t>
  </si>
  <si>
    <t>Pediasure</t>
  </si>
  <si>
    <t>Premium Chocolate</t>
  </si>
  <si>
    <t>YR0JO1yCgc5wHVnXUmvy</t>
  </si>
  <si>
    <t>Pediasure Vanilla Delight Nutritional Powder 200 GRAM</t>
  </si>
  <si>
    <t>Vanilla Delight</t>
  </si>
  <si>
    <t>NFxa2GnrzvZI3Lqk5eg6</t>
  </si>
  <si>
    <t>Pediasure Vanilla Delight Nutritional Powder 400 GRAM</t>
  </si>
  <si>
    <t>3EBRoEM8ApX1zPwIunnF</t>
  </si>
  <si>
    <t>Pediasure Premium Chocolate Nutritional Powder 400 GRAM</t>
  </si>
  <si>
    <t>EUTi7eQx2Hxg148MFCLu</t>
  </si>
  <si>
    <t>Horlicks Women's Plus Caramel Flavor Carton 400 GRAM</t>
  </si>
  <si>
    <t>Horlicks Women's Plus</t>
  </si>
  <si>
    <t>Caramel Flavor Carton</t>
  </si>
  <si>
    <t>zlQD1AGbdZUYPnsgFXyd</t>
  </si>
  <si>
    <t>Horlicks Women's Plus Chocolate Flavor Carton 400 GRAM</t>
  </si>
  <si>
    <t>Chocolate Flavor Carton</t>
  </si>
  <si>
    <t>SadAWTWpU6UwKymUtSja</t>
  </si>
  <si>
    <t>Real Mango Fruit Juice 1 LITRE</t>
  </si>
  <si>
    <t>Real</t>
  </si>
  <si>
    <t>Juices</t>
  </si>
  <si>
    <t>Fruit Juice</t>
  </si>
  <si>
    <t>Tetrapack</t>
  </si>
  <si>
    <t>m04IOK3Ub3H0p3YU6kuF</t>
  </si>
  <si>
    <t>open3827181523</t>
  </si>
  <si>
    <t>Baking Soda 50 GRAM</t>
  </si>
  <si>
    <t>Baking Supplies</t>
  </si>
  <si>
    <t>Baking Soda</t>
  </si>
  <si>
    <t>DClaDn1w0sxtxhPgL2Qh</t>
  </si>
  <si>
    <t>Horlicks Women's Plus Caramel Flavor 400 GRAM</t>
  </si>
  <si>
    <t>Caramel Flavor</t>
  </si>
  <si>
    <t>vDZezEe373Z2uSBYAZAB</t>
  </si>
  <si>
    <t>Horlicks Classic Malt Jar 500 GRAM</t>
  </si>
  <si>
    <t>Horlicks</t>
  </si>
  <si>
    <t>Classic Malt</t>
  </si>
  <si>
    <t>A6Pumb3m84R2K5Ri0RMh</t>
  </si>
  <si>
    <t>Boost Health, Energy &amp; Sports Nutrition Drink 450 GRAM</t>
  </si>
  <si>
    <t>Health, Energy &amp; Sports</t>
  </si>
  <si>
    <t>lQvYbjRXDj0ECy51RKq3</t>
  </si>
  <si>
    <t>Boost Malt 3X More Stamina Jar 200 GRAM</t>
  </si>
  <si>
    <t>Malt 3X More Stamina</t>
  </si>
  <si>
    <t>lw8ddCI2AhCAr0vsmoPy</t>
  </si>
  <si>
    <t>Horlicks Women's Plus Caramel Health Drink 200 GRAM</t>
  </si>
  <si>
    <t>Women's Plus Caramel Health Drink</t>
  </si>
  <si>
    <t>Refill Pack</t>
  </si>
  <si>
    <t>a32P31vvPOOitpuoXtr0</t>
  </si>
  <si>
    <t>Junior Horlicks Vanilla Flavour Nutrition Drink 500 GRAM</t>
  </si>
  <si>
    <t>Baby Care</t>
  </si>
  <si>
    <t>Baby Food &amp; Formula</t>
  </si>
  <si>
    <t>Toddler Nutrition Drinks</t>
  </si>
  <si>
    <t>yMWu7sjAZZMvoKSk0uPI</t>
  </si>
  <si>
    <t>Cadbury Perk Double Chocolate Bars 22 GRAM</t>
  </si>
  <si>
    <t>Perk Double</t>
  </si>
  <si>
    <t>UL8rqQqHGtgLgZBjul28</t>
  </si>
  <si>
    <t>Nestle Bar One Bars 13.8 GRAM</t>
  </si>
  <si>
    <t>jUF6p2JZIksXPP0pnJQz</t>
  </si>
  <si>
    <t>Cadbury 5 Star Chocolate Bar 22 GRAM</t>
  </si>
  <si>
    <t>5 Star</t>
  </si>
  <si>
    <t>tU4gBC9tuJ0kEJBK7SPD</t>
  </si>
  <si>
    <t>Go Choco- Filled Wafer Stick 14 GRAM</t>
  </si>
  <si>
    <t>Go Choco</t>
  </si>
  <si>
    <t>Choco- Filled Wafer Stick</t>
  </si>
  <si>
    <t>Siy9IYvkc44GboXW0nII</t>
  </si>
  <si>
    <t>Nabati Cocolava Coconut Flavoured Cream Wafer Biscuits 30 GRAM</t>
  </si>
  <si>
    <t>Cocolava - Coconut Flavoured Cream Wafer Biscuits</t>
  </si>
  <si>
    <t>c0u0ZEq5aqdd5dtNH9wR</t>
  </si>
  <si>
    <t>Nabati Pink Lava Cream Wafer Biscuits Crispy 30 GRAM</t>
  </si>
  <si>
    <t>Pink Lava Cream Wafer Biscuits - Crispy, Crunchy, Rich In Vitamins</t>
  </si>
  <si>
    <t>ZqmyhTU2rATrVfoNr7Eq</t>
  </si>
  <si>
    <t>Nabati Richeese Cheese Cream Wafer Biscuits Crunchy, Crispy In 30 GRAM</t>
  </si>
  <si>
    <t>Richeese Cheese Cream Wafer Biscuits - Crunchy, Crispy, Rich In Vitamin A</t>
  </si>
  <si>
    <t>hYUi1ofNWdAN9cOxpNcs</t>
  </si>
  <si>
    <t>Camlin Exam Sharpner 1 PIECE</t>
  </si>
  <si>
    <t>Camlin</t>
  </si>
  <si>
    <t>Stationery</t>
  </si>
  <si>
    <t>School Supplies</t>
  </si>
  <si>
    <t>Erasers &amp; Sharpeners</t>
  </si>
  <si>
    <t>Exam Sharpner</t>
  </si>
  <si>
    <t>7c9hM2h2Tx3QDGhD7fie</t>
  </si>
  <si>
    <t>Monsoon Harvest Dark Chocolate &amp; Espresso Crunchy Granola Bar 40 GRAM</t>
  </si>
  <si>
    <t>Monsoon Harvest</t>
  </si>
  <si>
    <t>Granola Bars</t>
  </si>
  <si>
    <t>Dark Chocolate &amp; Espresso</t>
  </si>
  <si>
    <t>3OG7Ojb3LxtKGR4yYLMr</t>
  </si>
  <si>
    <t>Monsoon Harvest Cranberry &amp; Orange Crunchy Granola Bar 40 GRAM</t>
  </si>
  <si>
    <t>Cranberry &amp; Orange Crunchy</t>
  </si>
  <si>
    <t>3EYxbAQMqtQF0x2lpd6j</t>
  </si>
  <si>
    <t>Tic Tac Mint 9.7 GRAM</t>
  </si>
  <si>
    <t>Tic Tac</t>
  </si>
  <si>
    <t>Mint</t>
  </si>
  <si>
    <t>llM8ct6eOFeJ0SxkumNX</t>
  </si>
  <si>
    <t>Cadbury Dairy Milk Lolly 8 GRAM</t>
  </si>
  <si>
    <t>Dairy Milk Lolly</t>
  </si>
  <si>
    <t>Lrmm7DuCwTUyRj8wP9HS</t>
  </si>
  <si>
    <t>Gillette Pre Shave Cream Lime 30 GRAM</t>
  </si>
  <si>
    <t>Gillette</t>
  </si>
  <si>
    <t>Beauty &amp; Hygiene</t>
  </si>
  <si>
    <t>Men's Grooming</t>
  </si>
  <si>
    <t>Shaving Cream, Foams &amp; Gels</t>
  </si>
  <si>
    <t>Pre Shave Cream - Lime</t>
  </si>
  <si>
    <t>BEw4BHeAKNaQrBqb7lge</t>
  </si>
  <si>
    <t>Gillette Vector Razor 1 PIECE</t>
  </si>
  <si>
    <t>Blades &amp; Razor</t>
  </si>
  <si>
    <t>Vector</t>
  </si>
  <si>
    <t>Blister Pack</t>
  </si>
  <si>
    <t>2nQxdTnPOJf8cngol6di</t>
  </si>
  <si>
    <t>Oral B With Neem Extract Medium 123 Toothbrush 1 PIECE</t>
  </si>
  <si>
    <t>Oral-B</t>
  </si>
  <si>
    <t>Oral Care</t>
  </si>
  <si>
    <t>Toothbrush</t>
  </si>
  <si>
    <t>With Neem Extract Medium 123 Toothbrush.</t>
  </si>
  <si>
    <t>6Xz868IltKf3UdJz1kZa</t>
  </si>
  <si>
    <t>Gillette Regular Pre Shave Foam 50 GRAM</t>
  </si>
  <si>
    <t>Regular Pre Shave</t>
  </si>
  <si>
    <t>Container</t>
  </si>
  <si>
    <t>vjpD6Cbg3OuM8h9fxIGr</t>
  </si>
  <si>
    <t>Gillette Guard Cartridges 3 PIECE</t>
  </si>
  <si>
    <t>Guard</t>
  </si>
  <si>
    <t>zDcpToWWHzh2YSSgZ450</t>
  </si>
  <si>
    <t>Gillette Guard Shaving Blades 1 PIECE</t>
  </si>
  <si>
    <t>XJcoHv2HJLTkuwgXuGo1</t>
  </si>
  <si>
    <t>Gubb Copper Tongue Cleaner 1 PIECE</t>
  </si>
  <si>
    <t>GUBB</t>
  </si>
  <si>
    <t>Floss &amp; Tongue Cleaner</t>
  </si>
  <si>
    <t>USA TONGUE CLEANER COPPER WITH HANDLE</t>
  </si>
  <si>
    <t>w6TJt6aDAg0g6SscuuFY</t>
  </si>
  <si>
    <t>Gubb Steel Tongue Cleaner 1 PIECE</t>
  </si>
  <si>
    <t>Gubb</t>
  </si>
  <si>
    <t>Steel</t>
  </si>
  <si>
    <t>jzW2ZDBNWevTIqg0M7oQ</t>
  </si>
  <si>
    <t>Gillette Presto Razor 5 PIECE</t>
  </si>
  <si>
    <t>Presto</t>
  </si>
  <si>
    <t>w7P1nEhAZgM4cZQOU0IM</t>
  </si>
  <si>
    <t>Gillette Regular Shaving Brush 1 PIECE</t>
  </si>
  <si>
    <t>Shaving Brush</t>
  </si>
  <si>
    <t>vmC8OBUArSmJXVi975UW</t>
  </si>
  <si>
    <t>Gubb Plastic Tongue Cleaner 1 PIECE</t>
  </si>
  <si>
    <t>Plastic</t>
  </si>
  <si>
    <t>eDyVOm2nJebQ6RDM15UV</t>
  </si>
  <si>
    <t>Pepsodent Germi Check Fighter Soft Toothbrush 1 PIECE</t>
  </si>
  <si>
    <t>Germi Check Fighter Soft Toothbrush</t>
  </si>
  <si>
    <t>SpNQNt4eFAjS8M4INLnC</t>
  </si>
  <si>
    <t>DentoShine Lollipop Tongue Cleaner 1 PIECE</t>
  </si>
  <si>
    <t>DentoShine</t>
  </si>
  <si>
    <t>Baby Bath &amp; Hygiene</t>
  </si>
  <si>
    <t>Baby Tongue Cleaner</t>
  </si>
  <si>
    <t>Lollipop</t>
  </si>
  <si>
    <t>cibe5aosivLi7GKYjMJC</t>
  </si>
  <si>
    <t>Colgate Super Junior 2 1 PIECE</t>
  </si>
  <si>
    <t>Super Junior Soft Tooth Brush</t>
  </si>
  <si>
    <t>73N33gF7LTmQK5bFBFnK</t>
  </si>
  <si>
    <t>Colgate Toothbrush Zigzag Medium 1 PIECE</t>
  </si>
  <si>
    <t>Colgate</t>
  </si>
  <si>
    <t>Toothbrush Zigzag Medium</t>
  </si>
  <si>
    <t>eMbFpgeIXZ2AfCiKEOCN</t>
  </si>
  <si>
    <t>Duvon Marvel Kids Ironman Toothbrush 1 PIECE</t>
  </si>
  <si>
    <t>Duvon</t>
  </si>
  <si>
    <t>Baby Toothbrush</t>
  </si>
  <si>
    <t>Marvel Kids Ironman 3 + Years Extra Soft</t>
  </si>
  <si>
    <t>oBuyIIj2KEwoOgJKbpwV</t>
  </si>
  <si>
    <t>Colgate Super Flexi Soft Toothbrush 1 PIECE</t>
  </si>
  <si>
    <t>Super Flexi Soft</t>
  </si>
  <si>
    <t>Others</t>
  </si>
  <si>
    <t>gR6H8kZGQfQFgrREn2El</t>
  </si>
  <si>
    <t>Colgate Zigzag Medium Toothbrush 1 PIECE</t>
  </si>
  <si>
    <t>Zigzag Medium</t>
  </si>
  <si>
    <t>Pack of 3</t>
  </si>
  <si>
    <t>0eqyUtcwsIq64ktrY112</t>
  </si>
  <si>
    <t>Colgate Gentle Sensitive Ultra Soft Toothbrush 4 PIECE</t>
  </si>
  <si>
    <t>Gentle Sensitive Ultra Soft</t>
  </si>
  <si>
    <t>biPD5d5SNpAooH568lMy</t>
  </si>
  <si>
    <t>Colgate Zig Zag+ Anti-Bacterial Medium Toothbrush 6 PIECE</t>
  </si>
  <si>
    <t>Zig Zag+ Anti-Bacterial Medium</t>
  </si>
  <si>
    <t>WaiX1aqatV6WplX6vT2M</t>
  </si>
  <si>
    <t>Oral B Toothbrush Fresh Clean 1 PIECE</t>
  </si>
  <si>
    <t>Toothbrush Fresh Medium</t>
  </si>
  <si>
    <t>quSaTpULfDZWvOtACiv5</t>
  </si>
  <si>
    <t>Oral- B Cavity Defense 123 All Rounder Soft Toothbrush 1 PIECE</t>
  </si>
  <si>
    <t>Cavity Defense 123 All Rounder Soft Toothbrush</t>
  </si>
  <si>
    <t>xudTRGTVOnnFcsc4sNN7</t>
  </si>
  <si>
    <t>Dentoshine Zippy Extra Soft Toothbrush For Kids Red 3 1 PIECE</t>
  </si>
  <si>
    <t>Dentoshine</t>
  </si>
  <si>
    <t>Zippy Extra Soft Toothbrush For Kids Red 3</t>
  </si>
  <si>
    <t>ugLQNHTLu4J2bTGwqPbi</t>
  </si>
  <si>
    <t>Oral - B Tom &amp; Jerry Kids Toothbrush 1 PIECE</t>
  </si>
  <si>
    <t>Tom &amp; Jerry 2 + Kids</t>
  </si>
  <si>
    <t>BGKb83faVSDlXxhhpu33</t>
  </si>
  <si>
    <t>Oral-B Shiny Clean Manual Toothbrush 1 PIECE</t>
  </si>
  <si>
    <t>ORAL-B</t>
  </si>
  <si>
    <t>Shiny Clean Manual Toothbrush</t>
  </si>
  <si>
    <t>packet</t>
  </si>
  <si>
    <t>Ltn9pM1yEyQQxR9OeGMb</t>
  </si>
  <si>
    <t>Oral - B Tom &amp; Jerry Kids Toothbrush Extra Soft Bristles Toothbrush Toothbrushes 1 PIECE</t>
  </si>
  <si>
    <t>Tom &amp; Jerry Extra Soft Bristles</t>
  </si>
  <si>
    <t>BCZ9IewUEo2qNh2XwD0H</t>
  </si>
  <si>
    <t>Oral - B Kids Toothbrush With Mickey Characters Soft Bristles And Toothbrush Toothbrushes 1 PIECE</t>
  </si>
  <si>
    <t>With Mickey Characters Soft Bristles</t>
  </si>
  <si>
    <t>RUZAxXA1KMtsohuOT6YE</t>
  </si>
  <si>
    <t>Colgate Kids 3 PIECE</t>
  </si>
  <si>
    <t>Kids Manual Toothbrush</t>
  </si>
  <si>
    <t>GJRytuzc4DlVoBLeG5Ll</t>
  </si>
  <si>
    <t>Dentoshine Lollipop Tongue Cleaner For Kids Blue 1 PIECE</t>
  </si>
  <si>
    <t>Lollipop Tongue Cleaner For Kids Blue</t>
  </si>
  <si>
    <t>8UQ3pFtD1DDP6aYLoc26</t>
  </si>
  <si>
    <t>Dentoshine Finger Brush For Kids Blue Ultra Soft 1 PIECE</t>
  </si>
  <si>
    <t>Finger Brush Blue, Ultra Soft</t>
  </si>
  <si>
    <t>irxubhUffpE6WnQTPkUC</t>
  </si>
  <si>
    <t>Oral Sensitive X Deep Clean Ultra Soft Bristles Toothbrush Toothbrushes 1 PIECE</t>
  </si>
  <si>
    <t>X Deep Clean Ultra Soft Bristles</t>
  </si>
  <si>
    <t>J3ISjDDqfOJmVwcRgDjw</t>
  </si>
  <si>
    <t>Oral-B Pro Health Sensitive Extra Soft Toothbrush 1 PIECE</t>
  </si>
  <si>
    <t>Pro Health Sensitive Extra Soft</t>
  </si>
  <si>
    <t>Cyje9PiNc3x7lmAhjSi6</t>
  </si>
  <si>
    <t>Oral B Pro Health Anti Bacterial Soft Toothbrush 1 PIECE</t>
  </si>
  <si>
    <t>Anti Bacterial Soft</t>
  </si>
  <si>
    <t>b6OamDpkP8oWM0QX582L</t>
  </si>
  <si>
    <t>Oral-B Criss Cross Anti-Plaque With Neem Medium Toothbrush 4 PIECE</t>
  </si>
  <si>
    <t>Criss Cross Anti-Plaque With Neem Medium</t>
  </si>
  <si>
    <t>IxlKpngiyjB5ITfW4x1V</t>
  </si>
  <si>
    <t>Oral B Cavity Defense 123 Black Soft Toothbrush Toothbrushes 1 PIECE</t>
  </si>
  <si>
    <t>Cavity Defense 123 Black Soft</t>
  </si>
  <si>
    <t>Pack of 4</t>
  </si>
  <si>
    <t>ZFoWq1wkXO8JKj6cJrHZ</t>
  </si>
  <si>
    <t>Oral-B Criss Cross Anti-Plaque Indicator Medium Toothbrush 4 PIECE</t>
  </si>
  <si>
    <t>Criss Cross Anti-Plaque Indicator Medium</t>
  </si>
  <si>
    <t>Tcp5Eqs8lJmvTAeDE4Bn</t>
  </si>
  <si>
    <t>Oral-B Criss Cross Gum Care Indicator Medium Toothbrush 4 PIECE</t>
  </si>
  <si>
    <t>Criss Cross Gum Care Indicator Medium</t>
  </si>
  <si>
    <t>GSg2V3sRoNm7OOpzgYoa</t>
  </si>
  <si>
    <t>Oral-B Sensitive &amp; Gums Precision Clean Toothbrush 4 PIECE</t>
  </si>
  <si>
    <t>Sensitive &amp; Gums Precision Clean</t>
  </si>
  <si>
    <t>D3KHvgfaYAQEWA4Tm9xc</t>
  </si>
  <si>
    <t>Oral - B Bacteria Fighter Soft Toothbrush Toothbrushes 1 PIECE</t>
  </si>
  <si>
    <t>Bacteria Fighter Soft</t>
  </si>
  <si>
    <t>rpwFBcjteZWhWSuNniY4</t>
  </si>
  <si>
    <t>Margo Neem Naturals Almond Oil &amp; Rose 400 GRAM</t>
  </si>
  <si>
    <t>Margo</t>
  </si>
  <si>
    <t>Bath &amp; Hand Wash</t>
  </si>
  <si>
    <t>Soaps</t>
  </si>
  <si>
    <t>Neem Naturals Almond Oil &amp; Rose</t>
  </si>
  <si>
    <t>b5tdaIgmVdE2rPckkysp</t>
  </si>
  <si>
    <t>Margo Neem Naturals Honey &amp; Lemon 400 GRAM</t>
  </si>
  <si>
    <t>Neem Naturals Honey &amp; Lemon</t>
  </si>
  <si>
    <t>elS3CrYToGsliR4K5JC6</t>
  </si>
  <si>
    <t>Margo Neem Leaves Vitamin E Soap 400 GRAM</t>
  </si>
  <si>
    <t>Neem Leaves Vitamin E</t>
  </si>
  <si>
    <t>Pack of 4+1</t>
  </si>
  <si>
    <t>Ji63A8zza4a5vMO7JxRA</t>
  </si>
  <si>
    <t>Margo Neem Naturals Almond Oil &amp; Rose 100 GRAM</t>
  </si>
  <si>
    <t>Neem Naturals - Almond Oil &amp; Rose</t>
  </si>
  <si>
    <t>xhtmMQFtQnsBZ2NIA8es</t>
  </si>
  <si>
    <t>Margo Neem Soap 100 GRAM</t>
  </si>
  <si>
    <t>Neem</t>
  </si>
  <si>
    <t>mAo4GGyBQv7cPJ9VtRk7</t>
  </si>
  <si>
    <t>Hamam Pure Neem Oil Soap Bar 150 GRAM</t>
  </si>
  <si>
    <t>Hamam</t>
  </si>
  <si>
    <t>Pure Neem Oil Soap Bar</t>
  </si>
  <si>
    <t>GPZimlQZf4drRkbUPrYZ</t>
  </si>
  <si>
    <t>Margo Neem Naturals Honey &amp; Lemon 100 GRAM</t>
  </si>
  <si>
    <t>Neem Naturals - Honey &amp; Lemon</t>
  </si>
  <si>
    <t>t30HoDWiumYiPQ8VXaMu</t>
  </si>
  <si>
    <t>Chandrika Ayurvedic Soap 75 GRAM</t>
  </si>
  <si>
    <t>Chandrika</t>
  </si>
  <si>
    <t>Ayurvedic</t>
  </si>
  <si>
    <t>XVqCftk0zWXriZSY7c9D</t>
  </si>
  <si>
    <t>Santoor Gold Soap 75 GRAM</t>
  </si>
  <si>
    <t>Santoor</t>
  </si>
  <si>
    <t>ONfKe4IDOTDTjMDLcFzw</t>
  </si>
  <si>
    <t>Himalaya Cucumber &amp; Coconut Soap 75 GRAM</t>
  </si>
  <si>
    <t>Himalaya</t>
  </si>
  <si>
    <t>Cucumber &amp; Coconut</t>
  </si>
  <si>
    <t>NLTZxpgnJwu5rz5nfZG2</t>
  </si>
  <si>
    <t>Himalaya Cucumber &amp; Coconut Soap 125 GRAM</t>
  </si>
  <si>
    <t>JJZvuGU29lGwSkF54m3h</t>
  </si>
  <si>
    <t>Himalaya Honey &amp; Cream Soap 75 GRAM</t>
  </si>
  <si>
    <t>Honey &amp; Cream</t>
  </si>
  <si>
    <t>tK2WiBaFImrJCytSLiAS</t>
  </si>
  <si>
    <t>Himalaya Almond &amp; Rose Soap 75 GRAM</t>
  </si>
  <si>
    <t>Almond &amp; Rose</t>
  </si>
  <si>
    <t>qte7htCJRthhDtbm8R7i</t>
  </si>
  <si>
    <t>Himalaya Almond &amp; Rose Soap 125 GRAM</t>
  </si>
  <si>
    <t>CP7FZgu5vQlGQ0zFMfL7</t>
  </si>
  <si>
    <t>Himalaya Neem &amp; Turmeric Soap 125 GRAM</t>
  </si>
  <si>
    <t>Neem &amp; Turmeric</t>
  </si>
  <si>
    <t>dAutTtGjIbCPug0FhPCK</t>
  </si>
  <si>
    <t>?Biotique Morning Nectar Moisturizing Cream Bathing Bar 150 GRAM</t>
  </si>
  <si>
    <t>?Biotique</t>
  </si>
  <si>
    <t>Morning Nectar Moisturizing Cream</t>
  </si>
  <si>
    <t>amDB7a9uGb3ZjAemG7GR</t>
  </si>
  <si>
    <t>Biotique Bio Basil And Parsley Revitalizing Body Soap 150 GRAM</t>
  </si>
  <si>
    <t>Biotique</t>
  </si>
  <si>
    <t>Bio Basil And Parsley Revitalizing Body</t>
  </si>
  <si>
    <t>QsckZJpKLYsbj2MMs4Lx</t>
  </si>
  <si>
    <t>?Biotique Orange Pee Renewing Bathing Bar 150 GRAM</t>
  </si>
  <si>
    <t>Orange Pee Renewing</t>
  </si>
  <si>
    <t>zkuajsUspaXRI6XaUBf0</t>
  </si>
  <si>
    <t>Biotique Soap 150 GRAM</t>
  </si>
  <si>
    <t>Almond Oil Nourishing Body Soap</t>
  </si>
  <si>
    <t>n0NnW3AKIJFwiqEN3JDv</t>
  </si>
  <si>
    <t>?Biotique Himalayan Plum Refreshing Bathing Bar 150 GRAM</t>
  </si>
  <si>
    <t>Himalayan Plum Refreshing</t>
  </si>
  <si>
    <t>yjkCVAxX4gkdGtHJ7ybX</t>
  </si>
  <si>
    <t>Biotique Bio Sandalwood Sunscreen Spf 50 GRAM</t>
  </si>
  <si>
    <t>Cosmetics</t>
  </si>
  <si>
    <t>Face</t>
  </si>
  <si>
    <t>Bio Sandalwood Sunscreen</t>
  </si>
  <si>
    <t>sUAHrFeDrnLdEWtiRwlB</t>
  </si>
  <si>
    <t>Santoor Total Skin Care Sandal &amp; Turmeric Soap 100 GRAM</t>
  </si>
  <si>
    <t>Total Skin Care Sandal &amp; Turmeric</t>
  </si>
  <si>
    <t>DIOBmNyDbwLoJD0NKSJ9</t>
  </si>
  <si>
    <t>Santoor Sandal &amp; Almond Milk Soap 100 GRAM</t>
  </si>
  <si>
    <t>Sandal &amp; Almond Milk</t>
  </si>
  <si>
    <t>aOlhNGyMk21cnqIBt5cc</t>
  </si>
  <si>
    <t>Santoor Sandal &amp; Turmeric Soap 150 GRAM</t>
  </si>
  <si>
    <t>Sandal &amp; Turmeric</t>
  </si>
  <si>
    <t>tmuW2SGsyFZoqzbSD6sb</t>
  </si>
  <si>
    <t>Santoor Total Skin Care Sandal &amp; Turmeric Soap 500 GRAM</t>
  </si>
  <si>
    <t>w9vjIuOOxNFFnEx6pHes</t>
  </si>
  <si>
    <t>Cinthol Cool Soap 100 GRAM</t>
  </si>
  <si>
    <t>Cinthol</t>
  </si>
  <si>
    <t>Cool</t>
  </si>
  <si>
    <t>LXequ2FdHCnDEGocgOO5</t>
  </si>
  <si>
    <t>Pears Oil Clear &amp; Glow Soap 75 GRAM</t>
  </si>
  <si>
    <t>Pears</t>
  </si>
  <si>
    <t>Oil Clear &amp; Glow</t>
  </si>
  <si>
    <t>6nrfhGiuog0qJWfzOv8f</t>
  </si>
  <si>
    <t>Dove Go Fresh Moisture Beauty Bathing Bar 75 GRAM</t>
  </si>
  <si>
    <t>Dove</t>
  </si>
  <si>
    <t>Go Fresh Moisture</t>
  </si>
  <si>
    <t>dZLBASUUtsVq02I7ZT2h</t>
  </si>
  <si>
    <t>Dettol Skincare Soap 125 GRAM</t>
  </si>
  <si>
    <t>Dettol</t>
  </si>
  <si>
    <t>Skincare</t>
  </si>
  <si>
    <t>GWjFDEBp7jgRl5y2hnK5</t>
  </si>
  <si>
    <t>Dettol 2 X Menthol Icy Cool Bathing Bar 125 GRAM</t>
  </si>
  <si>
    <t>2X Menthol Icy Cool Bathing Bar</t>
  </si>
  <si>
    <t>Pack Of 3</t>
  </si>
  <si>
    <t>D3LnnTXrpNd2FUwKLutp</t>
  </si>
  <si>
    <t>Dettol Original 75 GRAM</t>
  </si>
  <si>
    <t>Original</t>
  </si>
  <si>
    <t>Pack Of 5</t>
  </si>
  <si>
    <t>GWC9Vq0oxmJrfgJlhwVs</t>
  </si>
  <si>
    <t>Hamam Pure Neem Oil Soap Bar 100 GRAM</t>
  </si>
  <si>
    <t>rZNzFIy7m9kohbTHbVIX</t>
  </si>
  <si>
    <t>Rexona Coconut &amp; Olive Oil Soap Bar % Naturally Sourced 100 GRAM</t>
  </si>
  <si>
    <t>Rexona</t>
  </si>
  <si>
    <t>Coconut &amp; Olive Oil Soap Bar, 100% Naturally Sourced</t>
  </si>
  <si>
    <t>y36JQwXglRj8Qqx8jQNV</t>
  </si>
  <si>
    <t>Lifebuoy Neem &amp; Aloe Vera Soap Bar 100 % Better Skin Protection 100 GRAM</t>
  </si>
  <si>
    <t>Lifebuoy</t>
  </si>
  <si>
    <t>Neem &amp; Aloe Vera Soap Bar 100 % Better Skin Protection</t>
  </si>
  <si>
    <t>Bar</t>
  </si>
  <si>
    <t>2rdtuKZwZgRC8rR9adCy</t>
  </si>
  <si>
    <t>Lifebuoy Care Soap 125 GRAM</t>
  </si>
  <si>
    <t>Care</t>
  </si>
  <si>
    <t>RuHZ2nduplFEYcEbceiU</t>
  </si>
  <si>
    <t>Lifebuoy 125 GRAM</t>
  </si>
  <si>
    <t>Total 10</t>
  </si>
  <si>
    <t>gwcLiLHrllGvl3KJvE8z</t>
  </si>
  <si>
    <t>Lux Jasmine &amp; Vitamin E Soap 100 GRAM</t>
  </si>
  <si>
    <t>Lux</t>
  </si>
  <si>
    <t>Jasmine &amp; Vitamin E</t>
  </si>
  <si>
    <t>lyhMZCUMvjRvzVhrTUg3</t>
  </si>
  <si>
    <t>Lux Even Toned Soap 300 GRAM</t>
  </si>
  <si>
    <t>Even Toned Soap</t>
  </si>
  <si>
    <t>GH3rktg0eW02rQKpXARX</t>
  </si>
  <si>
    <t>Lux Soft Glow Soap 100 GRAM</t>
  </si>
  <si>
    <t>Soft Glow</t>
  </si>
  <si>
    <t>rnN7IYUH6RolfwJZKe0p</t>
  </si>
  <si>
    <t>Lux Creamy Perfection Soap 125 GRAM</t>
  </si>
  <si>
    <t>Creamy Perfection</t>
  </si>
  <si>
    <t>BCGjvFx3tOa4HapG9KzT</t>
  </si>
  <si>
    <t>Lux Radiant Glow Rose Vitamin C 70 GRAM</t>
  </si>
  <si>
    <t>Radiant Glow Rose Vitamin C+E</t>
  </si>
  <si>
    <t>Z0IyTeNhHMRJw4O98BbU</t>
  </si>
  <si>
    <t>Lux Brighter Glow Soap 41 GRAM</t>
  </si>
  <si>
    <t>Brighter Glow Soap</t>
  </si>
  <si>
    <t>mKoPgksmi1A1rVbF9ubt</t>
  </si>
  <si>
    <t>Santoor Sandal &amp; Turmeric Soap 300 GRAM</t>
  </si>
  <si>
    <t>FfsygLjOg5yjBrf3jpBK</t>
  </si>
  <si>
    <t>Lux Soft Glow Rose &amp; Vitamin E Soap 41 GRAM</t>
  </si>
  <si>
    <t>Soft Glow Rose &amp; Vitamin E Soap</t>
  </si>
  <si>
    <t>WQlvJObo4i7PXMKE7mPR</t>
  </si>
  <si>
    <t>Lifebuoy Total 10 Germ Protection Soap 75 GRAM</t>
  </si>
  <si>
    <t>Total 10 Germ Protection</t>
  </si>
  <si>
    <t>eRy6bHmUw6tWipEXyQId</t>
  </si>
  <si>
    <t>Lifebuoy Neem And Aloe Bathing Soap 45 GRAM</t>
  </si>
  <si>
    <t>Neem And Aloe Bathing Soap</t>
  </si>
  <si>
    <t>d0rRLDUdwQ9r8dplfQTw</t>
  </si>
  <si>
    <t>Dettol Original Soap 42 GRAM</t>
  </si>
  <si>
    <t>RTc03zrMfjfTFu8QFytJ</t>
  </si>
  <si>
    <t>Ring Guard Cream 60 GRAM</t>
  </si>
  <si>
    <t>Ring Guard</t>
  </si>
  <si>
    <t>Health &amp; Medicine</t>
  </si>
  <si>
    <t>OTC</t>
  </si>
  <si>
    <t>Ointments</t>
  </si>
  <si>
    <t>Cream</t>
  </si>
  <si>
    <t>HI7qqxMrR6sAA9jFaSb2</t>
  </si>
  <si>
    <t>Itch Guard Cream 12 GRAM</t>
  </si>
  <si>
    <t>Itch Guard</t>
  </si>
  <si>
    <t>Antiseptics &amp; Bandages</t>
  </si>
  <si>
    <t>IqtfhUDoTkVKpOLB7QDF</t>
  </si>
  <si>
    <t>Itch Guard Plus Cream With Cooling Menthol 60 GRAM</t>
  </si>
  <si>
    <t>Plus Cream With Cooling Menthol</t>
  </si>
  <si>
    <t>9CzfJXDwG2u6OHcHys7A</t>
  </si>
  <si>
    <t>Moov Instant Pain Relief Cream 10 GRAM</t>
  </si>
  <si>
    <t>Moov</t>
  </si>
  <si>
    <t>Pain Relievers and Sprays</t>
  </si>
  <si>
    <t>Instant Pain Relief Cream - Useful For Back, Joint, Knee, Muscle Pain &amp; Sports &amp; Fitness Injuries</t>
  </si>
  <si>
    <t>kLFh15HD7LOZqZl9e2dV</t>
  </si>
  <si>
    <t>Moov Pain Relief Specialist Spray 15 GRAM</t>
  </si>
  <si>
    <t>Pain Relief Specialist</t>
  </si>
  <si>
    <t>adY5E5A9q6nK8LBWWMur</t>
  </si>
  <si>
    <t>Amrutanjan Extra Power Pain Balm 8 MILLI_LITRE</t>
  </si>
  <si>
    <t>Amrutanjan</t>
  </si>
  <si>
    <t>Extra Power</t>
  </si>
  <si>
    <t>r0WtsoFv3FxxK5UOyj38</t>
  </si>
  <si>
    <t>Amrutanjan Strong Pain Balm 8 MILLI_LITRE</t>
  </si>
  <si>
    <t>Strong Pain</t>
  </si>
  <si>
    <t>AYAPnFVjwV6E26GLhlFQ</t>
  </si>
  <si>
    <t>Vicks Vaporub Xtra Strong Balm 25 MILLI_LITRE</t>
  </si>
  <si>
    <t>Vicks</t>
  </si>
  <si>
    <t>Vaporub Xtra Strong</t>
  </si>
  <si>
    <t>of3UY6a0GeQWVHJwu3hz</t>
  </si>
  <si>
    <t>Vicks Babyrub Balm 25 MILLI_LITRE</t>
  </si>
  <si>
    <t>Cold, Cough &amp; Allergy</t>
  </si>
  <si>
    <t>Babyrub Balm</t>
  </si>
  <si>
    <t>U0BMD3edGt5VogYDdngC</t>
  </si>
  <si>
    <t>Vicks Relief Cold Vaporub Balm 50 MILLI_LITRE</t>
  </si>
  <si>
    <t>Relief Vaporub Balm</t>
  </si>
  <si>
    <t>tgdgarhMtU6rXVX0HfvO</t>
  </si>
  <si>
    <t>Vicks Relief Vaporub Balm 25 MILLI_LITRE</t>
  </si>
  <si>
    <t>yfIo6OBVTLBJ5ZtuSRzr</t>
  </si>
  <si>
    <t>Eno Fruit Salt Lemon Powder 100 GRAM</t>
  </si>
  <si>
    <t>Eno</t>
  </si>
  <si>
    <t>Digestive Health</t>
  </si>
  <si>
    <t>Fruit Salt Lemon Powder</t>
  </si>
  <si>
    <t>azmgM2t7qJBF4W0H7tlC</t>
  </si>
  <si>
    <t>Old Spice Fresh Lime Lather Shaving Cream 70 GRAM</t>
  </si>
  <si>
    <t>Old Spice</t>
  </si>
  <si>
    <t>Fresh Lime Lather</t>
  </si>
  <si>
    <t>WJgtimrjmFSzPaameo8A</t>
  </si>
  <si>
    <t>Old Spice Original Lather Shaving Cream 70 GRAM</t>
  </si>
  <si>
    <t>Original Lather</t>
  </si>
  <si>
    <t>FrQmf11RVpMRcj1yy6hp</t>
  </si>
  <si>
    <t>Old Spice Musk Pre Shave Cream 70 GRAM</t>
  </si>
  <si>
    <t>Musk Pre Shave</t>
  </si>
  <si>
    <t>vCrzKg392FftfwwTMgJF</t>
  </si>
  <si>
    <t>Old Spice Fter Shave Lotion - Musk, Makes Skin Feel Fresh 100 MILLI_LITRE</t>
  </si>
  <si>
    <t>After Shave</t>
  </si>
  <si>
    <t>Fter Shave Lotion - Musk, Makes Skin Feel Fresh</t>
  </si>
  <si>
    <t>sPoASLQOxuv6RSORb9ET</t>
  </si>
  <si>
    <t>Old Spice Original After Shave Lotion 100 MILLI_LITRE</t>
  </si>
  <si>
    <t>Original After Shave Lotion</t>
  </si>
  <si>
    <t>JYyoiOdmIEFwIsDKL0bA</t>
  </si>
  <si>
    <t>Garnier Men Turbo Bright Face Wash Impurities 50 GRAM</t>
  </si>
  <si>
    <t>Garnier Men</t>
  </si>
  <si>
    <t>Face Wash</t>
  </si>
  <si>
    <t>Turbo Bright Face Wash Impurities</t>
  </si>
  <si>
    <t>Cc68fJE3toEHXJ8FNHuf</t>
  </si>
  <si>
    <t>Garnier Men Oil Clear Clay D-Tox Deep Cleansing Icy Face Wash 50 GRAM</t>
  </si>
  <si>
    <t>Oil Clear Clay D-Tox Deep Cleansing Icy</t>
  </si>
  <si>
    <t>d8otcwYmnaKHAOOxMhci</t>
  </si>
  <si>
    <t>Himalaya Men Pimple Clear Neem Face Wash 50 MILLI_LITRE</t>
  </si>
  <si>
    <t>Men Pimple Clear Neem</t>
  </si>
  <si>
    <t>WjACQ7uWDamuuYWnCdEP</t>
  </si>
  <si>
    <t>Himalaya Men Power Glow Licorice Face Wash 50 MILLI_LITRE</t>
  </si>
  <si>
    <t>Men Power Glow Licorice</t>
  </si>
  <si>
    <t>Bxt8mZMTNntPdC5oJh4W</t>
  </si>
  <si>
    <t>Himalaya Intense Oil Clear Lemon Wash 150 MILLI_LITRE</t>
  </si>
  <si>
    <t>ntense Oil Clear Lemon Face Wash</t>
  </si>
  <si>
    <t>Gj7QGW8fcNTSbZL4RVCD</t>
  </si>
  <si>
    <t>Nivea Men Oil Control Charcoal Face Wash 100 MILLI_LITRE</t>
  </si>
  <si>
    <t>Nivea</t>
  </si>
  <si>
    <t>Oil Control Charcoal</t>
  </si>
  <si>
    <t>tgOcGRUmZtCMqZGBR7BT</t>
  </si>
  <si>
    <t>Nivea Acne Face Wash For Men 100 GRAM</t>
  </si>
  <si>
    <t>Acne For Men</t>
  </si>
  <si>
    <t>gExLBlWOxrM0wlFcGnr0</t>
  </si>
  <si>
    <t>Nivea All In 1 Men All Skin Types Face Wash 100 GRAM</t>
  </si>
  <si>
    <t>All In 1 Men All Skin Types</t>
  </si>
  <si>
    <t>Z6tb74rHV0snoFkMQk5S</t>
  </si>
  <si>
    <t>Nivea Oil Control Charcoal Face Wash For Men 50 GRAM</t>
  </si>
  <si>
    <t>TqtXPRoQ7gchsEwc1Ztt</t>
  </si>
  <si>
    <t>Nivea All In 1 Charcoal Face Wash 50 GRAM</t>
  </si>
  <si>
    <t>All In 1 Charcoal</t>
  </si>
  <si>
    <t>lT8EMHhcA5RCcNxc4vHF</t>
  </si>
  <si>
    <t>Nivea Acne Face Wash For Men 50 GRAM</t>
  </si>
  <si>
    <t>o8cL02ljhhKhZ8YH4zll</t>
  </si>
  <si>
    <t>Nivea Men Deep Impact Energy Roll-On Deodorant 50 MILLI_LITRE</t>
  </si>
  <si>
    <t>Fragrances &amp; Deodorants</t>
  </si>
  <si>
    <t>Deodrants</t>
  </si>
  <si>
    <t>Men Deep Impact Energy Roll-On</t>
  </si>
  <si>
    <t>PCso9z5g1j8tUieiQXiV</t>
  </si>
  <si>
    <t>Wild Stone Ultra Sensual deodorant Soap 125 GRAM</t>
  </si>
  <si>
    <t>Wild Stone</t>
  </si>
  <si>
    <t>Ultra Sensual</t>
  </si>
  <si>
    <t>8unLbvXFtUdsa7asu2pr</t>
  </si>
  <si>
    <t>Wild Stone Forest Spice Deodorant Soap 125 GRAM</t>
  </si>
  <si>
    <t>Forest Spice</t>
  </si>
  <si>
    <t>tbip2cXZsDqNrbGkWy2r</t>
  </si>
  <si>
    <t>Wild Stone Musk Deodorant Soap 125 GRAM</t>
  </si>
  <si>
    <t>Stone Musk Deodorant</t>
  </si>
  <si>
    <t>adqaL29npjWt7VsQ4Ytd</t>
  </si>
  <si>
    <t>Patanjali Haldi Chandan Kanti Body Cleanser 75 GRAM</t>
  </si>
  <si>
    <t>Haldi Chandan Kanti Body Cleanser</t>
  </si>
  <si>
    <t>tBMf9spvcql22OhBmaUO</t>
  </si>
  <si>
    <t>Patanjali Aloe Vera Kanti Body Cleanser 150 GRAM</t>
  </si>
  <si>
    <t>Aloe Vera</t>
  </si>
  <si>
    <t>1MhH3xgapH9iXKnemyMl</t>
  </si>
  <si>
    <t>Old Spice Original No Gas Deodorant Body Spray Perfume For Men For 140 MILLI_LITRE</t>
  </si>
  <si>
    <t>Original No Gas Deodorant Body Spray Perfume For Men</t>
  </si>
  <si>
    <t>514HyZealYDpdBOTX4vT</t>
  </si>
  <si>
    <t>Revlon Charlie Red Perfumed Body Spray 150 MILLI_LITRE</t>
  </si>
  <si>
    <t>Revlon</t>
  </si>
  <si>
    <t>Perfume</t>
  </si>
  <si>
    <t>Charlie Red</t>
  </si>
  <si>
    <t>jhCzPUZX9X3B2JPIzRkR</t>
  </si>
  <si>
    <t>Revlon Charlie Perfumed Body Spray 150 MILLI_LITRE</t>
  </si>
  <si>
    <t>Body Sprays &amp; Mists</t>
  </si>
  <si>
    <t>Charlie Perfumed</t>
  </si>
  <si>
    <t>qIUJH68YZLDumdVoDISw</t>
  </si>
  <si>
    <t>Revlon Charlie Neon Chic Perfumed Body Spray 150 MILLI_LITRE</t>
  </si>
  <si>
    <t>Charlie Neon Chic Perfumed</t>
  </si>
  <si>
    <t>ggNzrFuim5YMTMhLtDkM</t>
  </si>
  <si>
    <t>Revlon Charlie Crystal Chic Perfumed Body Spray for Women 150 MILLI_LITRE</t>
  </si>
  <si>
    <t>Charlie Crystal Chic</t>
  </si>
  <si>
    <t>51WYQK4Z9ouSkcZTV8sE</t>
  </si>
  <si>
    <t>Fogg Perfumed Body Mist Ossum With Aqua Pleasure Perfume 230 MILLI_LITRE</t>
  </si>
  <si>
    <t>Fogg</t>
  </si>
  <si>
    <t>Pleasure</t>
  </si>
  <si>
    <t>Spray Bottle</t>
  </si>
  <si>
    <t>pWONaVofBaw0TeRDz72u</t>
  </si>
  <si>
    <t>Ossum Delight Perfumed Body Mist Blossom Body Mist Perfume 230 MILLI_LITRE</t>
  </si>
  <si>
    <t>Ossum</t>
  </si>
  <si>
    <t>Delight Blossom</t>
  </si>
  <si>
    <t>YHmed9RZ8nYj8iymtqQb</t>
  </si>
  <si>
    <t>Ossum Blossom Perfumed Body Mist Pleasure 230 MILLI_LITRE</t>
  </si>
  <si>
    <t>Blossom Pleasure</t>
  </si>
  <si>
    <t>unvcUJZYS5qoCq1LhuX3</t>
  </si>
  <si>
    <t>Ossum Perfumed Body Mist With Aqua Romance Perfume 230 MILLI_LITRE</t>
  </si>
  <si>
    <t>Romance</t>
  </si>
  <si>
    <t>rHYFsqV0hHa70y4M48em</t>
  </si>
  <si>
    <t>Nivea Men Fresh Active Ocean Extracts Deodorant 150 MILLI_LITRE</t>
  </si>
  <si>
    <t>Men Fresh Active Ocean Extracts</t>
  </si>
  <si>
    <t>aArrVHSp9XgRZbjNtJ02</t>
  </si>
  <si>
    <t>Secret Temptation Romance Body Deodorant 150 MILLI_LITRE</t>
  </si>
  <si>
    <t>Secret Temptation</t>
  </si>
  <si>
    <t>4FPwBI4lpza6aAVQmO8u</t>
  </si>
  <si>
    <t>Secret Temptation Swag Daily Freshness Body Spray With Lasting Deodorant For Women 150 MILLI_LITRE</t>
  </si>
  <si>
    <t>Swag Daily Freshness</t>
  </si>
  <si>
    <t>XHEnkESQQdmtwoYFq0qN</t>
  </si>
  <si>
    <t>Secret Temptation Zeal Daily Freshness Body Spray Lasting Deodorant For Women 150 MILLI_LITRE</t>
  </si>
  <si>
    <t>Zeal</t>
  </si>
  <si>
    <t>pLW37PEreaxCJcSOlMAl</t>
  </si>
  <si>
    <t>Secret Temptation Play Deodorant Spray 150 MILLI_LITRE</t>
  </si>
  <si>
    <t>Play</t>
  </si>
  <si>
    <t>Can</t>
  </si>
  <si>
    <t>yyiAvzIf8OnWLpUmJZMG</t>
  </si>
  <si>
    <t>Secret Temptation Pop Daily Freshness Body Spray Deodorant For Women 150 MILLI_LITRE</t>
  </si>
  <si>
    <t>Pop</t>
  </si>
  <si>
    <t>feU3NRpspoS3zkhiQXDB</t>
  </si>
  <si>
    <t>Secret Temptation Mystery Body Deodorant 150 MILLI_LITRE</t>
  </si>
  <si>
    <t>Mystery</t>
  </si>
  <si>
    <t>yLVg0rrecJEx5LuceAsn</t>
  </si>
  <si>
    <t>Dummy Exotic Deodorant Spray For Women 150 MILLI_LITRE</t>
  </si>
  <si>
    <t>Exotic</t>
  </si>
  <si>
    <t>QpWZxrMiD4MbmNJEEMnG</t>
  </si>
  <si>
    <t>Secret Temptation Pink Deodorant Spray For Women 150 MILLI_LITRE</t>
  </si>
  <si>
    <t>Pink</t>
  </si>
  <si>
    <t>6wXfTc4ruziJQAymXMVv</t>
  </si>
  <si>
    <t>Envy Deodorant Arnold Long Lasting Perfume 120 MILLI_LITRE</t>
  </si>
  <si>
    <t>Envy</t>
  </si>
  <si>
    <t>Deodorant Long Lasting Perfume</t>
  </si>
  <si>
    <t>DKheu8xSBhXC1GX7beS7</t>
  </si>
  <si>
    <t>Vanesa Grace Body Deodorant 150 MILLI_LITRE</t>
  </si>
  <si>
    <t>Vanesa</t>
  </si>
  <si>
    <t>Grace</t>
  </si>
  <si>
    <t>YdqkU7UWcBJNTZvQpWGG</t>
  </si>
  <si>
    <t>Envy Fiery Deodorant Spray For Men 120 MILLI_LITRE</t>
  </si>
  <si>
    <t>Fiery</t>
  </si>
  <si>
    <t>CF1pHLJtrV29c1oSfv2o</t>
  </si>
  <si>
    <t>Envy Gravity Perfume Deodorant Spray For Men 120 MILLI_LITRE</t>
  </si>
  <si>
    <t>Gravity Perfume</t>
  </si>
  <si>
    <t>yigJfXquZaJqs9NfivBR</t>
  </si>
  <si>
    <t>Envy Passion Deodorant Spray For Men Women 120 MILLI_LITRE</t>
  </si>
  <si>
    <t>Passion</t>
  </si>
  <si>
    <t>Tuj0dKEDVt6ejikrZaXs</t>
  </si>
  <si>
    <t>Vanesa Shero Deodorant Spray - For Women 150 MILLI_LITRE</t>
  </si>
  <si>
    <t>Shero</t>
  </si>
  <si>
    <t>xyv7pPv9R8lFOExqSUem</t>
  </si>
  <si>
    <t>Envy Thrill Deo Perfume Body Spray For Men 120 MILLI_LITRE</t>
  </si>
  <si>
    <t>Thrill</t>
  </si>
  <si>
    <t>nu31L1hnLUgZ1kB46jae</t>
  </si>
  <si>
    <t>Vanesa Queen Deodorant Body Spray For Women 150 MILLI_LITRE</t>
  </si>
  <si>
    <t>Queen Deodorant Body Spray For Women</t>
  </si>
  <si>
    <t>5qNhW0biQPuvClnKrhAg</t>
  </si>
  <si>
    <t>Vanesa Queen Deodorant Spray For Women 150 MILLI_LITRE</t>
  </si>
  <si>
    <t>Queen</t>
  </si>
  <si>
    <t>lnrF5EtSTca0a4qzW5Re</t>
  </si>
  <si>
    <t>Vanesa Celeb Body Deodorant 150 MILLI_LITRE</t>
  </si>
  <si>
    <t>Celeb Body</t>
  </si>
  <si>
    <t>X6A8FNwH0nTOx7zcffxp</t>
  </si>
  <si>
    <t>Fogg Master Agar Fragrance Body Spray 120 MILLI_LITRE</t>
  </si>
  <si>
    <t>Fogg Master</t>
  </si>
  <si>
    <t>Agar Fragrance</t>
  </si>
  <si>
    <t>NnM9PBiJ27zDFy1v6xnZ</t>
  </si>
  <si>
    <t>Fogg Master Oak Body Spray 120 MILLI_LITRE</t>
  </si>
  <si>
    <t>Master Oak Body Spray</t>
  </si>
  <si>
    <t>aQb5QT4Mqyc1uejYbQzc</t>
  </si>
  <si>
    <t>Fogg Master Pine Fragrance Body Spray 120 MILLI_LITRE</t>
  </si>
  <si>
    <t>Pine Fragrance</t>
  </si>
  <si>
    <t>7GotsSVwqAi7VcV1vVI7</t>
  </si>
  <si>
    <t>Fogg Fine Deodrants Body Spray For Men &amp; Women 240 MILLI_LITRE</t>
  </si>
  <si>
    <t>Fine Bay Breeze</t>
  </si>
  <si>
    <t>XydVU1WaPzQe5RqMpalv</t>
  </si>
  <si>
    <t>Fogg Fine Rio Wave Body Spray For Men 120 MILLI_LITRE</t>
  </si>
  <si>
    <t>Fine Rio Wave</t>
  </si>
  <si>
    <t>X6Pydol2ILTDbCoLx6sb</t>
  </si>
  <si>
    <t>Fogg Brazillian Burst &amp; Rio Wave Body Spray - For Men Women 240 MILLI_LITRE</t>
  </si>
  <si>
    <t>Brazillian Burst &amp; Rio Wave</t>
  </si>
  <si>
    <t>753sZ56WJmfyEYH0XURf</t>
  </si>
  <si>
    <t>Fogg Fragrance Royal Body Spray 120 MILLI_LITRE</t>
  </si>
  <si>
    <t>Royal</t>
  </si>
  <si>
    <t>jGZNG2Anum6a0yZpOjen</t>
  </si>
  <si>
    <t>Fogg Napoleon Deo Deodorant Spray For Men 240 MILLI_LITRE</t>
  </si>
  <si>
    <t>Napoleon</t>
  </si>
  <si>
    <t>FnqwZNkb93W8depU1lIo</t>
  </si>
  <si>
    <t>Fogg Majestic Deodorant Spray For Men 100 GRAM</t>
  </si>
  <si>
    <t>Majestic</t>
  </si>
  <si>
    <t>j0nYRv39S2ClX3cXXNHB</t>
  </si>
  <si>
    <t>Fogg Imperial Body Spray 120 MILLI_LITRE</t>
  </si>
  <si>
    <t>Imperial</t>
  </si>
  <si>
    <t>eVAlDO41pjxGDOeGt1tM</t>
  </si>
  <si>
    <t>Fogg Marco Fragrance Body Spray Deodorant 120 MILLI_LITRE</t>
  </si>
  <si>
    <t>Marco Fragrance</t>
  </si>
  <si>
    <t>9LfggyBlukBjkCIuEKmf</t>
  </si>
  <si>
    <t>Fogg 1 Victor And 1 Majestic Deodorant Combo Body Spray For Men Deodorant Spray Men 240 MILLI_LITRE</t>
  </si>
  <si>
    <t>Victor And Majestic Combo</t>
  </si>
  <si>
    <t>g374rWtLVQjIf225fPPF</t>
  </si>
  <si>
    <t>Fogg Monarch Fragrance Body Spray 120 MILLI_LITRE</t>
  </si>
  <si>
    <t>Monarch Fragrance</t>
  </si>
  <si>
    <t>05o1O1LOdOHsbithCtH8</t>
  </si>
  <si>
    <t>Wipro Garnet White Led Bulb Cool 1 PIECE</t>
  </si>
  <si>
    <t>Wipro</t>
  </si>
  <si>
    <t>Cleaning &amp; Household</t>
  </si>
  <si>
    <t>Home Equipment</t>
  </si>
  <si>
    <t>Electrical Accessories</t>
  </si>
  <si>
    <t>Bulb</t>
  </si>
  <si>
    <t>TyDmJv6fgK6uJmyK3Hlc</t>
  </si>
  <si>
    <t>Wild Stone Legend Deodorant Spray For Men Women 150 MILLI_LITRE</t>
  </si>
  <si>
    <t>Legend</t>
  </si>
  <si>
    <t>loszcztzmK0YYIAkndIM</t>
  </si>
  <si>
    <t>Wild Stone Forest Spice Body Deodorant 150 MILLI_LITRE</t>
  </si>
  <si>
    <t>r2ZRI5eYr4ofmeEMXSSe</t>
  </si>
  <si>
    <t>Wild Stone Ultra Sensual Body Deodorant 150 MILLI_LITRE</t>
  </si>
  <si>
    <t>4dIJ35zxP51L3ZEaRSkm</t>
  </si>
  <si>
    <t>Wild Stone Code Gold Perfume For Men 120 MILLI_LITRE</t>
  </si>
  <si>
    <t>Code Gold</t>
  </si>
  <si>
    <t>cjxRkIWtjeTkeSci82Kj</t>
  </si>
  <si>
    <t>Wild Stone Code Titanium Body Perfume 120 MILLI_LITRE</t>
  </si>
  <si>
    <t>Code Titanium</t>
  </si>
  <si>
    <t>Rm5Mrpukq7XjuuXqW6Jk</t>
  </si>
  <si>
    <t>Wild Stone Code Steel Perfume Body Spray For Men 120 MILLI_LITRE</t>
  </si>
  <si>
    <t>Code Steel</t>
  </si>
  <si>
    <t>YF0QnobB9cFNi0yq3tMi</t>
  </si>
  <si>
    <t>Close Up Ever Fresh Red Hot Anti Germ Gel Toothpaste 40 GRAM</t>
  </si>
  <si>
    <t>Closeup</t>
  </si>
  <si>
    <t>Toothpaste</t>
  </si>
  <si>
    <t>Ever Fresh Red Hot Anti Germ Gel Toothpaste</t>
  </si>
  <si>
    <t>vRKrI2KeeDvpfDEGtZ2O</t>
  </si>
  <si>
    <t>Closeup Ever Fresh+ Red Hot Toothpaste 90 GRAM</t>
  </si>
  <si>
    <t>Ever Fresh+ Red Hot</t>
  </si>
  <si>
    <t>You0gqvrxmk6DomFFKP5</t>
  </si>
  <si>
    <t>Closeup Ever Fresh Toothpaste 150 GRAM</t>
  </si>
  <si>
    <t>Ever Fresh</t>
  </si>
  <si>
    <t>Wqm0hVuAKWLDyfea0QNl</t>
  </si>
  <si>
    <t>Colgate Maxfresh Anticavity Toothpaste Gel Spicy Fresh 34 GRAM</t>
  </si>
  <si>
    <t>Maxfresh Anticavity Toothpaste Gel - Spicy Fresh</t>
  </si>
  <si>
    <t>waVwB86ZtYqyJbuyd9pc</t>
  </si>
  <si>
    <t>Colgate Maxfresh Anticavity Toothpaste Gel Spicy Fresh 80 GRAM</t>
  </si>
  <si>
    <t>Maxfresh Anticavity Toothpaste Gel Spicy Fresh</t>
  </si>
  <si>
    <t>Obohcl85geWPqk2tq40X</t>
  </si>
  <si>
    <t>Colgate Max Fresh Blue Gel Toothpaste 150 GRAM</t>
  </si>
  <si>
    <t>Max Fresh Blue Gel</t>
  </si>
  <si>
    <t>2eI6aWQ5ZizVtCqes0UQ</t>
  </si>
  <si>
    <t>Colgate Maxfresh Toothpaste Blue Gel Paste With Menthol For Super Fresh Breath Peppermint Ice 80 GRAM</t>
  </si>
  <si>
    <t>Maxfresh Toothpaste Blue Gel Paste With Menthol For Super Fresh Breath Peppermint Ice</t>
  </si>
  <si>
    <t>s1FvWdRrmC1H0b2TRuZg</t>
  </si>
  <si>
    <t>Colgate Active Salt Toothpaste 36 GRAM</t>
  </si>
  <si>
    <t>Active Salt Toothpaste</t>
  </si>
  <si>
    <t>JREoAkiB4zHDm6zM1pq9</t>
  </si>
  <si>
    <t>Cgt Salt 100 GRAM</t>
  </si>
  <si>
    <t>Active Salt Toothpaste With And Mint</t>
  </si>
  <si>
    <t>sRZsDsPDenqQopl4b7xG</t>
  </si>
  <si>
    <t>Colgate Active Salt Toothpaste 200 GRAM</t>
  </si>
  <si>
    <t>Active salt</t>
  </si>
  <si>
    <t>BVzOQBJMR5Jby6Dz8JM6</t>
  </si>
  <si>
    <t>Colgate Swarna Vedshakti Ayurvedic Toothpaste 200 GRAM</t>
  </si>
  <si>
    <t>Swarna Vedshakti Ayurvedic</t>
  </si>
  <si>
    <t>vB2DxudccJF1wtgWWpBX</t>
  </si>
  <si>
    <t>Colgate Cibaca Anticavity Toothpaste 175 GRAM</t>
  </si>
  <si>
    <t>Cibaca Anticavity</t>
  </si>
  <si>
    <t>zcbSjOhJau4oY8yeTyO3</t>
  </si>
  <si>
    <t>Colgate Max Fresh Spicy Fresh Red Gel Toothpaste 150 GRAM</t>
  </si>
  <si>
    <t>Max Fresh Spicy Fresh Red Gel</t>
  </si>
  <si>
    <t>tl15tCTbiJ0FaFWAX926</t>
  </si>
  <si>
    <t>Colgate Toothpaste Visible White Sparkling Mint Toothpaste 300 GRAM</t>
  </si>
  <si>
    <t>Visible White Sparkling Mint</t>
  </si>
  <si>
    <t>tKG3Ei8JldWprrVCFuTQ</t>
  </si>
  <si>
    <t>Colgate Total Advanced Health Anticavity Toothpaste 120 GRAM</t>
  </si>
  <si>
    <t>Total Advanced Health Anticavity</t>
  </si>
  <si>
    <t>xibTof8PAlrEfVsM33Xo</t>
  </si>
  <si>
    <t>Colgate Strong Teeth Toothpaste 100 GRAM</t>
  </si>
  <si>
    <t>Strong Teeth</t>
  </si>
  <si>
    <t>DBWfsHSFUTL85j15AlZE</t>
  </si>
  <si>
    <t>Colgate Strong Teeth Toothpaste 150 GRAM</t>
  </si>
  <si>
    <t>Pack Of 6</t>
  </si>
  <si>
    <t>l0OznSqHVVZy5OhkJRad</t>
  </si>
  <si>
    <t>Colgate Kids Toothpaste 40 GRAM</t>
  </si>
  <si>
    <t>Baby Toothpaste</t>
  </si>
  <si>
    <t>Kids</t>
  </si>
  <si>
    <t>DxWY2Nn0IYZFTkeszWoN</t>
  </si>
  <si>
    <t>Colgate Strawberry Flavor 2-5 Years Kids Toothpaste 40 GRAM</t>
  </si>
  <si>
    <t>Strawberry Flavor 2-5 Years</t>
  </si>
  <si>
    <t>6HHymHE8Q7oPHaGk85vd</t>
  </si>
  <si>
    <t>Colgate Swarna Vedshakti Toothpaste 100 GRAM</t>
  </si>
  <si>
    <t>Swarna Vedshakti</t>
  </si>
  <si>
    <t>Jk9z57q5fnvRvMYR74XS</t>
  </si>
  <si>
    <t>Pepsodent Expert Protection Gumcare + Toothpaste 140 GRAM</t>
  </si>
  <si>
    <t>Pepsodent</t>
  </si>
  <si>
    <t>Expert Protection Gumcare+ Toothpaste</t>
  </si>
  <si>
    <t>na5dPVywsxsrVUqGwixg</t>
  </si>
  <si>
    <t>Neem Tooth Paste 200 GRAM</t>
  </si>
  <si>
    <t>Active Toothpaste</t>
  </si>
  <si>
    <t>vPlPJ0jBoP8J0ojK0QBh</t>
  </si>
  <si>
    <t>Colgate Anticavity Kids Spiderman Bubble Fruit Flavour Toothpaste 240 GRAM</t>
  </si>
  <si>
    <t>Anticavity Kids Spiderman Bubble Fruit Flavour</t>
  </si>
  <si>
    <t>scagcgbeKwtRyrUjamzy</t>
  </si>
  <si>
    <t>Dabur Red Toothpaste 300 GRAM</t>
  </si>
  <si>
    <t>Red</t>
  </si>
  <si>
    <t>JvHYm3ELaZVZmVhcI3VY</t>
  </si>
  <si>
    <t>Colgate Strong Teeth Anticavity Toothpaste 300 GRAM</t>
  </si>
  <si>
    <t>Strong Teeth Anticavity Toothpaste</t>
  </si>
  <si>
    <t>O18AxSRrCaeQsuqVUHhJ</t>
  </si>
  <si>
    <t>Colgate Strong Teeth Toothpaste 200 GRAM</t>
  </si>
  <si>
    <t>qtkc4oKd9fdRx0ADqUyW</t>
  </si>
  <si>
    <t>Dabur Red</t>
  </si>
  <si>
    <t>Red Worldï¿½S No.1 Ayurvedic Fluoride Free Toothpaste</t>
  </si>
  <si>
    <t>YIrD3TTbXpuwLKyCqchz</t>
  </si>
  <si>
    <t>Dentoshine Gel Toothpaste For Kids Bubblegum 80 GRAM</t>
  </si>
  <si>
    <t>Gel Toothpaste For Kids Bubblegum</t>
  </si>
  <si>
    <t>ee18nLzJnSwo5qC92Gbh</t>
  </si>
  <si>
    <t>Patanjali Dant Kanti Natural Toothpaste 200 GRAM</t>
  </si>
  <si>
    <t>Dant Kanti Natural</t>
  </si>
  <si>
    <t>13UcDu3HiyEWuGCqfMmv</t>
  </si>
  <si>
    <t>Dabur Red Gel Toothpaste 150 GRAM</t>
  </si>
  <si>
    <t>Red Gel</t>
  </si>
  <si>
    <t>G0HYBVQK6TYffcC2hMAs</t>
  </si>
  <si>
    <t>Dabur Red Gel Ayurvedic Toothpaste 300 GRAM</t>
  </si>
  <si>
    <t>Red Gel Ayurvedic</t>
  </si>
  <si>
    <t>sQvb1dShs5aGWhsqe4vk</t>
  </si>
  <si>
    <t>Dabur Red Paste For Gums Toothpaste 500 GRAM</t>
  </si>
  <si>
    <t>fg6B2q1KWBSlrfwJO8Av</t>
  </si>
  <si>
    <t>Colgate Calcium And Minerals Anticavity Toothpowder 100 GRAM</t>
  </si>
  <si>
    <t>Toothpowder</t>
  </si>
  <si>
    <t>Calcium and Minerals Anticavity</t>
  </si>
  <si>
    <t>fsFnnu6oeF943mQgJvMI</t>
  </si>
  <si>
    <t>Listerine Original Mouthwash 80 MILLI_LITRE</t>
  </si>
  <si>
    <t>Listerine</t>
  </si>
  <si>
    <t>Mouthwash</t>
  </si>
  <si>
    <t>ABG5fMWxVdN3PCG94l7a</t>
  </si>
  <si>
    <t>Listerine Freshburst Mouthwash 80 MILLI_LITRE</t>
  </si>
  <si>
    <t>Freshburst</t>
  </si>
  <si>
    <t>V1zwPECgUyAiPcWJq51e</t>
  </si>
  <si>
    <t>Colgate Mouthwash Plax, Peppermint Fresh Alcohol Free 60 MILLI_LITRE</t>
  </si>
  <si>
    <t>Mouthwash Plax, Peppermint Fresh Alcohol Free</t>
  </si>
  <si>
    <t>FBavQGmMxFNJDOiiAcxp</t>
  </si>
  <si>
    <t>Listerine Total Care Mild Taste Mint 250 MILLI_LITRE</t>
  </si>
  <si>
    <t>Total Care Mild Taste Mint</t>
  </si>
  <si>
    <t>kcUkTPmlE7rYiQ1Yvmwz</t>
  </si>
  <si>
    <t>Whisper Ultra Bindazzz Nights Xl + Sanitary Pad 7 PIECE</t>
  </si>
  <si>
    <t>Whisper</t>
  </si>
  <si>
    <t>Feminine Hygiene</t>
  </si>
  <si>
    <t>Sanitary Napkins</t>
  </si>
  <si>
    <t>Ultra Bindazzz Nights</t>
  </si>
  <si>
    <t>4CgMT8RXdLBSoNqoYSeM</t>
  </si>
  <si>
    <t>Whisper Bindazzz Nights XXL+ Sanitary Pads 6 PIECE</t>
  </si>
  <si>
    <t>Bindazzz Nights XXL+</t>
  </si>
  <si>
    <t>50Yo7VgLxg3UXzaangYW</t>
  </si>
  <si>
    <t>Whisper Ultra Nights Xxxl With Wings Sanitary Pad 4 PAD</t>
  </si>
  <si>
    <t>PAD</t>
  </si>
  <si>
    <t>Ultra Nights XXXL With Wings - 4 Pieces</t>
  </si>
  <si>
    <t>0OoDaQHLDVtwRIPIouZ6</t>
  </si>
  <si>
    <t>Whisper Ultra Bindazzz Nights Xl Plus Wings Sanitary Pad 15 PIECE</t>
  </si>
  <si>
    <t>Ultra Bindazzz Nights Plus</t>
  </si>
  <si>
    <t>dexNfwnWO86KK34Fhpo1</t>
  </si>
  <si>
    <t>Whisper Ultra Overnight Sanitary Pad With Wings 16 PIECE</t>
  </si>
  <si>
    <t>Whisper Ultra - Xxl Plus, 16 Pcs</t>
  </si>
  <si>
    <t>Pantyliners</t>
  </si>
  <si>
    <t>Overnight Sanitary Pad With Wings</t>
  </si>
  <si>
    <t>naMbzi5U6GJdOcWcuAWe</t>
  </si>
  <si>
    <t>Whisper Bindazzz Night Ultra XL+ Sanitary Napkins 45 PIECE</t>
  </si>
  <si>
    <t>Bindazzz Night Ultra XL+</t>
  </si>
  <si>
    <t>UtJ5kqoCDqhNkaha2QKl</t>
  </si>
  <si>
    <t>Whisper Ultra Nights XL+ Sanitary Pads 30 PIECE</t>
  </si>
  <si>
    <t>Ultra Nights XL+</t>
  </si>
  <si>
    <t>JQLvN8tFob1sOcNus2Pq</t>
  </si>
  <si>
    <t>Whisper Bindazzz Nights Xxxl Sanitary Pad 10 PIECE</t>
  </si>
  <si>
    <t>Bindazzz Nights XXXL</t>
  </si>
  <si>
    <t>27NE0AQq2UN2wHlmKRUL</t>
  </si>
  <si>
    <t>Whisper Sanitary Pads 5 PIECE</t>
  </si>
  <si>
    <t>Sanitary Pads - Xxl+ Wings, Ultra Nights</t>
  </si>
  <si>
    <t>JIliccR6kXch9YIr18VU</t>
  </si>
  <si>
    <t>Stayfree Advanced All Night XL Wings Sanitary Pad 7 PIECE</t>
  </si>
  <si>
    <t>Stayfree</t>
  </si>
  <si>
    <t>Advanced All Night XL Wings</t>
  </si>
  <si>
    <t>gxvKwnULoond7thnBqqw</t>
  </si>
  <si>
    <t>Stayfree Dry-Max All Night XL Wings Sanitary Pad 7 PIECE</t>
  </si>
  <si>
    <t>Dry-Max All Night XL Wings</t>
  </si>
  <si>
    <t>ujbBwZhCUUod43lQqJSt</t>
  </si>
  <si>
    <t>Stayfree Dry Max All Night Wings Sanitary Pad 14 PIECE</t>
  </si>
  <si>
    <t>Dry Max All Night Wings</t>
  </si>
  <si>
    <t>uIiE3jACRUrGWNN9cQUF</t>
  </si>
  <si>
    <t>Stayfree Max Ultra Dry With Wings 1 PIECE</t>
  </si>
  <si>
    <t>Max Ultra Dry With Wings</t>
  </si>
  <si>
    <t>Pack of 8</t>
  </si>
  <si>
    <t>rfdYMbnjJ1t3zi5bQ02f</t>
  </si>
  <si>
    <t>Stayfree Advanced Ultra Comfort Sanitary Pad 7 PIECE</t>
  </si>
  <si>
    <t>Advanced Ultra Comfort</t>
  </si>
  <si>
    <t>uSCoLKDlWfNs4LLbjjgc</t>
  </si>
  <si>
    <t>Whisper Choice Night Xxl 6 PIECE</t>
  </si>
  <si>
    <t>Choice Night Xxl</t>
  </si>
  <si>
    <t>fcT81IupyHptwpUuQXax</t>
  </si>
  <si>
    <t>Stayfree Secure Ultra Thin Xl Wings Sanitary Pad 6 PIECE</t>
  </si>
  <si>
    <t>Secure Xl Ultra Thin Wings</t>
  </si>
  <si>
    <t>AC4L7iibW6ChFTpwdbfU</t>
  </si>
  <si>
    <t>Carefree XL Sanitary Pad 1 PIECE</t>
  </si>
  <si>
    <t>Carefree</t>
  </si>
  <si>
    <t>XL Sanitary Pad</t>
  </si>
  <si>
    <t>Pack of 10</t>
  </si>
  <si>
    <t>SP2OVon4AIk5hKX3nt92</t>
  </si>
  <si>
    <t>Carefree Sanitary Pads 10 PIECE</t>
  </si>
  <si>
    <t>Sanitary Pads</t>
  </si>
  <si>
    <t>qNqr3KdKXCv3Ck0RIwIQ</t>
  </si>
  <si>
    <t>Whisper Ultra Clean Plus Sanitary Pad 30 PIECE</t>
  </si>
  <si>
    <t>Ultra Clean Plus</t>
  </si>
  <si>
    <t>ZssJ1Fk9fq0h7ROGa84f</t>
  </si>
  <si>
    <t>Whisper Ultra Hygiene &amp; Comfort XL Sanitary Pads 30 PIECE</t>
  </si>
  <si>
    <t>Ultra Hygiene &amp; Comfort XL</t>
  </si>
  <si>
    <t>wJfnmEwuORNeggDwROjo</t>
  </si>
  <si>
    <t>Whisper Ultra Clean XL Wings Sanitary Pads 7 PIECE</t>
  </si>
  <si>
    <t>Ultra Clean XL Wings</t>
  </si>
  <si>
    <t>rUEmsfRQIJEeZeLKrwuO</t>
  </si>
  <si>
    <t>Whisper Ultra Hygiene &amp; Comfort XL Sanitary Pads 8 PIECE</t>
  </si>
  <si>
    <t>SMQKqC2AOA8SQ5KZwcoj</t>
  </si>
  <si>
    <t>Whisper Ultra Skinlove Soft Sanitary Pads For Women Xl Cottony Soft Our # 1 Softness Top Sheet Irritation Free 7 PIECE</t>
  </si>
  <si>
    <t>Ultra Skinlove Soft Sanitary Pads For Women Xl Cottony Soft Our #1 Softness Soft Top Sheet Irritation Free 31.7 Cm Long With Disposable Wrap</t>
  </si>
  <si>
    <t>JwpSZR1FVBBjMIOERw6s</t>
  </si>
  <si>
    <t>Whisper Ultra Skinlove Soft Xl + Thin Pads For Women Irritation Sanitary Pad 6 PIECE</t>
  </si>
  <si>
    <t>Ultra Skinlove Soft Xl+ Thin Pads For Women, No Irritation</t>
  </si>
  <si>
    <t>m25J6YgvIrTcp76vN73c</t>
  </si>
  <si>
    <t>Whisper Ultra Skinlove Soft Sanitary Pads For Women Pads 30 PAD</t>
  </si>
  <si>
    <t>Ultra Skinlove Soft Sanitary Pads For Women Xl+</t>
  </si>
  <si>
    <t>fReVjT8CiZkf1WJUKuAE</t>
  </si>
  <si>
    <t>Whisper Ultra Skinlove Soft Xl Thin Pads For Women No Irritation Sanitary Pad 30 PIECE</t>
  </si>
  <si>
    <t>Ultra Skinlove Soft Xl Pads For Women</t>
  </si>
  <si>
    <t>3nhwHuDEzFauaPJJkATb</t>
  </si>
  <si>
    <t>Amrutanjan Comfy Snug Fit Sanitary Napkin With 7 PIECE</t>
  </si>
  <si>
    <t>Comfy Snug Fit Sanitary Napkin With Wings (Extra Long)</t>
  </si>
  <si>
    <t>ftspdf1dU75pFlzOzbL5</t>
  </si>
  <si>
    <t>Stayfree Secure Nights Sanitary Pad 18 PIECE</t>
  </si>
  <si>
    <t>Secure Nights Cottony Soft</t>
  </si>
  <si>
    <t>UYazdwp3mkpFl3koslr8</t>
  </si>
  <si>
    <t>Stayfree Secure Sanitary Pad 6 PIECE</t>
  </si>
  <si>
    <t>Secure</t>
  </si>
  <si>
    <t>Jtei3FJw8GyDbUUjGGJ5</t>
  </si>
  <si>
    <t>Whisper Choice Sanitary Pad 18 PIECE</t>
  </si>
  <si>
    <t>Choice XL</t>
  </si>
  <si>
    <t>3W3SADpTVrhsLcXY6wwa</t>
  </si>
  <si>
    <t>Whisper Choice XL Sanitary Pads 6 PIECE</t>
  </si>
  <si>
    <t>pG260tZvhcg2Z640Pq13</t>
  </si>
  <si>
    <t>Whisper Choice Sanitary Napkin With Wings 7 PIECE</t>
  </si>
  <si>
    <t>Choice Sanitary Napkin With Wings</t>
  </si>
  <si>
    <t>PAZGhLe8719ROqPCvbL9</t>
  </si>
  <si>
    <t>Stayfree Secure Xl Dry Cover 7 PIECE</t>
  </si>
  <si>
    <t>Secure XL Dry cover (with wings, 7 pads)</t>
  </si>
  <si>
    <t>ZoJXya2RLWZeq9KLxBPu</t>
  </si>
  <si>
    <t>Stayfree Secure Dry Wings Regular 6 PIECE</t>
  </si>
  <si>
    <t>Secure Dry Wings Regular, 6 Pads</t>
  </si>
  <si>
    <t>EVzfZpLnSamLj1bkX6ZT</t>
  </si>
  <si>
    <t>Stayfree Secure 12 PIECE</t>
  </si>
  <si>
    <t>Stayfreeï¿½</t>
  </si>
  <si>
    <t>Secure Cottony Soft Cover</t>
  </si>
  <si>
    <t>zI9FCn9g0qcgujDQphDK</t>
  </si>
  <si>
    <t>Stayfree Secure Cottony Soft Regular Sanitary Pads Wings 7 PIECE</t>
  </si>
  <si>
    <t>Secure Cottony Soft Regular Sanitary Pads with Wings 7 pads</t>
  </si>
  <si>
    <t>St9YpyohISamjlPhdONS</t>
  </si>
  <si>
    <t>Pampers Diaper Pants 20 PIECE</t>
  </si>
  <si>
    <t>Pampers</t>
  </si>
  <si>
    <t>Diapers &amp; Wipes</t>
  </si>
  <si>
    <t>Baby Diapers</t>
  </si>
  <si>
    <t>Diaper Pants</t>
  </si>
  <si>
    <t>nHuluq6rNJpntVcfrfwM</t>
  </si>
  <si>
    <t>Pampers Baby Dry Diaper Pants Small Lotion With Aloe Vera 2 PIECE</t>
  </si>
  <si>
    <t>Baby Dry Diaper Pants Small Lotion With Aloe Vera</t>
  </si>
  <si>
    <t>PUSRHlusOSRtwoskPM8e</t>
  </si>
  <si>
    <t>Pampers Baby-Dry M Pants Diapers 6 PIECE</t>
  </si>
  <si>
    <t>Baby-Dry M Pants</t>
  </si>
  <si>
    <t>4bXp8jN6wksEFCBXukyB</t>
  </si>
  <si>
    <t>Pampers M Size 4 Pants 1 PIECE</t>
  </si>
  <si>
    <t>Happy Skin Pants 7</t>
  </si>
  <si>
    <t>bHmGtfShtiHyGL9JX4e1</t>
  </si>
  <si>
    <t>Stayfree Sf Secure Xl Wings 6'S Sanitary Pad 6 PIECE</t>
  </si>
  <si>
    <t>Secure Extra Large</t>
  </si>
  <si>
    <t>TrJkNgvATi9KSIvoqQyN</t>
  </si>
  <si>
    <t>Stayfree Secure Cottony Soft Regular Wings Sanitary Pad 18 PIECE</t>
  </si>
  <si>
    <t>Secure Cottony Soft Cover Regular Wings</t>
  </si>
  <si>
    <t>Lk5y91a7oF5cFrRvjZBS</t>
  </si>
  <si>
    <t>Stayfree Secure Cottony Extra Large With Wings 12 PIECE</t>
  </si>
  <si>
    <t>Secure Cottony Extra Large With Wings</t>
  </si>
  <si>
    <t>mKWFdWZYAEJNUPw7fAKK</t>
  </si>
  <si>
    <t>Pampers All-Round Protection Anti-Rash Blanket Baby Pants S 32 PIECE</t>
  </si>
  <si>
    <t>All-Round Protection Anti-Rash Blanket S</t>
  </si>
  <si>
    <t>BTRFl8u9ecv8MryCkJSH</t>
  </si>
  <si>
    <t>Pampers Diaper Pants 8 PIECE</t>
  </si>
  <si>
    <t>All Round Protection XXL</t>
  </si>
  <si>
    <t>YOr7X22YpiMyjwc9V9tl</t>
  </si>
  <si>
    <t>Pampers Diaper Pants 9 PIECE</t>
  </si>
  <si>
    <t>r04uE70he3biNmvb56rW</t>
  </si>
  <si>
    <t>Pampers All-Round Protection XL Pants Diapers 7 PIECE</t>
  </si>
  <si>
    <t>All-Round Protection XL Pants</t>
  </si>
  <si>
    <t>YeTVhVa0HYKIxm3imwf5</t>
  </si>
  <si>
    <t>Pampers All Round Protection Pants Baby Diapers Bachat Pack Lotion With Aloe Vera 30 PIECE</t>
  </si>
  <si>
    <t>All Round Protection Pants S</t>
  </si>
  <si>
    <t>QGRj4abr15H5NPyNGi9K</t>
  </si>
  <si>
    <t>Stayfree Secure Dry Cover Extra Large With Wings 20 PIECE</t>
  </si>
  <si>
    <t>Secure XL Cottony Sanitary napkins with Wings (Pack of 20 Count)</t>
  </si>
  <si>
    <t>eZ72Exy9NKKyN3f34AJL</t>
  </si>
  <si>
    <t>Wow Himalayan Rose Water 100 MILLI_LITRE</t>
  </si>
  <si>
    <t>Wow</t>
  </si>
  <si>
    <t>Himalayan Rose Water</t>
  </si>
  <si>
    <t>5U9R99kSAnhVIdUYD3tO</t>
  </si>
  <si>
    <t>Wow Skin Science Brightening Vitamin C Face Wash 150 MILLI_LITRE</t>
  </si>
  <si>
    <t>Wow Skin Science</t>
  </si>
  <si>
    <t>Brightening Vitamin C</t>
  </si>
  <si>
    <t>mBN2C9dTyjgWIaeoZ2F4</t>
  </si>
  <si>
    <t>?Biotique Apricot Refreshing Body Wash 190 MILLI_LITRE</t>
  </si>
  <si>
    <t>Body Wash</t>
  </si>
  <si>
    <t>Apricot Refreshing</t>
  </si>
  <si>
    <t>xDs5xZ1fYWZhJgjoYybu</t>
  </si>
  <si>
    <t>Biotique Basil &amp; Parsley Revitalizing Body Wash Soap 200 MILLI_LITRE</t>
  </si>
  <si>
    <t>Basil &amp; Parsley Revitalizing Body Wash - 100% Soap Free</t>
  </si>
  <si>
    <t>Co7EbUCBBMLohWamhupP</t>
  </si>
  <si>
    <t>Biotique Face Glo Advance Brightening Fruit Cream 50 GRAM</t>
  </si>
  <si>
    <t>Face Glo Advance Brightening Fruit Cream</t>
  </si>
  <si>
    <t>wXoNphOE61EBuNqiGxZ3</t>
  </si>
  <si>
    <t>Biotique Bio Cucumber Pore Tightening Toner Men &amp; Women 120 MILLI_LITRE</t>
  </si>
  <si>
    <t>Bio Cucumber Pore Tightening</t>
  </si>
  <si>
    <t>1ck4l2u5AeKlgMH3XjwP</t>
  </si>
  <si>
    <t>Biotique Bio Soya Protein And Dry Hairs Shampoo 120 MILLI_LITRE</t>
  </si>
  <si>
    <t>Hair Care</t>
  </si>
  <si>
    <t>Shampoo</t>
  </si>
  <si>
    <t>Bio Soya Protein</t>
  </si>
  <si>
    <t>yxrG6jsvAFSqSOPJdWxg</t>
  </si>
  <si>
    <t>Biotique Fresh Texture Shampoo &amp; Conditioner- Henna Leaf 120 MILLI_LITRE</t>
  </si>
  <si>
    <t>Fresh Texture Shampoo &amp; Conditioner Henna Leaf</t>
  </si>
  <si>
    <t>pONBeM3RB1zV9qWwlEDq</t>
  </si>
  <si>
    <t>Biotique Shine &amp; Gloss Shampoo Conditioner Green Apple 120 MILLI_LITRE</t>
  </si>
  <si>
    <t>Shine &amp; Gloss Shampoo Conditioner Green Apple</t>
  </si>
  <si>
    <t>f5hTtNzf2EoYzXdhGxKG</t>
  </si>
  <si>
    <t>Biotique Anti Dandruff Shampoo &amp; Conditioner Fresh Neem 120 MILLI_LITRE</t>
  </si>
  <si>
    <t>Anti Dandruff Shampoo &amp; Conditioner Fresh Neem</t>
  </si>
  <si>
    <t>SJLZHR1uq46Kb1hFNk9N</t>
  </si>
  <si>
    <t>?Biotique Ocean Kelp Anti Hair Fall Shampoo 120 MILLI_LITRE</t>
  </si>
  <si>
    <t>Ocean Kelp Anti Hair Fall</t>
  </si>
  <si>
    <t>bd4IzDW2ti4yhhXNVG6U</t>
  </si>
  <si>
    <t>Mysore Sandal Talc 50 GRAM</t>
  </si>
  <si>
    <t>Mysore Sandal</t>
  </si>
  <si>
    <t>Body</t>
  </si>
  <si>
    <t>Sandal</t>
  </si>
  <si>
    <t>bgaGyMZg6rbu5UrqbEOL</t>
  </si>
  <si>
    <t>Mysore Sandal Talc 1 PIECE</t>
  </si>
  <si>
    <t>Talc</t>
  </si>
  <si>
    <t>VB8hfZaJVyCcSvcO27BU</t>
  </si>
  <si>
    <t>Vaseline Cocoa Butter Lip Care 10 GRAM</t>
  </si>
  <si>
    <t>Vaseline</t>
  </si>
  <si>
    <t>Lips</t>
  </si>
  <si>
    <t>Cocoa Butter Lip Care</t>
  </si>
  <si>
    <t>U1GIPNBfizATBegdoZmO</t>
  </si>
  <si>
    <t>Himalaya Herbals Strawberry Shine Lip Balm Natural 4.5 GRAM</t>
  </si>
  <si>
    <t>Himalaya Herbals</t>
  </si>
  <si>
    <t>Strawberry Shine Lip Balm</t>
  </si>
  <si>
    <t>9Wl2tNT7uKTbBDY7yljC</t>
  </si>
  <si>
    <t>Himalaya Peach Shine Lip Care 4.5 GRAM</t>
  </si>
  <si>
    <t>Peach Shine Lip Care</t>
  </si>
  <si>
    <t>hqZSBx9mDonjiug6kKRm</t>
  </si>
  <si>
    <t>Biotique Natural Makeup Lip Shine Spf Balm 4 GRAM</t>
  </si>
  <si>
    <t>Natural Makeup Lip Shine Spf-20 Lip Balm</t>
  </si>
  <si>
    <t>7neg1WQ549U7Y3HALjPe</t>
  </si>
  <si>
    <t>Himalaya Cherry Shine Lip Care Nourished Lips 4.5 GRAM</t>
  </si>
  <si>
    <t>Cherry Shine Lip Care Lips</t>
  </si>
  <si>
    <t>Blister pack</t>
  </si>
  <si>
    <t>6idmPok37Aiww4ZcJMiQ</t>
  </si>
  <si>
    <t>Vaseline Petroleum Jelly 21 GRAM</t>
  </si>
  <si>
    <t>Petroleum Jelly</t>
  </si>
  <si>
    <t>as4k9iqontQzhpS12375</t>
  </si>
  <si>
    <t>Vaseline Original Pure Skin Jelly 85 GRAM</t>
  </si>
  <si>
    <t>Original Pure Skin Jelly</t>
  </si>
  <si>
    <t>PWu9h8awE7TFBXSgBDeD</t>
  </si>
  <si>
    <t>Veet Normal Skin Body &amp; Legs Hair Removal Cream 30 GRAM</t>
  </si>
  <si>
    <t>Veet</t>
  </si>
  <si>
    <t>Intimate Wash &amp; Care</t>
  </si>
  <si>
    <t>Hair Removal</t>
  </si>
  <si>
    <t>Normal Skin</t>
  </si>
  <si>
    <t>NzDWrMzMli8yCtCfkY7G</t>
  </si>
  <si>
    <t>Wow Skin Science Oil Free Vitamin C Face Serum 30 MILLI_LITRE</t>
  </si>
  <si>
    <t>Oil Free Vitamin C Face Serum</t>
  </si>
  <si>
    <t>LRxOqueMwm3Lj1PeE8O9</t>
  </si>
  <si>
    <t>Garnier Wrinkle Lift Anti-Ageing Cream 18 GRAM</t>
  </si>
  <si>
    <t>Garnier</t>
  </si>
  <si>
    <t>Wrinkle Lift Anti-Ageing Cream</t>
  </si>
  <si>
    <t>uo66WqAQ6PFdmx9tiU7N</t>
  </si>
  <si>
    <t>Garnier Bright Complete Vitamin C + Lemon UV Serum Cream 23 GRAM</t>
  </si>
  <si>
    <t>Bright Complete Vitamin C + Lemon UV Serum Cream</t>
  </si>
  <si>
    <t>s3OKTaaBgijYLNgla6LY</t>
  </si>
  <si>
    <t>Garnier Bright Complete Vitamin C Night Yoghurt Cream 18 GRAM</t>
  </si>
  <si>
    <t>Bright Complete Vitamin C Night Yoghurt Cream</t>
  </si>
  <si>
    <t>CCTZxxIEmtALr1wRcFPC</t>
  </si>
  <si>
    <t>Pond's Age Miracle Wrinkle Corrector Spf 18 Pa++ Day Cream 10 GRAM</t>
  </si>
  <si>
    <t>Age Miracle Wrinkle Corrector Spf 18 Pa++ Day Cream</t>
  </si>
  <si>
    <t>UOPayc3PqSuziQZEyAlL</t>
  </si>
  <si>
    <t>Nivea Soft Berry Blossom 50 MILLI_LITRE</t>
  </si>
  <si>
    <t>Berry Blossom</t>
  </si>
  <si>
    <t>C2Lykf8xaI2q7iHaNaZV</t>
  </si>
  <si>
    <t>Pond'S Light Moisturiser All Seasons, Non Oily Fresh Glow 100 MILLI_LITRE</t>
  </si>
  <si>
    <t>Light Moisturiser All Seasons , Non Oily Fresh Glow</t>
  </si>
  <si>
    <t>9F81CS0wMFeqYyfOrUL0</t>
  </si>
  <si>
    <t>Nivea Soft Vitamin E Light Moisturiser 100 MILLI_LITRE</t>
  </si>
  <si>
    <t>Soft Vitamin E Light Moisturiser</t>
  </si>
  <si>
    <t>QTUy4RWKHHXFNjypYzou</t>
  </si>
  <si>
    <t>Nivea Soft Light Moisturizing Cream 50 MILLI_LITRE</t>
  </si>
  <si>
    <t>Light Moisturizing</t>
  </si>
  <si>
    <t>eFZAaXI01qAct7pDOaUn</t>
  </si>
  <si>
    <t>Nivea Soft Light Moisturizing Cream 200 MILLI_LITRE</t>
  </si>
  <si>
    <t>QqQFGQciKhB0IAYsmyep</t>
  </si>
  <si>
    <t>Nivea Multi Purpose Creme 60 MILLI_LITRE</t>
  </si>
  <si>
    <t>Multi Purpose</t>
  </si>
  <si>
    <t>3m9S3OnpF32IjqWFCkzc</t>
  </si>
  <si>
    <t>Nivea Multi Purpose Creme 200 MILLI_LITRE</t>
  </si>
  <si>
    <t>vSJ9CPVMaK2lSv82f1T6</t>
  </si>
  <si>
    <t>Nivea Aloe Cream Body Essentials 100 MILLI_LITRE</t>
  </si>
  <si>
    <t>Aloe</t>
  </si>
  <si>
    <t>IvNu76p8j8ISOGbDY8k5</t>
  </si>
  <si>
    <t>Nivea Cream 100 MILLI_LITRE</t>
  </si>
  <si>
    <t>Creme</t>
  </si>
  <si>
    <t>ABQDYuuQYbrHnEATctVT</t>
  </si>
  <si>
    <t>Nivea Pearl &amp; Beauty Deodorant Roll On For Women 50 MILLI_LITRE</t>
  </si>
  <si>
    <t>Pearl &amp; Beauty Roll On For Women</t>
  </si>
  <si>
    <t>KSlNoewWCpGaJS7tLgXY</t>
  </si>
  <si>
    <t>Nivea Whitening Smooth Skin Deodorant Roll On 50 MILLI_LITRE</t>
  </si>
  <si>
    <t>Whitening Smooth Skin</t>
  </si>
  <si>
    <t>xviyDIped0VJLwwp9fqH</t>
  </si>
  <si>
    <t>Nivea Whitening Sensitive Deodorant Roll On 50 MILLI_LITRE</t>
  </si>
  <si>
    <t>Whitening Sensitive</t>
  </si>
  <si>
    <t>a9tTFV9KRwDX0gQPsmed</t>
  </si>
  <si>
    <t>Wow Skin Science Ubtan For Oily Skin Tan Removal Brightening Face Wash 100 MILLI_LITRE</t>
  </si>
  <si>
    <t>Ubtan Face Wash</t>
  </si>
  <si>
    <t>VKaGTarOSPRT8d5xoIoJ</t>
  </si>
  <si>
    <t>Wow Skin Science Brightening Vitamin C Face Wash 50 MILLI_LITRE</t>
  </si>
  <si>
    <t>Skin Science Brightening Vitamin C Face Wash</t>
  </si>
  <si>
    <t>XPDsS4FSFHCmyapETFsg</t>
  </si>
  <si>
    <t>Wow Activated Charcoal Face Wash 100 MILLI_LITRE</t>
  </si>
  <si>
    <t>Activated Charcoal Face Wash</t>
  </si>
  <si>
    <t>phJJ27CoW8kPO2OGD56q</t>
  </si>
  <si>
    <t>Elite Dreams Choco Cup Cake 100 GRAM</t>
  </si>
  <si>
    <t>Dreams Choco Cup Cake</t>
  </si>
  <si>
    <t>n4kXccr1HqKPGy2cIDqO</t>
  </si>
  <si>
    <t>Pat Sndrya Fce 100 GRAM</t>
  </si>
  <si>
    <t>Saundarya Face Wash</t>
  </si>
  <si>
    <t>T1Le2FXRMx5lCuWzp5xk</t>
  </si>
  <si>
    <t>Patanjali Saundarya Women All Skin Types Face Wash 60 GRAM</t>
  </si>
  <si>
    <t>Saundarya Women All Skin Types</t>
  </si>
  <si>
    <t>I8TtEvQLRHOSTGrVZIEB</t>
  </si>
  <si>
    <t>Garnier Bright Complete Lemon Essence Face Wash 50 GRAM</t>
  </si>
  <si>
    <t>Bright Complete Lemon Essence Face Wash</t>
  </si>
  <si>
    <t>5XVo1pJ2opar0hgOmtVP</t>
  </si>
  <si>
    <t>Ponds Facial Foam White Beauty Daily Spotless Lightening 15 GRAM</t>
  </si>
  <si>
    <t>Ponds</t>
  </si>
  <si>
    <t>Facial Foam - White Beauty Daily Spotless Lightening</t>
  </si>
  <si>
    <t>AcJpNGdLNszsaZvL836j</t>
  </si>
  <si>
    <t>Pond's Pure Detox Pollution Clear Face Wash 100 GRAM</t>
  </si>
  <si>
    <t>Pure Detox Pollution Clear Face Wash</t>
  </si>
  <si>
    <t>gPfmP6PSFXZsbUw7iRLD</t>
  </si>
  <si>
    <t>Pond S Detan Facewash With Vitamin C &amp; Niacinamide 50 G 50 GRAM</t>
  </si>
  <si>
    <t>Detan Facewash With Vitamin C &amp; Niacinamide</t>
  </si>
  <si>
    <t>BgEZ8hfBNxoOybjsb7N4</t>
  </si>
  <si>
    <t>Glow &amp; Lovely BB Cream Make Up + Multivitamin Cream 9 GRAM</t>
  </si>
  <si>
    <t>Glow &amp; Lovely</t>
  </si>
  <si>
    <t>BB Cream Make Up + Multivitamin Cream</t>
  </si>
  <si>
    <t>by1DxHXPhGuZIkKIkgZo</t>
  </si>
  <si>
    <t>Glow &amp; Lovely BB Cream Make Up + Multivitamin Cream 18 GRAM</t>
  </si>
  <si>
    <t>IGxS2y0X8Zm8VsT5YeMj</t>
  </si>
  <si>
    <t>Clean &amp; Clear Foaming Face Wash 50 MILLI_LITRE</t>
  </si>
  <si>
    <t>Clean &amp; Clear</t>
  </si>
  <si>
    <t>Foaming Face Wash - Oil-Free, Wont Clog Pores, Removes Oil &amp; 99.8% Pimple Causing Germs</t>
  </si>
  <si>
    <t>7An0nGWVDRSYZTsAihxP</t>
  </si>
  <si>
    <t>Glow &amp; Lovely Advanced Multi Vitamin Face Cream 50 GRAM</t>
  </si>
  <si>
    <t>Advanced Multi Vitamin Face Cream</t>
  </si>
  <si>
    <t>Ix18IfrZGfdC1WX6OWT4</t>
  </si>
  <si>
    <t>Glow &amp; Lovely Advanced Multivitamin Face Cream 80 GRAM</t>
  </si>
  <si>
    <t>Advanced Multivitamin Face Cream</t>
  </si>
  <si>
    <t>atCC3GRIK9wIBVcZcp7I</t>
  </si>
  <si>
    <t>Fair &amp; Lovely Advanced Multi Vitamin 25 GRAM</t>
  </si>
  <si>
    <t>Fair &amp; Lovely</t>
  </si>
  <si>
    <t>Advanced Multi Vitamin Fairness Cream</t>
  </si>
  <si>
    <t>cow4dq1MTXAH61iTyyDI</t>
  </si>
  <si>
    <t>Revlon Touch &amp; Glow Advanced Glow Cream 50 GRAM</t>
  </si>
  <si>
    <t>Touch &amp; Glow Advanced Glow Cream</t>
  </si>
  <si>
    <t>MbWorj6bp9EG3Qk3RpTT</t>
  </si>
  <si>
    <t>White Tone Soft &amp; Smooth Face Cream 100 GRAM</t>
  </si>
  <si>
    <t>White Tone</t>
  </si>
  <si>
    <t>Soft &amp; Smooth Face Cream</t>
  </si>
  <si>
    <t>3YrKhoTyJlcqiNnwWb73</t>
  </si>
  <si>
    <t>Patanjali Saundarya Aloe Vera Gel 60 MILLI_LITRE</t>
  </si>
  <si>
    <t>Saundarya Aloe Vera Gel</t>
  </si>
  <si>
    <t>qJZvHA9nFl65N7haUO4K</t>
  </si>
  <si>
    <t>Patanjali Saundarya Aloe Vera Gel 150 MILLI_LITRE</t>
  </si>
  <si>
    <t>M89yDA306E7oBwHe1hIn</t>
  </si>
  <si>
    <t>Wow Skin Science Aloe Vera Gel Multipurpose For &amp; Hair 60 MILLI_LITRE</t>
  </si>
  <si>
    <t>Aloe Vera Gel Multipurpose For Skin &amp; Hair</t>
  </si>
  <si>
    <t>4LyB3b6kSSyTiXLmRTzu</t>
  </si>
  <si>
    <t>Himalaya Deep Cleansing Apricot Face Wash 100 MILLI_LITRE</t>
  </si>
  <si>
    <t>Deep Cleansing Apricot Face Wash</t>
  </si>
  <si>
    <t>c7VvokPVGfuBRCe5ucPR</t>
  </si>
  <si>
    <t>Himalaya Deep Cleansing Apricot Face Wash 50 MILLI_LITRE</t>
  </si>
  <si>
    <t>M7V1c4AWXwCxAtJrS1bl</t>
  </si>
  <si>
    <t>Himalaya Tan Removal Orange Face Wash 50 MILLI_LITRE</t>
  </si>
  <si>
    <t>Tan Removal Orange Face Wash</t>
  </si>
  <si>
    <t>lSYguUVNLwsU5owRsHz1</t>
  </si>
  <si>
    <t>Himalaya Tan Removal Orange Peel-Off Mask 50 GRAM</t>
  </si>
  <si>
    <t>Tan Removal Orange Peel-Off Mask</t>
  </si>
  <si>
    <t>tdOos41D50fOCUjzxU1A</t>
  </si>
  <si>
    <t>Himalaya Moisturizing Aloe Vera Face Wash 50 MILLI_LITRE</t>
  </si>
  <si>
    <t>Moisturizing Aloe Vera Face Wash</t>
  </si>
  <si>
    <t>t4rgJ9H24saCKKrPPAGk</t>
  </si>
  <si>
    <t>Himalaya Purifying Neem Face Wash 50 MILLI_LITRE</t>
  </si>
  <si>
    <t>Purifying Neem Face Wash</t>
  </si>
  <si>
    <t>OmHAs0ELQnXzGDZNSdvZ</t>
  </si>
  <si>
    <t>Himalaya Pure Neem Facial Kit And Wipes 1 PIECE</t>
  </si>
  <si>
    <t>Pure Neem Facial Kit And Wipes</t>
  </si>
  <si>
    <t>mFtOOt9sjLOcde3vvNHW</t>
  </si>
  <si>
    <t>Himalaya Anti Hair Fall Cream Hair Cream 200 MILLI_LITRE</t>
  </si>
  <si>
    <t>Hair Treatment</t>
  </si>
  <si>
    <t>Anti Hair Fall Hair Cream</t>
  </si>
  <si>
    <t>HGptRIrVNWK5A3krW6v3</t>
  </si>
  <si>
    <t>Anoo'S Fair &amp; Fresh Herbal Face Wash 100 GRAM</t>
  </si>
  <si>
    <t>Anoo'S</t>
  </si>
  <si>
    <t>Fair &amp; Fresh Herbal Face Wash</t>
  </si>
  <si>
    <t>elnnx0T16IRNwNcYHBrs</t>
  </si>
  <si>
    <t>Himalaya Herbals Protien Hair Cream Kulsum's Kalp Clove Acne Removal 1 PIECE</t>
  </si>
  <si>
    <t>Hair Styling</t>
  </si>
  <si>
    <t>Protien Hair Cream Kulsum's Kalp Clove Acne Removal</t>
  </si>
  <si>
    <t>XHER9mcFxFgsQkxVucDE</t>
  </si>
  <si>
    <t>Himalaya Nourishing Skin Cream 50 MILLI_LITRE</t>
  </si>
  <si>
    <t>Nourishing Skin Cream</t>
  </si>
  <si>
    <t>dN4jwbYeCnsNJTBQJmYW</t>
  </si>
  <si>
    <t>Biotique Fruit Brightening Face Wash 100 MILLI_LITRE</t>
  </si>
  <si>
    <t>Fruit Brightening Face Wash</t>
  </si>
  <si>
    <t>lErVazC4DBrD7W6VZDJj</t>
  </si>
  <si>
    <t>Biotique Papaya Deep Cleanse Face Wash 100 MILLI_LITRE</t>
  </si>
  <si>
    <t>Papaya Deep Cleanse Face Wash</t>
  </si>
  <si>
    <t>wgq7HI1H3Zw68dKLFVnY</t>
  </si>
  <si>
    <t>Biotique Pineapple Oil Control Foaming Face Wash 100 MILLI_LITRE</t>
  </si>
  <si>
    <t>Pineapple Oil Control Foaming Face Wash</t>
  </si>
  <si>
    <t>Zjq0x1xYChnsvg0Cutwa</t>
  </si>
  <si>
    <t>Biotique Fresh Neem Pimple Control Face Wash 100 MILLI_LITRE</t>
  </si>
  <si>
    <t>Fresh Neem Pimple Control Face Wash</t>
  </si>
  <si>
    <t>bv5B5Mlp48SpufiKupz2</t>
  </si>
  <si>
    <t>Biotique Bio Fruit Whitening And Depigmentation Face 235 GRAM</t>
  </si>
  <si>
    <t>Bio Fruit Whitening And Depigmentation Face Pack</t>
  </si>
  <si>
    <t>nVRh14oRttXG6EUCmynY</t>
  </si>
  <si>
    <t>Biotique Exfoliating &amp; Polishing Face Scrub Walnut, Normal To Dry Skin 100 GRAM</t>
  </si>
  <si>
    <t>Exfoliating &amp; Polishing Face Scrub - Walnut, Normal To Dry Skin</t>
  </si>
  <si>
    <t>z877Z5DdtUR1A3DEEd78</t>
  </si>
  <si>
    <t>Biotique Bio Honey Gel Soothe &amp; Nourish Foaming Face Wash 50 MILLI_LITRE</t>
  </si>
  <si>
    <t>Bio Honey Gel Soothe &amp; Nourish Foaming Face Wash</t>
  </si>
  <si>
    <t>bXA6hGWPDjK20w0cwkjD</t>
  </si>
  <si>
    <t>Biotique Pineapple Oil Control Foaming Face Wash 50 MILLI_LITRE</t>
  </si>
  <si>
    <t>iXhZAAFTFDj8LSOqW4rx</t>
  </si>
  <si>
    <t>Biotique Bio Morning Nectar Moisturizing Face Wash 50 MILLI_LITRE</t>
  </si>
  <si>
    <t>Bio Morning Nectar Moisturizing Face Wash</t>
  </si>
  <si>
    <t>8Bk1VJdBYK6eMuycwiqw</t>
  </si>
  <si>
    <t>Biotique Advanced Ayurveda Walnut Exfoliating Polishing Face Scrub 50 GRAM</t>
  </si>
  <si>
    <t>Advanced Ayurveda Walnut Exfoliating &amp; Polishing Face Scrub</t>
  </si>
  <si>
    <t>XxMVlgbOPSUcFepXYQiE</t>
  </si>
  <si>
    <t>Biotique Brightening &amp; Revitalizing Face Scrub Papaya Tan Removal 50 GRAM</t>
  </si>
  <si>
    <t>Brightening Face Scrub Papaya Tan Removal Skin Type</t>
  </si>
  <si>
    <t>9lJfCMu4tQXbScs8NSLQ</t>
  </si>
  <si>
    <t>Biotique Fruit Brightening Depigmentation Tan 50 GRAM</t>
  </si>
  <si>
    <t>Fruit Brightening Depigmentation &amp; Tan Removal Face</t>
  </si>
  <si>
    <t>JEAtEpDhvrqspYvhN0ao</t>
  </si>
  <si>
    <t>Dove Intense Repair Shampoo 5.5 MILLI_LITRE</t>
  </si>
  <si>
    <t>Intense Repair Shampoo</t>
  </si>
  <si>
    <t>dtmFKnGjHtIAJanB45bb</t>
  </si>
  <si>
    <t>Dove Daily Shine Shampoo 6 MILLI_LITRE</t>
  </si>
  <si>
    <t>Daily Shine Shampoo</t>
  </si>
  <si>
    <t>bq0rv4q2rWU5T3zyaKup</t>
  </si>
  <si>
    <t>Dove Shampoo Dandruff Care 6 MILLI_LITRE</t>
  </si>
  <si>
    <t>Shampoo - Dandruff Care</t>
  </si>
  <si>
    <t>oHYuFoGho2Gqul3ykulh</t>
  </si>
  <si>
    <t>Sunsilk Shampoo Thick &amp; Long 5.5 MILLI_LITRE</t>
  </si>
  <si>
    <t>Sunsilk</t>
  </si>
  <si>
    <t>Shampoo - Thick &amp; Long</t>
  </si>
  <si>
    <t>LHeUgFjBdGEYTV5MD1UF</t>
  </si>
  <si>
    <t>Dove Hair Fall Rescue Conditioner 7.5 MILLI_LITRE</t>
  </si>
  <si>
    <t>Conditioner</t>
  </si>
  <si>
    <t>Hair Fall Rescue Conditioner</t>
  </si>
  <si>
    <t>z7ycUT1l08MJExiwnIWd</t>
  </si>
  <si>
    <t>Dove Shampoo Hair Fall 6 MILLI_LITRE</t>
  </si>
  <si>
    <t>Shampoo - Hair Fall Rescue</t>
  </si>
  <si>
    <t>eKJbYpIBbovW1DqPgKVf</t>
  </si>
  <si>
    <t>Lux Body Soap 60 GRAM</t>
  </si>
  <si>
    <t>Body Soap</t>
  </si>
  <si>
    <t>PeTMFLpU15ZSbmx4n3SQ</t>
  </si>
  <si>
    <t>Head &amp; Shoulders Basic Clean 20 PIECE</t>
  </si>
  <si>
    <t>Head &amp; Shoulders</t>
  </si>
  <si>
    <t>Basic Clean</t>
  </si>
  <si>
    <t>Pack Of 20</t>
  </si>
  <si>
    <t>vOxcBZkxQVwbwyBWVXil</t>
  </si>
  <si>
    <t>Meera Hair Fall Care Shampoo With Shikakai &amp; Badam 7 MILLI_LITRE</t>
  </si>
  <si>
    <t>Meera</t>
  </si>
  <si>
    <t>Hair Fall Care Shampoo With Shikakai &amp; Badam</t>
  </si>
  <si>
    <t>nhRSrf1WDwFxGu2GlDxP</t>
  </si>
  <si>
    <t>Karthika Shampoo Shikakai &amp; Hibiscus 5 MILLI_LITRE</t>
  </si>
  <si>
    <t>Karthika</t>
  </si>
  <si>
    <t>Shampoo - Shikakai &amp; Hibiscus</t>
  </si>
  <si>
    <t>KgWg1kdPpO2ecLucNgsr</t>
  </si>
  <si>
    <t>Tresemme Hairfall Defense Shampoo 6 MILLI_LITRE</t>
  </si>
  <si>
    <t>Tresemme</t>
  </si>
  <si>
    <t>Hairfall Defense Shampoo</t>
  </si>
  <si>
    <t>jJSi7QOUyI9Y6Yn43HJ0</t>
  </si>
  <si>
    <t>Tresemme Keratin Smooth Shampoo 6 MILLI_LITRE</t>
  </si>
  <si>
    <t>Keratin Smooth Shampoo</t>
  </si>
  <si>
    <t>RvcaRJ8PEdnv66ejTyyM</t>
  </si>
  <si>
    <t>Tresemme Keratin Smooth Shampoo 185 MILLI_LITRE</t>
  </si>
  <si>
    <t>J9Er2vNJVEhqYzNVHZGP</t>
  </si>
  <si>
    <t>Chik Hair Fall Prevent Egg White Shampoo 1800 MILLI_LITRE</t>
  </si>
  <si>
    <t>Chik</t>
  </si>
  <si>
    <t>Hair Fall Prevent Egg White</t>
  </si>
  <si>
    <t>Sachets</t>
  </si>
  <si>
    <t>Pack of 300</t>
  </si>
  <si>
    <t>wxUN2akjKtUxNIF7QVO0</t>
  </si>
  <si>
    <t>Meera Anti Dand Shampoo 6 MILLI_LITRE</t>
  </si>
  <si>
    <t>Anti Dandruff Shampoo</t>
  </si>
  <si>
    <t>FzkXwYlMRvKKNty6LYWx</t>
  </si>
  <si>
    <t>Chik Thick And Glossy Black Shampoo 200 MILLI_LITRE</t>
  </si>
  <si>
    <t>Thick And Glossy Black</t>
  </si>
  <si>
    <t>Pack of 40</t>
  </si>
  <si>
    <t>n5AXoVbm2VK0UFhFfhsg</t>
  </si>
  <si>
    <t>Sunsilk Shampoo Stunning Black Shine 6 MILLI_LITRE</t>
  </si>
  <si>
    <t>Shampoo Stunning Black Shine</t>
  </si>
  <si>
    <t>TEHbrXyqaYLE1F7gjSrX</t>
  </si>
  <si>
    <t>Sunsilk Sampoo Soft &amp; Smooth 5 MILLI_LITRE</t>
  </si>
  <si>
    <t>Sampoo Soft &amp; Smooth</t>
  </si>
  <si>
    <t>0AXM1hYK2en0uoMMIn4s</t>
  </si>
  <si>
    <t>Tresemme Hair Fall Defence Conditioner 190 MILLI_LITRE</t>
  </si>
  <si>
    <t>Hair Fall Defence, Conditioner</t>
  </si>
  <si>
    <t>OJUOrhDBhgKzpbIIlw4u</t>
  </si>
  <si>
    <t>TRESemme Keratin Smooth Shampoo 180 MILLI_LITRE</t>
  </si>
  <si>
    <t>TRESemme</t>
  </si>
  <si>
    <t>Keratin Smooth</t>
  </si>
  <si>
    <t>VFPLFEDsEe7YL0oiEXYD</t>
  </si>
  <si>
    <t>Tresemme Keratin Smooth Shampoo 85 MILLI_LITRE</t>
  </si>
  <si>
    <t>7phcLQ313O6AEJ6NRds3</t>
  </si>
  <si>
    <t>Indulekha Bringha Hair Cleanser Fall 100 MILLI_LITRE</t>
  </si>
  <si>
    <t>Indulekha</t>
  </si>
  <si>
    <t>Bringha Hair Cleanser - Prevents Hair Fall, Does Not Contain Parabens,</t>
  </si>
  <si>
    <t>cwJKJ2Vs3cTYBYr8bVtj</t>
  </si>
  <si>
    <t>Indulekha Dandruff Treatment ^ Shampoo Ayurvedic Proprietary Medicine 100 MILLI_LITRE</t>
  </si>
  <si>
    <t>Dandruff Treatment^ Shampoo Ayurvedic Proprietary Medicine</t>
  </si>
  <si>
    <t>bbauoGrZBeDsPyKB1ZO5</t>
  </si>
  <si>
    <t>Indulekha Dandruff Treatment Shampoo 200 MILLI_LITRE</t>
  </si>
  <si>
    <t>Dandruff Treatment Shampoo</t>
  </si>
  <si>
    <t>UzPqUdjuq10qpxRkcAvV</t>
  </si>
  <si>
    <t>Tresemme Smooth And Shine Shampoo 185 MILLI_LITRE</t>
  </si>
  <si>
    <t>Smooth And Shine</t>
  </si>
  <si>
    <t>Kb2UhFMNb2fBF4IXhDuI</t>
  </si>
  <si>
    <t>Tresemme Thick &amp; Full Pro Collection Shampoo 180 MILLI_LITRE</t>
  </si>
  <si>
    <t>Thick &amp; Full</t>
  </si>
  <si>
    <t>biDqumTnZSakav18V4IC</t>
  </si>
  <si>
    <t>Tresemme Smooth And Shine Shampoo 85 MILLI_LITRE</t>
  </si>
  <si>
    <t>Tresemmeï¿½</t>
  </si>
  <si>
    <t>Shampoo Smooth &amp; Shine</t>
  </si>
  <si>
    <t>Squeeze Bottle</t>
  </si>
  <si>
    <t>Z5rDzYVqVNFk8I7xDemY</t>
  </si>
  <si>
    <t>Tresemme Thick &amp; Full Pro Collection Shampoo 80 MILLI_LITRE</t>
  </si>
  <si>
    <t>ybuzXCPc8wYNSnwfCp7V</t>
  </si>
  <si>
    <t>Tresemme Keratin Smooth Conditioner 80 MILLI_LITRE</t>
  </si>
  <si>
    <t>3a6g6pJSv1L5iW7oU8el</t>
  </si>
  <si>
    <t>Tresemme Hair Fall Defense Conditioner 80 MILLI_LITRE</t>
  </si>
  <si>
    <t>Hair Fall Defense</t>
  </si>
  <si>
    <t>gFfUcu0Gq8Be1UcIjuq0</t>
  </si>
  <si>
    <t>TRESemme Keratin Repair Bond Strength Conditioner 90 MILLI_LITRE</t>
  </si>
  <si>
    <t>Keratin Repair Bond Strength</t>
  </si>
  <si>
    <t>A2QU35uPNIyWvHj1ZkG8</t>
  </si>
  <si>
    <t>L'Oreal Paris Fall Repair 3X Anti-Hair Fall Conditioner 65 MILLI_LITRE</t>
  </si>
  <si>
    <t>Loreal</t>
  </si>
  <si>
    <t>Paris Fall Repair 3X Anti-Hair Fall</t>
  </si>
  <si>
    <t>VfH1eVfT5ssoxHFoeG6G</t>
  </si>
  <si>
    <t>L'Oreal Paris Colour Protect Conditioner 175 MILLI_LITRE</t>
  </si>
  <si>
    <t>L'Oreal Paris</t>
  </si>
  <si>
    <t>Colour Protect</t>
  </si>
  <si>
    <t>vNakIsFp9rGw4ayJqOwC</t>
  </si>
  <si>
    <t>L'Oreal Paris Dream Lengths Detangling Conditioner 71.5 MILLI_LITRE</t>
  </si>
  <si>
    <t>Paris Dream Lengths Detangling</t>
  </si>
  <si>
    <t>88OB8lqnJDX3Z4Hv8N0H</t>
  </si>
  <si>
    <t>L'Oreal Paris Conditioner 200 MILLI_LITRE</t>
  </si>
  <si>
    <t>Supreme Smooth</t>
  </si>
  <si>
    <t>moUe1mRsClfGc7zl1FLL</t>
  </si>
  <si>
    <t>L'Oreal Paris Total Repair 5 Hair Conditioner 65 MILLI_LITRE</t>
  </si>
  <si>
    <t>L'Oreal</t>
  </si>
  <si>
    <t>Paris Total Repair 5 Hair</t>
  </si>
  <si>
    <t>0n2nTsoS9nh7qnmwgczB</t>
  </si>
  <si>
    <t>L'Oreal Paris Hyaluron Moisture 72 H Sealing Conditioner 71.5 MILLI_LITRE</t>
  </si>
  <si>
    <t>Hyaluron Moisture 72 H Sealing</t>
  </si>
  <si>
    <t>kkq6QcRb8d6W2ihTaYtQ</t>
  </si>
  <si>
    <t>Pantene Advanced Hairfall Solution Hairfall Control Shampoo 75 MILLI_LITRE</t>
  </si>
  <si>
    <t>Pantene</t>
  </si>
  <si>
    <t>Advanced Hairfall Solution Hairfall Control</t>
  </si>
  <si>
    <t>hMnBmz1S0F6CDDBDeebu</t>
  </si>
  <si>
    <t>Dove Dryness Care Conditioner 80 MILLI_LITRE</t>
  </si>
  <si>
    <t>Dryness Care Conditioner</t>
  </si>
  <si>
    <t>jxXsvX3JtSm1h0gcDPZp</t>
  </si>
  <si>
    <t>Sunsilk Black Shine 80 MILLI_LITRE</t>
  </si>
  <si>
    <t>Stunning Black Shine Conditioner Activ Mix</t>
  </si>
  <si>
    <t>GaKKB6tK2R4gxWPoANfD</t>
  </si>
  <si>
    <t>Sunsilk Lusciously Thick &amp; Long Shampoo Keratin Protein Macadamia Oil 80 MILLI_LITRE</t>
  </si>
  <si>
    <t>Lusciously Thick &amp; Long Shampoo With Keratin, Yoghurt Protein Macadamia Oil</t>
  </si>
  <si>
    <t>Squezze Bottle</t>
  </si>
  <si>
    <t>XcTREbBQ4buDOjdI189q</t>
  </si>
  <si>
    <t>Karthika D / S Shampoo 80 MILLI_LITRE</t>
  </si>
  <si>
    <t>Dryness Shield Shampoo</t>
  </si>
  <si>
    <t>GFUdmSKbFrTtl2ztExo7</t>
  </si>
  <si>
    <t>Karthika Black Shield Shampoo 80 MILLI_LITRE</t>
  </si>
  <si>
    <t>Black Shield Shampoo</t>
  </si>
  <si>
    <t>o55hsICcf2XlAwXsmwdb</t>
  </si>
  <si>
    <t>Chik Protein Solutions Thick &amp; Glossy Black Shampoo 80 MILLI_LITRE</t>
  </si>
  <si>
    <t>Chik Protein Solutions</t>
  </si>
  <si>
    <t>Thick &amp; Glossy</t>
  </si>
  <si>
    <t>2JRe3Dg0DMZ02heuy7V0</t>
  </si>
  <si>
    <t>Sunsilk Stunning Black Shine Shampoo 80 MILLI_LITRE</t>
  </si>
  <si>
    <t>Stunning Black Shine Shampoo</t>
  </si>
  <si>
    <t>tZ8XThxWkec5GLjdazVX</t>
  </si>
  <si>
    <t>Clinic Plus Strong &amp; Long Health Shampoo Milk Protein 80 MILLI_LITRE</t>
  </si>
  <si>
    <t>Clinic Plus</t>
  </si>
  <si>
    <t>Strong &amp; Long Health Shampoo - Plus Milk Protein</t>
  </si>
  <si>
    <t>fLqQoRbhYNGGHVT8Q3DW</t>
  </si>
  <si>
    <t>Clinic Plus Strength &amp; Shine With Egg Protein Shampoo 80 MILLI_LITRE</t>
  </si>
  <si>
    <t>Strength &amp; Shine With Egg Protein</t>
  </si>
  <si>
    <t>EukBcNlrQJx2NiT2hNfB</t>
  </si>
  <si>
    <t>Head &amp; Shoulders Cool Menthol Anti-Drandruff Shampoo 72 MILLI_LITRE</t>
  </si>
  <si>
    <t>Cool Menthol Anti-Drandruf</t>
  </si>
  <si>
    <t>nbUFeTIoNPxF1yHbj34S</t>
  </si>
  <si>
    <t>Head &amp; Shoulders Smooth &amp; Silky Anti-Dandruff Shampoo 72 MILLI_LITRE</t>
  </si>
  <si>
    <t>Smooth &amp; Silky Anti-Dandruff</t>
  </si>
  <si>
    <t>nVRoXVUQ49zOGmHIH0Fs</t>
  </si>
  <si>
    <t>Head &amp; Shoulders Smooth Silky 2 - In 1 Anti Dandruff Shampoo + Conditioner 72 MILLI_LITRE</t>
  </si>
  <si>
    <t>Smooth &amp; Silky 2 In 1 Anti Dandruff Shampoo + Conditioner</t>
  </si>
  <si>
    <t>jukdpsZVMTj5tT2VMOSU</t>
  </si>
  <si>
    <t>Head &amp; Shoulders Silky Black Anti-Drandruff Shampoo 72 MILLI_LITRE</t>
  </si>
  <si>
    <t>Silky Black Anti-Drandruff</t>
  </si>
  <si>
    <t>USJAD25E46bkwx8pW3Zg</t>
  </si>
  <si>
    <t>Head &amp; Shoulders Neem Anti - Dandruff Shampoo 72 MILLI_LITRE</t>
  </si>
  <si>
    <t>Neem Anti - Dandruff</t>
  </si>
  <si>
    <t>NkQEPAvOEQseJuUkSWum</t>
  </si>
  <si>
    <t>Head &amp; Shoulders Lemon Fresh Anti-Drandruff Shampoo 80 MILLI_LITRE</t>
  </si>
  <si>
    <t>Lemon Fresh Anti-Drandruff</t>
  </si>
  <si>
    <t>YyWvbETM1xxNhUPUd1O1</t>
  </si>
  <si>
    <t>Dove Dryness Care Shampoo 80 MILLI_LITRE</t>
  </si>
  <si>
    <t>Dryness Care Shampoo</t>
  </si>
  <si>
    <t>6As6vZXJvJzS2qGPwhrn</t>
  </si>
  <si>
    <t>Dove Intense Repair Nourishing Shampoo 80 MILLI_LITRE</t>
  </si>
  <si>
    <t>Intense Repair Nourishing</t>
  </si>
  <si>
    <t>GB3DD8DjCeczW3L20tOd</t>
  </si>
  <si>
    <t>Dove Anti- Dandruff Solutions Care Shampoo Clinically 80 MILLI_LITRE</t>
  </si>
  <si>
    <t>Anti- Dandruff Solutions Care Shampoo Clinically</t>
  </si>
  <si>
    <t>wAEDc1UOGiRO7sruGOi0</t>
  </si>
  <si>
    <t>Dove Daily Shine Nourishing Shampoo 80 MILLI_LITRE</t>
  </si>
  <si>
    <t>Daily Shine Nourishing</t>
  </si>
  <si>
    <t>2DL9vAvLFA45kyA4sbBC</t>
  </si>
  <si>
    <t>Dove Nutritive Solutions Hair Fall Rescue Shampoo 80 MILLI_LITRE</t>
  </si>
  <si>
    <t>Nutritive Solutions Hair Fall Rescue Shampoo - For Weak Hair, Reduces Hairfall By Upto 98%,</t>
  </si>
  <si>
    <t>dcFQKzR1kPQsratKQEry</t>
  </si>
  <si>
    <t>Garnier Color Naturals Creme Shade 3 Burgundy 90 MILLI_LITRE</t>
  </si>
  <si>
    <t>Hair Color</t>
  </si>
  <si>
    <t>Color Naturals Creme Shade 3 Burgundy</t>
  </si>
  <si>
    <t>G3XbSGkLemVrYcq1ayOE</t>
  </si>
  <si>
    <t>Garnier Color Naturals Mini Shade 65 GRAM</t>
  </si>
  <si>
    <t>Color Naturals Mini Shade</t>
  </si>
  <si>
    <t>GGIoOF7mjVFEgBBzdR6h</t>
  </si>
  <si>
    <t>Garnier Color Naturals 3 Darkest Brown Creme Riche Hair Colour 35 MILLI_LITRE</t>
  </si>
  <si>
    <t>Color Naturals 3 Darkest Brown Creme Riche</t>
  </si>
  <si>
    <t>GVwvbsRXmgTwS0xyAvnp</t>
  </si>
  <si>
    <t>L'Oreal Paris Casting Creme Gloss Burgundy 316 Hair Color 24 MILLI_LITRE</t>
  </si>
  <si>
    <t>Paris Casting Creme Gloss Burgundy 316</t>
  </si>
  <si>
    <t>kUk9zwxmBq749wYWI2bK</t>
  </si>
  <si>
    <t>L'Oreal Paris Burgundy 3.16 Excellence Triple Care Hair Color 26 GRAM</t>
  </si>
  <si>
    <t>Burgundy 3.16 Excellence Triple Care</t>
  </si>
  <si>
    <t>Hi5XQRC0UrSU1mh0YgMI</t>
  </si>
  <si>
    <t>L'Oreal Paris Casting Creme Gloss Darkest Brown 3 Hair Color 24 MILLI_LITRE</t>
  </si>
  <si>
    <t>Paris Casting Creme Gloss Darkest Brown 3</t>
  </si>
  <si>
    <t>Hw34cJ9xpmJoT6HIpMYj</t>
  </si>
  <si>
    <t>L'Oreal Paris Casting Creme Darkest Brown Gloss Hair Color Small Pack 45 GRAM</t>
  </si>
  <si>
    <t>Casting Creme Darkest Brown Gloss Small Pack</t>
  </si>
  <si>
    <t>5fS7agTPFagSbTEFdwKM</t>
  </si>
  <si>
    <t>Tresemme Hair Fall Defense Shampoo 185 MILLI_LITRE</t>
  </si>
  <si>
    <t>ty6sBZjiV8LoolFWRhoV</t>
  </si>
  <si>
    <t>Tresemme Hair Fall Defense Pro Shampoo 85 MILLI_LITRE</t>
  </si>
  <si>
    <t>BAclU9o7M9S8FL3cVwGe</t>
  </si>
  <si>
    <t>L'Oreal Paris Color Protect Shampoo 75 MILLI_LITRE</t>
  </si>
  <si>
    <t>Color Protect Shampoo</t>
  </si>
  <si>
    <t>U2Y5nleDEKqIecBamBJx</t>
  </si>
  <si>
    <t>Lp Dream Length Shampoo 82.5 MILLI_LITRE</t>
  </si>
  <si>
    <t>Dream Lengths</t>
  </si>
  <si>
    <t>GCr0NyXzdtK3vdDQB9sM</t>
  </si>
  <si>
    <t>L'Oreal Paris Total Repair 5 Damaged Hair Shampoo 75 MILLI_LITRE</t>
  </si>
  <si>
    <t>Paris Total Repair 5 Damaged Hair</t>
  </si>
  <si>
    <t>wNXQv8sw9Tyge01GBnB4</t>
  </si>
  <si>
    <t>L'Oreal Paris Fall Resist 3X Anti-Hair Fall Shampoo 82.5 MILLI_LITRE</t>
  </si>
  <si>
    <t>Paris Fall Resist 3X Anti-Hair Fall</t>
  </si>
  <si>
    <t>uDEOlSkXjcWbd01zH8pr</t>
  </si>
  <si>
    <t>L'Oreal Paris 6 Oil Nourish Shampoo 75 MILLI_LITRE</t>
  </si>
  <si>
    <t>Paris 6 Oil Nourish</t>
  </si>
  <si>
    <t>koxAVyAhl3dwPnS2cmvq</t>
  </si>
  <si>
    <t>L'Oreal Total Repair 5 Shampoo 1 MILLI_LITRE</t>
  </si>
  <si>
    <t>Total Repair 5</t>
  </si>
  <si>
    <t>7xuWUeQH2ScpFwC053Pq</t>
  </si>
  <si>
    <t>Pantene Advanced Hairfall Solution Lively Clean Shampoo 90 MILLI_LITRE</t>
  </si>
  <si>
    <t>Advanced Hairfall Solution Lively Clean</t>
  </si>
  <si>
    <t>ARAuPVRW2VKgZS2HTYwP</t>
  </si>
  <si>
    <t>Pantene Advanced Hairfall Solution Silky Smooth Care Shampoo 75 MILLI_LITRE</t>
  </si>
  <si>
    <t>Advanced Hairfall Solution Silky Smooth Care</t>
  </si>
  <si>
    <t>TF3mWXsuBZ36HBXNFjxf</t>
  </si>
  <si>
    <t>Meera Small Onion Fenugreek Anti Dandruff Shampoo 80 MILLI_LITRE</t>
  </si>
  <si>
    <t>Small Onion Fenugreek Anti Dandruff</t>
  </si>
  <si>
    <t>axXuvdcKJs4CpdWA5PYY</t>
  </si>
  <si>
    <t>Meera Strong And Healthy Shampoo With Kunkudukai &amp; Badam, Paraben Free 80 MILLI_LITRE</t>
  </si>
  <si>
    <t>Strong And Healthy Shampoo,With Kunkudukai &amp; Badam,Unisex,Paraben Free, 80ml</t>
  </si>
  <si>
    <t>0C5wXSshld7AP6pxI9as</t>
  </si>
  <si>
    <t>Meera Shikakai &amp; Badam Hairfall Care Shampoo 80 MILLI_LITRE</t>
  </si>
  <si>
    <t>Shikakai &amp; Badam Hairfall Care</t>
  </si>
  <si>
    <t>uW7LIYxEMYOHjhuid4fd</t>
  </si>
  <si>
    <t>Garnier Fructis Long &amp; Strong Anti-Breakage, Anti-Split Ends Shampoo 175 MILLI_LITRE</t>
  </si>
  <si>
    <t>Fructis Long &amp; Strong Anti-Breakage, Anti-Split Ends</t>
  </si>
  <si>
    <t>SEtNHB4TXbur4bbIW3Km</t>
  </si>
  <si>
    <t>Garnier Fructis Long &amp; Strong Strengthening Shampoo 75 MILLI_LITRE</t>
  </si>
  <si>
    <t>Long &amp; Strong Strengthening</t>
  </si>
  <si>
    <t>DS7KfNAHF8tsrPeU8tOg</t>
  </si>
  <si>
    <t>Himalaya Gentle Daily Care Natural Protein Shampoo 200 MILLI_LITRE</t>
  </si>
  <si>
    <t>Gentle Daily Care Natural Protein</t>
  </si>
  <si>
    <t>11Jae7oFJHKjgZBHHWlL</t>
  </si>
  <si>
    <t>Himalaya Anti-Hair Fall Bhringaraja Shampoo 180 MILLI_LITRE</t>
  </si>
  <si>
    <t>Anti-Hair Fall Bhringaraja</t>
  </si>
  <si>
    <t>5Vk3cYbianeiUhFiku9L</t>
  </si>
  <si>
    <t>Himalaya Anti-Dandruff Tea Tree Shampoo 180 MILLI_LITRE</t>
  </si>
  <si>
    <t>Anti-Dandruff Tea Tree</t>
  </si>
  <si>
    <t>iO1lDqbptg4obnpAkdXB</t>
  </si>
  <si>
    <t>Clear Complete Active Care Anti Dandruff Shampoo 170 MILLI_LITRE</t>
  </si>
  <si>
    <t>Clear</t>
  </si>
  <si>
    <t>Complete Active Care Anti Dandruff</t>
  </si>
  <si>
    <t>YJGjGyhu1e4aU8rhiTd3</t>
  </si>
  <si>
    <t>Pantene Advanced Hairfall Solution Lively Clean Shampoo 200 MILLI_LITRE</t>
  </si>
  <si>
    <t>IDGSVCUOa2UuurvrOn7a</t>
  </si>
  <si>
    <t>Pantene Silky Smooth Care 2 In 1 Shampoo + Conditioner 180 MILLI_LITRE</t>
  </si>
  <si>
    <t>Silky Smooth Care 2 In 1 Shampoo + Conditioner</t>
  </si>
  <si>
    <t>fENz96p6QCROAAv83Epn</t>
  </si>
  <si>
    <t>Pantene Silky Smooth Care Shampoo 180 MILLI_LITRE</t>
  </si>
  <si>
    <t>Silky Smooth Care</t>
  </si>
  <si>
    <t>C7nDnSkzmk44vEfwdUG6</t>
  </si>
  <si>
    <t>Pantene Hairfall Control 2 In 1 Shampoo + Conditioner 180 MILLI_LITRE</t>
  </si>
  <si>
    <t>Hairfall Control 2 In 1 Shampoo + Conditioner</t>
  </si>
  <si>
    <t>KBnuZgbi1T4bRwIflkrN</t>
  </si>
  <si>
    <t>Pantene Advanced Hairfall Solution Hairfall Control Shampoo 180 MILLI_LITRE</t>
  </si>
  <si>
    <t>69LjMieS9OltJL8Rj0A3</t>
  </si>
  <si>
    <t>Anoo's 100 % Henna Xpert Oriental Black 200 GRAM</t>
  </si>
  <si>
    <t>Anoos</t>
  </si>
  <si>
    <t>100% Henna Xpert (Pack Of 2)</t>
  </si>
  <si>
    <t>Pack Of 2</t>
  </si>
  <si>
    <t>biKOx0zxPuZcrZuklMaR</t>
  </si>
  <si>
    <t>Anoo's Natural Henna Herbal 300 GRAM</t>
  </si>
  <si>
    <t>Anoo's</t>
  </si>
  <si>
    <t>Hennas</t>
  </si>
  <si>
    <t>Natural Herbal</t>
  </si>
  <si>
    <t>eH9maCdIUALEnLdAotMe</t>
  </si>
  <si>
    <t>Biotique Bio Herbcolor 4 Brown 160 GRAM</t>
  </si>
  <si>
    <t>Bio Herbcolor 4 Brown</t>
  </si>
  <si>
    <t>SGdR1LBgsFAVkP2fEvO5</t>
  </si>
  <si>
    <t>Bio Veda Action Research Company Herbcolor Darkest Brown 160 MILLI_LITRE</t>
  </si>
  <si>
    <t>Bio Veda Action Research Company</t>
  </si>
  <si>
    <t>Research Company Herbcolor Darkest Brown</t>
  </si>
  <si>
    <t>LEV9uIRP3t26fAJzIVli</t>
  </si>
  <si>
    <t>Biotique Bio Herbcolor Natural Black 160 GRAM</t>
  </si>
  <si>
    <t>Bio Herbcolor Natural Black</t>
  </si>
  <si>
    <t>V5GW9kD3UmPwfJeCPagy</t>
  </si>
  <si>
    <t>Revlon 68 Brownish Black Top Speed Hair Colour 100 GRAM</t>
  </si>
  <si>
    <t>68 Brownish Black Top Speed</t>
  </si>
  <si>
    <t>BP5IpIzIKFQu75DyRhMt</t>
  </si>
  <si>
    <t>Garnier Color Naturals 4 Brown Creme Riche Hair Colour 70 MILLI_LITRE</t>
  </si>
  <si>
    <t>Color Naturals 4 Brown Creme Riche</t>
  </si>
  <si>
    <t>GYUBEvWiqy4U8hs8w21q</t>
  </si>
  <si>
    <t>Revlon Color N Care Permanent Hair Cream Natural Black 107.5 MILLI_LITRE</t>
  </si>
  <si>
    <t>Color N Care Permanent Hair Cream Natural Black</t>
  </si>
  <si>
    <t>YDoHaYBVN388qRVuA2G9</t>
  </si>
  <si>
    <t>Garnier Color Naturals 3.16 Burgundy Creme Riche Hair Colour 70 MILLI_LITRE</t>
  </si>
  <si>
    <t>Color Naturals 3.16 Burgundy Creme Riche</t>
  </si>
  <si>
    <t>SvCAxowz546cI85VULDd</t>
  </si>
  <si>
    <t>Garnier Color Naturals 3 Darkest Brown Creme Riche Hair Colour 70 MILLI_LITRE</t>
  </si>
  <si>
    <t>rmoVvya3WPtDbTCL70bO</t>
  </si>
  <si>
    <t>Sunsilk Lusciously Thick &amp; Long Shampoo Keratin Protein Macadamia Oil 180 MILLI_LITRE</t>
  </si>
  <si>
    <t>BLIsjZNbmNC7ADkfTWAB</t>
  </si>
  <si>
    <t>Sunsilk Stunning Black Shine Shampoo 180 MILLI_LITRE</t>
  </si>
  <si>
    <t>Stunning Black Shine</t>
  </si>
  <si>
    <t>l5lqd66Hzx1gcqzTwrh4</t>
  </si>
  <si>
    <t>Clinic Plus Strength And Shine Egg With Protein Shampoo 175 MILLI_LITRE</t>
  </si>
  <si>
    <t>Egg With Protein</t>
  </si>
  <si>
    <t>uLZ92feX0G2fkEbrgIPa</t>
  </si>
  <si>
    <t>Head &amp; Shoulders Lemon Fresh Anti-Dandruff Shampoo 180 MILLI_LITRE</t>
  </si>
  <si>
    <t>Lemon Fresh Anti-Dandruff</t>
  </si>
  <si>
    <t>bVYb4vuR9RBd2mkiNQSl</t>
  </si>
  <si>
    <t>Head &amp; Shoulders Smooth &amp; Silky 2-In-1 Anti-Dandruff Shampoo + Conditioner 180 MILLI_LITRE</t>
  </si>
  <si>
    <t>Smooth &amp; Silky 2-In-1 Anti-Dandruff Shampoo + Conditioner</t>
  </si>
  <si>
    <t>1WdSgiAjdx3FaIGqwOxZ</t>
  </si>
  <si>
    <t>Head &amp; Shoulders 2 - In 1 Anti Hairfall Dandruff Shampoo + Conditioner One 180 MILLI_LITRE</t>
  </si>
  <si>
    <t>2 In 1 Anti - Hairfall Dandruff Shampoo + Conditioner</t>
  </si>
  <si>
    <t>XIKTJJI1uVGvKHSByYRm</t>
  </si>
  <si>
    <t>Head &amp; Shoulders Silky Black Anti-Dandruff Shampoo 180 MILLI_LITRE</t>
  </si>
  <si>
    <t>Silky Black Anti-Dandruff</t>
  </si>
  <si>
    <t>5rv4Ux8kwe6yy142zPOl</t>
  </si>
  <si>
    <t>Head &amp; Shoulders Smooth &amp; Silky Anti-Drandruff Shampoo 180 MILLI_LITRE</t>
  </si>
  <si>
    <t>Smooth &amp; Silky Anti-Drandruff</t>
  </si>
  <si>
    <t>htCrK64z8SDVzb3m8eIX</t>
  </si>
  <si>
    <t>Dove Dryness Care Shampoo 180 MILLI_LITRE</t>
  </si>
  <si>
    <t>Dryness Care Shampoo,</t>
  </si>
  <si>
    <t>BxWCzpKrVIM3nemLKV5k</t>
  </si>
  <si>
    <t>Dove Intense Repair Detangling Conditioner 175 MILLI_LITRE</t>
  </si>
  <si>
    <t>Intense Repair Detangling</t>
  </si>
  <si>
    <t>EWBfYzJ3s4cc1Hv3G0ud</t>
  </si>
  <si>
    <t>Dove Hair Fall Rescue Nourishing Shampoo 180 MILLI_LITRE</t>
  </si>
  <si>
    <t>Hair Fall Rescue Nourishing</t>
  </si>
  <si>
    <t>WViPavA93tqZ6AvVgf4r</t>
  </si>
  <si>
    <t>Dabur Alm Hair Oil 200 MILLI_LITRE</t>
  </si>
  <si>
    <t>Hair Oil</t>
  </si>
  <si>
    <t>Dabur Almond Hair Oil With Almonds Protein And</t>
  </si>
  <si>
    <t>6WOUQVFl6fxRICXjO6Ye</t>
  </si>
  <si>
    <t>Himalaya Herbals Anti - Hair Fall Oil 100 MILLI_LITRE</t>
  </si>
  <si>
    <t>Anti Hair Fall</t>
  </si>
  <si>
    <t>b4bs35YkFRrvAeXUfuHO</t>
  </si>
  <si>
    <t>TRESemme Keratin Smooth Serum 25 MILLI_LITRE</t>
  </si>
  <si>
    <t>Hair Serum</t>
  </si>
  <si>
    <t>ynkke0kokQoiyybVfnWn</t>
  </si>
  <si>
    <t>Dabur Vatika Enriched Coconut Hair Oil 150 MILLI_LITRE</t>
  </si>
  <si>
    <t>Dabur Vatika</t>
  </si>
  <si>
    <t>Enriched Coconut</t>
  </si>
  <si>
    <t>qutX6XWyXwKXvD9xa8vG</t>
  </si>
  <si>
    <t>Parachute Advansed Jasmine Strong Hair Oil 45 MILLI_LITRE</t>
  </si>
  <si>
    <t>Parachute</t>
  </si>
  <si>
    <t>Advansed Jasmine Strong</t>
  </si>
  <si>
    <t>KxYnO1EtwBQZK5GVBJZX</t>
  </si>
  <si>
    <t>Mediker Natural Coconut Based Anti Lice Hair Oil 50 MILLI_LITRE</t>
  </si>
  <si>
    <t>Mediker</t>
  </si>
  <si>
    <t>Natural Coconut Based Anti Lice</t>
  </si>
  <si>
    <t>LSDjrEWF0glHKAvRiCEV</t>
  </si>
  <si>
    <t>Mediker Natural Anti Lice Treatment Shampoo 50 MILLI_LITRE</t>
  </si>
  <si>
    <t>Natural Anti Lice Treatment</t>
  </si>
  <si>
    <t>PjnReFhbOPxmjUlFkks3</t>
  </si>
  <si>
    <t>Parachute Advanced Hair Oil Coconut 80 MILLI_LITRE</t>
  </si>
  <si>
    <t>Advanced Hair Oil Coconut</t>
  </si>
  <si>
    <t>bwvH4uxFSSMfe63PyssJ</t>
  </si>
  <si>
    <t>Parachute Advansed Ayurvedic Coconut Hair Oil 90 MILLI_LITRE</t>
  </si>
  <si>
    <t>Advansed Ayurvedic Coconut</t>
  </si>
  <si>
    <t>hXQ9Bpp6TLeJkroBIZ9r</t>
  </si>
  <si>
    <t>Wow Onion Black Seed Hair Oil With 50 MILLI_LITRE</t>
  </si>
  <si>
    <t>Onion Black Seed Hair Oil</t>
  </si>
  <si>
    <t>DDN84GkxA1eLe9z5Ufab</t>
  </si>
  <si>
    <t>Wow Onion Black Seed Hair Oil With Comb Applicator 100 MILLI_LITRE</t>
  </si>
  <si>
    <t>Onion Black Seed With Comb Applicator</t>
  </si>
  <si>
    <t>JeHMMbjsxu3Dle4cfdJz</t>
  </si>
  <si>
    <t>Indulekha Bringha Hair Oil 50 MILLI_LITRE</t>
  </si>
  <si>
    <t>Bringha</t>
  </si>
  <si>
    <t>EYTp429G4VqIlYSq0w7q</t>
  </si>
  <si>
    <t>Indulekha Bringha Ayurvedic Hair Oil 100 MILLI_LITRE</t>
  </si>
  <si>
    <t>Bringha Ayurvedic</t>
  </si>
  <si>
    <t>WtvI1Onzkqbq9mXrrSjt</t>
  </si>
  <si>
    <t>Indulekha Svetakutaja Oil Ayurvedic Medicinal Oil % Hair 100 MILLI_LITRE</t>
  </si>
  <si>
    <t>Svetakutaja Oil Ayurvedic Medicinal Dandruff Treatment</t>
  </si>
  <si>
    <t>OtwyGuXLKsG8y2O2iwx5</t>
  </si>
  <si>
    <t>Wow Skin Science Red Onion Black Seed Oil Shampoo 100 MILLI_LITRE</t>
  </si>
  <si>
    <t>Red Onion Black Seed Oil Shampoo</t>
  </si>
  <si>
    <t>euBjoQNh8wN7iGD7atQS</t>
  </si>
  <si>
    <t>Chik Protein Solutions Thick &amp; Glossy Black Shampoo 175 MILLI_LITRE</t>
  </si>
  <si>
    <t>Thick &amp; Glossy Black</t>
  </si>
  <si>
    <t>n3xDsfZArk2SrLzRGsQm</t>
  </si>
  <si>
    <t>Patanjali Kesh Kanti Reetha Hair Cleanser 200 MILLI_LITRE</t>
  </si>
  <si>
    <t>Kesh Kanti Reetha</t>
  </si>
  <si>
    <t>RD2DoguM2Kh75jX0VOax</t>
  </si>
  <si>
    <t>Patanjali Kesh Kanti Anti - Dandruff Hair Cleanser Honey Hibiscus 200 MILLI_LITRE</t>
  </si>
  <si>
    <t>Kesh Kanti Anti-Dandruff Hair Cleanser - Honey, Hibiscus, Emblica</t>
  </si>
  <si>
    <t>NU2F0Nm2t1Iqt8tjsgi0</t>
  </si>
  <si>
    <t>Patanjali Natural Shampoo 180 MILLI_LITRE</t>
  </si>
  <si>
    <t>Natural Shampoo</t>
  </si>
  <si>
    <t>Jr6EljsNV9tBorNWJkRU</t>
  </si>
  <si>
    <t>Patanjali Kesh Kanti Silk N Shine 200 MILLI_LITRE</t>
  </si>
  <si>
    <t>Kesh Kanti Silk N Shine</t>
  </si>
  <si>
    <t>c7Xms1Wg5hYgqIsWpjkL</t>
  </si>
  <si>
    <t>Patanjali Kesh Kanti Hair Cleanser Aloe Vera 180 MILLI_LITRE</t>
  </si>
  <si>
    <t>Kesh Kanti Hair Cleanser Aloe Vera</t>
  </si>
  <si>
    <t>YnJIejAUIehFDsafB4Qz</t>
  </si>
  <si>
    <t>Patanjali Kesh Kanti Milk Protein Hair Cleanser 200 MILLI_LITRE</t>
  </si>
  <si>
    <t>Kesh Kanti Milk Protein</t>
  </si>
  <si>
    <t>vOJZ5hl33ecC6PaBWUlt</t>
  </si>
  <si>
    <t>Biotique Thyme Volume &amp; Bounce Conditioner Hair 180 MILLI_LITRE</t>
  </si>
  <si>
    <t>Thyme Volume &amp; Bounce Conditioner - For Fine &amp; Thinning Hair</t>
  </si>
  <si>
    <t>6ePCTGkD6yCIh2xaSqTa</t>
  </si>
  <si>
    <t>?Biotique Fresh Henna Colour Protect Shampoo &amp; Conditioner 180 MILLI_LITRE</t>
  </si>
  <si>
    <t>Fresh Henna Colour Protect Shampoo &amp; Conditioner</t>
  </si>
  <si>
    <t>o5bkiBFvaeNAeuoWvfys</t>
  </si>
  <si>
    <t>Biotique Fresh Neem Anti - Dandruff Shampoo &amp; Conditioner 180 MILLI_LITRE</t>
  </si>
  <si>
    <t>Fresh Neem Anti - Dandruff Shampoo &amp; Conditioner</t>
  </si>
  <si>
    <t>qejMP3I5hUNKpTF30eAo</t>
  </si>
  <si>
    <t>Biotique Soya Protein Fresh Nourishing Shampoo 180 MILLI_LITRE</t>
  </si>
  <si>
    <t>Soya Protein Fresh Nourishing Shampoo | Repairs Dry And Damaged Hair |Maintains Ph Balance |Promotes Healthy Shiny Hair| Prevents Color Fading | All Skin Types</t>
  </si>
  <si>
    <t>Odtw1NtfBghiy1m9Fk8i</t>
  </si>
  <si>
    <t>Biotique Ocean Kelp Anti Hair Fall Shampoo 180 MILLI_LITRE</t>
  </si>
  <si>
    <t>Ocean Kelp Anti Hair Fall Shampoo</t>
  </si>
  <si>
    <t>O8YLfnKuxQRo34lp1OLQ</t>
  </si>
  <si>
    <t>Dove Men + Care Fresh &amp; Clean 2 In 1 Shampoo Conditioner 180 MILLI_LITRE</t>
  </si>
  <si>
    <t>Men + Care Fresh &amp; Clean 2 In 1 Shampoo Conditioner</t>
  </si>
  <si>
    <t>Wd1GkMZmRDdO0rIKKGiP</t>
  </si>
  <si>
    <t>Dove Daily Shine Shampoo 180 MILLI_LITRE</t>
  </si>
  <si>
    <t>Daily Shine</t>
  </si>
  <si>
    <t>bcEcUatJI7ShkUOvUEeO</t>
  </si>
  <si>
    <t>Dove Anti Dandruff Solutions Dandruff Clean &amp; Fresh Shampoo 180 MILLI_LITRE</t>
  </si>
  <si>
    <t>Dandruff Clean &amp; Fresh</t>
  </si>
  <si>
    <t>2lHm7VOHxVPCSvdQW0M1</t>
  </si>
  <si>
    <t>Dabur Almond Damage Free Hair Oil 500 MILLI_LITRE</t>
  </si>
  <si>
    <t>Almond Damage Free</t>
  </si>
  <si>
    <t>DkqGibKWMqNRt4RUqBje</t>
  </si>
  <si>
    <t>Dabur Amla Hair Oil 180 MILLI_LITRE</t>
  </si>
  <si>
    <t>Amla</t>
  </si>
  <si>
    <t>icrhfhUBqpHxVOmreamm</t>
  </si>
  <si>
    <t>Dabur Vatika Coconut Hair Oil 300 MILLI_LITRE</t>
  </si>
  <si>
    <t>Vatika Coconut Hair Oil</t>
  </si>
  <si>
    <t>XalKtliY1GUBvZtcgO32</t>
  </si>
  <si>
    <t>Dabur Anmol Gold 100 % Pure Coconut Oil Hair 600 MILLI_LITRE</t>
  </si>
  <si>
    <t>Anmol Gold 100 % Pure Coconut Oil</t>
  </si>
  <si>
    <t>P8bCX95YDqL9K13woxSY</t>
  </si>
  <si>
    <t>L'Oreal Paris Dream Lengths Restoring Shampoo 192.5 MILLI_LITRE</t>
  </si>
  <si>
    <t>Paris Dream Lengths Restoring</t>
  </si>
  <si>
    <t>59beBgm1zYkJHTi6zall</t>
  </si>
  <si>
    <t>L'Oreal Paris Fall Resist 3X Anti-Hair Fall Shampoo 192.5 MILLI_LITRE</t>
  </si>
  <si>
    <t>0BJjyyrzCf31KwuXaNwd</t>
  </si>
  <si>
    <t>L'Oreal 6 Oil Nourish Shampoo 180 MILLI_LITRE</t>
  </si>
  <si>
    <t>6 Oil Nourish</t>
  </si>
  <si>
    <t>G6Bkq3vmVkYSWmZXh3zt</t>
  </si>
  <si>
    <t>L'Oreal Paris Hyaluron Moisture 72 H Filling Shampoo 180 MILLI_LITRE</t>
  </si>
  <si>
    <t>Hyaluron Moisture H Filling</t>
  </si>
  <si>
    <t>zkWUmBHZaVvMF8AJxYEd</t>
  </si>
  <si>
    <t>Pantene Advanced Hairfall Solution Hairfall Control Shampoo 340 MILLI_LITRE</t>
  </si>
  <si>
    <t>eeSTbAfAZp751FmN9j2v</t>
  </si>
  <si>
    <t>Head &amp; Shoulders 2 - In 1 Anti Hairfall Dandruff Shampoo + Conditioner One 340 MILLI_LITRE</t>
  </si>
  <si>
    <t>2 In 1 Anti - Dandruff Shampoo + Conditioner</t>
  </si>
  <si>
    <t>Pump Bottle</t>
  </si>
  <si>
    <t>RbT6AcxiUWhUqSYsPNSs</t>
  </si>
  <si>
    <t>Head &amp; Shoulders Smooth &amp; Silky 2 In 1 Anti-Drandruff Shampoo + Conditioner 340 MILLI_LITRE</t>
  </si>
  <si>
    <t>Smooth &amp; Silky 2 In 1 Anti-Drandruff Shampoo</t>
  </si>
  <si>
    <t>rrOzA3L4hp8OoCqcqFuF</t>
  </si>
  <si>
    <t>Head &amp; Shoulders Smooth &amp; Silky Anti-Drandruff Shampoo 340 MILLI_LITRE</t>
  </si>
  <si>
    <t>hO5EJUWYSaAUSMStlFxH</t>
  </si>
  <si>
    <t>Head &amp; Shoulders Neem Anti-Dandruff Shampoo 340 MILLI_LITRE</t>
  </si>
  <si>
    <t>Neem Anti-Dandruff</t>
  </si>
  <si>
    <t>YHF5C8u4WbepECGLBiiu</t>
  </si>
  <si>
    <t>Head &amp; Shoulders Silky Black Anti-Drandruff Shampoo 240 MILLI_LITRE</t>
  </si>
  <si>
    <t>gG23HAZxyCmz61Bh0uFB</t>
  </si>
  <si>
    <t>Head &amp; Shoulders Cool Menthol Anti-Dandruff Shampoo 340 MILLI_LITRE</t>
  </si>
  <si>
    <t>Cool Menthol Anti-Dandruff</t>
  </si>
  <si>
    <t>nuiXtyVtOTLgAKPJz5a8</t>
  </si>
  <si>
    <t>Meera Small Onion Fenugreek Anti Dandruff Shampoo 180 MILLI_LITRE</t>
  </si>
  <si>
    <t>AqpuZiho4emgMN0gI4L8</t>
  </si>
  <si>
    <t>Meera Kunkudukai &amp; Badam Strong and Healthy Shampoo 180 MILLI_LITRE</t>
  </si>
  <si>
    <t>Kunkudukai &amp; Badam Strong and Healthy</t>
  </si>
  <si>
    <t>FC8jCYCsF3FeHKzVZG6v</t>
  </si>
  <si>
    <t>Meera Shikakai &amp; Badam Hairfall Care Shampoo 180 MILLI_LITRE</t>
  </si>
  <si>
    <t>vEqRbnlWaKrVgm1LhTWl</t>
  </si>
  <si>
    <t>Gillette Venus Razor 1 PIECE</t>
  </si>
  <si>
    <t>Venus Razor</t>
  </si>
  <si>
    <t>5WymgU5A2hcZJkq37b25</t>
  </si>
  <si>
    <t>Indica Easy Do - It - Yourself Shampoo Hair Color Burgundy, Burgundy 18 MILLI_LITRE</t>
  </si>
  <si>
    <t>Indica</t>
  </si>
  <si>
    <t>Easy Do - It - Yourself Shampoo Burgundy</t>
  </si>
  <si>
    <t>Vvych3C7LkXFeAUOq9Yq</t>
  </si>
  <si>
    <t>Indica Easy Do - It - Yourself Shampoo Hair Color Dark Brown Brown 18 MILLI_LITRE</t>
  </si>
  <si>
    <t>Easy Do - It Yourself Shampoo Dark Brown</t>
  </si>
  <si>
    <t>gxiB9x1sqOp79XSiyTp7</t>
  </si>
  <si>
    <t>Johnson's Buds 30 PIECE</t>
  </si>
  <si>
    <t>Johnson's</t>
  </si>
  <si>
    <t>Cotton &amp; Ear Buds</t>
  </si>
  <si>
    <t>Buds</t>
  </si>
  <si>
    <t>fAK7RqFiTt93XsOlierq</t>
  </si>
  <si>
    <t>Johnson's Baby Buds 30 PIECE</t>
  </si>
  <si>
    <t>Johnson's Baby</t>
  </si>
  <si>
    <t>baby Buds</t>
  </si>
  <si>
    <t>BEw2WdMiFFHGJCbyrix9</t>
  </si>
  <si>
    <t>Vaseline Healthy White Lightening Body Lotion 100 MILLI_LITRE</t>
  </si>
  <si>
    <t>Healthy White Lightening Body Lotion</t>
  </si>
  <si>
    <t>6ZoCdDI3ipFQXN4rS1Jh</t>
  </si>
  <si>
    <t>Vaseline Healthy Bright Daily Brightening Even Tone Body Lotion Radiant Skin 50 MILLI_LITRE</t>
  </si>
  <si>
    <t>Healthy Bright Daily Brightening Even Tone Body Lotion Radiant Skin</t>
  </si>
  <si>
    <t>ImJuyu3JDKq0gSJIjeWu</t>
  </si>
  <si>
    <t>Vaseline Complete 10 Anti-Aging Lotion 100 MILLI_LITRE</t>
  </si>
  <si>
    <t>Complete 10 Anti-Aging Lotion</t>
  </si>
  <si>
    <t>IvBzFmhYJkEn3P6Fcv6k</t>
  </si>
  <si>
    <t>Vaseline Daily Brightening Even Tone Lotion 200 MILLI_LITRE</t>
  </si>
  <si>
    <t>Daily Brightening Even Tone Body Lotion</t>
  </si>
  <si>
    <t>lKnQDlrU8ftCTGJcKHTB</t>
  </si>
  <si>
    <t>Vaseline Cocoa Glow Body Lotion 200 MILLI_LITRE</t>
  </si>
  <si>
    <t>Cocoa Glow Body Lotion</t>
  </si>
  <si>
    <t>4MwwHkMtKKOHGlSZXEiL</t>
  </si>
  <si>
    <t>Vaseline Intensive Care Aloe Soothe Body Lotion 100 MILLI_LITRE</t>
  </si>
  <si>
    <t>Intensive Care Aloe Soothe Body Lotion</t>
  </si>
  <si>
    <t>XxuyZgubb3zeXWPaUUWn</t>
  </si>
  <si>
    <t>Vaseline Intensive Care Aloe Fresh Body Lotion 200 MILLI_LITRE</t>
  </si>
  <si>
    <t>Intensive Care Aloe Fresh Body Lotion</t>
  </si>
  <si>
    <t>T7oe7F0G8BMMlNwphyL2</t>
  </si>
  <si>
    <t>Vaseline Intensive Care Deep Restore Lotion 400 MILLI_LITRE</t>
  </si>
  <si>
    <t>Intensive Care Deep Restore Body Lotion</t>
  </si>
  <si>
    <t>9HzvSQhmpLQFpvvg3voC</t>
  </si>
  <si>
    <t>Johnson's Baby Baby Powder Blossoms Natural 50 GRAM</t>
  </si>
  <si>
    <t>Baby Powders</t>
  </si>
  <si>
    <t>Baby Baby Powder - Blossoms Natural</t>
  </si>
  <si>
    <t>Boep0WUToczIwdYcXtmu</t>
  </si>
  <si>
    <t>Johnson's Baby Powder Natural 50 GRAM</t>
  </si>
  <si>
    <t>Powder Natural</t>
  </si>
  <si>
    <t>XXap6MIb01awZ4dELbhy</t>
  </si>
  <si>
    <t>Johnson's Baby Powder Natural 100 GRAM</t>
  </si>
  <si>
    <t>Baby Powder Natural</t>
  </si>
  <si>
    <t>TIAESSwqHVhqdRpdM3hF</t>
  </si>
  <si>
    <t>rsU9rMnlNzVMC3TTzX6m</t>
  </si>
  <si>
    <t>Johnson'S Johnson Baby Soap Big 225 GRAM</t>
  </si>
  <si>
    <t>Johnson'S</t>
  </si>
  <si>
    <t>Baby Soap</t>
  </si>
  <si>
    <t>Enriched With Vitamin E</t>
  </si>
  <si>
    <t>bEsQ53KQwKfPZCLFyDCt</t>
  </si>
  <si>
    <t>Johnson's Baby Milk Soap 75 GRAM</t>
  </si>
  <si>
    <t>pWOt1sAFim8go7SK0ZXe</t>
  </si>
  <si>
    <t>Johnson's Baby Soap Moisturiser 450 GRAM</t>
  </si>
  <si>
    <t>Baby</t>
  </si>
  <si>
    <t>mSDZcN8tH90fZpaQRg4x</t>
  </si>
  <si>
    <t>Ariel Matic Top Load Liquid Detergent 2.5 LITRE</t>
  </si>
  <si>
    <t>Ariel</t>
  </si>
  <si>
    <t>Detergents &amp; Dishwash</t>
  </si>
  <si>
    <t>Detergent Liquids</t>
  </si>
  <si>
    <t>Matic Top Load</t>
  </si>
  <si>
    <t>ILXT5a9c9SsCk0WsHmlv</t>
  </si>
  <si>
    <t>Tide Double Power Jasmine &amp; Rose Detergent Powder 2 KILOGRAM</t>
  </si>
  <si>
    <t>Tide</t>
  </si>
  <si>
    <t>Detergent Bars &amp; Powder</t>
  </si>
  <si>
    <t>Double Power Jasmine &amp; Rose</t>
  </si>
  <si>
    <t>iqVcQRdTmmfqKf88GXLZ</t>
  </si>
  <si>
    <t>Johnson's Skincare Wipes 20 PIECE</t>
  </si>
  <si>
    <t>Baby Wipes</t>
  </si>
  <si>
    <t>1pRxVnMciJJnqvrz71oE</t>
  </si>
  <si>
    <t>Nycil Cool Gulabjal Prickly Heat Powder 50 GRAM</t>
  </si>
  <si>
    <t>Nycil</t>
  </si>
  <si>
    <t>Cool Gulabjal Prickly Heat Powder</t>
  </si>
  <si>
    <t>vYzD1j8H3tS9lTpmZZla</t>
  </si>
  <si>
    <t>Spinz Exotic Talc 50 GRAM</t>
  </si>
  <si>
    <t>Spinzï¿½</t>
  </si>
  <si>
    <t>Talc Exotic</t>
  </si>
  <si>
    <t>aHJn1Oy1JfbGFAxHVetq</t>
  </si>
  <si>
    <t>Spinz Enchante Talcum Powder 50 GRAM</t>
  </si>
  <si>
    <t>Spinz</t>
  </si>
  <si>
    <t>Enchante Talc</t>
  </si>
  <si>
    <t>LUrZac3KjU1PFJkvAhEe</t>
  </si>
  <si>
    <t>Pond'S Magic Freshness Talc 50 GRAM</t>
  </si>
  <si>
    <t>Magic Acacia Honey Freshness Talc</t>
  </si>
  <si>
    <t>WRoDEy4sNpLwCJJN7775</t>
  </si>
  <si>
    <t>Pond'S Magic Freshness Talc 100 GRAM</t>
  </si>
  <si>
    <t>XYdScqGEP9gdeazNEGi3</t>
  </si>
  <si>
    <t>Pond'S Sandal Radiance Talc 100 GRAM</t>
  </si>
  <si>
    <t>Sandal Natural Sunscreen Radiance Talcum Powder</t>
  </si>
  <si>
    <t>znWk1XmaXJQPYd8dFTtG</t>
  </si>
  <si>
    <t>Ponds Dreamflower Fragrant Talc 200 GRAM</t>
  </si>
  <si>
    <t>Dreamflower Fragrant Talc</t>
  </si>
  <si>
    <t>5yrgHfXZzlQqTZwOokch</t>
  </si>
  <si>
    <t>Pond'S Starlight Perfumed Talc 50 GRAM</t>
  </si>
  <si>
    <t>Starlight Orchid &amp; Jasmine Notes Perfumed Talc</t>
  </si>
  <si>
    <t>7fw52EMIbKKiEC8T0LlW</t>
  </si>
  <si>
    <t>Pond'S Sandal Radiance Talc 50 GRAM</t>
  </si>
  <si>
    <t>SGO5xrHnTDDtYVC9QNF8</t>
  </si>
  <si>
    <t>Johnson's All Day Long Baby Lotion 100 MILLI_LITRE</t>
  </si>
  <si>
    <t>Baby Lotions</t>
  </si>
  <si>
    <t>All Day Long</t>
  </si>
  <si>
    <t>2eEAzusiIXNeVOkJbPWA</t>
  </si>
  <si>
    <t>Johnson's Baby Lotion 200 MILLI_LITRE</t>
  </si>
  <si>
    <t>lMfAGL2lMtMTlYYRJK0E</t>
  </si>
  <si>
    <t>Clean &amp; Clear Pimple Clearing Facewash 40 GRAM</t>
  </si>
  <si>
    <t>Pimple Clearing Facewash</t>
  </si>
  <si>
    <t>OPoqWNTj5y2UCr7s3Irr</t>
  </si>
  <si>
    <t>Johnson's Baby Cream 30 GRAM</t>
  </si>
  <si>
    <t>KKuOOgwLrVZRnQ169KqG</t>
  </si>
  <si>
    <t>Johnson's Baby Cream 50 GRAM</t>
  </si>
  <si>
    <t>NT9i3wrd4IK2BYRjElKM</t>
  </si>
  <si>
    <t>Johnson's Baby Avocado Hair Oil 100 MILLI_LITRE</t>
  </si>
  <si>
    <t>Baby Oils</t>
  </si>
  <si>
    <t>Avocado</t>
  </si>
  <si>
    <t>UvoVtf7TBg07tKR1mzHi</t>
  </si>
  <si>
    <t>Keya Red Chilli Flakes 40 GRAM</t>
  </si>
  <si>
    <t>Keya</t>
  </si>
  <si>
    <t>Herbs &amp; Seasonings</t>
  </si>
  <si>
    <t>Red Chilli Flakes</t>
  </si>
  <si>
    <t>3ccEVC7xtiEN2qjmY67D</t>
  </si>
  <si>
    <t>Johnson's No More Tears Baby Shampoo 50 MILLI_LITRE</t>
  </si>
  <si>
    <t>Baby Shampoo</t>
  </si>
  <si>
    <t>No More Tears Baby</t>
  </si>
  <si>
    <t>noeGFuUxv7V2FFN1lNnY</t>
  </si>
  <si>
    <t>Johnson's No More Tears Baby Shampoo 100 MILLI_LITRE</t>
  </si>
  <si>
    <t>No More Tears</t>
  </si>
  <si>
    <t>OD1JMk2PEYSN6eNVJsXG</t>
  </si>
  <si>
    <t>Johnson's Baby Top - To - Toe Bath Wash 50 MILLI_LITRE</t>
  </si>
  <si>
    <t>Baby Bodywash</t>
  </si>
  <si>
    <t>Baby Top - To - Toe Bath</t>
  </si>
  <si>
    <t>A6DfysPnpK7uQU8uGSzZ</t>
  </si>
  <si>
    <t>Johnson's Baby Top To Toe Bath 100 MILLI_LITRE</t>
  </si>
  <si>
    <t>Top To Toe</t>
  </si>
  <si>
    <t>mOnJQQ5EeDM9JLaxJ3Ra</t>
  </si>
  <si>
    <t>Johnson's Baby Baby Oil With Vitamin E 50 MILLI_LITRE</t>
  </si>
  <si>
    <t>Baby Oil With Vitamin</t>
  </si>
  <si>
    <t>CSTL19t417RCjLYnbvtL</t>
  </si>
  <si>
    <t>Johnson's Baby Oil with Vitamin E 100 MILLI_LITRE</t>
  </si>
  <si>
    <t>Vitamin E</t>
  </si>
  <si>
    <t>M7uTCJ9gM4V7iWCX6FWb</t>
  </si>
  <si>
    <t>Nivea Fresh Active Deodorant Roll On For Men 50 MILLI_LITRE</t>
  </si>
  <si>
    <t>Fresh Active Roll On For Men</t>
  </si>
  <si>
    <t>4ligid51lKUrT0BlY5CG</t>
  </si>
  <si>
    <t>Nivea Cool Kick Deodorant Roll On For Men 50 MILLI_LITRE</t>
  </si>
  <si>
    <t>Cool Kick Roll On For Men</t>
  </si>
  <si>
    <t>07AiHE1jqXuKwqEl2XI0</t>
  </si>
  <si>
    <t>Nivea Body For All Skin With Aloe Vera 75 MILLI_LITRE</t>
  </si>
  <si>
    <t>Aloe Protection Body Lotion</t>
  </si>
  <si>
    <t>c01xp1lB8mhAYbh5areq</t>
  </si>
  <si>
    <t>Nivea Whitening Smooth Skin Deodorant Spray 150 MILLI_LITRE</t>
  </si>
  <si>
    <t>UCS94dwp4iU3mVTXBZku</t>
  </si>
  <si>
    <t>Nivea Pearl &amp; Beauty Deodorant Spray 150 MILLI_LITRE</t>
  </si>
  <si>
    <t>Pearl &amp; Beauty</t>
  </si>
  <si>
    <t>dNMQW2xWzW7FKvSQFNbW</t>
  </si>
  <si>
    <t>Nivea Aloe Hydration Body Lotion 2400 MILLI_LITRE</t>
  </si>
  <si>
    <t>Aloe Hydration Body Lotion</t>
  </si>
  <si>
    <t>Pack of 12</t>
  </si>
  <si>
    <t>U52N87JYLiVq9iutAVtD</t>
  </si>
  <si>
    <t>Nivea Body Milk Nourishing Lotion 200 MILLI_LITRE</t>
  </si>
  <si>
    <t>Milk Nourishing</t>
  </si>
  <si>
    <t>NcTL8h5kJzWkVqP2Mk6e</t>
  </si>
  <si>
    <t>Nivea Smooth Body Milk Shea Butter For Dry Skin 75 MILLI_LITRE</t>
  </si>
  <si>
    <t>Smooth Body Milk Shea Butter For Dry Skin</t>
  </si>
  <si>
    <t>B2SCDhHFvuNEaCvqDRFi</t>
  </si>
  <si>
    <t>Nivea Shea Smooth Body Milk Deep Moisture Body Lotion 200 MILLI_LITRE</t>
  </si>
  <si>
    <t>Shea Smooth Body Milk Deep Moisture Body Lotion</t>
  </si>
  <si>
    <t>LNkYLD3WFH5JIqbPHmLN</t>
  </si>
  <si>
    <t>Nivea Aloe Vera Gel Body Lotion 200 MILLI_LITRE</t>
  </si>
  <si>
    <t>Aloe Vera Gel Body Lotion</t>
  </si>
  <si>
    <t>39jEjN8yzqAgR5XcXyDB</t>
  </si>
  <si>
    <t>Nivea Aloe Vera Gel Body Lotion 75 MILLI_LITRE</t>
  </si>
  <si>
    <t>VwkEBDJ19bsaVs8AMFgp</t>
  </si>
  <si>
    <t>Nivea Pure Fresh Shower Gel 250 MILLI_LITRE</t>
  </si>
  <si>
    <t>Pure Fresh</t>
  </si>
  <si>
    <t>CEsYIyv6TWF4gZdOv0Ui</t>
  </si>
  <si>
    <t>Nivea Waterlily &amp; Oil Care Shower Gel 125 MILLI_LITRE</t>
  </si>
  <si>
    <t>Waterlily &amp; Oil Care</t>
  </si>
  <si>
    <t>FdZcuqHtwsINHEU99fja</t>
  </si>
  <si>
    <t>Nivea Waterlily &amp; Oil Shower Gel 250 MILLI_LITRE</t>
  </si>
  <si>
    <t>Waterlily &amp; Oil</t>
  </si>
  <si>
    <t>bDb7XUPMndhlbAnsIeSa</t>
  </si>
  <si>
    <t>Nivea Cool Kick Deodorant 150 MILLI_LITRE</t>
  </si>
  <si>
    <t>Cool Kick</t>
  </si>
  <si>
    <t>6T0T09KCKe2TcbBl7Rgw</t>
  </si>
  <si>
    <t>Nivea Men Deep Impact Freshness Deodorant 150 MILLI_LITRE</t>
  </si>
  <si>
    <t>Men Deep Impact Freshness</t>
  </si>
  <si>
    <t>K0kas9aH7MXoZEqpq5Ki</t>
  </si>
  <si>
    <t>Nivea Men Energy With Mint Extracts Shower Gel 250 MILLI_LITRE</t>
  </si>
  <si>
    <t>Men Energy With Mint Extracts</t>
  </si>
  <si>
    <t>eYxYY7xWl7v16aLQd9eh</t>
  </si>
  <si>
    <t>Nivea Frangipani &amp; Oil Shower Gel 125 MILLI_LITRE</t>
  </si>
  <si>
    <t>Frangipani &amp; Oil</t>
  </si>
  <si>
    <t>kskZi8NOw6KGLOGUh1u0</t>
  </si>
  <si>
    <t>Nivea Frangipani &amp; Oil Shower Gel 250 MILLI_LITRE</t>
  </si>
  <si>
    <t>rLhZ5EUG7oyCQU16MBP2</t>
  </si>
  <si>
    <t>Pears Soft And Fresh Body Wash 250 MILLI_LITRE</t>
  </si>
  <si>
    <t>Soft And Fresh</t>
  </si>
  <si>
    <t>Zu9Fq2OWr6Glw74mlkSi</t>
  </si>
  <si>
    <t>Pears Oil Clear &amp; Glow Body Wash 250 MILLI_LITRE</t>
  </si>
  <si>
    <t>HnGHulS3amQ8efozzgfH</t>
  </si>
  <si>
    <t>Lux Fragrant Skin Black Orchid Scent &amp; Juniper Oil Body Wash 245 MILLI_LITRE</t>
  </si>
  <si>
    <t>Fragrant Skin Black Orchid Scent &amp; Juniper Oil</t>
  </si>
  <si>
    <t>MyJGsGnPJz1DnLGGkoZB</t>
  </si>
  <si>
    <t>Lux Soft Skin French Rose &amp; Almond Oil Body Wash 245 MILLI_LITRE</t>
  </si>
  <si>
    <t>Soft Skin French Rose &amp; Almond Oil</t>
  </si>
  <si>
    <t>bDFddD8e5YS1CqbMLlU5</t>
  </si>
  <si>
    <t>Himalaya Cocoa Butter &amp; Nourishing Body Lotion Combo 100 MILLI_LITRE</t>
  </si>
  <si>
    <t>Cocoa Butter &amp; Nourishing Body Lotion Combo</t>
  </si>
  <si>
    <t>bOzlJDJ8Ylf7j6jAKU1i</t>
  </si>
  <si>
    <t>Himalaya Aloe &amp; Cucumber Refreshing Body Lotion 200 MILLI_LITRE</t>
  </si>
  <si>
    <t>Aloe &amp; Cucumber Refreshing Body Lotion</t>
  </si>
  <si>
    <t>U4RukhR5rHTEOnhBUl1W</t>
  </si>
  <si>
    <t>Himalaya Cocoa Butter Intensive Body Lotion 200 MILLI_LITRE</t>
  </si>
  <si>
    <t>Cocoa Butter Intensive Body Lotion</t>
  </si>
  <si>
    <t>xjdaY2t81v1mCZwsNmcQ</t>
  </si>
  <si>
    <t>Himalaya Nourishing Body Lotion 200 MILLI_LITRE</t>
  </si>
  <si>
    <t>Nourishing Body Lotion</t>
  </si>
  <si>
    <t>ENTAoKFwIi1CcHD2M7a5</t>
  </si>
  <si>
    <t>Dabur Gulabari Women 120 MILLI_LITRE</t>
  </si>
  <si>
    <t>Gulabari</t>
  </si>
  <si>
    <t>2SFspN22xGkxZBSYz70h</t>
  </si>
  <si>
    <t>Dabur Gulabari Premium Rose Water Women 250 MILLI_LITRE</t>
  </si>
  <si>
    <t>72DhP4BwJz1rxVklhBdX</t>
  </si>
  <si>
    <t>Parry's Pure Refined Sugar 1 KILOGRAM</t>
  </si>
  <si>
    <t>Parrys Retail</t>
  </si>
  <si>
    <t>Pure Refined</t>
  </si>
  <si>
    <t>AkmmFQbBGNOZvdpnjS1N</t>
  </si>
  <si>
    <t>Heritage Premium Curd 1 KILOGRAM</t>
  </si>
  <si>
    <t>Curd</t>
  </si>
  <si>
    <t>Premium</t>
  </si>
  <si>
    <t>Tub</t>
  </si>
  <si>
    <t>AA7pXkZfgs0UgINnQtsw</t>
  </si>
  <si>
    <t>Heritage Total Plain Curd 500 GRAM</t>
  </si>
  <si>
    <t>Total Plain</t>
  </si>
  <si>
    <t>KDu3RY7DOR8i6Aab6JCC</t>
  </si>
  <si>
    <t>iD Rich &amp; Tasty Creamy Thick Curd 400 GRAM</t>
  </si>
  <si>
    <t>Rich &amp; Tasty Creamy Thick</t>
  </si>
  <si>
    <t>994q6Ryri5gYz5fSEu1F</t>
  </si>
  <si>
    <t>Srilalitha Premium Quality Hmt Rice 5 KILOGRAM</t>
  </si>
  <si>
    <t>Srilalitha</t>
  </si>
  <si>
    <t>Rice &amp; Rice Products</t>
  </si>
  <si>
    <t>Dubraj Rice</t>
  </si>
  <si>
    <t>Premium Quality Hmt</t>
  </si>
  <si>
    <t>OFOSUlb6Nq4mS5n8SmaZ</t>
  </si>
  <si>
    <t>Sri Lalitha Sona Masoori Rice 5 KILOGRAM</t>
  </si>
  <si>
    <t>Sri Lalitha</t>
  </si>
  <si>
    <t>Sona Masoori</t>
  </si>
  <si>
    <t>PaIc1FzEkvqNyqLKArWH</t>
  </si>
  <si>
    <t>GRB Buffalo Ghee 500 MILLI_LITRE</t>
  </si>
  <si>
    <t>Buffalo</t>
  </si>
  <si>
    <t>OrJ9kCPUjHvMlEUzF5VM</t>
  </si>
  <si>
    <t>?Vittle Foods Raw Peanuts 1 KILOGRAM</t>
  </si>
  <si>
    <t>?Vittle Foods</t>
  </si>
  <si>
    <t>Peanuts</t>
  </si>
  <si>
    <t>Raw Peanuts</t>
  </si>
  <si>
    <t>RaDGo1axFkeCA7v05Cjt</t>
  </si>
  <si>
    <t>Doublemint Chewymint Tube Lemon Mint 30.4 GRAM</t>
  </si>
  <si>
    <t>Doublemint</t>
  </si>
  <si>
    <t>Chewymint Tube Lemon Mint</t>
  </si>
  <si>
    <t>MqYwdT9nUqOmDJW2rrJg</t>
  </si>
  <si>
    <t>Skittles Wildberry 45 GRAM</t>
  </si>
  <si>
    <t>Skittles</t>
  </si>
  <si>
    <t>Wildberry</t>
  </si>
  <si>
    <t>nhQ0Es0qljoUOndAQfcB</t>
  </si>
  <si>
    <t>Skittles Original Candy 9 GRAM</t>
  </si>
  <si>
    <t>Original Bite Size Fruit Flavoured</t>
  </si>
  <si>
    <t>Q1tiBhIKqz91NysnDF54</t>
  </si>
  <si>
    <t>Lotte Classic Coffy Bite Stick 23 GRAM</t>
  </si>
  <si>
    <t>Lotte</t>
  </si>
  <si>
    <t>Classic Coffy Bite</t>
  </si>
  <si>
    <t>vrnirfjMvcWvaqez7ODg</t>
  </si>
  <si>
    <t>Nabati Wafer Chocolate, Richoco 30 GRAM</t>
  </si>
  <si>
    <t>Wafer - Chocolate, Richoco</t>
  </si>
  <si>
    <t>Tjf9lseY5Fot4pYCUvbr</t>
  </si>
  <si>
    <t>Something Good Dark Chocolate 21 GRAM</t>
  </si>
  <si>
    <t>Something Good</t>
  </si>
  <si>
    <t>Dark Chocolate</t>
  </si>
  <si>
    <t>XieafuFkNeoaVRgYozYq</t>
  </si>
  <si>
    <t>Organic Tattva Organic White Cowpea 500 GRAM</t>
  </si>
  <si>
    <t>Organic Tattva</t>
  </si>
  <si>
    <t>Lobia</t>
  </si>
  <si>
    <t>Organic White</t>
  </si>
  <si>
    <t>NmMFRFkaJ1FjzmxOKPfh</t>
  </si>
  <si>
    <t>Aashirvaad Superior MP Atta 5 KILOGRAM</t>
  </si>
  <si>
    <t>Superior MP</t>
  </si>
  <si>
    <t>JUGXpH41gepDUks3gKNp</t>
  </si>
  <si>
    <t>Fortune Maida 500 GRAM</t>
  </si>
  <si>
    <t>Maida</t>
  </si>
  <si>
    <t>sIKaYOm8TVFdSqnXENSl</t>
  </si>
  <si>
    <t>Aashirvaad Atta With Multigrains 1 KILOGRAM</t>
  </si>
  <si>
    <t>Multigrains</t>
  </si>
  <si>
    <t>3xLt80KpeGgO6jyUFNfG</t>
  </si>
  <si>
    <t>Aashirvaad Select Sharbati Whole Wheat Atta 1 KILOGRAM</t>
  </si>
  <si>
    <t>Sharbati Whole Wheat</t>
  </si>
  <si>
    <t>uDvSzalyHsgroRGh9EBk</t>
  </si>
  <si>
    <t>Rajini Block Jaggery 450 GRAM</t>
  </si>
  <si>
    <t>Rajini</t>
  </si>
  <si>
    <t>Block Jaggery</t>
  </si>
  <si>
    <t>6r7a8sg5gIBIWlHyWOMP</t>
  </si>
  <si>
    <t>Pro Nature Organic Tamarind 500 GRAM</t>
  </si>
  <si>
    <t>JMEsqCHk5W3ckUyV7wh0</t>
  </si>
  <si>
    <t>Kellogg's Real Strawberry Puree Corn Flakes 300 GRAM</t>
  </si>
  <si>
    <t>Real Strawberry Puree Corn</t>
  </si>
  <si>
    <t>bezcGp6MNNj0ixtKJZb5</t>
  </si>
  <si>
    <t>Kellogg's Webs Spider-Man Chocos 300 GRAM</t>
  </si>
  <si>
    <t>Cereals &amp; Muesli</t>
  </si>
  <si>
    <t>Webs Spider-Man</t>
  </si>
  <si>
    <t>IJuTo6ZZIMkpzLtyznna</t>
  </si>
  <si>
    <t>Kellogg's Double Chocolaty Chocos Fills 250 GRAM</t>
  </si>
  <si>
    <t>Double Chocolaty</t>
  </si>
  <si>
    <t>Ij4anTaPPJfX5C90yji7</t>
  </si>
  <si>
    <t>Quaker Multigrain Oats 300 GRAM</t>
  </si>
  <si>
    <t>Quaker</t>
  </si>
  <si>
    <t>Oats</t>
  </si>
  <si>
    <t>Multigrain</t>
  </si>
  <si>
    <t>alYPW7pjDZd3KGAAFR6W</t>
  </si>
  <si>
    <t>Smith &amp; Johns Pasta Masala 10 GRAM</t>
  </si>
  <si>
    <t>Smith &amp; Jones</t>
  </si>
  <si>
    <t>Pasta</t>
  </si>
  <si>
    <t>CGuFCvlztoAXgLV5LqPE</t>
  </si>
  <si>
    <t>Smith &amp; Jones Peri Peri Masala 12 GRAM</t>
  </si>
  <si>
    <t>Peri Peri</t>
  </si>
  <si>
    <t>68XF6xDAiy0g29Tq8bAh</t>
  </si>
  <si>
    <t>Nissin Geki Hot &amp; Spicy Korean Veg Flavour Instant Noodles Vegetarian 80 GRAM</t>
  </si>
  <si>
    <t>Nissin Geki</t>
  </si>
  <si>
    <t>Noodles</t>
  </si>
  <si>
    <t>Geki Hot &amp; Spicy Korean Veg Flavour</t>
  </si>
  <si>
    <t>Pack of 48</t>
  </si>
  <si>
    <t>EjsigLRKZLvg46k2ywYP</t>
  </si>
  <si>
    <t>Nissin Geki Hot &amp; Spicy Korean Chicken Instant Noodles 80 GRAM</t>
  </si>
  <si>
    <t>Nissin</t>
  </si>
  <si>
    <t>Geki Hot &amp; Spicy Korean Chicken Instant Noodles</t>
  </si>
  <si>
    <t>XbNRNQLLiNKaHTomrmPH</t>
  </si>
  <si>
    <t>Nissin Geki Hot &amp; Spicy Korean Chicken Flavour Instant Noodles Non- Vegetarian 80 GRAM</t>
  </si>
  <si>
    <t>Geki Hot &amp; Spicy Korean Chicken Flavour</t>
  </si>
  <si>
    <t>c4VmX0labfT0ntv6JXaj</t>
  </si>
  <si>
    <t>Maggi Pazzta Cheesy Tomato Twist - Made With 100 % Suji / Rawa 68.5 GRAM</t>
  </si>
  <si>
    <t>Pazzta Cheesy Tomato Twist - Made With 100% Suji/Rawa</t>
  </si>
  <si>
    <t>lTv4iz6wJBCU80cDdihY</t>
  </si>
  <si>
    <t>Top Ramen Masala Instant Vegetarian Noodles 420 GRAM</t>
  </si>
  <si>
    <t>Top Ramen</t>
  </si>
  <si>
    <t>Masala Instant Vegetarian</t>
  </si>
  <si>
    <t>If1vGUYI63k3e80nEk58</t>
  </si>
  <si>
    <t>Sunfeast YiPPee! Magic Masala Noodles 280 GRAM</t>
  </si>
  <si>
    <t>YiPPee! Magic Masala</t>
  </si>
  <si>
    <t>g6lypkbN2R3dDYSx6S7g</t>
  </si>
  <si>
    <t>Sunfeast YiPPee! Magic Masala Noodles 140 GRAM</t>
  </si>
  <si>
    <t>xGA0oCoTcW54Pwr71hZP</t>
  </si>
  <si>
    <t>Top Ramen Masala Noodles 60 GRAM</t>
  </si>
  <si>
    <t>Masala</t>
  </si>
  <si>
    <t>L27sGXkO6mZWddHWLMBw</t>
  </si>
  <si>
    <t>Top Ramen Masala Instant Noodles Vegetarian 140 GRAM</t>
  </si>
  <si>
    <t>oxBK144iPf6XxdkKawVg</t>
  </si>
  <si>
    <t>Top Ramen Fiery Chilli Instant Vegetarian Noodles 70 GRAM</t>
  </si>
  <si>
    <t>Fiery Chilli Instant Vegetarian</t>
  </si>
  <si>
    <t>PMoEfBr6XGSFvk55aE2S</t>
  </si>
  <si>
    <t>Top Ramen Chicken Instant Non Vegetarian Noodles 70 GRAM</t>
  </si>
  <si>
    <t>Chicken Instant Non Vegetarian</t>
  </si>
  <si>
    <t>puzKORogz3JIJJlFh5dh</t>
  </si>
  <si>
    <t>Top Ramen Curry Instant Noodles Vegetarian 70 GRAM</t>
  </si>
  <si>
    <t>Curry Instant Vegetarian</t>
  </si>
  <si>
    <t>c5uymSCRcj6uAfVALFM3</t>
  </si>
  <si>
    <t>Chings Secret Veg Hakka Noodles 150 GRAM</t>
  </si>
  <si>
    <t>Veg Hakka</t>
  </si>
  <si>
    <t>kgcm6WYPREuVMTgqVrJM</t>
  </si>
  <si>
    <t>Maggi 2 - Min Masala Instant Noodles 140 GRAM</t>
  </si>
  <si>
    <t>2-Min Masala Instant Noodles</t>
  </si>
  <si>
    <t>Q8W56EM1mj6sw16JjIAk</t>
  </si>
  <si>
    <t>Maggi Veggie Masala Instant Noodles Veg 62 GRAM</t>
  </si>
  <si>
    <t>Veggie Masala</t>
  </si>
  <si>
    <t>aZUJCFvXI9dghZRWVaqK</t>
  </si>
  <si>
    <t>Knorr Soupy Noodles Mast Masala 70 GRAM</t>
  </si>
  <si>
    <t>Soupy Noodles Mast Masala</t>
  </si>
  <si>
    <t>AurXdr3ePRo5Hjiofv9K</t>
  </si>
  <si>
    <t>Top Ramen Instant Noodles Masala 240 GRAM</t>
  </si>
  <si>
    <t>Instant Noodles Masala</t>
  </si>
  <si>
    <t>dHSFxuD2KzowUjRsMAnF</t>
  </si>
  <si>
    <t>Top Ramen Chicken Instant Non Vegetarian Noodles 280 GRAM</t>
  </si>
  <si>
    <t>ojZYGA2fsxFyxrQmM3g4</t>
  </si>
  <si>
    <t>Top Ramen Fiery Chilli Noodles 280 GRAM</t>
  </si>
  <si>
    <t>Fiery Chilli</t>
  </si>
  <si>
    <t>LNJhlNqjdefzAAd0u9ca</t>
  </si>
  <si>
    <t>Maggi 2 - Min Masala Instant Noodles 70 GRAM</t>
  </si>
  <si>
    <t>2-Min Masala Instant Noodles,</t>
  </si>
  <si>
    <t>gzy5ibaeirYT2UQZGmHa</t>
  </si>
  <si>
    <t>Maggi 2 - Minutes Noodles Masala 280 GRAM</t>
  </si>
  <si>
    <t>2 Minutes Noodles Masala</t>
  </si>
  <si>
    <t>kgDPka9umZaZCTeLYtR1</t>
  </si>
  <si>
    <t>Ching's Secret Schezwan Fried Rice Masala 20 GRAM</t>
  </si>
  <si>
    <t>Schezwan Fried Rice Masala</t>
  </si>
  <si>
    <t>2tAPogc3HcjXrYSct1Lg</t>
  </si>
  <si>
    <t>Ching'S Hakka Noodles Masala Powder 20 GRAM</t>
  </si>
  <si>
    <t>Ching'S</t>
  </si>
  <si>
    <t>Hakka Noodles Masala Powder</t>
  </si>
  <si>
    <t>vrOYdYQo55rbLYNvMr5U</t>
  </si>
  <si>
    <t>Nestle Maggi Yo Cuppa Instant Noodles Masala Cup Noodles Vegetarian 140 GRAM</t>
  </si>
  <si>
    <t>Masala Cuppa</t>
  </si>
  <si>
    <t>rsDMsYlTkb3HwFq5TuJN</t>
  </si>
  <si>
    <t>Top Ramen Paneer Butter Masala Cup Noodles 70 GRAM</t>
  </si>
  <si>
    <t>Paneer Butter Masala Cup</t>
  </si>
  <si>
    <t>Cup</t>
  </si>
  <si>
    <t>pAAh8olnl5Ab8nW4T6eG</t>
  </si>
  <si>
    <t>Maggi Chilly Chow Cuppa Noodles 70 GRAM</t>
  </si>
  <si>
    <t>Chilly Chow Cuppa</t>
  </si>
  <si>
    <t>XpGPzazg7BvIa9bGvVTh</t>
  </si>
  <si>
    <t>Cup Noodles Hot Chilli Infused Noodles 70 GRAM</t>
  </si>
  <si>
    <t>Cup Noodles</t>
  </si>
  <si>
    <t>Hot Chilli Infused Noodles</t>
  </si>
  <si>
    <t>hdIhZikA88ZV59wwresx</t>
  </si>
  <si>
    <t>Nissin Veggie Manchow Cup Noodles Vegetarian 50 GRAM</t>
  </si>
  <si>
    <t>Veggie Manchow Cup</t>
  </si>
  <si>
    <t>C6SlRLMBleMMHzJX4Fvn</t>
  </si>
  <si>
    <t>Nissin Mazedaar Masala Cup Noodles Vegetarian 70 GRAM</t>
  </si>
  <si>
    <t>Mazedaar Masala Cup</t>
  </si>
  <si>
    <t>teUVxQK6W6MuW31aBJNp</t>
  </si>
  <si>
    <t>Mtr Badam Drink Mix 200 GRAM</t>
  </si>
  <si>
    <t>Badam Drink Mix</t>
  </si>
  <si>
    <t>ePInQVPu8onotba4EFsy</t>
  </si>
  <si>
    <t>Camlin 15 Cm Exam Scale 1 PIECE</t>
  </si>
  <si>
    <t>Rulers</t>
  </si>
  <si>
    <t>15 Cm</t>
  </si>
  <si>
    <t>Ok1pPZDdNrkMq3wsUzZa</t>
  </si>
  <si>
    <t>Camlin 30 Cm Exam Scale 1 PIECE</t>
  </si>
  <si>
    <t>30 Cm</t>
  </si>
  <si>
    <t>NgenWB82M1dAvVcBQ73r</t>
  </si>
  <si>
    <t>Classmate Exercise Notebook 400 PAGE</t>
  </si>
  <si>
    <t>Classmate</t>
  </si>
  <si>
    <t>Other Supplies</t>
  </si>
  <si>
    <t>PAGE</t>
  </si>
  <si>
    <t>Notebooks &amp; Writing Pads</t>
  </si>
  <si>
    <t>Exercise Notebook</t>
  </si>
  <si>
    <t>6m9iV7i4H7vYCBz9wk3G</t>
  </si>
  <si>
    <t>Classmate 28.0 cm x 22.0 cm Unruled Scrap Book 32 PAGE</t>
  </si>
  <si>
    <t>28.0 cm x 22.0 cm Unruled Scrap Book</t>
  </si>
  <si>
    <t>mZCzP5Pb87LQIQhYqOJb</t>
  </si>
  <si>
    <t>Classmate Notebook Regular Notebook Line Pages Multicolor 1 PIECE</t>
  </si>
  <si>
    <t>Notebook Regular</t>
  </si>
  <si>
    <t>NrSFRfbbElJj5k02IF2y</t>
  </si>
  <si>
    <t>Classmate 24.0 cm x 18.0 cm Single Line Interleaf Soft Cover Notebook 172 PAGE</t>
  </si>
  <si>
    <t>24.0 cm x 18.0 cm Single Line Interleaf Soft Cover</t>
  </si>
  <si>
    <t>rZsPUsU8Lb8uPO7XIjWe</t>
  </si>
  <si>
    <t>Classmate Notebook Regular Notebook Unruled Pages Multicolor 12 PIECE</t>
  </si>
  <si>
    <t>Notebook Regular Unruled Multicolor</t>
  </si>
  <si>
    <t>P8xMlZh3MfkKSM3YATFx</t>
  </si>
  <si>
    <t>Classmate Drawing Book 4 Notebook Unruled Multicolor 1 PIECE</t>
  </si>
  <si>
    <t>70qsbriBrUdnij9frXhL</t>
  </si>
  <si>
    <t>Classmate Victor Geometry Box 1 PIECE</t>
  </si>
  <si>
    <t>Geometry Boxes</t>
  </si>
  <si>
    <t>Victor</t>
  </si>
  <si>
    <t>hHNwiuUKaW13Ui8JLydt</t>
  </si>
  <si>
    <t>Classmate Disney Invento Geometry Box 1 PIECE</t>
  </si>
  <si>
    <t>Disney Invento</t>
  </si>
  <si>
    <t>5Tc2PUtWG0FNZdp1mlZX</t>
  </si>
  <si>
    <t>Classmate Archimedes Geometry Box 1 PIECE</t>
  </si>
  <si>
    <t>Archimedes</t>
  </si>
  <si>
    <t>9zscojoYQCrUPWyBN2Kl</t>
  </si>
  <si>
    <t>Reynolds Racer Gel Blue Pen 20 PIECE</t>
  </si>
  <si>
    <t>Reynolds</t>
  </si>
  <si>
    <t>Pens &amp; Markers</t>
  </si>
  <si>
    <t>Gel Pens</t>
  </si>
  <si>
    <t>Racer</t>
  </si>
  <si>
    <t>aOUEtExwQr15k6UbPtvZ</t>
  </si>
  <si>
    <t>Mortein Flying Insect Killer Mosquito &amp; Fly Spray 425 MILLI_LITRE</t>
  </si>
  <si>
    <t>Mortein</t>
  </si>
  <si>
    <t>Pest Control &amp; Repellents</t>
  </si>
  <si>
    <t>Mosquito Protection</t>
  </si>
  <si>
    <t>Flying Insect Killer Mosquito &amp; Fly Spray</t>
  </si>
  <si>
    <t>Oq1kewI7i08buVDnyWks</t>
  </si>
  <si>
    <t>Mortein Cockroach Killer Spray With Deep Reach Nozzle 625 MILLI_LITRE</t>
  </si>
  <si>
    <t>Pest Control Sprays</t>
  </si>
  <si>
    <t>Cockroach Killer Spray With Deep Reach Nozzle</t>
  </si>
  <si>
    <t>GDQJYxdZLjkmFJUTRQOq</t>
  </si>
  <si>
    <t>Agaro 9 W Smart Led Bulb 1 PIECE</t>
  </si>
  <si>
    <t>Agaro</t>
  </si>
  <si>
    <t>9 W Smart Led Bulb</t>
  </si>
  <si>
    <t>Cj3LPaEtrWjovz6Nxhgj</t>
  </si>
  <si>
    <t>Camlin Modelling Dough 1 PIECE</t>
  </si>
  <si>
    <t>Art &amp; Craft Supplies</t>
  </si>
  <si>
    <t>Modelling Clays &amp; Doughs</t>
  </si>
  <si>
    <t>Modelling Dough</t>
  </si>
  <si>
    <t>K2tTal6OOyGdljaafyKe</t>
  </si>
  <si>
    <t>Camel Finger Crayons 10 PIECE</t>
  </si>
  <si>
    <t>Camel</t>
  </si>
  <si>
    <t>Colors &amp; Paints</t>
  </si>
  <si>
    <t>Crayon Coloring Set</t>
  </si>
  <si>
    <t>Finger Crayons</t>
  </si>
  <si>
    <t>zwRkE5uUN3tgbeEUagRC</t>
  </si>
  <si>
    <t>Classmate Drawing Book 40 PAGE</t>
  </si>
  <si>
    <t>Drawing Book</t>
  </si>
  <si>
    <t>PzZgk1tY8lBgkIzY6pLO</t>
  </si>
  <si>
    <t>Classmate 29.7 cm x 21.0 cm Unruled Hard Cover Longbook 240 PAGE</t>
  </si>
  <si>
    <t>29.7 cm x 21.0 cm Unruled Hard Cover Longbook</t>
  </si>
  <si>
    <t>1TrRKzfvW3v9fBjGb6RS</t>
  </si>
  <si>
    <t>Classmate Longbook A 4 Notebook Unruled Multicolor 1 PIECE</t>
  </si>
  <si>
    <t>oDO7fqmyVbWoOWUxY1Pu</t>
  </si>
  <si>
    <t>Classmate 24.0 cm x 18.0 cm Double Lines Soft Cover Notebook 172 PAGE</t>
  </si>
  <si>
    <t>24.0 cm x 18.0 cm Double Lines Soft Cover</t>
  </si>
  <si>
    <t>vT5UUZjh4h83Q3CwahtU</t>
  </si>
  <si>
    <t>Classmate 24.0 cm x 18.0 cm Broad Rule Soft Cover Notebook 172 PAGE</t>
  </si>
  <si>
    <t>24.0 cm x 18.0 cm Broad Rule Soft Cover</t>
  </si>
  <si>
    <t>AsxxMKQ4USAMWHbQ1JIa</t>
  </si>
  <si>
    <t>Camel Fabrica Acrylic Ultra Colors 6 PIECE</t>
  </si>
  <si>
    <t>Acrylic Colors</t>
  </si>
  <si>
    <t>Fabrica Acrylic Ultra Colours</t>
  </si>
  <si>
    <t>JkA7XpWhraVuT5k3vmyJ</t>
  </si>
  <si>
    <t>Camlin Fabrica Acrylic Colours 10 PIECE</t>
  </si>
  <si>
    <t>Fabrica</t>
  </si>
  <si>
    <t>j3kqiP5TvEXrEhGy2u3F</t>
  </si>
  <si>
    <t>Camel Jumbo Wax Crayons 12 PIECE</t>
  </si>
  <si>
    <t>Jumbo Wax Crayons</t>
  </si>
  <si>
    <t>cwRtmkvsgRmy3cIibMtW</t>
  </si>
  <si>
    <t>Camlin Kokuyo Colour Pencils 1 PIECE</t>
  </si>
  <si>
    <t>Camlin Kokuyo</t>
  </si>
  <si>
    <t>Colored Pencil Set</t>
  </si>
  <si>
    <t>Colour</t>
  </si>
  <si>
    <t>edHhtKaKPSF6hdcyRZAS</t>
  </si>
  <si>
    <t>Camlin Colour Pencils 12 PIECE</t>
  </si>
  <si>
    <t>qgeRmXdnXoyPbIgDZ0Sx</t>
  </si>
  <si>
    <t>Camlin Colour Pencils 10 PIECE</t>
  </si>
  <si>
    <t>Stationery Sets</t>
  </si>
  <si>
    <t>Colour Pencils</t>
  </si>
  <si>
    <t>xiA7L5jXpqQzHNXGfafC</t>
  </si>
  <si>
    <t>Camlin Kokuyo Junior Oil Pastel 12 PIECE</t>
  </si>
  <si>
    <t>Non- Toxic Oil Pastel Set</t>
  </si>
  <si>
    <t>Kokuyo Junior</t>
  </si>
  <si>
    <t>Carton Box</t>
  </si>
  <si>
    <t>Kw2qzUR2RN4uYwpUjOko</t>
  </si>
  <si>
    <t>Camlin Extra Long Wax Crayons 24 PIECE</t>
  </si>
  <si>
    <t>Extra Long Wax Crayons</t>
  </si>
  <si>
    <t>Pack of 24</t>
  </si>
  <si>
    <t>XKBEwSFTGYpJZThG1q6o</t>
  </si>
  <si>
    <t>Camlin Office Highlighter 5 PIECE</t>
  </si>
  <si>
    <t>Markers</t>
  </si>
  <si>
    <t>Office Highlighter</t>
  </si>
  <si>
    <t>61GVaArcghv5AgMXmRwu</t>
  </si>
  <si>
    <t>Scotch-Brite Fresh Lemon Scent M Kitchen Gloves 1 PIECE</t>
  </si>
  <si>
    <t>Scotch Brite</t>
  </si>
  <si>
    <t>Cleaning Tools</t>
  </si>
  <si>
    <t>Gloves</t>
  </si>
  <si>
    <t>Fresh Lemon Scent M Kitchen</t>
  </si>
  <si>
    <t>9KnOuyGCAeIOeX0sjHhH</t>
  </si>
  <si>
    <t>Scotch-Brite Bathroom Scrubber Brush 1 PIECE</t>
  </si>
  <si>
    <t>Brushes</t>
  </si>
  <si>
    <t>Bathroom Scrubber</t>
  </si>
  <si>
    <t>ds45iqJgAIOHPtgGFGTs</t>
  </si>
  <si>
    <t>Green Plus Rat Pads Big Original Trap Mouse Glue Pad 1 PIECE</t>
  </si>
  <si>
    <t>Green Plus</t>
  </si>
  <si>
    <t>Insect &amp; Rodent Control</t>
  </si>
  <si>
    <t>Rat Pads Big Original Rat Trap Mouse Trap Glue Pad</t>
  </si>
  <si>
    <t>vWokeCvXHcPbPLEeMfZt</t>
  </si>
  <si>
    <t>Mysore Sandal Dhoop 1 PIECE</t>
  </si>
  <si>
    <t>Pooja Supplies</t>
  </si>
  <si>
    <t>Agarbatti &amp; Incense Sticks</t>
  </si>
  <si>
    <t>Dhoop</t>
  </si>
  <si>
    <t>rUzPOnX6WlgYARRndWOJ</t>
  </si>
  <si>
    <t>Pitambari Shining Powder 150 GRAM</t>
  </si>
  <si>
    <t>Pitambari</t>
  </si>
  <si>
    <t>Dishwash Bars &amp; Powders</t>
  </si>
  <si>
    <t>Shining</t>
  </si>
  <si>
    <t>whki2bfSJf3F0r54xshZ</t>
  </si>
  <si>
    <t>Mysore Sandal Agarbathies 20 PIECE</t>
  </si>
  <si>
    <t>Premium- Agarbathi</t>
  </si>
  <si>
    <t>oUafpKVBw5EgMeJKE2B3</t>
  </si>
  <si>
    <t>Pitambari Rooperi Silver Shine 50 MILLI_LITRE</t>
  </si>
  <si>
    <t>Disinfectant &amp; Cleaners</t>
  </si>
  <si>
    <t>Furniture &amp; Metal Polishes</t>
  </si>
  <si>
    <t>Silver Shine</t>
  </si>
  <si>
    <t>8LruXCNtkIrTB9ejt2Tk</t>
  </si>
  <si>
    <t>Henko Matic- Top Load Liquid Detergent 2 LITRE</t>
  </si>
  <si>
    <t>Henko</t>
  </si>
  <si>
    <t>8dAIocXQ8ujFHW5HE5WY</t>
  </si>
  <si>
    <t>Henko Matic Load Liquid Detergent 2 LITRE</t>
  </si>
  <si>
    <t>Matic Front Load</t>
  </si>
  <si>
    <t>Lip1EZn4180AnmPakTGr</t>
  </si>
  <si>
    <t>Ujala Liquid Detergent 2 LITRE</t>
  </si>
  <si>
    <t>Ujala</t>
  </si>
  <si>
    <t>Liquid Detergent</t>
  </si>
  <si>
    <t>57v78WQRc10ZFNBkFMYQ</t>
  </si>
  <si>
    <t>Comfort Desire 220 MILLI_LITRE</t>
  </si>
  <si>
    <t>Comfort</t>
  </si>
  <si>
    <t>Fabric Care</t>
  </si>
  <si>
    <t>Perfume Deluxe Desire Fabric Conditioner</t>
  </si>
  <si>
    <t>eLydMpaX5V8OtRUmBKmC</t>
  </si>
  <si>
    <t>Comfort Lily Fresh Fabric Conditioner 200 MILLI_LITRE</t>
  </si>
  <si>
    <t>Lily Fresh Fabric Conditioner</t>
  </si>
  <si>
    <t>6zzCsKwElLCJEMF1ex80</t>
  </si>
  <si>
    <t>Comfort After Wash Morning Fresh Fabric Conditioner 210 MILLI_LITRE</t>
  </si>
  <si>
    <t>After Wash Morning Fresh Fabric Conditioner</t>
  </si>
  <si>
    <t>3tObERKDUbanHEMmLJnu</t>
  </si>
  <si>
    <t>Henko Stain Care Detergent Powder 500 GRAM</t>
  </si>
  <si>
    <t>Stain Care</t>
  </si>
  <si>
    <t>qK7ggUe8eacVJ8Ox6EyJ</t>
  </si>
  <si>
    <t>Henko Stain Care Detergent Powder 1 KILOGRAM</t>
  </si>
  <si>
    <t>Evp8BlK1quuMgG7rOFsE</t>
  </si>
  <si>
    <t>Mr. White Detergent Powder 1 KILOGRAM</t>
  </si>
  <si>
    <t>Mr. White</t>
  </si>
  <si>
    <t>Detergent Powder</t>
  </si>
  <si>
    <t>4OIDtfGw9ZudUY9SohGs</t>
  </si>
  <si>
    <t>Surf Excel Matic Top Load Liquid Detergent 1 LITRE</t>
  </si>
  <si>
    <t>Surf Excel</t>
  </si>
  <si>
    <t>Dishwash Liquids &amp; Gels</t>
  </si>
  <si>
    <t>Matic Top</t>
  </si>
  <si>
    <t>SXrbaw6oXuGXP380546d</t>
  </si>
  <si>
    <t>Surf Excel Matic Top Load Liquid Detergent 0.5 LITRE</t>
  </si>
  <si>
    <t>Matic Top Load Liquid Detergent</t>
  </si>
  <si>
    <t>W1CvSTuRc7oTAJoLoRQH</t>
  </si>
  <si>
    <t>Surf Excel 2X Detergent Liquid 500 MILLI_LITRE</t>
  </si>
  <si>
    <t>2X</t>
  </si>
  <si>
    <t>H2FSC92zVNy4GLqJkXtF</t>
  </si>
  <si>
    <t>Surf Excel Easy Wash Detergent Powder 1 KILOGRAM</t>
  </si>
  <si>
    <t>Easy Wash Detergent Powder</t>
  </si>
  <si>
    <t>Jim4MYToR1MAyPh5hnRx</t>
  </si>
  <si>
    <t>Surf Excel Matic Top Load Detergent Powder 1 KILOGRAM</t>
  </si>
  <si>
    <t>dwvf5xwg2ibqMeGpnCUq</t>
  </si>
  <si>
    <t>Surf Excel Easy Wash Detergent Powder 500 GRAM</t>
  </si>
  <si>
    <t>dRYU7f5kzgsFHVKVBrVI</t>
  </si>
  <si>
    <t>Comfort After Wash Morning Fresh Fabric Conditioner 430 MILLI_LITRE</t>
  </si>
  <si>
    <t>A4LnnjKGXMrjtL6nBJDu</t>
  </si>
  <si>
    <t>Softouch By Wipro Garden Bouquet Fabric Conditioner After Wash Liquid Softener 1260 MILLI_LITRE</t>
  </si>
  <si>
    <t>Softouch</t>
  </si>
  <si>
    <t>Garden Bouquet Fabric Conditioner After Wash Liquid Softener</t>
  </si>
  <si>
    <t>BseuJ2ZrTTtmS6cUSLS6</t>
  </si>
  <si>
    <t>Softouch By Wipro Ocean Breeze Fabric Conditioner After Wash Liquid Softener 1080 MILLI_LITRE</t>
  </si>
  <si>
    <t>Ocean Breeze Fabric Conditioner, Wash Liquid Softener</t>
  </si>
  <si>
    <t>vkl4nE5SqqDCjFvyzNKR</t>
  </si>
  <si>
    <t>Softouch Wipro With 2 X Royal Perfume Fabric Conditioner After Wash Liquid Fabric Softener 1000 MILLI_LITRE</t>
  </si>
  <si>
    <t>With 2 X Royal Perfume Fabric Conditioner After Wash Liquid Fabric Softener</t>
  </si>
  <si>
    <t>YdNIFN0Lp848SWhJqXcM</t>
  </si>
  <si>
    <t>Softouch Ocean Breeze Fabric Conditioner 220 MILLI_LITRE</t>
  </si>
  <si>
    <t>Ocean Breeze</t>
  </si>
  <si>
    <t>UpvqAHkJ7o4MBVjj6YtG</t>
  </si>
  <si>
    <t>Wipro Softouch Garden Bouquet Fabric Conditioner 220 MILLI_LITRE</t>
  </si>
  <si>
    <t>Garden Bouquet</t>
  </si>
  <si>
    <t>1GnF4c3S3mP3cjQ1TgPW</t>
  </si>
  <si>
    <t>Softouch 2X French Perfume Fabric Conditioner 200 MILLI_LITRE</t>
  </si>
  <si>
    <t>2X French Perfume</t>
  </si>
  <si>
    <t>ee3mJ8krCwu1XuH23TKa</t>
  </si>
  <si>
    <t>Henko Matic Top Load Detergent Powder 1 KILOGRAM</t>
  </si>
  <si>
    <t>fojhVjve7W1nrzDOddv7</t>
  </si>
  <si>
    <t>Tide Plus Jasmine &amp; Rose Detergent Powder 95 GRAM</t>
  </si>
  <si>
    <t>Plus Jasmine &amp; Rose</t>
  </si>
  <si>
    <t>2EoHrbfWbNSvwU1ZfNKN</t>
  </si>
  <si>
    <t>Vanish Oxi Action All In One Colour Safe Detergent Booster 25 GRAM</t>
  </si>
  <si>
    <t>Robin</t>
  </si>
  <si>
    <t>Oxi Action All In One Colour Safe Detergent Booster</t>
  </si>
  <si>
    <t>ZAIS3hr7avV28OsZOYx9</t>
  </si>
  <si>
    <t>Ujala Instant Dirt Dissolvers Fresh Liquid Detergent 800 MILLI_LITRE</t>
  </si>
  <si>
    <t>Instant Dirt Dissolvers</t>
  </si>
  <si>
    <t>DaEGXQMcUaD0URWOIUcz</t>
  </si>
  <si>
    <t>Ujala Supreme Fabric Whitener 250 MILLI_LITRE</t>
  </si>
  <si>
    <t>Supreme</t>
  </si>
  <si>
    <t>oj9ntYUja7L5P8RnWHWM</t>
  </si>
  <si>
    <t>Ujala Crisp &amp; Shine Floral Fusion Fabric Enhancer 100 GRAM</t>
  </si>
  <si>
    <t>Crisp &amp; Shine Floral Fusion</t>
  </si>
  <si>
    <t>avSIKJ9JRysSWI2g1dTr</t>
  </si>
  <si>
    <t>Tide Plus Jasmine And Rose Detergent Powder 1 KILOGRAM</t>
  </si>
  <si>
    <t>55vtdfWpj0LTM5VEadZi</t>
  </si>
  <si>
    <t>Tide Double Power Jasmine &amp; Rose Detergent Powder 500 GRAM</t>
  </si>
  <si>
    <t>Double Power Jasmine &amp; Rose Detergent Powder</t>
  </si>
  <si>
    <t>Crs15f8qHnrgbRNtyGID</t>
  </si>
  <si>
    <t>Tide Naturals Washing Detergent Powder Lemon &amp; Chandan 1 KILOGRAM</t>
  </si>
  <si>
    <t>Naturals Washing Detergent Powder Lemon &amp; Chandan</t>
  </si>
  <si>
    <t>caUhCNSBoM4bhkikgKR2</t>
  </si>
  <si>
    <t>Tide Naturals Detergent Powder Lemon &amp; Chandan 500 GRAM</t>
  </si>
  <si>
    <t>Naturals Detergent Powder Lemon &amp; Chandan</t>
  </si>
  <si>
    <t>Se4IWdLa71nzdc2x19O5</t>
  </si>
  <si>
    <t>Rin Liquid Detergent 800 MILLI_LITRE</t>
  </si>
  <si>
    <t>Rin</t>
  </si>
  <si>
    <t>3h3DUsjJlDraJvWotVVB</t>
  </si>
  <si>
    <t>Rin Liquid Detergent Fresh 430 MILLI_LITRE</t>
  </si>
  <si>
    <t>aIhRf0ZSJNrkMa6p3hc5</t>
  </si>
  <si>
    <t>Rin Ala Fabric Whitener 500 MILLI_LITRE</t>
  </si>
  <si>
    <t>Ala Fabric</t>
  </si>
  <si>
    <t>qG5G9TSc8t4C4lSajwWD</t>
  </si>
  <si>
    <t>Rin Ala Fabric Whitener 200 MILLI_LITRE</t>
  </si>
  <si>
    <t>LUaih5co8s04c9xWuPxz</t>
  </si>
  <si>
    <t>Vanish Oxi Action All in One Colour Safe Detergent Booster 400 MILLI_LITRE</t>
  </si>
  <si>
    <t>Vanish</t>
  </si>
  <si>
    <t>Oxi Action All in One Colour Safe Detergent Booster</t>
  </si>
  <si>
    <t>ICP6BQ7kxCqHO76pfUZX</t>
  </si>
  <si>
    <t>Vanish Oxi Action All In One Colour Safe Detergent Booster 180 MILLI_LITRE</t>
  </si>
  <si>
    <t>T0Hd1XvEllFoHfGVQxO2</t>
  </si>
  <si>
    <t>Vanish All In One Powder Detergent Booster Stain 100 GRAM</t>
  </si>
  <si>
    <t>All In One Colour Safe Detergent Booster</t>
  </si>
  <si>
    <t>QF4UzbRnlatTewPkeCdt</t>
  </si>
  <si>
    <t>Rin Detergent Powder 1 KILOGRAM</t>
  </si>
  <si>
    <t>k9McneW4A5gOMM6iLtUW</t>
  </si>
  <si>
    <t>Rin 500 GRAM</t>
  </si>
  <si>
    <t>Detergent Powder Anti Bac</t>
  </si>
  <si>
    <t>SzpECAA69lLWNGoGCPJs</t>
  </si>
  <si>
    <t>Surf Excel Quick Wash Detergent Powder 500 GRAM</t>
  </si>
  <si>
    <t>Quick Wash</t>
  </si>
  <si>
    <t>NjM236G99ULpfFUNCZYd</t>
  </si>
  <si>
    <t>Ariel Matic Top Load Detergent Washing Powder 500 GRAM</t>
  </si>
  <si>
    <t>NfkWXUGLMHOLBSOKta2f</t>
  </si>
  <si>
    <t>Tide Blue Detergent Bar Soap 1 KILOGRAM</t>
  </si>
  <si>
    <t>Blue</t>
  </si>
  <si>
    <t>EOs9BFtbfWxhygi4TjRc</t>
  </si>
  <si>
    <t>Henko Stain Care Detergent Bar 250 GRAM</t>
  </si>
  <si>
    <t>gRlZudDbCIWjrFxV8hVi</t>
  </si>
  <si>
    <t>Rin Detergent Bar 1 PIECE</t>
  </si>
  <si>
    <t>XghBShaWVzgIQ40k1reV</t>
  </si>
  <si>
    <t>Surf Excel Detergent Bar 80 GRAM</t>
  </si>
  <si>
    <t>Detergent Bar</t>
  </si>
  <si>
    <t>LZUOgSCwIJl9rkLEBHWZ</t>
  </si>
  <si>
    <t>Tide Matic Liquid Detergent Washing Machine 850 MILLI_LITRE</t>
  </si>
  <si>
    <t>Matic Liquid Detergent ï¿½ Front Load Washing Machine</t>
  </si>
  <si>
    <t>xLgLsYlG1Ge438jX4OhT</t>
  </si>
  <si>
    <t>Ariel Front Load Liquid Detergent 1 LITRE</t>
  </si>
  <si>
    <t>Front Load</t>
  </si>
  <si>
    <t>tLi8NMYs3fCTNE7C4Pgx</t>
  </si>
  <si>
    <t>Ariel Matic Top Load Liquid Detergent 1 LITRE</t>
  </si>
  <si>
    <t>MqD0Oa5xnyr5SOlvimUc</t>
  </si>
  <si>
    <t>Ariel Front Load Liquid Detergent 500 MILLI_LITRE</t>
  </si>
  <si>
    <t>9sqCJzQh1Hbll7GneFv4</t>
  </si>
  <si>
    <t>Ariel Top Load Liquid Detergent 500 MILLI_LITRE</t>
  </si>
  <si>
    <t>Top Load</t>
  </si>
  <si>
    <t>GsBfU2lFjWAfEgn9EWn1</t>
  </si>
  <si>
    <t>Ariel Matic Front Load Detergent Powder 2 KILOGRAM</t>
  </si>
  <si>
    <t>Qop4mir4fEk70C7VPNGs</t>
  </si>
  <si>
    <t>Ariel Matic Top Load Detergent Powder 2 KILOGRAM</t>
  </si>
  <si>
    <t>mPIHDI3FrP24bDkjTRgO</t>
  </si>
  <si>
    <t>Ariel Complete+ Semi-Auto &amp; Hand-Wash Detergent Powder 1.5 KILOGRAM</t>
  </si>
  <si>
    <t>Complete+ Semi-Auto &amp; Hand Wash</t>
  </si>
  <si>
    <t>FRqgDMbunvV2mnsMd3c5</t>
  </si>
  <si>
    <t>Ariel Complete+ Semi-Auto &amp; Hand-Wash Detergent Powder 700 GRAM</t>
  </si>
  <si>
    <t>2yy4GidaOpGrwzqMPSEv</t>
  </si>
  <si>
    <t>Surf Excel Quick Wash Detergent Liquids 65 GRAM</t>
  </si>
  <si>
    <t>eHhUsfs4xtvPA2l6osYm</t>
  </si>
  <si>
    <t>Purfume Fabric Conditioner 19 MILLI_LITRE</t>
  </si>
  <si>
    <t>Cmofort</t>
  </si>
  <si>
    <t>9flOBcpvQnEXqCsfvz61</t>
  </si>
  <si>
    <t>Vim Extra Anti - Bacterial Dishwash Bar 250 GRAM</t>
  </si>
  <si>
    <t>Vim</t>
  </si>
  <si>
    <t>Extra Anti-Bacterial Dishwash Bar</t>
  </si>
  <si>
    <t>KgVQVv8o68BU1sPoVx2A</t>
  </si>
  <si>
    <t>Softouch Fabric Conditioner French Perfume 18 MILLI_LITRE</t>
  </si>
  <si>
    <t>French Perfume</t>
  </si>
  <si>
    <t>NoyhZvMsRwmBwdE9eljF</t>
  </si>
  <si>
    <t>Lizol Floral Disinfectant Surface Cleaner 975 MILLI_LITRE</t>
  </si>
  <si>
    <t>Lizol</t>
  </si>
  <si>
    <t>Floor Cleaners</t>
  </si>
  <si>
    <t>Floral</t>
  </si>
  <si>
    <t>5qWePjXQkARVyLHbakgG</t>
  </si>
  <si>
    <t>Harpic Floral Disinfectant Bathroom Cleaner 500 MILLI_LITRE</t>
  </si>
  <si>
    <t>Harpic</t>
  </si>
  <si>
    <t>Toilet &amp; Bathroom Cleaners</t>
  </si>
  <si>
    <t>Pjf0SVBViPHrsshTAtTW</t>
  </si>
  <si>
    <t>Wipro Maxkleen Citrus Disinfectant Floor Cleaner 975 MILLI_LITRE</t>
  </si>
  <si>
    <t>Maxkleen</t>
  </si>
  <si>
    <t>Citrus</t>
  </si>
  <si>
    <t>0lhRgVd0QfzcB5yHyVXr</t>
  </si>
  <si>
    <t>Wipro Maxkleen Floral Disinfectant Floor Cleaner 975 MILLI_LITRE</t>
  </si>
  <si>
    <t>C8FaQvYzdOkFwZBG2E2B</t>
  </si>
  <si>
    <t>Wipro Maxkleen Floral Bliss Disinfectant Floor Cleaner 500 MILLI_LITRE</t>
  </si>
  <si>
    <t>Floral Bliss</t>
  </si>
  <si>
    <t>dc0gA0WAaznh1xUa21sf</t>
  </si>
  <si>
    <t>Ozone Floor Cleaner Tango Fresh 1 LITRE</t>
  </si>
  <si>
    <t>Ozone</t>
  </si>
  <si>
    <t>Fresh Floor Cleaner Tango Fragrance</t>
  </si>
  <si>
    <t>idpKKdDEW0d5qaY6K5Pw</t>
  </si>
  <si>
    <t>Ozone Floor Cleaner Lavender Fresh 1 LITRE</t>
  </si>
  <si>
    <t>Fresh Floor Cleaner Lavender Fragrance</t>
  </si>
  <si>
    <t>fwzVYOVJqOWxoXMfXclM</t>
  </si>
  <si>
    <t>Ozone Floor Cleaner Royal Rose 1 LITRE</t>
  </si>
  <si>
    <t>Fresh Floor Cleaner Rose Fragrance</t>
  </si>
  <si>
    <t>3FsOu5gpkJHLfaa2GugH</t>
  </si>
  <si>
    <t>Ozone Floor Cleaner Lime Fresh 1 LITRE</t>
  </si>
  <si>
    <t>Fresh Floor Cleaner Lime Fragrance</t>
  </si>
  <si>
    <t>QG3eUdIdGDA0YkyfySo4</t>
  </si>
  <si>
    <t>Pril Lime Grease Fighter Dishwash Liquid 2 LITRE</t>
  </si>
  <si>
    <t>Pril</t>
  </si>
  <si>
    <t>Lime Grease Fighter</t>
  </si>
  <si>
    <t>frybidrLGmKVX2f9zbfn</t>
  </si>
  <si>
    <t>Premier Kitchen Towel 120 PIECE</t>
  </si>
  <si>
    <t>Premier</t>
  </si>
  <si>
    <t>Tissue Paper &amp; Napkins</t>
  </si>
  <si>
    <t>Kitchen Rolls</t>
  </si>
  <si>
    <t>Kitchen Towel</t>
  </si>
  <si>
    <t>bBGWHic9vuf0Mg1lF36p</t>
  </si>
  <si>
    <t>Premier Towel Kitchen 60 PIECE</t>
  </si>
  <si>
    <t>q50eo8hjbb4Rzcr4cnzj</t>
  </si>
  <si>
    <t>Pril Lime Dishwash Liquid 425 MILLI_LITRE</t>
  </si>
  <si>
    <t>Nt8O4mWrL0LwYyf6L2vW</t>
  </si>
  <si>
    <t>Prill Perfect Dish Washer Gel 1 PIECE</t>
  </si>
  <si>
    <t>Prill</t>
  </si>
  <si>
    <t>Perfect</t>
  </si>
  <si>
    <t>U5ZIdzBVEaakJgAuhwFt</t>
  </si>
  <si>
    <t>Pril Tamarind Dishwash Liquid 110 MILLI_LITRE</t>
  </si>
  <si>
    <t>Tamarind Dishwash Liquid</t>
  </si>
  <si>
    <t>872aqB1L1HvrZTkJNHG6</t>
  </si>
  <si>
    <t>Royal Premier Soft Napkins 90 PIECE</t>
  </si>
  <si>
    <t>Hand Tissues</t>
  </si>
  <si>
    <t>Premier- Soft Napkins</t>
  </si>
  <si>
    <t>A42KwhN93tO6Y3fqlAgA</t>
  </si>
  <si>
    <t>Maxkleen Disinfactant Floor Cleaner Citrus Joy Citrus Joy 500 MILLI_LITRE</t>
  </si>
  <si>
    <t>Citrus Joy</t>
  </si>
  <si>
    <t>zTtVke8GnJjZ0FhsafaM</t>
  </si>
  <si>
    <t>Harpic Fresh Fragrance 3 In 1 Floral Disinfectant Bathroom Cleaner 3199 MILLI_LITRE</t>
  </si>
  <si>
    <t>3 In 1 Floral</t>
  </si>
  <si>
    <t>gjBvxJWet2qRXHMdFl2s</t>
  </si>
  <si>
    <t>Sani Fresh Ultrashine Regular Liquid Toilet Cleaner 1 LITRE</t>
  </si>
  <si>
    <t>Sanifresh</t>
  </si>
  <si>
    <t>Ultrashine Regular</t>
  </si>
  <si>
    <t>2f8lwjdNpVBM2HtynVP9</t>
  </si>
  <si>
    <t>Domex Disinfectant Floor Cleaner 500 MILLI_LITRE</t>
  </si>
  <si>
    <t>Domex</t>
  </si>
  <si>
    <t>Disinfectant</t>
  </si>
  <si>
    <t>R2xMhMtbLsfceJbFgli7</t>
  </si>
  <si>
    <t>Pril Perfect Dish Cleaning Gel Lime 1 PIECE</t>
  </si>
  <si>
    <t>Q5khj4YwYjyQD8XEO4Ev</t>
  </si>
  <si>
    <t>Pril Active Dish Cleaning Gel Tamarind 1 PIECE</t>
  </si>
  <si>
    <t>Tamarind Active Dish</t>
  </si>
  <si>
    <t>iatt7gPZP77Gjke1sioU</t>
  </si>
  <si>
    <t>Pril Dish Cleaning Gel Tamarind 425 MILLI_LITRE</t>
  </si>
  <si>
    <t>Dish Cleaning Gel Tamarind</t>
  </si>
  <si>
    <t>n0xx8bOY5PuF2DhYdHtE</t>
  </si>
  <si>
    <t>Pril Lime Tub 500 GRAM</t>
  </si>
  <si>
    <t>Lime Tub</t>
  </si>
  <si>
    <t>Csqrc8ToZcazgtDkia1o</t>
  </si>
  <si>
    <t>Pril Lime Dishwash Bar 400 GRAM</t>
  </si>
  <si>
    <t>fOgOCrXdyBkafeo6JvNO</t>
  </si>
  <si>
    <t>Pour Home French Flora Room Freshner 200 MILLI_LITRE</t>
  </si>
  <si>
    <t>Pour Home</t>
  </si>
  <si>
    <t>Air Fresheners</t>
  </si>
  <si>
    <t>Sprays &amp; Aerosols</t>
  </si>
  <si>
    <t>French Flora Room Freshner</t>
  </si>
  <si>
    <t>6fvV5UbvIFewKQdXFVAe</t>
  </si>
  <si>
    <t>Pour Home Room Spray Freshener Just Jasmine 270 MILLI_LITRE</t>
  </si>
  <si>
    <t>Room Spray Freshener Just Jasmine</t>
  </si>
  <si>
    <t>JeYkJtK1O6IIalxDVcw8</t>
  </si>
  <si>
    <t>Pour Home City Of Valley Room Freshener 270 MILLI_LITRE</t>
  </si>
  <si>
    <t>City Of Valley</t>
  </si>
  <si>
    <t>8o4byJGbmYvKwZdCWsVT</t>
  </si>
  <si>
    <t>Pour Homme Lovely Lavender Air Room Freshner 270 MILLI_LITRE</t>
  </si>
  <si>
    <t>Pour Homme</t>
  </si>
  <si>
    <t>Lovely Lavender</t>
  </si>
  <si>
    <t>qtONZSo7DrifftvZwdeq</t>
  </si>
  <si>
    <t>Pour Home Room Freshener French Fusion Spray 270 MILLI_LITRE</t>
  </si>
  <si>
    <t>French Fusion</t>
  </si>
  <si>
    <t>ePK6NHm2ae6Eu7VMyykP</t>
  </si>
  <si>
    <t>Odonil Room Freshening Sandal Bouquet Spray 220 MILLI_LITRE</t>
  </si>
  <si>
    <t>Odonil</t>
  </si>
  <si>
    <t>Sandal Bouquet</t>
  </si>
  <si>
    <t>XIef3WSvgwQnZsO8uBVU</t>
  </si>
  <si>
    <t>Odonil Rose Garden Spray 270 MILLI_LITRE</t>
  </si>
  <si>
    <t>Rose Garden</t>
  </si>
  <si>
    <t>w1KXYK26eYxc7AP5pH8e</t>
  </si>
  <si>
    <t>Odonil Jasmine Fresh Spray 190 MILLI_LITRE</t>
  </si>
  <si>
    <t>Jasmine Fresh</t>
  </si>
  <si>
    <t>zgi2A1nLQko48sBQFrNB</t>
  </si>
  <si>
    <t>Odonil Room Freshening Lavender Mist Spray 220 MILLI_LITRE</t>
  </si>
  <si>
    <t>Room Spray</t>
  </si>
  <si>
    <t>ozudooQ5byo46BuviAbj</t>
  </si>
  <si>
    <t>Odonil Sandal Bouquet Spray 190 MILLI_LITRE</t>
  </si>
  <si>
    <t>ZhruZXW8hLiaRAUjg3Rj</t>
  </si>
  <si>
    <t>Odonil Room Spray Lavender Mist 150 MILLI_LITRE</t>
  </si>
  <si>
    <t>Room Spray Lavender Mist</t>
  </si>
  <si>
    <t>Dos3C3mIWpDFIaKTZy9V</t>
  </si>
  <si>
    <t>Ambi Pur Rose &amp; Blossom Air Freshener 275 GRAM</t>
  </si>
  <si>
    <t>Ambi pur</t>
  </si>
  <si>
    <t>Rose &amp; Blossom</t>
  </si>
  <si>
    <t>ysmC81qZrVZJxYfD3XAe</t>
  </si>
  <si>
    <t>Ambi Pur Sweet Berries Air Freshener 275 GRAM</t>
  </si>
  <si>
    <t>Sweet Berries</t>
  </si>
  <si>
    <t>yPVuWnPXgjaiDDTJLSMU</t>
  </si>
  <si>
    <t>Ambi Pur Lavender Bouquet Air Freshener 275 GRAM</t>
  </si>
  <si>
    <t>Lavender Bouquet</t>
  </si>
  <si>
    <t>EWTRJj9zaabhGPMeEI9Y</t>
  </si>
  <si>
    <t>Ambi Pur Exotic Jasmine Air Freshener 275 GRAM</t>
  </si>
  <si>
    <t>Exotic Jasmine</t>
  </si>
  <si>
    <t>TGSkKgTdKI55XFwxxQsh</t>
  </si>
  <si>
    <t>Ambi Pur Room Fresh Gel Relax &amp; Unwind Lavender 180 GRAM</t>
  </si>
  <si>
    <t>Ambi Pur</t>
  </si>
  <si>
    <t>Gels &amp; Blocks</t>
  </si>
  <si>
    <t>Room Fresh Gel, Relax &amp; Unwind - Lavender</t>
  </si>
  <si>
    <t>cPXuT8RagHgz4xeRWtat</t>
  </si>
  <si>
    <t>Ambipur Moodtherapy Collection Love's Bouquet Rose Room Freshener Gel Diffuser 180 GRAM</t>
  </si>
  <si>
    <t>Ambipur</t>
  </si>
  <si>
    <t>Moodtherapy Collection Love's Bouquet Rose Room Freshener Gel</t>
  </si>
  <si>
    <t>g3YVriVTNI5V2LyKJdFe</t>
  </si>
  <si>
    <t>Ambi Pur Car Freshener Gel Refreshing Lemon 75 GRAM</t>
  </si>
  <si>
    <t>Car &amp; Shoe Care</t>
  </si>
  <si>
    <t>Car Freshener</t>
  </si>
  <si>
    <t>Car Freshener Gel, Refreshing Lemon</t>
  </si>
  <si>
    <t>RFehJnZfyU00fe5XHEcO</t>
  </si>
  <si>
    <t>Ambipure Romantic Rose Car Freshener Gel 75 GRAM</t>
  </si>
  <si>
    <t>Ambipure</t>
  </si>
  <si>
    <t>Romantic Rose</t>
  </si>
  <si>
    <t>6oE1ushYFFUBCotEIxKN</t>
  </si>
  <si>
    <t>Ambi Pur Car Freshener Gel Relaxing Lavender 75 GRAM</t>
  </si>
  <si>
    <t>Car Freshener Gel, Relaxing Lavender</t>
  </si>
  <si>
    <t>PYGb6PcHtU7X0sPh3lzI</t>
  </si>
  <si>
    <t>Lizol Jasmine Disinfectant Surface Cleaner 200 MILLI_LITRE</t>
  </si>
  <si>
    <t>Jasmine</t>
  </si>
  <si>
    <t>s7ULkkSH6caMNc6KjT9d</t>
  </si>
  <si>
    <t>Lizol Disinfectant Surface Cleaner 200 MILLI_LITRE</t>
  </si>
  <si>
    <t>Disinfectant Surface</t>
  </si>
  <si>
    <t>OhrCwzemYMpLo7OuKT7o</t>
  </si>
  <si>
    <t>Lizol Neem Disinfectant Surface Cleaner 500 MILLI_LITRE</t>
  </si>
  <si>
    <t>Wlk3dx6BgTwnX2iY9394</t>
  </si>
  <si>
    <t>Lizol Lavender Disinfectant Surface Cleaner 500 MILLI_LITRE</t>
  </si>
  <si>
    <t>Lavender</t>
  </si>
  <si>
    <t>1CLrxzPDJGAGqlA79G8n</t>
  </si>
  <si>
    <t>Lizol Disinfectant Surface &amp; Floor Cleaner Liquid- Jasmine 500 MILLI_LITRE</t>
  </si>
  <si>
    <t>Disinfectant Surface &amp; Floor Cleaner Liquid Jasmine</t>
  </si>
  <si>
    <t>qMGRTFQzxZyH9k3igkIH</t>
  </si>
  <si>
    <t>T Shine Floor Specialist Mahogany 500 MILLI_LITRE</t>
  </si>
  <si>
    <t>T Shine</t>
  </si>
  <si>
    <t>Floor Specialist Mahogany</t>
  </si>
  <si>
    <t>ib61LGHaxbF03qH5b4iy</t>
  </si>
  <si>
    <t>T - Shine Jasmine Floor Specialist 500 MILLI_LITRE</t>
  </si>
  <si>
    <t>T-Shine</t>
  </si>
  <si>
    <t>Jasmine Specialist</t>
  </si>
  <si>
    <t>PBVsZxYF89yUQuWrmoMZ</t>
  </si>
  <si>
    <t>Domex Original Disinfectant Toilet Expert Cleaner 500 MILLI_LITRE</t>
  </si>
  <si>
    <t>Original Disinfectant</t>
  </si>
  <si>
    <t>5mjGiGY8nPzKCR7WNgXU</t>
  </si>
  <si>
    <t>Domex Fresh &amp; Clean Ocean Fresh Liquid Toilet Cleaner 500 MILLI_LITRE</t>
  </si>
  <si>
    <t>Fresh &amp; Clean Ocean Fresh Liquid</t>
  </si>
  <si>
    <t>isUs7O0VsMihBGYd22xe</t>
  </si>
  <si>
    <t>Domex Fresh &amp; Clean Lime Fresh Liquid Toilet Cleaner 500 MILLI_LITRE</t>
  </si>
  <si>
    <t>Fresh &amp; Clean Lime Fresh Liquid</t>
  </si>
  <si>
    <t>5WhIs1vwxMTYSN6V4WLB</t>
  </si>
  <si>
    <t>Colin Glass &amp; Household Cleaner 250 MILLI_LITRE</t>
  </si>
  <si>
    <t>Colin</t>
  </si>
  <si>
    <t>Disinfectant Spray &amp; Cleaners</t>
  </si>
  <si>
    <t>Glass &amp; Household</t>
  </si>
  <si>
    <t>oJRxzlSVw3IqdkwHdvEf</t>
  </si>
  <si>
    <t>Colin Sparkling Shine Glass &amp; Multisurface Cleaner 500 MILLI_LITRE</t>
  </si>
  <si>
    <t>Kitchen, Glass &amp; Drain</t>
  </si>
  <si>
    <t>Sparkling Shine</t>
  </si>
  <si>
    <t>QZuOITlMpNueBVVPdC3h</t>
  </si>
  <si>
    <t>Dettol Germ Defence Antiseptic Liquid 1000 MILLI_LITRE</t>
  </si>
  <si>
    <t>Germ Defence</t>
  </si>
  <si>
    <t>uUfqFLb1CO1TYAQRuQsr</t>
  </si>
  <si>
    <t>Dettol Germ Defence Antiseptic Liquid 550 MILLI_LITRE</t>
  </si>
  <si>
    <t>XLpJEncr5nXyliKLsiCR</t>
  </si>
  <si>
    <t>Dettol Effective Protection Antiseptic Liquid 125 MILLI_LITRE</t>
  </si>
  <si>
    <t>Effective Protection Antiseptic</t>
  </si>
  <si>
    <t>ba0liepsq8q5zVvhX7ut</t>
  </si>
  <si>
    <t>Dettol Effective Protection Antiseptic Liquid 60 MILLI_LITRE</t>
  </si>
  <si>
    <t>Effective Protection Liquid</t>
  </si>
  <si>
    <t>YWRwbCdo5pqGsu3Vtp26</t>
  </si>
  <si>
    <t>Dettol Original Squeezy Hand Wash 100 MILLI_LITRE</t>
  </si>
  <si>
    <t>Hand Wash</t>
  </si>
  <si>
    <t>aWTWcl9FHTjdxqHU2n9S</t>
  </si>
  <si>
    <t>Dettol Germ Protection Ph- Balanced Liquid Handwash Refill Hand Wash 675 MILLI_LITRE</t>
  </si>
  <si>
    <t>Skincare pH-Balanced</t>
  </si>
  <si>
    <t>wm57FnaGPgiSPWaRgMOO</t>
  </si>
  <si>
    <t>Dettol Liquid Handwash Original Hand Wash 175 MILLI_LITRE</t>
  </si>
  <si>
    <t>Liquid Handwash Refill Original Hand Wash</t>
  </si>
  <si>
    <t>tddrplHSdWIdC4qhGbkm</t>
  </si>
  <si>
    <t>Lifebuoy Total 10 Protect Hand Wash 725 MILLI_LITRE</t>
  </si>
  <si>
    <t>Total 10 Protect</t>
  </si>
  <si>
    <t>m60aMVLCAtYISe0WqwJw</t>
  </si>
  <si>
    <t>Dettol Original Liquid Items 200 MILLI_LITRE</t>
  </si>
  <si>
    <t>Original Anti-Bacterial pH-Balanced</t>
  </si>
  <si>
    <t>kWkHzdUXfL4MQbuahsjK</t>
  </si>
  <si>
    <t>Lifebuoy Total 10 Hand Wash Pump Dispenser 190 MILLI_LITRE</t>
  </si>
  <si>
    <t>WxbG5xe9X8jDOX4wRSjh</t>
  </si>
  <si>
    <t>Santoor Fresh Sweet Lime Peel And Tulsi Hand Wash 430 MILLI_LITRE</t>
  </si>
  <si>
    <t>Fresh Sweet Lime Peel And Tulsi</t>
  </si>
  <si>
    <t>0Zj5YonNG7YV3U69upj1</t>
  </si>
  <si>
    <t>Santoor Fresh, Creme And Mild Handwash (Combo Pack) 3 COMBO_PACK</t>
  </si>
  <si>
    <t>Fresh, Creme And Mild</t>
  </si>
  <si>
    <t>Pump Dispenser</t>
  </si>
  <si>
    <t>RLJ3Fokp8FcDS2eCrvlT</t>
  </si>
  <si>
    <t>Exo Ginger Twist Round Anti Bacterial Dishwash Bar 300 GRAM</t>
  </si>
  <si>
    <t>Exo</t>
  </si>
  <si>
    <t>Ginger Twist Round Anti Bacterial</t>
  </si>
  <si>
    <t>MpmIBE1vdGSdt1QAhmC1</t>
  </si>
  <si>
    <t>Exo Anti- Bacterial Dishwash Bar 250 GRAM</t>
  </si>
  <si>
    <t>Anti-bacterial</t>
  </si>
  <si>
    <t>YZekzKyoZdqTVWcCtloD</t>
  </si>
  <si>
    <t>Exo Ginger Twist Round Anti Bacterial Dishwash Bar 500 GRAM</t>
  </si>
  <si>
    <t>AMISDCDhplm9EoAJhnq2</t>
  </si>
  <si>
    <t>Vim Dish Cleaning Gel Lemon 250 MILLI_LITRE</t>
  </si>
  <si>
    <t>Dish Cleaning Gel Lemon</t>
  </si>
  <si>
    <t>84uq0YBJ3XOwJlJYbvzi</t>
  </si>
  <si>
    <t>Vim Scrub Easy Non Woven 20 GRAM</t>
  </si>
  <si>
    <t>Scrubs &amp; Sponges</t>
  </si>
  <si>
    <t>Scrub Easy Non Woven Scrub</t>
  </si>
  <si>
    <t>iQxziipMpFs8COKYWRL1</t>
  </si>
  <si>
    <t>Vim Dishwash Bar Lemon 500 GRAM</t>
  </si>
  <si>
    <t>Dishwash Bar - Lemon</t>
  </si>
  <si>
    <t>ie8yMFwTxGkw5C6nFJBt</t>
  </si>
  <si>
    <t>Vim Dishwash Bar 250 GRAM</t>
  </si>
  <si>
    <t>Dishwash Bar</t>
  </si>
  <si>
    <t>TYpYkhoSx7gACPemc8qg</t>
  </si>
  <si>
    <t>Vim Dishwash Bar Lemon 125 GRAM</t>
  </si>
  <si>
    <t>Dishwash Bar Lemon</t>
  </si>
  <si>
    <t>k03L8KvpKp4OLD1BuBrY</t>
  </si>
  <si>
    <t>Odonil Mystic Lavender Blocks 75 GRAM</t>
  </si>
  <si>
    <t>Mystic Lavender</t>
  </si>
  <si>
    <t>GQWy5D9lxyaGPzW2NqVC</t>
  </si>
  <si>
    <t>Odonil Jasmine Fantasy Blocks 75 GRAM</t>
  </si>
  <si>
    <t>Jasmine Fantasy</t>
  </si>
  <si>
    <t>WwGXE2ZfhHgcRoGdgH9j</t>
  </si>
  <si>
    <t>Odonil Passion Fruit Blocks 75 GRAM</t>
  </si>
  <si>
    <t>Passion Fruit</t>
  </si>
  <si>
    <t>AEqXHgUF71YsUlD3NnYY</t>
  </si>
  <si>
    <t>Odonil Citrus Spice Blocks 75 GRAM</t>
  </si>
  <si>
    <t>Air Freshener</t>
  </si>
  <si>
    <t>ezqAWx6sik10Md0iOr9h</t>
  </si>
  <si>
    <t>Odonil Mystic Rose Blocks 72 GRAM</t>
  </si>
  <si>
    <t>Mystic Rose</t>
  </si>
  <si>
    <t>y9aITfkm266sc0D4azpB</t>
  </si>
  <si>
    <t>Odonil Lavender Meadows Blocks 72 GRAM</t>
  </si>
  <si>
    <t>Lavender Meadows</t>
  </si>
  <si>
    <t>3oszMIsQgj8tVyzLJ17R</t>
  </si>
  <si>
    <t>Odonil Orchid Dew Blocks 72 GRAM</t>
  </si>
  <si>
    <t>Orchid Dew</t>
  </si>
  <si>
    <t>AxS3F7Ivg6Klrm0BwZ9n</t>
  </si>
  <si>
    <t>Odonil Jasmine Mist Blocks 72 GRAM</t>
  </si>
  <si>
    <t>Jasmine Mist</t>
  </si>
  <si>
    <t>4wpgD6cZSE9OzH59PtpC</t>
  </si>
  <si>
    <t>Odonil Jasmine Mist Blocks 48 GRAM</t>
  </si>
  <si>
    <t>t4o3tlvrbex1W35kWowu</t>
  </si>
  <si>
    <t>Odonil Orchid Dew Blocks 48 GRAM</t>
  </si>
  <si>
    <t>GfxRMseVjN0dQ0wYQdik</t>
  </si>
  <si>
    <t>Odonil Multi Fragrance Blocks 192 GRAM</t>
  </si>
  <si>
    <t>0mIlng6Gx50FAwTPzyv5</t>
  </si>
  <si>
    <t>Odonil Multi Fragrance Blocks 288 GRAM</t>
  </si>
  <si>
    <t>mdwHuNHyt0tvKtbLEdqw</t>
  </si>
  <si>
    <t>Nector French Flora Air Freshner 10 GRAM</t>
  </si>
  <si>
    <t>Nector</t>
  </si>
  <si>
    <t>French Flora</t>
  </si>
  <si>
    <t>ygQf4g0iuGzKvOXxFZZV</t>
  </si>
  <si>
    <t>Odonil Zipper Blissful Citrus 10 GRAM</t>
  </si>
  <si>
    <t>Zipper Blissful Citrus</t>
  </si>
  <si>
    <t>3EEBiPWvOjd3D2gojh48</t>
  </si>
  <si>
    <t>Odonil Zipper Alluring Daffodil Blocks 10 GRAM</t>
  </si>
  <si>
    <t>Nature Alluring Daffodil</t>
  </si>
  <si>
    <t>NrPVQGY7lH0eQJIRtzvJ</t>
  </si>
  <si>
    <t>Harpic Drain Xpert Powder Opener 50 GRAM</t>
  </si>
  <si>
    <t>Drain Expert Powder Opener</t>
  </si>
  <si>
    <t>wjtQFqgpRHSqVOXCX6MC</t>
  </si>
  <si>
    <t>Mysore Sandal Pure Sandalwood Soap 450 GRAM</t>
  </si>
  <si>
    <t>Pure Sandalwood</t>
  </si>
  <si>
    <t>9DBUwKXNQPs3uYxip7NH</t>
  </si>
  <si>
    <t>Dove Cream Beauty Bathing Bar 75 GRAM</t>
  </si>
  <si>
    <t>Beauty Cream</t>
  </si>
  <si>
    <t>Ta0JidNdU5XN3pshgD7C</t>
  </si>
  <si>
    <t>Cinthol Lime Refreshing Deo Soap Bathing 100 GRAM</t>
  </si>
  <si>
    <t>Lime Refreshing Deo Soap Bathing Soap</t>
  </si>
  <si>
    <t>Pack Of 4</t>
  </si>
  <si>
    <t>IHGCrQhDJamZx0NgVq8n</t>
  </si>
  <si>
    <t>Mysore Sandal Soap 125 GRAM</t>
  </si>
  <si>
    <t>Xs1NuUaO4Ntx1pEgS5he</t>
  </si>
  <si>
    <t>Mysore Sandal Gold Natural Sandalwood &amp; Almond Oil Soap 125 GRAM</t>
  </si>
  <si>
    <t>Gold Natural Sandalwood &amp; Almond Oil</t>
  </si>
  <si>
    <t>sVoCfXsGSU3Vno9KVzpm</t>
  </si>
  <si>
    <t>Lotte Jelly Lolipops 16 GRAM</t>
  </si>
  <si>
    <t>Jelly Lolipops</t>
  </si>
  <si>
    <t>b0DtcrslJOUY0sT4sYGk</t>
  </si>
  <si>
    <t>Santoor Total Skin Care Sandal &amp; Turmeric Soap 400 GRAM</t>
  </si>
  <si>
    <t>mIdN6MVrEMyznbp132HQ</t>
  </si>
  <si>
    <t>Himalaya Honey &amp; Cream Nourishing Soap 125 GRAM</t>
  </si>
  <si>
    <t>Honey &amp; Cream Nourishing</t>
  </si>
  <si>
    <t>VZcdvTYI8SOp2XTXv5Vi</t>
  </si>
  <si>
    <t>?Biotique Carrot Sun Shield 50 GRAM</t>
  </si>
  <si>
    <t>Carrot Sun Shield</t>
  </si>
  <si>
    <t>fBUwPV1100ppYa9S9jvB</t>
  </si>
  <si>
    <t>Garnier Men Power White Anti - Pollution Double Action Face Wash 50 GRAM</t>
  </si>
  <si>
    <t>Power White Anti - Pollution Action</t>
  </si>
  <si>
    <t>QA6PiAatVajxynBcz9GN</t>
  </si>
  <si>
    <t>Biotique Cherry Lip Shine Balm 4 GRAM</t>
  </si>
  <si>
    <t>Cherry Lip Shine Lip Balm</t>
  </si>
  <si>
    <t>2Takgd1WFJxLsgJUW9EW</t>
  </si>
  <si>
    <t>Himalaya Litchi Shine Lip Care 4.5 GRAM</t>
  </si>
  <si>
    <t>Skin Care</t>
  </si>
  <si>
    <t>Lip</t>
  </si>
  <si>
    <t>Litchi Shine Lip Care</t>
  </si>
  <si>
    <t>SisOJ0W1bKfwuRWhCmkg</t>
  </si>
  <si>
    <t>Pond's Moisturising Cold Cream 55 MILLI_LITRE</t>
  </si>
  <si>
    <t>Moisturising Cold Cream</t>
  </si>
  <si>
    <t>0fVi6tMt9j9eOymWUG4m</t>
  </si>
  <si>
    <t>Pond's Moisturising Cold Cream 30 MILLI_LITRE</t>
  </si>
  <si>
    <t>cwjsSnmV6YrzvLwjHq1w</t>
  </si>
  <si>
    <t>Whisper Ultra Skinlove Soft Xl Thin Pads For Women No Irritation Sanitary Pad 15 PIECE</t>
  </si>
  <si>
    <t>Ultra Skinlove Soft Xl Thin Pads For Women, No Irritation</t>
  </si>
  <si>
    <t>PyWI6PzA6neavHMsDQ8q</t>
  </si>
  <si>
    <t>Pampers Baby Dry Pants 2 PIECE</t>
  </si>
  <si>
    <t>Baby Dry Pants</t>
  </si>
  <si>
    <t>hsi0p8HFn82vL2rk9GBW</t>
  </si>
  <si>
    <t>Whisper Choice Ultra Xl Wings Sanitary Pad 20 PIECE</t>
  </si>
  <si>
    <t>Choice Ultra Xl Wings</t>
  </si>
  <si>
    <t>Dvul11kPRUqAADnNA6gd</t>
  </si>
  <si>
    <t>Stayfree Secure Cottony Xl Sanitary Pad 18 PIECE</t>
  </si>
  <si>
    <t>Secure Cottony Extra Long Wings</t>
  </si>
  <si>
    <t>IVIiRzAkywIM71o3G7qh</t>
  </si>
  <si>
    <t>Indica Easy Do- It Yourself Shampoo Hair Color Black 18 MILLI_LITRE</t>
  </si>
  <si>
    <t>Easy Do- It Yourself Shampoo Black</t>
  </si>
  <si>
    <t>gBnuZghfi6idqMdviweW</t>
  </si>
  <si>
    <t>Vaseline Healthy White Spf 24 Body Lotion 100 MILLI_LITRE</t>
  </si>
  <si>
    <t>Healthy White Spf 24 Body Lotion</t>
  </si>
  <si>
    <t>FCL9n6CQIDwuhpqQz0oA</t>
  </si>
  <si>
    <t>Johnson's New Easy Grip Shape Baby Soap 400 GRAM</t>
  </si>
  <si>
    <t>New Easy Grip Shape</t>
  </si>
  <si>
    <t>Pack of 3+1</t>
  </si>
  <si>
    <t>L3M2I2sYet9ydWTjAUsY</t>
  </si>
  <si>
    <t>Pond'S Dreamflower Fragrant Talc 100 GRAM</t>
  </si>
  <si>
    <t>9LvqOg46y6pfRvj12iU7</t>
  </si>
  <si>
    <t>Clean &amp; Clear Blackhead Clearing Daily Scrub 40 GRAM</t>
  </si>
  <si>
    <t>Blackhead Clearing</t>
  </si>
  <si>
    <t>kuzWARBcYQtkct597HoJ</t>
  </si>
  <si>
    <t>Anoo'S Naturals Multani Matti 400 GRAM</t>
  </si>
  <si>
    <t>Naturals Multani Mati</t>
  </si>
  <si>
    <t>LGPifYHuVSSYD2stfZBg</t>
  </si>
  <si>
    <t>Parachute 100 % Pure Coconut Oil 200 MILLI_LITRE</t>
  </si>
  <si>
    <t>100 % Pure Coconut</t>
  </si>
  <si>
    <t>PET Bottle</t>
  </si>
  <si>
    <t>kIebbyIYlgi4JHFCqEPE</t>
  </si>
  <si>
    <t>Head &amp; Shoulders Cool Menthol 2 In 1 Anti-Drandruff Shampoo + Conditioner 340 MILLI_LITRE</t>
  </si>
  <si>
    <t>Cool Menthol 2 In 1 Anti-Drandruff Shampoo + Conditioner</t>
  </si>
  <si>
    <t>HXqYBMaF0STqyZPwu9xE</t>
  </si>
  <si>
    <t>Clinic Plus Strong &amp; Long Health Shampoo Milk Protein 6 MILLI_LITRE</t>
  </si>
  <si>
    <t>bqyOn6xj7HmTe8PCJBfD</t>
  </si>
  <si>
    <t>Clear Shampoo 200 GRAM</t>
  </si>
  <si>
    <t>All Clearï¿½</t>
  </si>
  <si>
    <t>Shampoo Sachets</t>
  </si>
  <si>
    <t>n8qm4ffTEq8sYIxHImZg</t>
  </si>
  <si>
    <t>Sunsilk Thick &amp; Long Conditioner 80 MILLI_LITRE</t>
  </si>
  <si>
    <t>Thick &amp; Long</t>
  </si>
  <si>
    <t>acvqWIcBG5RI7WF0Px9h</t>
  </si>
  <si>
    <t>Anoo'S Hair Care 100 GRAM</t>
  </si>
  <si>
    <t>Hair Care Herbal Hair Pack</t>
  </si>
  <si>
    <t>3ASgaOFpKbWhfNry5rpQ</t>
  </si>
  <si>
    <t>Revlon 70 Natural Black Top Speed Hair Colour 181.92 GRAM</t>
  </si>
  <si>
    <t>70 Natural Black Top Speed</t>
  </si>
  <si>
    <t>3aGJOnTPVeGf07XUFirp</t>
  </si>
  <si>
    <t>Revlon Color N Care Permanent Hair Cream, Brown Black 100 MILLI_LITRE</t>
  </si>
  <si>
    <t>Color N Care Permanent Hair Cream, Brown Black</t>
  </si>
  <si>
    <t>zsnfJ13fJcY7UH1oL4NP</t>
  </si>
  <si>
    <t>Head &amp; Shoulders Neem Anti-Dandruff Shampoo 180 MILLI_LITRE</t>
  </si>
  <si>
    <t>u9BlGUKZtSEwBYez7WVZ</t>
  </si>
  <si>
    <t>Head &amp; Shoulders Cool Menthol Anti-Drandruff Shampoo 180 MILLI_LITRE</t>
  </si>
  <si>
    <t>sRZv5dli55XMtYxkQtWB</t>
  </si>
  <si>
    <t>Cadbury Gems Surprise Chocolate Crackles 15.8 GRAM</t>
  </si>
  <si>
    <t>Gems Surprise Chocolate Crackles</t>
  </si>
  <si>
    <t>plastic ball</t>
  </si>
  <si>
    <t>rNMghNC6P2HFGrtnCd3V</t>
  </si>
  <si>
    <t>Snickers Almonds Chocolate Bars 22 GRAM</t>
  </si>
  <si>
    <t>Almonds</t>
  </si>
  <si>
    <t>1cVMcdQXx0doTYgRPr7F</t>
  </si>
  <si>
    <t>Lotte Choco Pie 25 GRAM</t>
  </si>
  <si>
    <t>Choco Pie</t>
  </si>
  <si>
    <t>FGr0wI7ZTAMEfDNHzutD</t>
  </si>
  <si>
    <t>Polo Breath Mint With The Hole Refreshing 24 GRAM</t>
  </si>
  <si>
    <t>Polo</t>
  </si>
  <si>
    <t>Breath Mint With The Hole Refreshing</t>
  </si>
  <si>
    <t>RiaHhdeVlhboJmwc3m1L</t>
  </si>
  <si>
    <t>Doublemint Mints Spearmint Flavour 3.8 GRAM</t>
  </si>
  <si>
    <t>Mints Spearmint Flavour</t>
  </si>
  <si>
    <t>a3E3ojxvs0KIY7N5ftrH</t>
  </si>
  <si>
    <t>Wrigley's Orbit Sweetmint Sugar Free Chewing Gum 4.4 GRAM</t>
  </si>
  <si>
    <t>Wrigley's</t>
  </si>
  <si>
    <t>Orbit Sweetmint Sugar Free</t>
  </si>
  <si>
    <t>Ge6ek3FAPGrURuL5Xco6</t>
  </si>
  <si>
    <t>Wingreens Farms Chatpata Pudina Naan Chip &amp; Tandoori Dip 70 GRAM</t>
  </si>
  <si>
    <t>Chatpata Pudina Naan Chip &amp; Tandoori Dip</t>
  </si>
  <si>
    <t>K9F8pYDTeudBcESJUJF9</t>
  </si>
  <si>
    <t>Aashirvaad Salt with 4 Step advantage Iodized Salt 1 KILOGRAM</t>
  </si>
  <si>
    <t>Iodized</t>
  </si>
  <si>
    <t>E168MeuSPmij0HhkoOx5</t>
  </si>
  <si>
    <t>Pro Nature Organic White Urad Dal Split 500 GRAM</t>
  </si>
  <si>
    <t>Urad Dal</t>
  </si>
  <si>
    <t>O0YU7j5p8q5k75rehhkx</t>
  </si>
  <si>
    <t>GRB Ghee Buffalo 100 MILLI_LITRE</t>
  </si>
  <si>
    <t>Ghee Buffalo</t>
  </si>
  <si>
    <t>91rY5IfApsb5zUtDQQIP</t>
  </si>
  <si>
    <t>Freedom Physically Refined Rice Bran Oil 1 LITRE</t>
  </si>
  <si>
    <t>Freedom</t>
  </si>
  <si>
    <t>Physically Refined Rice Bran</t>
  </si>
  <si>
    <t>bxezkzS8hEmmw079erJ5</t>
  </si>
  <si>
    <t>Dhara Health Refined Sunflower Oil 1 LITRE</t>
  </si>
  <si>
    <t>Health Refined Sunflower</t>
  </si>
  <si>
    <t>HbLg5MME2SkL9km25Pxw</t>
  </si>
  <si>
    <t>Pro Nature Classic Himalayan Pink Salt 500 GRAM</t>
  </si>
  <si>
    <t>Nature Classic Himalayan Pink</t>
  </si>
  <si>
    <t>dQebXfxKlnwMJXewyXba</t>
  </si>
  <si>
    <t>Natural Tattva Himalayan Pink Salt 500 GRAM</t>
  </si>
  <si>
    <t>natural tattva</t>
  </si>
  <si>
    <t>Himalayan Pink Salt</t>
  </si>
  <si>
    <t>RYtlO042tAv6p8BIJTTJ</t>
  </si>
  <si>
    <t>Organic Tattva Powder Jaggery 500 GRAM</t>
  </si>
  <si>
    <t>Powder</t>
  </si>
  <si>
    <t>Zip Packet</t>
  </si>
  <si>
    <t>nbhAmZJ8PBucEPuVAf1n</t>
  </si>
  <si>
    <t>24 Mantra Organic Whole Rajma 500 GRAM</t>
  </si>
  <si>
    <t>Whole</t>
  </si>
  <si>
    <t>9OQ6yfjwAkFjEQdlfBHR</t>
  </si>
  <si>
    <t>Fortune Basmati Rice 1 KILOGRAM</t>
  </si>
  <si>
    <t>Basmati Rice</t>
  </si>
  <si>
    <t>Biryani Special</t>
  </si>
  <si>
    <t>Vacuum Pack</t>
  </si>
  <si>
    <t>LWlYxY4OVKOuhsKeBkKa</t>
  </si>
  <si>
    <t>24 Mantra Sona Masoori Rice 1 KILOGRAM</t>
  </si>
  <si>
    <t>Paddy Rice</t>
  </si>
  <si>
    <t>Zf5cGaJ0JCOsZ94TCTbe</t>
  </si>
  <si>
    <t>Aro Rajma 500 GRAM</t>
  </si>
  <si>
    <t>Aro</t>
  </si>
  <si>
    <t>Tinned &amp; Processed Food</t>
  </si>
  <si>
    <t>Beans &amp; Pulses</t>
  </si>
  <si>
    <t>Rajma Red</t>
  </si>
  <si>
    <t>nHR2jGgpwKPpRlgqKoEz</t>
  </si>
  <si>
    <t>Quaker Plain Oats 600 GRAM</t>
  </si>
  <si>
    <t>Plain</t>
  </si>
  <si>
    <t>5yk7ysdnhop682AFIeoa</t>
  </si>
  <si>
    <t>Saffola Masala &amp; Coriander Masala Oats 38 GRAM</t>
  </si>
  <si>
    <t>Saffola</t>
  </si>
  <si>
    <t>Masala &amp; Coriander Masala</t>
  </si>
  <si>
    <t>fiWIgQJWVQHJkZzLhzN2</t>
  </si>
  <si>
    <t>Kelloggs Corn Flakes Real Almond Honey 180 GRAM</t>
  </si>
  <si>
    <t>Kelloggs</t>
  </si>
  <si>
    <t>Corn Flakes Real Almond Honey</t>
  </si>
  <si>
    <t>SSUAP38AhAaK5nQM5dkU</t>
  </si>
  <si>
    <t>Kellogg's Trusted By Nutritionists Oats 200 GRAM</t>
  </si>
  <si>
    <t>Trusted By Nutritionists</t>
  </si>
  <si>
    <t>JIbQFugqDb3uONLn4pqn</t>
  </si>
  <si>
    <t>Kellogg's 22% Fruit Magic Muesli 500 GRAM</t>
  </si>
  <si>
    <t>22% Fruit Magic</t>
  </si>
  <si>
    <t>XA4VJ5YM98IAxbk6ZH83</t>
  </si>
  <si>
    <t>Kellogg's New Chocolate Muesli 57 % Multigrain, Fruit Nut &amp; Seeds 450 GRAM</t>
  </si>
  <si>
    <t>New Chocolate Muesli 57 % Multigrain, Fruit Nut &amp; Seeds</t>
  </si>
  <si>
    <t>uXliK3AMOeUlJJYGlXHk</t>
  </si>
  <si>
    <t>Kellogg's Real Almond Honey Corn Flakes 300 GRAM</t>
  </si>
  <si>
    <t>Real Almond Honey Corn</t>
  </si>
  <si>
    <t>n3H5vNVyf8eTgqZZ1lFj</t>
  </si>
  <si>
    <t>Kellogg's Original Corn Flakes 290 GRAM</t>
  </si>
  <si>
    <t>bSUyyanTH4o5FPcYDwQj</t>
  </si>
  <si>
    <t>Quaker Plain Oats 1.5 KILOGRAM</t>
  </si>
  <si>
    <t>0HoBifGJpZVTi6Ezp302</t>
  </si>
  <si>
    <t>Kellogg's Duet Chocos 375 GRAM</t>
  </si>
  <si>
    <t>Duet</t>
  </si>
  <si>
    <t>ehGrgkoKrB31xtThNEmf</t>
  </si>
  <si>
    <t>Kellogg's Chhota Laddoo Chocos 375 GRAM</t>
  </si>
  <si>
    <t>Chhota Laddoo</t>
  </si>
  <si>
    <t>TpVdO6X130Emv2qORSM1</t>
  </si>
  <si>
    <t>Kellogg's Crunchy Bites Chocos 375 GRAM</t>
  </si>
  <si>
    <t>Crunchy Bites</t>
  </si>
  <si>
    <t>U9PXpxdiSwJKjkFI6q56</t>
  </si>
  <si>
    <t>Knorr Mixed Vegetable Cup- A Soup 9.5 GRAM</t>
  </si>
  <si>
    <t>WsRk8U8ShBFtLrzVOzaF</t>
  </si>
  <si>
    <t>Kellogg's Chocos 385 GRAM</t>
  </si>
  <si>
    <t>Chocos</t>
  </si>
  <si>
    <t>mm4ZQeIoHzgF7UXrBVSI</t>
  </si>
  <si>
    <t>Kwality Walls Magnum Ice Cream- Almond 80 MILLI_LITRE</t>
  </si>
  <si>
    <t>Kwality Walls</t>
  </si>
  <si>
    <t>Ice Creams &amp; Desserts</t>
  </si>
  <si>
    <t>Ice Creams</t>
  </si>
  <si>
    <t>Magnum Ice Cream Almond</t>
  </si>
  <si>
    <t>kGrxdn8q1YwW2gT7UK0j</t>
  </si>
  <si>
    <t>Yummiez American Sweet Corn 400 GRAM</t>
  </si>
  <si>
    <t>Yummiez</t>
  </si>
  <si>
    <t>Fruits and Vegetables</t>
  </si>
  <si>
    <t>Vegetables</t>
  </si>
  <si>
    <t>Frozen Vegetables</t>
  </si>
  <si>
    <t>American</t>
  </si>
  <si>
    <t>7W23UQPF6GAFL5J7wCts</t>
  </si>
  <si>
    <t>Safal Frozen Sweet Corn 200 GRAM</t>
  </si>
  <si>
    <t>Safal</t>
  </si>
  <si>
    <t>Frozen Snacks</t>
  </si>
  <si>
    <t>Frozen Veg Snacks</t>
  </si>
  <si>
    <t>Sweet Corn</t>
  </si>
  <si>
    <t>zJOriY7QUISjoJF17Sgx</t>
  </si>
  <si>
    <t>Pp Ore $ Cream 700Ml 700 MILLI_LITRE</t>
  </si>
  <si>
    <t>Pp Ore $ Cream 700Ml</t>
  </si>
  <si>
    <t>toqKfpGaNIPHhsfBefLG</t>
  </si>
  <si>
    <t>Kwality Walls Frozen Dessert Vanilla 700 MILLI_LITRE</t>
  </si>
  <si>
    <t>Frozen Dessert Vanilla</t>
  </si>
  <si>
    <t>wGASw6KEh7qsWcpsDLuo</t>
  </si>
  <si>
    <t>Kwality Walls Crunchilicious Butterscotch 700 MILLI_LITRE</t>
  </si>
  <si>
    <t>Kwality Wall's</t>
  </si>
  <si>
    <t>Crunchilicious Butterscotch</t>
  </si>
  <si>
    <t>mPc6E9R8tEq8EoM2p0Cx</t>
  </si>
  <si>
    <t>Yummiez French Fries 425 GRAM</t>
  </si>
  <si>
    <t>French Fries</t>
  </si>
  <si>
    <t>a5lIDisjqny63jzrjQ9P</t>
  </si>
  <si>
    <t>Yummiez Chicken Nuggets 200 GRAM</t>
  </si>
  <si>
    <t>Godrej Yummiez</t>
  </si>
  <si>
    <t>Frozen Non Veg Snacks</t>
  </si>
  <si>
    <t>Chicken Nuggets</t>
  </si>
  <si>
    <t>bcEg4RGXOX8MWni2KtQj</t>
  </si>
  <si>
    <t>Godrej Yummiez Nuggets Cheese Corn 1 KILOGRAM</t>
  </si>
  <si>
    <t>Nuggets - Cheese Corn</t>
  </si>
  <si>
    <t>7pjuu8HlLuTFnOOvxBo4</t>
  </si>
  <si>
    <t>Yummiez Chicken Garlic Fingers 400 GRAM</t>
  </si>
  <si>
    <t>Chicken Garlic Fingers</t>
  </si>
  <si>
    <t>XtPJGfu0tg5OW8roz54q</t>
  </si>
  <si>
    <t>Godrej Yummiez Crispy Chicken Bites 360 GRAM</t>
  </si>
  <si>
    <t>Crispy Chicken Bites</t>
  </si>
  <si>
    <t>mOSac76Y2MHtDnXWmTzu</t>
  </si>
  <si>
    <t>Yummiez Potato Cheese Bites 400 GRAM</t>
  </si>
  <si>
    <t>Potato Cheese</t>
  </si>
  <si>
    <t>G7HN88sCCfWqMcSgPcxq</t>
  </si>
  <si>
    <t>Mc Cain French Fries 1 PIECE</t>
  </si>
  <si>
    <t>Mccain</t>
  </si>
  <si>
    <t>VOn0OPwibroN1Fr6X01f</t>
  </si>
  <si>
    <t>Mccain French Fries 200 GRAM</t>
  </si>
  <si>
    <t>AlRpj7FzfOk8TP02I3BZ</t>
  </si>
  <si>
    <t>Mc Cain Smiles 500 GRAM</t>
  </si>
  <si>
    <t>Potato Smiles</t>
  </si>
  <si>
    <t>EymxOvCu0QQ2ReDxXSQa</t>
  </si>
  <si>
    <t>Kwality Wall's Feast Choco Bar Ice Cream 70 MILLI_LITRE</t>
  </si>
  <si>
    <t>Feast Choco Bar</t>
  </si>
  <si>
    <t>h9fc5XeJIWAMgqiGupxc</t>
  </si>
  <si>
    <t>Kwality Wall's Aam Ras Ice Cream Bar 70 MILLI_LITRE</t>
  </si>
  <si>
    <t>Aam Ras</t>
  </si>
  <si>
    <t>QIAAt5V7xpY1dOPpsnae</t>
  </si>
  <si>
    <t>Dd Alphonso Mango Sorbet 60 MILLI_LITRE</t>
  </si>
  <si>
    <t>Dairy Day</t>
  </si>
  <si>
    <t>Alphonso Mango Sorbet Stick</t>
  </si>
  <si>
    <t>m4fvffextZ6bmBEcre02</t>
  </si>
  <si>
    <t>Kwality Walls Cornetto Royal Kulfi, Filled With Rose Sauce &amp; Almonds 105 MILLI_LITRE</t>
  </si>
  <si>
    <t>Cornetto Royal Kulfi, Filled With Rose Sauce &amp; Almonds</t>
  </si>
  <si>
    <t>w3KUrwTUtJ1uzJTYerVM</t>
  </si>
  <si>
    <t>Dd Ic Black Currant Cone 120 MILLI_LITRE</t>
  </si>
  <si>
    <t>Blackcurrant Cone Ice Cream Rich &amp; Creamy</t>
  </si>
  <si>
    <t>XhXx4e3IHQqukCDfsOpF</t>
  </si>
  <si>
    <t>Dairy Day Mini Chocobar 35 MILLI_LITRE</t>
  </si>
  <si>
    <t>Mini Chocobar</t>
  </si>
  <si>
    <t>ORxU473X5wLjyfiOVYsv</t>
  </si>
  <si>
    <t>Dairy Day Senior Choco Cone Ice Cream 120 MILLI_LITRE</t>
  </si>
  <si>
    <t>Senior Choco Cone</t>
  </si>
  <si>
    <t>M6W1DUXXF0VaU3hyLJLL</t>
  </si>
  <si>
    <t>Kwality Wall's Oreo Cornetto 110 MILLI_LITRE</t>
  </si>
  <si>
    <t>Oreo</t>
  </si>
  <si>
    <t>IE45wVeAYYdNpjh7mBxn</t>
  </si>
  <si>
    <t>Dairy Daynutty Bar 65 MILLI_LITRE</t>
  </si>
  <si>
    <t>Nutty Bar</t>
  </si>
  <si>
    <t>Ox45HOibCx2aj94CSgnO</t>
  </si>
  <si>
    <t>Dairy Day Chocobar Ice Cream 60 MILLI_LITRE</t>
  </si>
  <si>
    <t>Dairy day</t>
  </si>
  <si>
    <t>Chocobar</t>
  </si>
  <si>
    <t>YdwMJro3Zw6d7sWOSD4H</t>
  </si>
  <si>
    <t>Kwality Walls Choco Bar 70 MILLI_LITRE</t>
  </si>
  <si>
    <t>Choco Bar</t>
  </si>
  <si>
    <t>5gdmX0RMJhQC3jhXwD0Y</t>
  </si>
  <si>
    <t>Dairy Day Choco Krisp Ice Cream Choco Stick 35 MILLI_LITRE</t>
  </si>
  <si>
    <t>Choco Krisp Choco Stick</t>
  </si>
  <si>
    <t>CM0w9O8gpzdWNv2mJ1Fs</t>
  </si>
  <si>
    <t>Hangyo Panacotta Ice Cream 1 PIECE</t>
  </si>
  <si>
    <t>Hangyo</t>
  </si>
  <si>
    <t>Panacotta Ice Cream</t>
  </si>
  <si>
    <t>Cone</t>
  </si>
  <si>
    <t>OOCF8PUiqKOYoria372r</t>
  </si>
  <si>
    <t>Dairy Day Junior Sundae Black Current Ice Cream 100 MILLI_LITRE</t>
  </si>
  <si>
    <t>Junior Sundae Black Current</t>
  </si>
  <si>
    <t>pnqu1YWJOGtfjLQgHldH</t>
  </si>
  <si>
    <t>Sirona Intimate Wipes Ph Balanced, Bamboo Based With Natural Extracts 30 PIECE</t>
  </si>
  <si>
    <t>Sirona</t>
  </si>
  <si>
    <t>Feminine Wipes</t>
  </si>
  <si>
    <t>Intimate Wipes - Ph Balanced, Bamboo Based With Natural Extracts</t>
  </si>
  <si>
    <t>6eG91PbK8q2Nf5aHFcec</t>
  </si>
  <si>
    <t>Dairy Day Strawberry Large Cup Ice Cream 65 MILLI_LITRE</t>
  </si>
  <si>
    <t>Strawberry Large Cup</t>
  </si>
  <si>
    <t>G5bob1sRmpPT9EOJPbHf</t>
  </si>
  <si>
    <t>Dairy Day Vanilla Large Cup Ice Cream 65 MILLI_LITRE</t>
  </si>
  <si>
    <t>Vanilla Large Cup</t>
  </si>
  <si>
    <t>xmGuexVLW77lHsCuzYqz</t>
  </si>
  <si>
    <t>Tropicana Mixed Fruit Delight Beverage 500 MILLI_LITRE</t>
  </si>
  <si>
    <t>Tropicana</t>
  </si>
  <si>
    <t>Mixed Fruit Delight</t>
  </si>
  <si>
    <t>EwMa1BsJm1MKqcTZs232</t>
  </si>
  <si>
    <t>Ocean Pink Guava Fruit Drink 500 MILLI_LITRE</t>
  </si>
  <si>
    <t>Ocean</t>
  </si>
  <si>
    <t>Pink Guava</t>
  </si>
  <si>
    <t>jqyvidY7Hq9MLu34FSd9</t>
  </si>
  <si>
    <t>Ocean Mango &amp; Passion Fruit Flavour Fruit Drink 500 MILLI_LITRE</t>
  </si>
  <si>
    <t>Mango &amp; Passion Fruit Flavour</t>
  </si>
  <si>
    <t>wQ4ililFurhVpyCKaafw</t>
  </si>
  <si>
    <t>Ocean Crispy Apple Flavour Fruit Drink 500 MILLI_LITRE</t>
  </si>
  <si>
    <t>Water</t>
  </si>
  <si>
    <t>Flavoured Water</t>
  </si>
  <si>
    <t>Fruit Water Crispy Apple Flavour</t>
  </si>
  <si>
    <t>eKLOc99FYbdpyPKMxXjU</t>
  </si>
  <si>
    <t>Ocean Peach &amp; Passion Fruit Flavour Fruit Juice 500 MILLI_LITRE</t>
  </si>
  <si>
    <t>Peach &amp; Passion Fruit Flavour</t>
  </si>
  <si>
    <t>ac8a6O7PlrwagmvJ8hE5</t>
  </si>
  <si>
    <t>Ocean Orange &amp; Lime Flavour Fruit Drink 500 MILLI_LITRE</t>
  </si>
  <si>
    <t>O'cean</t>
  </si>
  <si>
    <t>Orange &amp; Lime Flavour</t>
  </si>
  <si>
    <t>OakmWq40eYV3FAQQ6mBo</t>
  </si>
  <si>
    <t>Thums Up Cold Drink 2.25 LITRE</t>
  </si>
  <si>
    <t>Thums Up</t>
  </si>
  <si>
    <t>Carbonated Drinks</t>
  </si>
  <si>
    <t>Cold Drink</t>
  </si>
  <si>
    <t>PET</t>
  </si>
  <si>
    <t>et4dc7xzDrri5Tp03mLp</t>
  </si>
  <si>
    <t>Kinley Water 1 LITRE</t>
  </si>
  <si>
    <t>Kinley</t>
  </si>
  <si>
    <t>Mineral Water</t>
  </si>
  <si>
    <t>BHsoWoDpxiPY2EpNmq0G</t>
  </si>
  <si>
    <t>Paper Boat Swing Mango 150 MILLI_LITRE</t>
  </si>
  <si>
    <t>Paper Boat</t>
  </si>
  <si>
    <t>9sZli5yNUKP1YLt7XZAx</t>
  </si>
  <si>
    <t>Paper Boat Swing Guava 150 MILLI_LITRE</t>
  </si>
  <si>
    <t>Guava</t>
  </si>
  <si>
    <t>kQ4Mll8NIevRZqa7cR0m</t>
  </si>
  <si>
    <t>Paper Boat Apple Juice 150 MILLI_LITRE</t>
  </si>
  <si>
    <t>Apple</t>
  </si>
  <si>
    <t>6cOV1Vxvff98PclMyvFa</t>
  </si>
  <si>
    <t>Paper Boat Swing Mixed Fruit 150 MILLI_LITRE</t>
  </si>
  <si>
    <t>Mixed Fruit</t>
  </si>
  <si>
    <t>meSq75QbrlUoofd2lE0h</t>
  </si>
  <si>
    <t>Godrej Jersey Spicy Buttermilk 180 MILLI_LITRE</t>
  </si>
  <si>
    <t>Godrej Jersey</t>
  </si>
  <si>
    <t>Spicy</t>
  </si>
  <si>
    <t>yq9ATQ91AJQOoU2winSm</t>
  </si>
  <si>
    <t>Godrej Jersey Thick Shake Vanilla 180 MILLI_LITRE</t>
  </si>
  <si>
    <t>Milk Shakes</t>
  </si>
  <si>
    <t>Vanilla Thick</t>
  </si>
  <si>
    <t>TebJebm9tv5bkYXttIJ2</t>
  </si>
  <si>
    <t>Godrej Jersey Thick Shake Strawberry 180 MILLI_LITRE</t>
  </si>
  <si>
    <t>Strawberry Thick</t>
  </si>
  <si>
    <t>gahGJDUDlMX6EcCWBbBF</t>
  </si>
  <si>
    <t>Godrej Jersey Recharge Mango Flavoured Milk 180 MILLI_LITRE</t>
  </si>
  <si>
    <t>Recharge Mango Flavoured Milk</t>
  </si>
  <si>
    <t>Auxwsn4b86LS0PpA2ZZP</t>
  </si>
  <si>
    <t>Limca Lime N Lemoni Soft Drink 250 MILLI_LITRE</t>
  </si>
  <si>
    <t>Limca</t>
  </si>
  <si>
    <t>Lime N Lemoni</t>
  </si>
  <si>
    <t>yVFEbv2N4kyh10D74qDv</t>
  </si>
  <si>
    <t>O'Cean Virat Edition Energy Drink Mixed Fruit Flavored 6000 MILLI_LITRE</t>
  </si>
  <si>
    <t>O'Cean</t>
  </si>
  <si>
    <t>Natural Power Plant Based Caffeine</t>
  </si>
  <si>
    <t>1RSbuWR4SLpXG8WmPm5m</t>
  </si>
  <si>
    <t>Real Activ 100 % Tender Coconut Water 200 MILLI_LITRE</t>
  </si>
  <si>
    <t>Coconut Water</t>
  </si>
  <si>
    <t>auApemtvtj4QS6ApM5JO</t>
  </si>
  <si>
    <t>Minute Maid Pulpy Orange Juice 250 MILLI_LITRE</t>
  </si>
  <si>
    <t>Minute Maid</t>
  </si>
  <si>
    <t>Pulpy Orange</t>
  </si>
  <si>
    <t>bhaBz3v4hFY78L9GFNhA</t>
  </si>
  <si>
    <t>Kinley Soda Extra Punch Pet Bottle 1.25 LITRE</t>
  </si>
  <si>
    <t>Soda Water</t>
  </si>
  <si>
    <t>Extra Punch</t>
  </si>
  <si>
    <t>RmB76Rg4FEqyNKvW8M3L</t>
  </si>
  <si>
    <t>Thums Up Regular Soft Drink 600 MILLI_LITRE</t>
  </si>
  <si>
    <t>ho8V1vbjghzFeLgyIybY</t>
  </si>
  <si>
    <t>Mountain Dew Regular Soft Drink 400 MILLI_LITRE</t>
  </si>
  <si>
    <t>Mountain Dew</t>
  </si>
  <si>
    <t>zD0nBbmM7P2NE1TOmJWr</t>
  </si>
  <si>
    <t>Mirinda Orange Flavour Soft Drink 750 MILLI_LITRE</t>
  </si>
  <si>
    <t>Mirinda</t>
  </si>
  <si>
    <t>Orange Flavour</t>
  </si>
  <si>
    <t>4Oe2rEX5x1yGu4eauYEx</t>
  </si>
  <si>
    <t>Thums Up Regular Soft Drink 250 MILLI_LITRE</t>
  </si>
  <si>
    <t>u0tpJYuJGlfvrGBcWWXd</t>
  </si>
  <si>
    <t>Paper Boat Swing Fizz Jeera 150 MILLI_LITRE</t>
  </si>
  <si>
    <t>Paper</t>
  </si>
  <si>
    <t>Boat Swing Fizz Jeera</t>
  </si>
  <si>
    <t>aHognphTpyqEotVzZ4nJ</t>
  </si>
  <si>
    <t>Cipla Prolyte Apple ORS 200 MILLI_LITRE</t>
  </si>
  <si>
    <t>Cipla</t>
  </si>
  <si>
    <t>Prolyte Apple ORS</t>
  </si>
  <si>
    <t>lFyvEcWodDRotIxFg9do</t>
  </si>
  <si>
    <t>Prolyte ORS Orange Drink 200 MILLI_LITRE</t>
  </si>
  <si>
    <t>Prolyte</t>
  </si>
  <si>
    <t>ORS Orange</t>
  </si>
  <si>
    <t>ZAZ8D3DI7W0vehXh3h4Q</t>
  </si>
  <si>
    <t>Raw Masala Lemon ( Shikanji 200 MILLI_LITRE</t>
  </si>
  <si>
    <t>Raw</t>
  </si>
  <si>
    <t>Masala Lemon (Shikanji)</t>
  </si>
  <si>
    <t>Ux97rfTpZxYZGJ2Q8ts3</t>
  </si>
  <si>
    <t>Raw Pressery Mixed Fruit 250 MILLI_LITRE</t>
  </si>
  <si>
    <t>Raw Pressery</t>
  </si>
  <si>
    <t>mA8whB9LWHzXT5OlFnDp</t>
  </si>
  <si>
    <t>Raw Pressery Mango Juice 200 MILLI_LITRE</t>
  </si>
  <si>
    <t>aAmKU7qRVtXlHmdmleOB</t>
  </si>
  <si>
    <t>Raw Pressery Aloe Vera Lemonade 1200 MILLI_LITRE</t>
  </si>
  <si>
    <t>Aloe Vera Lemonade</t>
  </si>
  <si>
    <t>Dl4CmEJJNrVoeEnD1PjX</t>
  </si>
  <si>
    <t>Raw Pressery Basics Coconut Water 200 MILLI_LITRE</t>
  </si>
  <si>
    <t>Basics</t>
  </si>
  <si>
    <t>Afd9GbWn4siS3LOo6tM1</t>
  </si>
  <si>
    <t>Tropicana Apple Delight Tetra Fruit Juice 200 MILLI_LITRE</t>
  </si>
  <si>
    <t>Apple Delight Tetra Fruit Juice</t>
  </si>
  <si>
    <t>Kakrfp1PpGcpwU63Rkmo</t>
  </si>
  <si>
    <t>Pepsi Soft Drink 400 MILLI_LITRE</t>
  </si>
  <si>
    <t>Pepsi</t>
  </si>
  <si>
    <t>sKmg5Bm98jZerxZsecrg</t>
  </si>
  <si>
    <t>Sting Unflavoured Energy Drink 250 MILLI_LITRE</t>
  </si>
  <si>
    <t>Sting</t>
  </si>
  <si>
    <t>Unflavoured</t>
  </si>
  <si>
    <t>TroBDOyl2ctvPWfNomvh</t>
  </si>
  <si>
    <t>Sting Energy Drink 250 MILLI_LITRE</t>
  </si>
  <si>
    <t>UX6k61gK2vp5hWvjc1Ks</t>
  </si>
  <si>
    <t>Cadbury Dairy Milk Silk Bubbly Chocolate Bar 50 GRAM</t>
  </si>
  <si>
    <t>Dairy Milk Silk Bubbly</t>
  </si>
  <si>
    <t>cXwOHJHresfztT0XfNpI</t>
  </si>
  <si>
    <t>Nestle Kitkat Chunky Bars 40 GRAM</t>
  </si>
  <si>
    <t>Kitkat Chunky</t>
  </si>
  <si>
    <t>UlRCdyA8ssb8hWS189dx</t>
  </si>
  <si>
    <t>Cadbury Dairy Milk Crackle Chocolate Bar 36 GRAM</t>
  </si>
  <si>
    <t>Dairy Milk Crackle</t>
  </si>
  <si>
    <t>xndCZyAoI42W3JvPaQri</t>
  </si>
  <si>
    <t>Cadbury Dairy Milk Fruit &amp; Nut Chocolate Bar 36 GRAM</t>
  </si>
  <si>
    <t>Dairy Milk Fruit &amp; Nut</t>
  </si>
  <si>
    <t>OCr8sZT8yvcWGY67VPQm</t>
  </si>
  <si>
    <t>Cadbury Dairy Milk Silk Chocolate Bars 150 GRAM</t>
  </si>
  <si>
    <t>Dairy Milk Silk</t>
  </si>
  <si>
    <t>u74QSiJZQS4tTeqs7wDK</t>
  </si>
  <si>
    <t>Cadbury Dairy Milk Silk Roast Almond Chocolate Bar 58 GRAM</t>
  </si>
  <si>
    <t>Dairy Milk Silk Roast Almond</t>
  </si>
  <si>
    <t>r4uSWRwgQadjeJc2lcEv</t>
  </si>
  <si>
    <t>Cadbury Dairy Milk Chocolate Bars 123 GRAM</t>
  </si>
  <si>
    <t>Dairy Milk</t>
  </si>
  <si>
    <t>9pKZdnOKtFSu3aJEYg9s</t>
  </si>
  <si>
    <t>Creambell Coffie 200 MILLI_LITRE</t>
  </si>
  <si>
    <t>Cream Bell</t>
  </si>
  <si>
    <t>Latte Gold Coffee Milkshake</t>
  </si>
  <si>
    <t>V34kHhqNC6LPQlH54Ffg</t>
  </si>
  <si>
    <t>Cream Bell Kesar Badam Flavoured Milk 200 MILLI_LITRE</t>
  </si>
  <si>
    <t>Kesar Badam Flavoured Milk</t>
  </si>
  <si>
    <t>8QoN65HyipPFZeTD8GbX</t>
  </si>
  <si>
    <t>Paper Boat Swing + Zesty Pomegranate 250 MILLI_LITRE</t>
  </si>
  <si>
    <t>Swing Swing+ Zesty Pomegranate, Pet Bottle</t>
  </si>
  <si>
    <t>6Xw5uVxGPtjf7RGc2eU4</t>
  </si>
  <si>
    <t>Paperboat Swing Juicer Drink Yummy Guava, Thick &amp; Flavourful 250 MILLI_LITRE</t>
  </si>
  <si>
    <t>Paperboat</t>
  </si>
  <si>
    <t>Swing Swing Juicer Drink - Yummy Guava, Thick &amp; Flavourful, Ready To Serve</t>
  </si>
  <si>
    <t>7Jkur1p6IiCG69iZv8vx</t>
  </si>
  <si>
    <t>Fanta Orange Soft Drink 250 MILLI_LITRE</t>
  </si>
  <si>
    <t>Fanta</t>
  </si>
  <si>
    <t>Orange</t>
  </si>
  <si>
    <t>8yUr3bs8rTuFkAQsgq9O</t>
  </si>
  <si>
    <t>Coca Cola Coke 250 MILLI_LITRE</t>
  </si>
  <si>
    <t>Coca Cola</t>
  </si>
  <si>
    <t>Coke</t>
  </si>
  <si>
    <t>Mngcs9NSbyW9nsUv6xAX</t>
  </si>
  <si>
    <t>Mirinda Orange Soft Drink 250 MILLI_LITRE</t>
  </si>
  <si>
    <t>Orange Soft Drink</t>
  </si>
  <si>
    <t>pXuOm8xn97fFI7kzN9Oe</t>
  </si>
  <si>
    <t>7 Up Nimbooz With Real Lemon Soft Drink 250 MILLI_LITRE</t>
  </si>
  <si>
    <t>7 Up</t>
  </si>
  <si>
    <t>Nimbooz With Real Lemon Soft Drink</t>
  </si>
  <si>
    <t>OtFxbdBRd3PpE1du7VMq</t>
  </si>
  <si>
    <t>Maaza Mango Drink Original Flavor 250 MILLI_LITRE</t>
  </si>
  <si>
    <t>Maaza</t>
  </si>
  <si>
    <t>7qpbQ1XXXWJql4yQEC3a</t>
  </si>
  <si>
    <t>Heritage Processed Cheese 100 GRAM</t>
  </si>
  <si>
    <t>Cheese</t>
  </si>
  <si>
    <t>Processed Slices</t>
  </si>
  <si>
    <t>K9yUr5HKjhIi8iVbWpSm</t>
  </si>
  <si>
    <t>Heritage Pasturised Table Salted Butter 100 GRAM</t>
  </si>
  <si>
    <t>Dairy Spreads</t>
  </si>
  <si>
    <t>Pasturised Table Salted Butter</t>
  </si>
  <si>
    <t>j1TibFh7mL6iHLPOkLzs</t>
  </si>
  <si>
    <t>Heritage Fresh Paneer 200 GRAM</t>
  </si>
  <si>
    <t>Fresh</t>
  </si>
  <si>
    <t>PzPLgY2kY75451EBRGPY</t>
  </si>
  <si>
    <t>Amul Unsalted Butter 500 GRAM</t>
  </si>
  <si>
    <t>Unsalted</t>
  </si>
  <si>
    <t>1vwVVueYijSCPxbHS7Yk</t>
  </si>
  <si>
    <t>Real Fruit Power Guava Juice 180 MILLI_LITRE</t>
  </si>
  <si>
    <t>jblXbYHbYM31EIuxCdLw</t>
  </si>
  <si>
    <t>B Natural Apple Juice Rich Fibre 180 MILLI_LITRE</t>
  </si>
  <si>
    <t>B Natural</t>
  </si>
  <si>
    <t>Apple Juice Rich In Fibre</t>
  </si>
  <si>
    <t>NlPaULo86OjrN9f6tbgo</t>
  </si>
  <si>
    <t>Tropicana Apple Delight Fruit Juice 180 MILLI_LITRE</t>
  </si>
  <si>
    <t>Apple Delight</t>
  </si>
  <si>
    <t>3l6yMn1GZVsCC6O9Gmdp</t>
  </si>
  <si>
    <t>Tropicana Pineapple Delight Fruit Juice 180 MILLI_LITRE</t>
  </si>
  <si>
    <t>Pineapple Delight</t>
  </si>
  <si>
    <t>UNwRlU3AW3mnaNAKyE0Y</t>
  </si>
  <si>
    <t>Tropicana Mixed Fruit Delight Juice 200 MILLI_LITRE</t>
  </si>
  <si>
    <t>jKwcVZy5WDNz3umIVbw6</t>
  </si>
  <si>
    <t>Tropicana Guava Delight Fruit Juice 180 MILLI_LITRE</t>
  </si>
  <si>
    <t>Guava Delight</t>
  </si>
  <si>
    <t>uz60XZI9d7EGq0Lh31f4</t>
  </si>
  <si>
    <t>Tropicana Mango Delight Fruit Juice 180 MILLI_LITRE</t>
  </si>
  <si>
    <t>Mango Delight</t>
  </si>
  <si>
    <t>VJvgNDOVWfZSxRLUOZJb</t>
  </si>
  <si>
    <t>Tropicana Orange Delight Fruit Juice 180 MILLI_LITRE</t>
  </si>
  <si>
    <t>Orange Delight</t>
  </si>
  <si>
    <t>p8g8mFcMwqVD6asjxW4N</t>
  </si>
  <si>
    <t>Real Litchi Fruit Juice 200 MILLI_LITRE</t>
  </si>
  <si>
    <t>Litchi</t>
  </si>
  <si>
    <t>gddSJP4JMHHphfxPpLIJ</t>
  </si>
  <si>
    <t>Real Fruit Power Orange Juice 180 MILLI_LITRE</t>
  </si>
  <si>
    <t>Fruit Power Orange</t>
  </si>
  <si>
    <t>TIa2X6Ln24X8DhXk9mUp</t>
  </si>
  <si>
    <t>Real Mango Fruit Juice 180 MILLI_LITRE</t>
  </si>
  <si>
    <t>IvXWVmZmk0FYmOnnLGLW</t>
  </si>
  <si>
    <t>Real Fruit Juice Pineapple 180 MILLI_LITRE</t>
  </si>
  <si>
    <t>Fruit Juice Pineapple</t>
  </si>
  <si>
    <t>pl3tAXJnQiILekhoviF1</t>
  </si>
  <si>
    <t>Real Fruit Power Grape Juice 200 MILLI_LITRE</t>
  </si>
  <si>
    <t>Fruit Power Grape</t>
  </si>
  <si>
    <t>4NnVTxVqlVCTwNK0qTlf</t>
  </si>
  <si>
    <t>Real Fruit Power Cranberry Fruit Beverage 180 MILLI_LITRE</t>
  </si>
  <si>
    <t>Cranberry</t>
  </si>
  <si>
    <t>DwtxVUFTo5EKZXyBYm9f</t>
  </si>
  <si>
    <t>Roasted Vermicelli</t>
  </si>
  <si>
    <t>JawgiGYF8UFFLFZYLM1j</t>
  </si>
  <si>
    <t>Nissin Spiced Chicken Cup Non Vegetarian Noodles 70 GRAM</t>
  </si>
  <si>
    <t>Spiced Chicken Cup Non Vegetarian</t>
  </si>
  <si>
    <t>EBqJOJYVLjAIYUuv9B8B</t>
  </si>
  <si>
    <t>Bambino Pep Elbow Macaroni Pasta 400 GRAM</t>
  </si>
  <si>
    <t>Pep Elbow Macaroni</t>
  </si>
  <si>
    <t>BlXwKjdP34OJFvs7OYij</t>
  </si>
  <si>
    <t>Magic Premium Chalk Cockroach Repellent 1 PIECE</t>
  </si>
  <si>
    <t>Magic</t>
  </si>
  <si>
    <t>Repellents</t>
  </si>
  <si>
    <t>Premium Chalk Cockroach</t>
  </si>
  <si>
    <t>Yy5YR5WCTh7F6iiTFQBr</t>
  </si>
  <si>
    <t>Gubb Luxe Sponge Round 1 PIECE</t>
  </si>
  <si>
    <t>Bathing Accessories</t>
  </si>
  <si>
    <t>Loofahs</t>
  </si>
  <si>
    <t>GeUvMpMNU20T57ufSK8n</t>
  </si>
  <si>
    <t>1bXz1FxOPHrFNKnTyhvK</t>
  </si>
  <si>
    <t>Babila Round Hair Brush 1 PIECE</t>
  </si>
  <si>
    <t>Babila</t>
  </si>
  <si>
    <t>Hair Tools &amp; Accessories</t>
  </si>
  <si>
    <t>Hair Brushes &amp; Combs</t>
  </si>
  <si>
    <t>Round Hair Brush Hb-V188</t>
  </si>
  <si>
    <t>JmbGkRXqoKub3KbS1tRu</t>
  </si>
  <si>
    <t>Babila Official Cutting Scissor Cs 80 GRAM</t>
  </si>
  <si>
    <t>Scissors &amp; Cutters</t>
  </si>
  <si>
    <t>Official Cutting Scissor - Cs-V016, High-Quality, For Multipurpose Use</t>
  </si>
  <si>
    <t>T7qwVUJCd5XZ02bSx8mY</t>
  </si>
  <si>
    <t>Garnier Men Shampoo Shade 10 MILLI_LITRE</t>
  </si>
  <si>
    <t>Shampoo Color Shade</t>
  </si>
  <si>
    <t>NJ2p8shKIirnA36rslj1</t>
  </si>
  <si>
    <t>Odonil Nature 1 Touch Floral Bouquet 12 MILLI_LITRE</t>
  </si>
  <si>
    <t>Nature 1 Touch Floral Bouquet</t>
  </si>
  <si>
    <t>erkMvIVAe0f90uGrdpI5</t>
  </si>
  <si>
    <t>Odonil 1 Touch Natural Spring Refill 7.8 GRAM</t>
  </si>
  <si>
    <t>Refills</t>
  </si>
  <si>
    <t>Natural Spring</t>
  </si>
  <si>
    <t>6jbQIeSiZGPiBSX42EnF</t>
  </si>
  <si>
    <t>Odonil 12 MILLI_LITRE</t>
  </si>
  <si>
    <t>Natural Spring 1 Touch</t>
  </si>
  <si>
    <t>w900b4IH46kqqfI19fZy</t>
  </si>
  <si>
    <t>Odonil Floral Bouquet 1 Touch Air Sanitizer 1 PIECE</t>
  </si>
  <si>
    <t>Air Sanitizers</t>
  </si>
  <si>
    <t>Floral Bouquet 1 Touch</t>
  </si>
  <si>
    <t>xej0YPNK6dVBid0xoBb8</t>
  </si>
  <si>
    <t>Garnier Black Naturals, Brown 50 GRAM</t>
  </si>
  <si>
    <t>Black Naturals, Brown</t>
  </si>
  <si>
    <t>86fPQ4rNikavDocYn25m</t>
  </si>
  <si>
    <t>Garnier Black Naturals, Deep Black 50 GRAM</t>
  </si>
  <si>
    <t>Black Naturals Deep Black</t>
  </si>
  <si>
    <t>J6B53gkeaoEAFEebU4yB</t>
  </si>
  <si>
    <t>Garnier Black Naturals 4.0 Natural Brown Oil-Enriched Hair Colour 20 MILLI_LITRE</t>
  </si>
  <si>
    <t>Black Naturals 4.0 Natural Brown Oil-Enriched</t>
  </si>
  <si>
    <t>gJcQituXSwWQ8gjGmeAZ</t>
  </si>
  <si>
    <t>Garnier Black Naturals 3.26 Natural Burgundy Oil-Enriched Hair Colour 20 MILLI_LITRE</t>
  </si>
  <si>
    <t>Black Naturals 3.26 Natural Burgundy Oil-Enriched</t>
  </si>
  <si>
    <t>EpygdR4eGUY2IgtC2wqg</t>
  </si>
  <si>
    <t>Garnier Men Shampoo Based Natural Black Hair Color 10 MILLI_LITRE</t>
  </si>
  <si>
    <t>Men Shampoo Based Natural Black Hair Color</t>
  </si>
  <si>
    <t>uyB6cOr71HQFdcTtZXif</t>
  </si>
  <si>
    <t>Garnier Men Shampoo Colour For Minute Hair Colouring 10 MILLI_LITRE</t>
  </si>
  <si>
    <t>Shampoo Colour Minute Hair Colouring</t>
  </si>
  <si>
    <t>Lw82sgY5FQZSmQd6u8FM</t>
  </si>
  <si>
    <t>Sugar Free Gold Low Calorie Sweetener 30 GRAM</t>
  </si>
  <si>
    <t>iUaad9eChpe2v3ShhWBc</t>
  </si>
  <si>
    <t>Nippo Battery Aa Gold 10 PIECE</t>
  </si>
  <si>
    <t>Nippo</t>
  </si>
  <si>
    <t>Battery Aa Gold</t>
  </si>
  <si>
    <t>8CfzYKLE3TNvCRiJYhYF</t>
  </si>
  <si>
    <t>Scotch 3M Double Sided Foam Tape 1 PIECE</t>
  </si>
  <si>
    <t>Scotch</t>
  </si>
  <si>
    <t>Tapes</t>
  </si>
  <si>
    <t>3M Double Sided Foam</t>
  </si>
  <si>
    <t>ttQ0ibAWjyrnFmbzEbnY</t>
  </si>
  <si>
    <t>Gubb Dental Floss Pick Picks 1 PIECE</t>
  </si>
  <si>
    <t>Pick Picks Dental</t>
  </si>
  <si>
    <t>SyMhk0P1Rhz6n0kewUy3</t>
  </si>
  <si>
    <t>Colgate Kids 6 + Years Barbie Strawberry Flavour Toothpaste 80 GRAM</t>
  </si>
  <si>
    <t>Kids 6 + Years Barbie Strawberry Flavour</t>
  </si>
  <si>
    <t>AvaV0o0qDtEUG1ENPtx0</t>
  </si>
  <si>
    <t>Patanjali Dant Kanti Toothpaste 100 GRAM</t>
  </si>
  <si>
    <t>Dant Kanti</t>
  </si>
  <si>
    <t>6ImxERdCszlSLz6YzBt8</t>
  </si>
  <si>
    <t>Gillette Vector + Shaving Razor 1 PIECE</t>
  </si>
  <si>
    <t>Vector + Shaving Razor</t>
  </si>
  <si>
    <t>l6ZmLc23k8DcIHvdJOux</t>
  </si>
  <si>
    <t>Oral- B Clove Soft Tooth Brush 1 PIECE</t>
  </si>
  <si>
    <t>Clove Soft Tooth Brush</t>
  </si>
  <si>
    <t>yV6kUEnJGMqqsGvcAcCe</t>
  </si>
  <si>
    <t>Eno Fruit Salt - Orange Flavor 5 GRAM</t>
  </si>
  <si>
    <t>Fruit Salt - Orange Flavor</t>
  </si>
  <si>
    <t>hljdCFsw66HMF7yrmVcz</t>
  </si>
  <si>
    <t>Taj Mahal Tea 250 GRAM</t>
  </si>
  <si>
    <t>vpjjpu8Xlyg2Gq530Rwn</t>
  </si>
  <si>
    <t>Red Label Natural Care Cardamom, Ginger Liquorice Tulsi Tea 250 GRAM</t>
  </si>
  <si>
    <t>Chai Masala</t>
  </si>
  <si>
    <t>Natural Care</t>
  </si>
  <si>
    <t>7ODsZCQmVVV3Zz0w25WV</t>
  </si>
  <si>
    <t>Red Label Natural Care Cardamom, Ginger Liquorice Tulsi Tea 100 GRAM</t>
  </si>
  <si>
    <t>JhcOZsKQvIcV7FHzT92X</t>
  </si>
  <si>
    <t>Horlicks Classic Malt Drink 200 GRAM</t>
  </si>
  <si>
    <t>FRR9eJyT4rohaZx6cOOZ</t>
  </si>
  <si>
    <t>Horlicks Women's Plus Chocolate Flavour Nutritional Drink 400 GRAM</t>
  </si>
  <si>
    <t>Women's Plus Chocolate Flavour</t>
  </si>
  <si>
    <t>YNtD674mC3YBOSr5lukd</t>
  </si>
  <si>
    <t>Real Fruit Juice Mixed 1 LITRE</t>
  </si>
  <si>
    <t>Mixed</t>
  </si>
  <si>
    <t>ruryfgyNXKyk0PDippLW</t>
  </si>
  <si>
    <t>Real Fruit Power Litchi Juice 1 LITRE</t>
  </si>
  <si>
    <t>Fruit Power Litchi</t>
  </si>
  <si>
    <t>EUCbpgunD33OTL04VlHt</t>
  </si>
  <si>
    <t>Real Guava Fruit Juice 1 LITRE</t>
  </si>
  <si>
    <t>HUykL6JfTKszODbYEknO</t>
  </si>
  <si>
    <t>Real Fruit Power Orange Juice 1 LITRE</t>
  </si>
  <si>
    <t>a7wtELuaYAH36BRSMOXV</t>
  </si>
  <si>
    <t>Vanesa Diva Body Deodorant 150 MILLI_LITRE</t>
  </si>
  <si>
    <t>Diva Body</t>
  </si>
  <si>
    <t>YAXD3QUIE3MegIiB8dJO</t>
  </si>
  <si>
    <t>Lotte Choco Pie 450 GRAM</t>
  </si>
  <si>
    <t>Nf886quK8lfrAUMIhHa1</t>
  </si>
  <si>
    <t>Lotte 100% Vegetarian Choco Pie Cream Sandwich 168 GRAM</t>
  </si>
  <si>
    <t>100% Vegetarian Choco Pie Cream</t>
  </si>
  <si>
    <t>5q5ezVL5zKl111j9rovU</t>
  </si>
  <si>
    <t>Kinder Schokobons Crispy T 4 Bites 22.4 GRAM</t>
  </si>
  <si>
    <t>Kinder</t>
  </si>
  <si>
    <t>Schokobons Crispy 4</t>
  </si>
  <si>
    <t>SW3vzS4OjWEq9T2iHHut</t>
  </si>
  <si>
    <t>Nestle Kitkat - Coated Wafer 11.9 GRAM</t>
  </si>
  <si>
    <t>Kitkat - Coated Wafer</t>
  </si>
  <si>
    <t>f2wZ4UMQDuSx7hkR4C1U</t>
  </si>
  <si>
    <t>Galaxy Smooth Milk 10 GRAM</t>
  </si>
  <si>
    <t>cR7MzAMJTBiLfpOJrOFA</t>
  </si>
  <si>
    <t>Candyman Fantastik Chocolate Bar XL 12 GRAM</t>
  </si>
  <si>
    <t>Fantastik XL</t>
  </si>
  <si>
    <t>3URuJpFLCXpetqq9cjyE</t>
  </si>
  <si>
    <t>Naturo Pure Apple Fruit Bar 1 PIECE</t>
  </si>
  <si>
    <t>Naturo</t>
  </si>
  <si>
    <t>Pure Apple Fruit Bar</t>
  </si>
  <si>
    <t>XeNpiE4HRf5izCicwY9S</t>
  </si>
  <si>
    <t>Naturo Mango Fruit Bar 5 PIECE</t>
  </si>
  <si>
    <t>Mango Fruit Bar</t>
  </si>
  <si>
    <t>WmTWq2hG78NhvNqOGT69</t>
  </si>
  <si>
    <t>Naturo Pure Guava Fruit Bar 10 GRAM</t>
  </si>
  <si>
    <t>Pure Guava Fruit Bar</t>
  </si>
  <si>
    <t>0X9H9Etqxeegka6ogx4r</t>
  </si>
  <si>
    <t>Naturo Mixed Fruit Bar 10 GRAM</t>
  </si>
  <si>
    <t>Mixed Fruit Bar</t>
  </si>
  <si>
    <t>t6fyqI43sjmR9SPd2t2k</t>
  </si>
  <si>
    <t>Bauli Moonfils Vanilla Croissants 45 GRAM</t>
  </si>
  <si>
    <t>Bauli</t>
  </si>
  <si>
    <t>Vanilla Croissants</t>
  </si>
  <si>
    <t>tKxdT31woC1ibSXGBjl2</t>
  </si>
  <si>
    <t>Britannia Gobbles Tiffin Cake 16 GRAM</t>
  </si>
  <si>
    <t>Gobbles Tiffin Cake</t>
  </si>
  <si>
    <t>TJcpYYX8Tfxh6bAk2Xmw</t>
  </si>
  <si>
    <t>j6WKcrb6qv6AkVvmtPEs</t>
  </si>
  <si>
    <t>Britannia Gobbles Orange Cake 50 GRAM</t>
  </si>
  <si>
    <t>Gobbles Orange</t>
  </si>
  <si>
    <t>klvrW9ZVAHgM4S5VL9aE</t>
  </si>
  <si>
    <t>Britannia Cakes Gobbles Millky Masti Cake Milky Masti Cake 50 GRAM</t>
  </si>
  <si>
    <t>Britannia Cakes</t>
  </si>
  <si>
    <t>Gobbles Millky Masti</t>
  </si>
  <si>
    <t>0SpkFQXXfzPS4iBHJu8b</t>
  </si>
  <si>
    <t>Britannia Cakes Butter Blast Cake 50 GRAM</t>
  </si>
  <si>
    <t>Butter Blast</t>
  </si>
  <si>
    <t>KgtudvGfnfhJudTweBR4</t>
  </si>
  <si>
    <t>Britannia Gobbles Fruity Fun Cake 50 GRAM</t>
  </si>
  <si>
    <t>Gobbles Fruity Fun</t>
  </si>
  <si>
    <t>ZlOaqh8klCDTp5YrfZWE</t>
  </si>
  <si>
    <t>Lion Dates 250 GRAM</t>
  </si>
  <si>
    <t>mK4Pn77GViZAItXrYhqY</t>
  </si>
  <si>
    <t>Lion Arabian Dates 500 GRAM</t>
  </si>
  <si>
    <t>Dry Fruits</t>
  </si>
  <si>
    <t>Arabian Dates</t>
  </si>
  <si>
    <t>fyJTf9mZYB0UpfTPncjc</t>
  </si>
  <si>
    <t>8E7XAIHWRTAUU41boYlJ</t>
  </si>
  <si>
    <t>Dabur Honey Squezee 400 GRAM</t>
  </si>
  <si>
    <t>Xex04AjUtZY5ACpLIynm</t>
  </si>
  <si>
    <t>Britannia Marie Gold Biscuit Crunchy Light 117 GRAM</t>
  </si>
  <si>
    <t>Marie Gold Biscuit - Crunchy, Light, Zero Trans Fat, Ready To Eat</t>
  </si>
  <si>
    <t>ZHuiLSgT9ykKGipqgqTd</t>
  </si>
  <si>
    <t>Britannia Vita Gold Marie Biscuit 150 GRAM</t>
  </si>
  <si>
    <t>Vita Gold Marie</t>
  </si>
  <si>
    <t>ntqKV0jQvKyuJqfn5EzO</t>
  </si>
  <si>
    <t>Knorr Tomato Chatpata Cup- A Soup 13.5 GRAM</t>
  </si>
  <si>
    <t>Tomato Chatpata</t>
  </si>
  <si>
    <t>FTSar3qG0VeIiWZKBbKS</t>
  </si>
  <si>
    <t>Knorr Cream Of Broccoli Soup 12.5 GRAM</t>
  </si>
  <si>
    <t>Cream Of Broccoli</t>
  </si>
  <si>
    <t>fy2cZ4LlpTRvtNsPl0nT</t>
  </si>
  <si>
    <t>Cadbury Oreo Chococreme Chocolatey Sandwich Biscuits 43.75 GRAM</t>
  </si>
  <si>
    <t>Oreo Chococreme Chocolatey Sandwich Biscuits</t>
  </si>
  <si>
    <t>4iH7sipxjWIGLVN3lkLn</t>
  </si>
  <si>
    <t>Britannia Good Day Pista Badam Cookies 45 GRAM</t>
  </si>
  <si>
    <t>Good Day Pista Badam</t>
  </si>
  <si>
    <t>op3pPyddLV1RdRhpPUVh</t>
  </si>
  <si>
    <t>Parle Monaco 37.7 GRAM</t>
  </si>
  <si>
    <t>Monaco Biscuits</t>
  </si>
  <si>
    <t>wSJDUSXxfpIpUQWxuUgk</t>
  </si>
  <si>
    <t>Britannia The Original Bourbon Cream Biscuits 50 GRAM</t>
  </si>
  <si>
    <t>The Original Bourbon Cream</t>
  </si>
  <si>
    <t>N6czBHPrX0leH7N3u1CX</t>
  </si>
  <si>
    <t>Cadbury Oreo Choco Creme Flavoured Chocolatey Sandwich Biscuits 113 GRAM</t>
  </si>
  <si>
    <t>Oreo Choco Creme Flavoured Chocolatey Sandwich</t>
  </si>
  <si>
    <t>AHgla6NBTRpgFD4ZUByX</t>
  </si>
  <si>
    <t>Parle Krack Jack Crackers Sweet &amp; Salty 63 GRAM</t>
  </si>
  <si>
    <t>Krack Jack The Original Sweet &amp; Salty</t>
  </si>
  <si>
    <t>CLJMU5R79fkwblux6y6c</t>
  </si>
  <si>
    <t>Britannia Milk Bikis Biscuits 160 GRAM</t>
  </si>
  <si>
    <t>Milk Bikis</t>
  </si>
  <si>
    <t>5zOuW4loa0tXCeR4Rh1A</t>
  </si>
  <si>
    <t>Dark Fantasy 300 GRAM</t>
  </si>
  <si>
    <t>Sunfeast Dark Fantasy</t>
  </si>
  <si>
    <t>Choco Fills Filled Cookies With Crï¿½Me</t>
  </si>
  <si>
    <t>nCKBHdBkqD2bSknJbmFo</t>
  </si>
  <si>
    <t>Sunfeast Marie Light Biscuits 186 GRAM</t>
  </si>
  <si>
    <t>Marie Light Active</t>
  </si>
  <si>
    <t>swwLuPLTLg4HllM9Nf0z</t>
  </si>
  <si>
    <t>Cadbury Oreo Choco Creme Flavoured Chocolatey Sandwich Biscuits 43.75 GRAM</t>
  </si>
  <si>
    <t>Oreo Choco Creme Flavoured Chocolatey</t>
  </si>
  <si>
    <t>t1ZUQC4WHMDPO2RJi9gZ</t>
  </si>
  <si>
    <t>Lay's Spanish Tomato Tango Potato Chips 30 GRAM</t>
  </si>
  <si>
    <t>TnAVeaSPXJz6f8v2zv4X</t>
  </si>
  <si>
    <t>Bingo Yumitos Original Style Salted 21 GRAM</t>
  </si>
  <si>
    <t>Yumitos Original Style Salted</t>
  </si>
  <si>
    <t>EkdCDKtH0JtmlTkekitl</t>
  </si>
  <si>
    <t>Bingo Chilli Sprinkled Potato Chips 21 GRAM</t>
  </si>
  <si>
    <t>Chilli Sprinkled Potato Chips</t>
  </si>
  <si>
    <t>XP5rk6QlvIoRasGFDBhu</t>
  </si>
  <si>
    <t>Haldiram'S Namkeen Peanuts 60 GRAM</t>
  </si>
  <si>
    <t>Namkeen Peanuts</t>
  </si>
  <si>
    <t>wdy0cFKkuk8XfXBc1ICx</t>
  </si>
  <si>
    <t>Lay's Magic Masala Chips 20 GRAM</t>
  </si>
  <si>
    <t>Magic Masala</t>
  </si>
  <si>
    <t>BOvyoBgJ10rQ9dP8YDLi</t>
  </si>
  <si>
    <t>Bingo Yumitos Original Style Chilli 45 GRAM</t>
  </si>
  <si>
    <t>Yumitos Original Style Chilli</t>
  </si>
  <si>
    <t>n2z7ogcxMJ4Ij7FkWJOz</t>
  </si>
  <si>
    <t>Lay's India's Magic Masala Chips 40 GRAM</t>
  </si>
  <si>
    <t>India's Magic Masala</t>
  </si>
  <si>
    <t>Rs5tososWjsPZCzKLqLz</t>
  </si>
  <si>
    <t>Layï¿½S Gourmet Thai Sweet Chilli Potato Chips 36 Gram 36 GRAM</t>
  </si>
  <si>
    <t>Layï¿½S</t>
  </si>
  <si>
    <t>Gourmet Thai Sweet Chilli Potato Chips</t>
  </si>
  <si>
    <t>izlpV7RanQj5VBmXzBnn</t>
  </si>
  <si>
    <t>Bingo! Original Style Cream &amp; Onion Sprinkled Potato Chips 45 GRAM</t>
  </si>
  <si>
    <t>KYDLoT9DITZa9MT4MGMu</t>
  </si>
  <si>
    <t>Sunfeast Bounce Orange Creme Biscuits 30 GRAM</t>
  </si>
  <si>
    <t>Bounce Orange</t>
  </si>
  <si>
    <t>gwQ38zwp519VXUOKI0Mj</t>
  </si>
  <si>
    <t>Kurkure Green Chutney Style Namkeen 90 GRAM</t>
  </si>
  <si>
    <t>rmEMeUdylEmshzwBQIX9</t>
  </si>
  <si>
    <t>Haldirams Potato Chips Halke Fulke Salted 70 GRAM</t>
  </si>
  <si>
    <t>Potato Chips Halke Fulke Salted</t>
  </si>
  <si>
    <t>lGdaAvjm6Nh394pWtdEA</t>
  </si>
  <si>
    <t>Priya Ginger Garlic Paste 200 GRAM</t>
  </si>
  <si>
    <t>Ginger Garlic</t>
  </si>
  <si>
    <t>MgsX1gjO1EW40H9xJaal</t>
  </si>
  <si>
    <t>Everest Thikhalal Hot &amp; Red Chilli Powder 100 GRAM</t>
  </si>
  <si>
    <t>Thikhalal Hot &amp; Red Chilli</t>
  </si>
  <si>
    <t>4UkQRTAqqzs8czDowWT2</t>
  </si>
  <si>
    <t>Priya Cut Mango Pickle 300 GRAM</t>
  </si>
  <si>
    <t>Cut Mango</t>
  </si>
  <si>
    <t>4ucV8xGzL69FolFRH7Tj</t>
  </si>
  <si>
    <t>Swastiks Pickle Mango 300 GRAM</t>
  </si>
  <si>
    <t>Pickle Mango</t>
  </si>
  <si>
    <t>5RYK2uyfNbphjfcWEdnM</t>
  </si>
  <si>
    <t>Everest Meat Masala 50 GRAM</t>
  </si>
  <si>
    <t>Meat Masala</t>
  </si>
  <si>
    <t>0Ng2vB2GqZlPYueevZzf</t>
  </si>
  <si>
    <t>Everest Chicken 65 Kabab Masala 50 GRAM</t>
  </si>
  <si>
    <t>Chicken 65 Kabab</t>
  </si>
  <si>
    <t>s11sKSAGNqmpDwjS0QIs</t>
  </si>
  <si>
    <t>Everest Jaljira Powder 50 GRAM</t>
  </si>
  <si>
    <t>Jaljira Powder</t>
  </si>
  <si>
    <t>tkMEbTNlZeyHXs1WWATb</t>
  </si>
  <si>
    <t>Everest Egg Curry Masala 50 GRAM</t>
  </si>
  <si>
    <t>Egg Curry</t>
  </si>
  <si>
    <t>M17IhTpcnxwZWWk1cYc5</t>
  </si>
  <si>
    <t>Kissan Butter Peanut Creamy 100 GRAM</t>
  </si>
  <si>
    <t>Butter Peanut Creamy</t>
  </si>
  <si>
    <t>NXMt4vgPR2qGiMnq5pnR</t>
  </si>
  <si>
    <t>Garnier Bright Complete 30x Vitamin C Booster Face Serum 15 MILLI_LITRE</t>
  </si>
  <si>
    <t>Bright Complete 30x Vitamin C Booster Face Serum</t>
  </si>
  <si>
    <t>5JR3EeJmd57ofc706Nix</t>
  </si>
  <si>
    <t>Britannia Gobbles Pineapple Plunge Cake 50 GRAM</t>
  </si>
  <si>
    <t>Gobbles Pineapple Plunge</t>
  </si>
  <si>
    <t>WoRV26ZpO1ivMuywmIAI</t>
  </si>
  <si>
    <t>Real Fruit Juice Guava 180 MILLI_LITRE</t>
  </si>
  <si>
    <t>Fruit Juice Guava</t>
  </si>
  <si>
    <t>lNNpmHjgUYwsqT2CsR5u</t>
  </si>
  <si>
    <t>uArAOUMJIdvfQPQ9FU7R</t>
  </si>
  <si>
    <t>Real Mixed Fruit Juice 1 LITRE</t>
  </si>
  <si>
    <t>z1ZgymmrLS9N5xj3Bqbw</t>
  </si>
  <si>
    <t>Thums Up Soft Drink 1.25 LITRE</t>
  </si>
  <si>
    <t>Soft Drink</t>
  </si>
  <si>
    <t>p2d3v1OHCVv1X3QXHFBb</t>
  </si>
  <si>
    <t>Maggi 2- Min Masala Instant Noodles Vegetarian 140 GRAM</t>
  </si>
  <si>
    <t>2 - Minute Masala</t>
  </si>
  <si>
    <t>K4vfRoJt9CdwfDslaaXk</t>
  </si>
  <si>
    <t>Freedom Refined Sunflower Oil 1 LITRE</t>
  </si>
  <si>
    <t>Refined Sunflower</t>
  </si>
  <si>
    <t>AHj6zvL9mnsoE8EXjbqV</t>
  </si>
  <si>
    <t>Everest Dry Mango Powder 100 GRAM</t>
  </si>
  <si>
    <t>u50ETRnrkrhOW4h5iObx</t>
  </si>
  <si>
    <t>Cadbury Dairy Milk Chocolate Bar 24 GRAM</t>
  </si>
  <si>
    <t>DCRouzAt3ZdXysRGLRFu</t>
  </si>
  <si>
    <t>oQzFjnb0CSzv6vmQkKAU</t>
  </si>
  <si>
    <t>Sprite Cold Drink 2.25 LITRE</t>
  </si>
  <si>
    <t>Sprite</t>
  </si>
  <si>
    <t>YlmYAJYRxkHrZ1gBetja</t>
  </si>
  <si>
    <t>Sprite 250 MILLI_LITRE</t>
  </si>
  <si>
    <t>ZCnv8c5Ecv6wnchU21MF</t>
  </si>
  <si>
    <t>Tide Plus Extra Power Lemon &amp; Mint Detergent Powder 500 GRAM</t>
  </si>
  <si>
    <t>Double Power Lemon &amp; Mint</t>
  </si>
  <si>
    <t>7zkoh0zZZVey28Voua8s</t>
  </si>
  <si>
    <t>Heritage Premium Plain Curd 400 GRAM</t>
  </si>
  <si>
    <t>QhBgbdBh2nBn0HIUyksS</t>
  </si>
  <si>
    <t>Heritage Golden Cow Milk 500 MILLI_LITRE</t>
  </si>
  <si>
    <t>Golden Cow Milk</t>
  </si>
  <si>
    <t>NhyVIOlESmJjyQXTW4Oa</t>
  </si>
  <si>
    <t>Bounty 28.5 GRAM</t>
  </si>
  <si>
    <t>QQjEePxoONY7SMd6Q76t</t>
  </si>
  <si>
    <t>Nutella Ferrero Hazelnut Spread With Cocoa 180 GRAM</t>
  </si>
  <si>
    <t>Nutella</t>
  </si>
  <si>
    <t>Ferrero Hazelnut</t>
  </si>
  <si>
    <t>BXpiINoIoEmGUFDTzhNb</t>
  </si>
  <si>
    <t>Orbit Sugar Free Spearmint Chewing Gum 22 GRAM</t>
  </si>
  <si>
    <t>Orbit</t>
  </si>
  <si>
    <t>Sugar Free Spearmint</t>
  </si>
  <si>
    <t>GDXEW4aT8IqTCqIMJeAJ</t>
  </si>
  <si>
    <t>Orbit Sugar Free Mixed Fruit Chewing Gum 22 GRAM</t>
  </si>
  <si>
    <t>Sugar Free Mixed Fruit</t>
  </si>
  <si>
    <t>xFbEhTbqFRqhmdmPIkQN</t>
  </si>
  <si>
    <t>Orbit Sugar Free Spearmint Flavour Chewing Gum 4.4 GRAM</t>
  </si>
  <si>
    <t>Sugar Free Spearmint Flavour</t>
  </si>
  <si>
    <t>n129NeNAqIj5LF8hIC1i</t>
  </si>
  <si>
    <t>Orbit Sugar Free Mixed Fruit Chewing Gum 4.4 GRAM</t>
  </si>
  <si>
    <t>upy5dYXVaOLRCVgoHegn</t>
  </si>
  <si>
    <t>Orbit Sugar Free Chewing Gum Lemon &amp; Lime Flavour 4.4 GRAM</t>
  </si>
  <si>
    <t>Sugar Free Chewing Gum Lemon &amp; Lime Flavour</t>
  </si>
  <si>
    <t>7TXHiooO4edzLw4nvel5</t>
  </si>
  <si>
    <t>Doublemint Spearmint Flavour 3.8 GRAM</t>
  </si>
  <si>
    <t>Spearmint</t>
  </si>
  <si>
    <t>dySdKaAh3j6o4wXHKNCZ</t>
  </si>
  <si>
    <t>Orbit Sweetmint Flavour Sugar Free Chewing Gum 22 GRAM</t>
  </si>
  <si>
    <t>Sweetmint Flavour Sugar Free</t>
  </si>
  <si>
    <t>KCQypmZCQWTCZzYkBGIQ</t>
  </si>
  <si>
    <t>Doublemint Peppermint Classic Gum 13 GRAM</t>
  </si>
  <si>
    <t>Peppermint Classic</t>
  </si>
  <si>
    <t>BRnIdeukx6kAQ01cJBio</t>
  </si>
  <si>
    <t>Nestle Chocolate Bar, Nougat Caramel Filled 12 GRAM</t>
  </si>
  <si>
    <t>Chocolate Bar Nougat Caramel Filled</t>
  </si>
  <si>
    <t>aguNfIjOpSG1XFTfmU3P</t>
  </si>
  <si>
    <t>Maggi Hot &amp; Sweet Tomato Chilli Sauce 200 GRAM</t>
  </si>
  <si>
    <t>Hot &amp; Sweet Tomato Chilli</t>
  </si>
  <si>
    <t>3HEwYcYZkuBjwL7kQGlU</t>
  </si>
  <si>
    <t>Priya Paste Tamarind 100 GRAM</t>
  </si>
  <si>
    <t>tMEGLkd1GqhQwo2sXUjt</t>
  </si>
  <si>
    <t>Real Fruit Power Juice Mixed, Honey Bunny 180 MILLI_LITRE</t>
  </si>
  <si>
    <t>Fruit Power Juice Mixed, Honey Bunny</t>
  </si>
  <si>
    <t>JjhaOJ378CqbTPCaaPn8</t>
  </si>
  <si>
    <t>Oral 1 PIECE</t>
  </si>
  <si>
    <t>Oral B</t>
  </si>
  <si>
    <t>Oral Fresh Clean Medium</t>
  </si>
  <si>
    <t>WHxcgq4921DEXGMLYJi9</t>
  </si>
  <si>
    <t>Head &amp; Shoulders Cool Menthol 2 In 1 Anti-Drandruff Shampoo + Conditioner 180 MILLI_LITRE</t>
  </si>
  <si>
    <t>yYh3HgcIguDP1CUQX4sH</t>
  </si>
  <si>
    <t>Ariel Matic Front Load Liquid Detergent 2.5 LITRE</t>
  </si>
  <si>
    <t>J9b9h7T54jvrS8krUt7r</t>
  </si>
  <si>
    <t>Oral - B Criss Pro Health Cross Ultra Thin Sensitive Toothbrush 3 PIECE</t>
  </si>
  <si>
    <t>Criss Pro Health Cross Ultra Thin Sensitive</t>
  </si>
  <si>
    <t>3RfGbYcEYHwRyyfqmi7v</t>
  </si>
  <si>
    <t>Whisper Ultra Hygiene + Comfort XL Sanitary Pads 15 PIECE</t>
  </si>
  <si>
    <t>Ultra Hygiene + Comfort XL</t>
  </si>
  <si>
    <t>R1Za5ZFbyj1CaUQeJKDa</t>
  </si>
  <si>
    <t>Pampers All-Round Protection S Pants Diapers 7 PIECE</t>
  </si>
  <si>
    <t>All-Round Protection S Pants</t>
  </si>
  <si>
    <t>ajZjh832RuZJT4kx3Wnz</t>
  </si>
  <si>
    <t>Pampers All-Round Protection Pants Diaper 5 PIECE</t>
  </si>
  <si>
    <t>All-Round Protection Pants</t>
  </si>
  <si>
    <t>cXeVKXG2olXvmOixxCez</t>
  </si>
  <si>
    <t>Oral B Sensitive &amp; Gums Clean Extra Soft Toothbrush Toothbrushes 1 PIECE</t>
  </si>
  <si>
    <t>Sensitive &amp; Gums Clean Extra Soft</t>
  </si>
  <si>
    <t>lqPfywD6cQxlyML3sXcw</t>
  </si>
  <si>
    <t>Tide Double Power Lemon &amp; Mint Detergent Powder 500 GRAM</t>
  </si>
  <si>
    <t>zzK0PifrScF7sgy9DUGG</t>
  </si>
  <si>
    <t>Tide Double Power Lemon &amp; Mint Detergent Powder 2 KILOGRAM</t>
  </si>
  <si>
    <t>Pp3W6jZoKFHX81svuOeN</t>
  </si>
  <si>
    <t>Ariel Top Load Matic Liquid Detergent 2 LITRE</t>
  </si>
  <si>
    <t>Top Load Matic</t>
  </si>
  <si>
    <t>Refill Pouch</t>
  </si>
  <si>
    <t>fZrf0zESi4tPll7xhrpD</t>
  </si>
  <si>
    <t>Ariel Front Load Matic Liquid Detergent 2 LITRE</t>
  </si>
  <si>
    <t>Front Load Matic</t>
  </si>
  <si>
    <t>FnDhIBFCBIXvZhKmc5lS</t>
  </si>
  <si>
    <t>Old Spice Original After Shave Lotion 50 MILLI_LITRE</t>
  </si>
  <si>
    <t>yMkxPHmv2FUnYMkPo3vN</t>
  </si>
  <si>
    <t>Matic Top Load Detergent Washing Powder</t>
  </si>
  <si>
    <t>HDDuzWRSwPCoSz94g3Tx</t>
  </si>
  <si>
    <t>Ariel Matic Top Load Detergent Powder 1 KILOGRAM</t>
  </si>
  <si>
    <t>DjBLecLCaPby5OcVI2oU</t>
  </si>
  <si>
    <t>Ariel Matic Front Load Detergent Powder 1 KILOGRAM</t>
  </si>
  <si>
    <t>by0LHK7auUB26gmFNN2P</t>
  </si>
  <si>
    <t>Old Spice Lather Shaving Cream Musk 30 GRAM</t>
  </si>
  <si>
    <t>Lather Shaving Cream - Musk</t>
  </si>
  <si>
    <t>Ge9QWy2RrxarMy4xz5gV</t>
  </si>
  <si>
    <t>Whisper Ultra Clean XL Sanitary Pads 15 PIECE</t>
  </si>
  <si>
    <t>Ultra Clean XL</t>
  </si>
  <si>
    <t>WFBDs6oxLYKngA5BIiep</t>
  </si>
  <si>
    <t>Whisper Choice Ultra Xl Wings Sanitary Pad 6 PIECE</t>
  </si>
  <si>
    <t>bh8PHlzxNmEyvXfkF4Hs</t>
  </si>
  <si>
    <t>Cadbury Dairy Milk Lickables With Oreo Chunks Chocolate 20 GRAM</t>
  </si>
  <si>
    <t>Dairy Milk Lickables With Oreo Chunks</t>
  </si>
  <si>
    <t>UNAVAILABLE</t>
  </si>
  <si>
    <t>pllQV4KbqAzzJZL3iY6Y</t>
  </si>
  <si>
    <t>Cadbury Dairy Milk Roast Almond Chocolate Bar 36 GRAM</t>
  </si>
  <si>
    <t>Dairy Milk Roast Almond</t>
  </si>
  <si>
    <t>5HAwD3zhdrSJxEPoE9fK</t>
  </si>
  <si>
    <t>Cadbury Dairy Milk Fruit &amp; Nut Chocolate Bar 80 GRAM</t>
  </si>
  <si>
    <t>9c5BqFsuAwWceJcanjmM</t>
  </si>
  <si>
    <t>Cadbury Dairy Milk Shots 18 GRAM</t>
  </si>
  <si>
    <t>Dairy Milk Shots</t>
  </si>
  <si>
    <t>jkxcbVisgiue6Y1FxAZg</t>
  </si>
  <si>
    <t>Cadbury 5 Star Chocolate Bar 40 GRAM</t>
  </si>
  <si>
    <t>fPU2TlEva96Q50Lv6XBP</t>
  </si>
  <si>
    <t>Cadbury Bournvita Biscotti 120 GRAM</t>
  </si>
  <si>
    <t>Cadbury Bournvita</t>
  </si>
  <si>
    <t>CKXqCGppXagnk5bddgio</t>
  </si>
  <si>
    <t>Cadbury Dairy Milk Chocolate Bar Maha Pack 48 GRAM</t>
  </si>
  <si>
    <t>Dairy Milk Maha Pack</t>
  </si>
  <si>
    <t>TSsEpiOiyhvyilG6qf7C</t>
  </si>
  <si>
    <t>Cadbury Fuse Chocolate Bar 45 GRAM</t>
  </si>
  <si>
    <t>Fuse</t>
  </si>
  <si>
    <t>NBsQP0N5RJF94bI0NbrF</t>
  </si>
  <si>
    <t>Cadbury Bournvita Health Drink 200 GRAM</t>
  </si>
  <si>
    <t>D2K9IAujVhoryy7spLI4</t>
  </si>
  <si>
    <t>qywnlcQVHXVHLBq29Rzg</t>
  </si>
  <si>
    <t>Tic Tac Red Apple 9.7 GRAM</t>
  </si>
  <si>
    <t>Red Apple</t>
  </si>
  <si>
    <t>oAns5qTrVhiQZm2QwUcJ</t>
  </si>
  <si>
    <t>Scotch Brite Bottle Cleaner Sponge 1 PIECE</t>
  </si>
  <si>
    <t>Bottle Cleaner</t>
  </si>
  <si>
    <t>CDvYWg2uIK7p58UTYOfp</t>
  </si>
  <si>
    <t>Nissin Geki Hot &amp; Spicy Korean Cheese Instant Noodles 80 GRAM</t>
  </si>
  <si>
    <t>Geki Hot &amp; Spicy Korean Cheese Instant Noodles</t>
  </si>
  <si>
    <t>c1ggwCKBhhszy8RbXqrB</t>
  </si>
  <si>
    <t>Top Ramen Curry Instant Vegetarian Noodles 280 GRAM</t>
  </si>
  <si>
    <t>aUIMHwtGrKZuHwJtVPJN</t>
  </si>
  <si>
    <t>Brooke Bond 3 Roses Tea Powder 100 GRAM</t>
  </si>
  <si>
    <t>FI8517tHPvy5YRzXOeo3</t>
  </si>
  <si>
    <t>mqW2xQi7tDfJ1K3axF3M</t>
  </si>
  <si>
    <t>Kwality Wall's Butterscotch Cup Ice Cream 90 MILLI_LITRE</t>
  </si>
  <si>
    <t>Cornetto Butterscotch</t>
  </si>
  <si>
    <t>cqzx194us8koetFenfjl</t>
  </si>
  <si>
    <t>Active Wheel 2 In1 Clean &amp; Fresh Washing Powder 1 KILOGRAM</t>
  </si>
  <si>
    <t>Active</t>
  </si>
  <si>
    <t>2 In1 Clean &amp; Fresh</t>
  </si>
  <si>
    <t>U7pEsmIYpK60ZtyhcNBG</t>
  </si>
  <si>
    <t>Wheel Active 2 In 1 Clean And Fresh Detergent Powder 500 GRAM</t>
  </si>
  <si>
    <t>Wheel</t>
  </si>
  <si>
    <t>Active 2 In 1 Clean &amp; Fresh</t>
  </si>
  <si>
    <t>vj1gob7a8fRvuuH0VFoF</t>
  </si>
  <si>
    <t>Bru Green Label Ground Coffee 500 GRAM</t>
  </si>
  <si>
    <t>Green Label</t>
  </si>
  <si>
    <t>oh3fRpQ0NxRo8ce0tXq2</t>
  </si>
  <si>
    <t>Kwality Walls Vanilla Ice Cream 90 MILLI_LITRE</t>
  </si>
  <si>
    <t>XkgxqeeSvCXUpw786M3b</t>
  </si>
  <si>
    <t>Tresemme Vitamin H &amp; Silk Protein Smooth &amp; Shine Shampoo 340 MILLI_LITRE</t>
  </si>
  <si>
    <t>Vitamin H &amp; Silk Protein Smooth &amp; Shine</t>
  </si>
  <si>
    <t>uENLrVPEtw9DweT7mg0j</t>
  </si>
  <si>
    <t>Kwality Wals Shahi Kulfi 42 GRAM</t>
  </si>
  <si>
    <t>Kwality</t>
  </si>
  <si>
    <t>WALS SHAHI KULFI</t>
  </si>
  <si>
    <t>GuESlCspFIT0TkcTNGox</t>
  </si>
  <si>
    <t>Kwality Wall's Vanilla Shameless 700 MILLI_LITRE</t>
  </si>
  <si>
    <t>Shameless</t>
  </si>
  <si>
    <t>CNJOmo2AoTgA8fqVo82R</t>
  </si>
  <si>
    <t>Kwality Wall's Crunchilicious Butterscotch Ice Cream 700 MILLI_LITRE</t>
  </si>
  <si>
    <t>PMgwBdz9OeHxEoyaQ4HI</t>
  </si>
  <si>
    <t>Rin Detergent Bar 250 GRAM</t>
  </si>
  <si>
    <t>Kyp2pW6XY2PpJ6Ne86mz</t>
  </si>
  <si>
    <t>Pears Pure &amp; Gentle Soap Bar 300 GRAM</t>
  </si>
  <si>
    <t>Pure &amp; Gentle</t>
  </si>
  <si>
    <t>YbwuwfkYQEmQ7f1qya7U</t>
  </si>
  <si>
    <t>Dove Anti-Dandruff Care Shampoo 340 MILLI_LITRE</t>
  </si>
  <si>
    <t>Anti-Dandruff Care</t>
  </si>
  <si>
    <t>VAh7nXVfV6EOent18Vub</t>
  </si>
  <si>
    <t>Pears Pure &amp; Gentle Glycerin &amp; Natural Oil Bathing Bar 100 GRAM</t>
  </si>
  <si>
    <t>Pure &amp; Gentle Glycerin &amp; Natural Oil</t>
  </si>
  <si>
    <t>UpF42FCEQgwr8PFD4vg5</t>
  </si>
  <si>
    <t>Comfort Perfume Deluxe Desire Fabric Conditioner 850 MILLI_LITRE</t>
  </si>
  <si>
    <t>Perfume Deluxe Desire</t>
  </si>
  <si>
    <t>DSqQ5nvnXrDzTrcSjXew</t>
  </si>
  <si>
    <t>Comfort Royal 220 MILLI_LITRE</t>
  </si>
  <si>
    <t>Perfume Deluxe Royale Fabric Conditioner</t>
  </si>
  <si>
    <t>cVnq5iJqsnAaT9Qg4jSM</t>
  </si>
  <si>
    <t>Pears Pure &amp; Gentle Soap 375 GRAM</t>
  </si>
  <si>
    <t>1OIXslJjEVKasegLBv8U</t>
  </si>
  <si>
    <t>Kwality Walls Frozen Dessert Strawberry 700 MILLI_LITRE</t>
  </si>
  <si>
    <t>Frozen Dessert Strawberry</t>
  </si>
  <si>
    <t>wfafT28yCPG0soCWpgFr</t>
  </si>
  <si>
    <t>Kwality Walls Walls Dry Fruit Rabri Kulfi 50 MILLI_LITRE</t>
  </si>
  <si>
    <t>Walls Dry Fruit Rabri Kulfi</t>
  </si>
  <si>
    <t>0By54S4q0xmJ4xDUtVP3</t>
  </si>
  <si>
    <t>Lipton Honey Lemon Green Tea 10 PIECE</t>
  </si>
  <si>
    <t>Honey Lemon</t>
  </si>
  <si>
    <t>vwWq2oJOBQyzaeGJvhnh</t>
  </si>
  <si>
    <t>Kwality Wall's Oreo &amp; Cream Ice Cream 100 MILLI_LITRE</t>
  </si>
  <si>
    <t>Oreo &amp; Cream</t>
  </si>
  <si>
    <t>dRmX895V3Pt5mUUayZhs</t>
  </si>
  <si>
    <t>Tresemme Thick &amp; Full Pro Collection Shampoo 340 MILLI_LITRE</t>
  </si>
  <si>
    <t>Cn3xZ3INoAIi4jdoXnGN</t>
  </si>
  <si>
    <t>Surf Excel Quick Wash Detergent Powder 1 KILOGRAM</t>
  </si>
  <si>
    <t>Quick Wash Detergent Powder</t>
  </si>
  <si>
    <t>skho61ZOpAMCqHbqz6WP</t>
  </si>
  <si>
    <t>Bru Green Lable Coffee Powder 200 GRAM</t>
  </si>
  <si>
    <t>Coffee Powder</t>
  </si>
  <si>
    <t>6rWteXahXIwTY8tWb957</t>
  </si>
  <si>
    <t>Surf Excel Matic Front Load Detergent Powder 1 KILOGRAM</t>
  </si>
  <si>
    <t>oK6rWjg4pSdwQg7GkPkR</t>
  </si>
  <si>
    <t>Boost 3X More Stamina Energy Drink 1 KILOGRAM</t>
  </si>
  <si>
    <t>3X More Stamina</t>
  </si>
  <si>
    <t>QXhIfypcHk8NrwPAr7Fk</t>
  </si>
  <si>
    <t>Boost Health Energy &amp; Sports Nutrition Drink 450 GRAM</t>
  </si>
  <si>
    <t>GYfCHBM6Q3Uul2bnTkZm</t>
  </si>
  <si>
    <t>Boost Drink Powder Sports Stars 15 GRAM</t>
  </si>
  <si>
    <t>Drink Powder Sports Stars</t>
  </si>
  <si>
    <t>j8d9u0VN5aeZiDbJSdVa</t>
  </si>
  <si>
    <t>Kissan Mixed Fruit Jam 200 GRAM</t>
  </si>
  <si>
    <t>ApTbFs89Ph4KSJJrfwZE</t>
  </si>
  <si>
    <t>Sunsilk Stunning Black Shine Shampoo 650 MILLI_LITRE</t>
  </si>
  <si>
    <t>mxpfuwY1kffZb0vCX0kL</t>
  </si>
  <si>
    <t>Sunsilk Stunning Black Shine Shampoo 360 MILLI_LITRE</t>
  </si>
  <si>
    <t>1het7ScAIUqYFpyIeGwD</t>
  </si>
  <si>
    <t>Sunsilk Lusciously Thick &amp; Long Shampoo 360 MILLI_LITRE</t>
  </si>
  <si>
    <t>Lusciously Thick &amp; Long</t>
  </si>
  <si>
    <t>xnRSwryTo5PQDOgdNCA4</t>
  </si>
  <si>
    <t>Dove Fresh Moisture Beauty Bathing Bar 225 GRAM</t>
  </si>
  <si>
    <t>Fresh Moisture Beauty</t>
  </si>
  <si>
    <t>vMbC27tMBVaiaBLCYbsJ</t>
  </si>
  <si>
    <t>Surf Excel Detergent Bar 1 PIECE</t>
  </si>
  <si>
    <t>Stain Eraser</t>
  </si>
  <si>
    <t>CzrtveaKjulvv3iMCdAR</t>
  </si>
  <si>
    <t>Liril Soap 75 GRAM</t>
  </si>
  <si>
    <t>Liril</t>
  </si>
  <si>
    <t>Soap Lime Rush</t>
  </si>
  <si>
    <t>Wrapper</t>
  </si>
  <si>
    <t>MQpgY2FrVG8HZLVyBXrK</t>
  </si>
  <si>
    <t>Clinic Plus Strength &amp; Shine With Egg Protein Shampoo 355 MILLI_LITRE</t>
  </si>
  <si>
    <t>Egg Protein</t>
  </si>
  <si>
    <t>Fb4MkXVK7DVso7oW2XLi</t>
  </si>
  <si>
    <t>Tresemme Keratin Smooth Shampoo 340 MILLI_LITRE</t>
  </si>
  <si>
    <t>GvYQGO4yxlf2yFfHuMbR</t>
  </si>
  <si>
    <t>Lifebuoy Lemon Fresh Soap 100 GRAM</t>
  </si>
  <si>
    <t>Lemon Fresh</t>
  </si>
  <si>
    <t>GksABxmyy7WV5OWzK3Zc</t>
  </si>
  <si>
    <t>Surf Excel Power Of Vinegar Blue Bleach &amp; Lemon Detergent Bar 250 GRAM</t>
  </si>
  <si>
    <t>Power Of Vinegar Blue Bleach &amp; Lemon</t>
  </si>
  <si>
    <t>1xKtqk1Md7lNwmiTd30X</t>
  </si>
  <si>
    <t>Ponds Light Moisturiser With Vitamin E &amp; Glycerine Oily Fresh Feel 25 MILLI_LITRE</t>
  </si>
  <si>
    <t>Light Moisturiser With Vitamin E &amp; Glycerine Oily Fresh Feel</t>
  </si>
  <si>
    <t>GqyLVFO6cexeyVh6pnMi</t>
  </si>
  <si>
    <t>Pond'S Light Moisturiser All Seasons, Non Oily Fresh Glow 75 MILLI_LITRE</t>
  </si>
  <si>
    <t>Light Moisturiser</t>
  </si>
  <si>
    <t>rHqDEKc75nO79cpU1AVK</t>
  </si>
  <si>
    <t>Comfort Morning Fresh 540 MILLI_LITRE</t>
  </si>
  <si>
    <t>Morning Fresh Fabric Conditioner</t>
  </si>
  <si>
    <t>qbcO0q7UwwZScinYyAOP</t>
  </si>
  <si>
    <t>Comfort After Wash Fabric Conditioner Lilly Fresh 20 MILLI_LITRE</t>
  </si>
  <si>
    <t>After Wash Fabric Conditioner Lilly Fresh</t>
  </si>
  <si>
    <t>7UzJSnxryotgFdpXslim</t>
  </si>
  <si>
    <t>3 Roses Natural Care Tea With 5 Ayurvedic Ingredients 100 GRAM</t>
  </si>
  <si>
    <t>cgWpBPNO0Tdv6tbohApm</t>
  </si>
  <si>
    <t>Pond'S Dreamflower Fragrant Talc 50 GRAM</t>
  </si>
  <si>
    <t>Dreamflower Pink Lily Fragrant Talc</t>
  </si>
  <si>
    <t>tEXGlLPH3EnkErLEJHAD</t>
  </si>
  <si>
    <t>Pears Soft And Fresh Bathing Bar 100 GRAM</t>
  </si>
  <si>
    <t>Soft And Fresh Bathing Bar</t>
  </si>
  <si>
    <t>80kxfDdu7xufcnihaHnt</t>
  </si>
  <si>
    <t>Surf Excel Detergent Bar 150 GRAM</t>
  </si>
  <si>
    <t>uZeoQE6WTZPCW6MqsmrS</t>
  </si>
  <si>
    <t>Lipton Sipndigest With Tulsi &amp; Rock Salt Ginger Green Tea 25 PIECE</t>
  </si>
  <si>
    <t>Sipndigest</t>
  </si>
  <si>
    <t>CkVv01t3WuvsAyL4BeDc</t>
  </si>
  <si>
    <t>Red Label Tea 250 GRAM</t>
  </si>
  <si>
    <t>bm87LJh92StEY4RMLPUo</t>
  </si>
  <si>
    <t>Red Label Tea 500 GRAM</t>
  </si>
  <si>
    <t>Xiwn7vzgGFKJsUOOL9uT</t>
  </si>
  <si>
    <t>Clinic Plus Strong &amp; Long Health Shampoo 6 MILLI_LITRE</t>
  </si>
  <si>
    <t>Strong &amp; Long Health</t>
  </si>
  <si>
    <t>Pack Of 960</t>
  </si>
  <si>
    <t>NuXJyJCNaMEkvtQWbHRd</t>
  </si>
  <si>
    <t>Kwality Wall's Cornetto Double Chocolate Cone Ice Cream 105 MILLI_LITRE</t>
  </si>
  <si>
    <t>Cornetto Double Chocolate Cone</t>
  </si>
  <si>
    <t>U7NznNUtAeIZVa5IR7wR</t>
  </si>
  <si>
    <t>Kwality Wall's Cornetto Choco Vanilla Cone Ice Cream 120 GRAM</t>
  </si>
  <si>
    <t>Cornetto Choco Vanilla Cone</t>
  </si>
  <si>
    <t>9KhiDjWYhtUZgAc1Oen6</t>
  </si>
  <si>
    <t>Surf Excel Matic Front Load Liquid Sachet 50 MILLI_LITRE</t>
  </si>
  <si>
    <t>XSYstFtBqSfAzyT1nYqo</t>
  </si>
  <si>
    <t>Hellmann's Real Mayonnaise 250 GRAM</t>
  </si>
  <si>
    <t>Hellmann's</t>
  </si>
  <si>
    <t>LGYEPLVpqhGRmZ33e9Yj</t>
  </si>
  <si>
    <t>Knorr Chinese Sweet Corn Veg Soup 42 GRAM</t>
  </si>
  <si>
    <t>Chinese Sweet Corn Veg</t>
  </si>
  <si>
    <t>Hk19jmpcYzjlv3Xpzgz1</t>
  </si>
  <si>
    <t>Dove Pink Rosa Beauty Bathing Bar 100 GRAM</t>
  </si>
  <si>
    <t>Pink Rosa Beauty</t>
  </si>
  <si>
    <t>1xCM2OAd5uCvGmt7S0Au</t>
  </si>
  <si>
    <t>Knorr Hot &amp; Sour Veg Cup- A Soup 10.5 GRAM</t>
  </si>
  <si>
    <t>vyr6D4GeAxxukZclM0Az</t>
  </si>
  <si>
    <t>Lifebuoy Total Germ Protection Hand Sanitizer 50 MILLI_LITRE</t>
  </si>
  <si>
    <t>Hand Sanitizer</t>
  </si>
  <si>
    <t>Total Germ Protection</t>
  </si>
  <si>
    <t>maQ8HVKqdQVgEDDrpsO2</t>
  </si>
  <si>
    <t>Bru Gold Instant Coffee 50 GRAM</t>
  </si>
  <si>
    <t>Tmwvk1vVAk0vyeqLy45n</t>
  </si>
  <si>
    <t>Vaseline Original Skin Protecting Jelly 40 GRAM</t>
  </si>
  <si>
    <t>Original Skin Protecting Jelly</t>
  </si>
  <si>
    <t>TCUkvlb0Ptf8SQpZLTJ9</t>
  </si>
  <si>
    <t>Kissan Jam Mix Fruit Tub 90 GRAM</t>
  </si>
  <si>
    <t>Mix Fruit Jam</t>
  </si>
  <si>
    <t>vTJEE3nEpgtqolJoWJgt</t>
  </si>
  <si>
    <t>Indulekha Bringha Ayurvedic Shampoo 200 MILLI_LITRE</t>
  </si>
  <si>
    <t>71BAQHBxGAfUIuDzImfH</t>
  </si>
  <si>
    <t>Kwality Gulab Jamun 500 MILLI_LITRE</t>
  </si>
  <si>
    <t>Walls Gulab Jamun Tub</t>
  </si>
  <si>
    <t>tU75Hk5FFna1lkY2YWwt</t>
  </si>
  <si>
    <t>Bru Instant Coffee 50 GRAM</t>
  </si>
  <si>
    <t>MWKxu4cwCIqkp0YHVoKF</t>
  </si>
  <si>
    <t>Bru Instant Coffee 100 GRAM</t>
  </si>
  <si>
    <t>Bag</t>
  </si>
  <si>
    <t>RsM8Ygq5CY8HdhxVzZN8</t>
  </si>
  <si>
    <t>Clinic Plus Strong &amp; Long Health Shampoo Milk 175 MILLI_LITRE</t>
  </si>
  <si>
    <t>p2HpznDQ6Ukcv2OSMp3c</t>
  </si>
  <si>
    <t>Dove Cream Beauty Bathing Bar 50 GRAM</t>
  </si>
  <si>
    <t>Cream Beauty Bathing</t>
  </si>
  <si>
    <t>g9pzuNBHAiTmmYlHS93H</t>
  </si>
  <si>
    <t>Dove Hair Fall Rescue Detangling Conditioner 175 MILLI_LITRE</t>
  </si>
  <si>
    <t>Hair Fall Rescue Detangling</t>
  </si>
  <si>
    <t>wrIuz7327Bo4SO9Tm3Lj</t>
  </si>
  <si>
    <t>Dove Hair Fall Rescue Shampoo 340 MILLI_LITRE</t>
  </si>
  <si>
    <t>Hair Fall Rescue Shampoo</t>
  </si>
  <si>
    <t>nepIJjzvNNePXLZ9Cs5a</t>
  </si>
  <si>
    <t>Dove Daily Shine Shampoo 340 MILLI_LITRE</t>
  </si>
  <si>
    <t>1fWYW62UY36FhNfMUUjd</t>
  </si>
  <si>
    <t>Dove Intense Repair Shampoo Damaged 340 MILLI_LITRE</t>
  </si>
  <si>
    <t>Intense Repair Shampoo, Repairs Dry and Damaged Hair, Strengthening Shampoo for Smooth &amp; Strong Hair - Mild Daily Shampoo for Men &amp; Women</t>
  </si>
  <si>
    <t>vgzStPF8pYU6IyA9IOV6</t>
  </si>
  <si>
    <t>Lipton Green Tea Pure &amp; Light 13 GRAM</t>
  </si>
  <si>
    <t>Green Tea - Pure &amp; Light</t>
  </si>
  <si>
    <t>Pack Of 10</t>
  </si>
  <si>
    <t>DSMfrQnEnFqrOtqy7WlM</t>
  </si>
  <si>
    <t>Lipton Clear &amp; Light Green Tea Bags Apple 32.5 GRAM</t>
  </si>
  <si>
    <t>Clear &amp; Light Green Tea</t>
  </si>
  <si>
    <t>Pack Of 25</t>
  </si>
  <si>
    <t>ipLkfs2e75TOP6dru0VH</t>
  </si>
  <si>
    <t>Surf Excel Matic Front Load Liquid Detergent 1 LITRE</t>
  </si>
  <si>
    <t>Matic</t>
  </si>
  <si>
    <t>bbBcBKxMMDrRNNlfZPIN</t>
  </si>
  <si>
    <t>Vaseline Deep Moisture Serum In Lotion Glycerin Soft Skin 200 MILLI_LITRE</t>
  </si>
  <si>
    <t>Deep Moisture Serum In Lotion Glycerin Soft Skin</t>
  </si>
  <si>
    <t>MSsM5s613lOXj4To0okP</t>
  </si>
  <si>
    <t>Bru Instant Coffee 2.2 GRAM</t>
  </si>
  <si>
    <t>7eLaIN6rl8pkcWQU6ajV</t>
  </si>
  <si>
    <t>Pond's Dream Flower Body Lotion 90 MILLI_LITRE</t>
  </si>
  <si>
    <t>Dream Flower Body Lotion</t>
  </si>
  <si>
    <t>dPrySQzD8F1YJC8z3URT</t>
  </si>
  <si>
    <t>Vaseline Intensive Care Deep Moisture Body Lotion 90 MILLI_LITRE</t>
  </si>
  <si>
    <t>Intensive Care Deep Moisture Body Lotion</t>
  </si>
  <si>
    <t>ZQSmj3jvjBV7jDDxDYqN</t>
  </si>
  <si>
    <t>Mtrspice Sambar Powder 100 GRAM</t>
  </si>
  <si>
    <t>Spice Sambar Powder</t>
  </si>
  <si>
    <t>7SCRkZYfLWKMyhyhUyNH</t>
  </si>
  <si>
    <t>MTR Bisibelebath Masala 100 GRAM</t>
  </si>
  <si>
    <t>Bisibelebath</t>
  </si>
  <si>
    <t>N1iIK2Rjz0fl2L4t7j7G</t>
  </si>
  <si>
    <t>MTR Puliogare Masala Paste 200 GRAM</t>
  </si>
  <si>
    <t>Puliogare</t>
  </si>
  <si>
    <t>WkUCJ7TLQpoz2x5ipJP8</t>
  </si>
  <si>
    <t>Mtr Instant Vermicelli Payasam Mix 180 GRAM</t>
  </si>
  <si>
    <t>Instant Vermicelli Payasam Mix</t>
  </si>
  <si>
    <t>KaH5Ab38vaMQ7mb1q6bC</t>
  </si>
  <si>
    <t>Maggi Tomato Ketchup No Onion Garlic 200 GRAM</t>
  </si>
  <si>
    <t>Tomato Ketchup ï¿½ No Onion No Garlic</t>
  </si>
  <si>
    <t>8HiAxzv1G9ukwmnRNHsL</t>
  </si>
  <si>
    <t>Nestle Kitkat Long Chocolate Bar 1 PIECE</t>
  </si>
  <si>
    <t>Kitkat Long</t>
  </si>
  <si>
    <t>cxFCPzI7uyNAJPttzsVh</t>
  </si>
  <si>
    <t>Maggi Pazzta Mushroom Penne - Made With 100 % Suji / Rawa 68.5 GRAM</t>
  </si>
  <si>
    <t>Pazzta Mushroom Penne - Made With 100% Suji/Rawa,</t>
  </si>
  <si>
    <t>glNrJD7TTNrDm25hGIgB</t>
  </si>
  <si>
    <t>Maggi Cheese Macaroni Pazzta 75 GRAM</t>
  </si>
  <si>
    <t>Cheese Macaroni</t>
  </si>
  <si>
    <t>b600vGmRxbhENhTqRgJR</t>
  </si>
  <si>
    <t>Maggi Pazzta Masala Penne 69.5 GRAM</t>
  </si>
  <si>
    <t>Pazzta Masala Penne</t>
  </si>
  <si>
    <t>5HGVxIqGhktRIuZPIIas</t>
  </si>
  <si>
    <t>Nescafe With Red Mug 1 PIECE</t>
  </si>
  <si>
    <t>With Red Mug</t>
  </si>
  <si>
    <t>HIq3X8ekaYldMef1CEzc</t>
  </si>
  <si>
    <t>Nestle Milkybar 42 GRAM</t>
  </si>
  <si>
    <t>Milkybar</t>
  </si>
  <si>
    <t>NqV9rv021cNV2umv3mcS</t>
  </si>
  <si>
    <t>Nestle Everyday Dairy Whitener 200 GRAM</t>
  </si>
  <si>
    <t>Dairy Whitener</t>
  </si>
  <si>
    <t>6xLjtSTdA7SIyrpfYHab</t>
  </si>
  <si>
    <t>Nestle Mould Milkybar 12.5 GRAM</t>
  </si>
  <si>
    <t>Mould</t>
  </si>
  <si>
    <t>hjc7HKVBhYp1gozW5qQ9</t>
  </si>
  <si>
    <t>Nestle Munch Max Bars 42 GRAM</t>
  </si>
  <si>
    <t>Munch Max</t>
  </si>
  <si>
    <t>xUR8HXI85Ka1dwi63bf6</t>
  </si>
  <si>
    <t>Kitkat Chocolate 37.3 GRAM</t>
  </si>
  <si>
    <t>Kitkat</t>
  </si>
  <si>
    <t>SpuSCfc8FRQfnUiNAc24</t>
  </si>
  <si>
    <t>Nestle Kitkat Share &amp; Snap Fingers Wafer Bar Bars 57 GRAM</t>
  </si>
  <si>
    <t>Kitkat Share &amp; Snap Wafer Bar</t>
  </si>
  <si>
    <t>Vq4xGU0qWcy7bsWQtxg8</t>
  </si>
  <si>
    <t>Britannia Nutri Choice 5 Grain Digestive Hi-Fibre Biscuits 200 GRAM</t>
  </si>
  <si>
    <t>Nutri Choice 5 Grain Digestive Hi-Fibre</t>
  </si>
  <si>
    <t>5yHtPyvWO75axfxUX27y</t>
  </si>
  <si>
    <t>Britannia Marie Gold Biscuits 250 GRAM</t>
  </si>
  <si>
    <t>Marie Gold</t>
  </si>
  <si>
    <t>EUS32NIKebypMCwwKKI5</t>
  </si>
  <si>
    <t>Britannia Treat Cream Strawberry Wafers 55 GRAM</t>
  </si>
  <si>
    <t>Treat Strawberry Cream</t>
  </si>
  <si>
    <t>vFgDVdzFX67iQA6t2cNA</t>
  </si>
  <si>
    <t>Britannia Good Day Butter Cookies Crunchy Trans Fat To Eat 60 GRAM</t>
  </si>
  <si>
    <t>Good Day Butter Cookies Crunchy Trans Fat To Eat</t>
  </si>
  <si>
    <t>obtgKw2obThfFXdC7hTr</t>
  </si>
  <si>
    <t>Britannia Gobbles Bar Choco Chill Cake 110 GRAM</t>
  </si>
  <si>
    <t>Gobbles Bar Choco Chill</t>
  </si>
  <si>
    <t>0y3TxaRjfSnXXDyurKsC</t>
  </si>
  <si>
    <t>Britannia Gobbles Bar Fruity Fun Cake 110 GRAM</t>
  </si>
  <si>
    <t>Gobbles Bar Fruity Fun</t>
  </si>
  <si>
    <t>Q1qEbRtx33z8PpAaTHYg</t>
  </si>
  <si>
    <t>Saffola Tasty Pro Fitness Conscious Multi-Source Edible Oil 1 LITRE</t>
  </si>
  <si>
    <t>Tasty Pro Fitness Conscious Multi-Source Edible</t>
  </si>
  <si>
    <t>LhOBSaS9AUM5KySbHiBt</t>
  </si>
  <si>
    <t>Saffola Gold Multi Source Edible Oil 1 LITRE</t>
  </si>
  <si>
    <t>Gold Multi Source Edible</t>
  </si>
  <si>
    <t>88RPCgDjdKOf8c6WTk0Z</t>
  </si>
  <si>
    <t>Lotte Choco Pie Cream Sandwich 112 GRAM</t>
  </si>
  <si>
    <t>Cream Filled Choco Pie</t>
  </si>
  <si>
    <t>O7MKipR8JHUbfC3HOshy</t>
  </si>
  <si>
    <t>Dabur Almond Hair Oil 100 MILLI_LITRE</t>
  </si>
  <si>
    <t>oturRvL0i421gLP6Lufz</t>
  </si>
  <si>
    <t>Dabur Red Ayurvedic Toothpaste 100 GRAM</t>
  </si>
  <si>
    <t>Red Ayurvedic</t>
  </si>
  <si>
    <t>fOq7ipbXpgXk4PCpBP11</t>
  </si>
  <si>
    <t>Odonil Rose Garden Spray 190 MILLI_LITRE</t>
  </si>
  <si>
    <t>BYbpw8b5AKwc5uqicFTa</t>
  </si>
  <si>
    <t>Odonil Zipper Soulful Jasmine 10 GRAM</t>
  </si>
  <si>
    <t>Zipper Soulful Jasmine</t>
  </si>
  <si>
    <t>Rca8ji8mQhEA69fUe2lO</t>
  </si>
  <si>
    <t>Real Apple Fruit Power 180 MILLI_LITRE</t>
  </si>
  <si>
    <t>Jvr4nOIjLhyKoKCdMbOZ</t>
  </si>
  <si>
    <t>Real Fruit Power Pomegrante Fruit Beverage 180 MILLI_LITRE</t>
  </si>
  <si>
    <t>Pomegrante</t>
  </si>
  <si>
    <t>fwCX1aW93bNKbXVBH83S</t>
  </si>
  <si>
    <t>Dabur Meswak Toothpaste Toothpaste 100 GRAM</t>
  </si>
  <si>
    <t>Meswak</t>
  </si>
  <si>
    <t>Bni2ofyHnddszScrzZBG</t>
  </si>
  <si>
    <t>Odonil Jasmine Fresh Room Spray 240 MILLI_LITRE</t>
  </si>
  <si>
    <t>Mrp3JQotJJPSQuWfhG5b</t>
  </si>
  <si>
    <t>Odonil Citrus Fresh Spray 240 MILLI_LITRE</t>
  </si>
  <si>
    <t>Citrus Fresh</t>
  </si>
  <si>
    <t>qkYaT1NGbGHvGATD02bm</t>
  </si>
  <si>
    <t>Odonil Lavender Blocks 48 GRAM</t>
  </si>
  <si>
    <t>2RnAl9at4BhOBU4dNgQ9</t>
  </si>
  <si>
    <t>Odonil Mystic Rose Blocks 48 GRAM</t>
  </si>
  <si>
    <t>gNaKfQgWdZm66ytXTVC5</t>
  </si>
  <si>
    <t>Dabur Meswak Toothpaste 200 GRAM</t>
  </si>
  <si>
    <t>Dabur Meswak</t>
  </si>
  <si>
    <t>Toothpaste - For Complete Gum Care, Paraben &amp; Fluoride Free</t>
  </si>
  <si>
    <t>NUwUwHGZOaccHemcarsO</t>
  </si>
  <si>
    <t>Dabur Red Worldï¿½S No . 1 Ayurvedic Fluoride Free Toothpaste, 42 42 GRAM</t>
  </si>
  <si>
    <t>Worldï¿½S No.1 Ayurvedic Fluoride Free Toothpaste,</t>
  </si>
  <si>
    <t>pwJtMzTA8ocZkS4IZTYJ</t>
  </si>
  <si>
    <t>Dabur Honey 1 KILOGRAM</t>
  </si>
  <si>
    <t>dRbQ5NVwrbG4q98rwmJy</t>
  </si>
  <si>
    <t>Cadbury 5 Star Bars 10.1 GRAM</t>
  </si>
  <si>
    <t>EVR5c1hxa0uQnkTT8Lvs</t>
  </si>
  <si>
    <t>Amul Pasteurised Butter 100 GRAM</t>
  </si>
  <si>
    <t>Pasteurised</t>
  </si>
  <si>
    <t>HOuU6ffTrc10CkrYFdoC</t>
  </si>
  <si>
    <t>Amul Salty Mozzarella And Cheddar Cheese Diced 200 GRAM</t>
  </si>
  <si>
    <t>Salty Mozzarella And Cheddar Diced</t>
  </si>
  <si>
    <t>ogb6ksOvstYsP1erKVkV</t>
  </si>
  <si>
    <t>Amul Lassi 200 MILLI_LITRE</t>
  </si>
  <si>
    <t>Lassi</t>
  </si>
  <si>
    <t>VzauYB9N0bgf5dsYwCGf</t>
  </si>
  <si>
    <t>Colgate Dental Cream Anticavity Toothpaste Strong Teeth 36 GRAM</t>
  </si>
  <si>
    <t>Dental Cream Anticavity Toothpaste Strong Teeth</t>
  </si>
  <si>
    <t>xfp4iXbkGrrOvyoxQ1k2</t>
  </si>
  <si>
    <t>Scotch Brite Sponge Wipe Large 1 PIECE</t>
  </si>
  <si>
    <t>Dust Cloth &amp; Wipes</t>
  </si>
  <si>
    <t>Large</t>
  </si>
  <si>
    <t>DmqYE0qVLFam9CrR6YiZ</t>
  </si>
  <si>
    <t>Scotch- Brite Stainless Steel Scrub Pad Regular 1 PIECE</t>
  </si>
  <si>
    <t>Stainless Steel</t>
  </si>
  <si>
    <t>EYtgsix1DV4kt8SW0vF7</t>
  </si>
  <si>
    <t>Scotch Brite Premium Kitchen Towel 1 PIECE</t>
  </si>
  <si>
    <t>zRbXK1y3vzTbAkhRi3wm</t>
  </si>
  <si>
    <t>Scotch-Brite Floor Cloth Pochha Cleaning Cloth 1 PIECE</t>
  </si>
  <si>
    <t>Mops &amp; Refill</t>
  </si>
  <si>
    <t>Floor Cloth Pochha</t>
  </si>
  <si>
    <t>rWzDYAmZTgZKw72ldm0E</t>
  </si>
  <si>
    <t>Scotch Brite Cotton Handle Mop Refill Wet &amp; Dry Green 1 PIECE</t>
  </si>
  <si>
    <t>Cotton Handle Mop Refill</t>
  </si>
  <si>
    <t>uVtvWEntK4ADeLl6dusk</t>
  </si>
  <si>
    <t>Scotch Purple Glue Stick 15 GRAM</t>
  </si>
  <si>
    <t>Glues</t>
  </si>
  <si>
    <t>Purple Glue Stick</t>
  </si>
  <si>
    <t>QVgwAiUFUx0T8DFJkrKT</t>
  </si>
  <si>
    <t>Scotch-Brite Single Sided Toilet Brush 1 PIECE</t>
  </si>
  <si>
    <t>Single Sided Toilet</t>
  </si>
  <si>
    <t>JjNbyJ1EDTNqhdO09nIo</t>
  </si>
  <si>
    <t>Scotch-Brite Scrub-Net Sponge 1 PIECE</t>
  </si>
  <si>
    <t>Scrub-Net</t>
  </si>
  <si>
    <t>HOdyWW5hZjXk8xpTu52i</t>
  </si>
  <si>
    <t>Scotch Brite Scrub Pad Anti Bacterial 1 PIECE</t>
  </si>
  <si>
    <t>Scrub Pad Anti Bacterial</t>
  </si>
  <si>
    <t>OKDA32FjQ0VcyisxRfFR</t>
  </si>
  <si>
    <t>Scotch-Brite Kitchen Sink Brush 1 PIECE</t>
  </si>
  <si>
    <t>Kitchen Sink</t>
  </si>
  <si>
    <t>MShtKQOxzEdnsG0r2qOa</t>
  </si>
  <si>
    <t>Scotch Brite Silver Sparks 1 PIECE</t>
  </si>
  <si>
    <t>Silver Sparks</t>
  </si>
  <si>
    <t>1irJ8LkNXnkG9ku1TIve</t>
  </si>
  <si>
    <t>Scotch Brite Scotch - Brite Combo Of Microfiber Multipurpose Wipe And Cleaning Cloth 1 PIECE</t>
  </si>
  <si>
    <t>Microfibre</t>
  </si>
  <si>
    <t>3jPnevFQ8ZpJhh2nzvLP</t>
  </si>
  <si>
    <t>Scotch Brite Scrub Pad Large 1 PIECE</t>
  </si>
  <si>
    <t>Scrub Pad Large</t>
  </si>
  <si>
    <t>8A7KTN2VIz2wI4Pn2474</t>
  </si>
  <si>
    <t>Scotch - Brite Scrub Sponge Pad Regular 1 PIECE</t>
  </si>
  <si>
    <t>Scotch-Brite</t>
  </si>
  <si>
    <t>Scrub Sponge</t>
  </si>
  <si>
    <t>Zpx3udEWRnZRZaOtfgSG</t>
  </si>
  <si>
    <t>Harpic Orange Power Plus Disinfectant Toilet Cleaner 500 MILLI_LITRE</t>
  </si>
  <si>
    <t>A62ILBqpEv9pc6kLP2Om</t>
  </si>
  <si>
    <t>Harpic Power Plus Original Liquid Toilet Cleaner 200 MILLI_LITRE</t>
  </si>
  <si>
    <t>Power Plus Original Liquid Toilet</t>
  </si>
  <si>
    <t>Lfj4fUnmUGuIjU2aQfu9</t>
  </si>
  <si>
    <t>Harpic Lemon Disinfectant Bathroom Cleaner 200 MILLI_LITRE</t>
  </si>
  <si>
    <t>Lemon</t>
  </si>
  <si>
    <t>AElriUiXvxdxb7jCfPSS</t>
  </si>
  <si>
    <t>Harpic Lemon Disinfectant Bathroom Cleaner 500 MILLI_LITRE</t>
  </si>
  <si>
    <t>PPlRW9JsAjTXqQAGSLad</t>
  </si>
  <si>
    <t>Harpic Power Plus Original Toilet Cleaner 900 MILLI_LITRE</t>
  </si>
  <si>
    <t>XBrugbf8ZLL3a9FmvbZd</t>
  </si>
  <si>
    <t>Dettol Disinfectant For First Aid Cleaning And Personal Hygiene Antiseptic Liquid 750 MILLI_LITRE</t>
  </si>
  <si>
    <t>Disinfectant For First Aid Cleaning And Personal Hygiene</t>
  </si>
  <si>
    <t>D9AGizxIXKCOuDeaDDTu</t>
  </si>
  <si>
    <t>Camlin Cd Dvd Marker Pen 1 PIECE</t>
  </si>
  <si>
    <t>Cd Dvd</t>
  </si>
  <si>
    <t>VSyGpmpWMivJ5rIM3ecE</t>
  </si>
  <si>
    <t>Camlin Hi Par Lead 1 PIECE</t>
  </si>
  <si>
    <t>Pencils</t>
  </si>
  <si>
    <t>Hi Lead</t>
  </si>
  <si>
    <t>wm89BpcmeaMKECZ9xvEI</t>
  </si>
  <si>
    <t>Camlin Scholar Mathematical Drawing Instruments 1 PIECE</t>
  </si>
  <si>
    <t>Scholar Mathematical Drawing Instruments</t>
  </si>
  <si>
    <t>qbY0FKnzRW46YEHRiFDI</t>
  </si>
  <si>
    <t>Camlin Scholar Geometry Box 1 PIECE</t>
  </si>
  <si>
    <t>Scholar Geometry Box</t>
  </si>
  <si>
    <t>1Jg3qpHkjh9qxsC0Wlss</t>
  </si>
  <si>
    <t>Camlin Exam All Clear Eraser 1 PIECE</t>
  </si>
  <si>
    <t>Exam</t>
  </si>
  <si>
    <t>UHF1otPhHtizlU3LCnq1</t>
  </si>
  <si>
    <t>Camlin White Glue 100 GRAM</t>
  </si>
  <si>
    <t>White Glue</t>
  </si>
  <si>
    <t>XdJMGoOA2KlJ9FUd4aIo</t>
  </si>
  <si>
    <t>Camel Creative Dough - 6 Shades 6 PIECE</t>
  </si>
  <si>
    <t>Dough - 6 Shades</t>
  </si>
  <si>
    <t>pAZ5CQ1EH8AruKqRDJBb</t>
  </si>
  <si>
    <t>Camlin Klick Pen Pencil 1 PIECE</t>
  </si>
  <si>
    <t>Klick Pen Pencil</t>
  </si>
  <si>
    <t>zMtWWK9IWMEOjPRIUbcw</t>
  </si>
  <si>
    <t>Camlin Klick Pro Mechanical Pencil 1 PIECE</t>
  </si>
  <si>
    <t>Klick Pro Mechanical Pencil</t>
  </si>
  <si>
    <t>zFQnr5rZipKHQlzUT3BS</t>
  </si>
  <si>
    <t>Camlin Nova Glowing Pencils 10 PIECE</t>
  </si>
  <si>
    <t>Nova Glowing Pencils</t>
  </si>
  <si>
    <t>dvbN6O8fChvHUEUe2nND</t>
  </si>
  <si>
    <t>Doritos Nacho Cheese Flavour Nachos 66 GRAM</t>
  </si>
  <si>
    <t>Nacho Cheese Flavour</t>
  </si>
  <si>
    <t>A1hvGyFo7ZJCKKfiOKQV</t>
  </si>
  <si>
    <t>Lay's Wafer Style Salt With Pepper Flavour Chips 40 GRAM</t>
  </si>
  <si>
    <t>Wafer Style Salt With Pepper Flavour</t>
  </si>
  <si>
    <t>HQNBnjtTDvOZ7TjACl19</t>
  </si>
  <si>
    <t>Kurkure Naughty Tomatoes Namkeen 47 GRAM</t>
  </si>
  <si>
    <t>Naughty Tomatoes</t>
  </si>
  <si>
    <t>9mu9m8mxTZQlgI8JLXCL</t>
  </si>
  <si>
    <t>Cheetos Masala Balls 32 GRAM</t>
  </si>
  <si>
    <t>Masala Balls</t>
  </si>
  <si>
    <t>9gQXRCtEgzyXf1hynLvA</t>
  </si>
  <si>
    <t>Quaker Oats 400 GRAM</t>
  </si>
  <si>
    <t>haGONW5p3q4ctdHaz7Wz</t>
  </si>
  <si>
    <t>Kurkure Masala Munch Namkeen 50 GRAM</t>
  </si>
  <si>
    <t>Masala Munch</t>
  </si>
  <si>
    <t>VuxsHt8yWI4ZLHQ4UDog</t>
  </si>
  <si>
    <t>Kurkure Yummy Cheese Puffcorn Namkeen 28 GRAM</t>
  </si>
  <si>
    <t>yQbRi0csUe31yK2Sp3mE</t>
  </si>
  <si>
    <t>Lay's Classic Salted Potato Chips 30 GRAM</t>
  </si>
  <si>
    <t>59FAJNxC94v55l4IB3sD</t>
  </si>
  <si>
    <t>Lay'S Potato Chips Hot'N'Sweet Chilli 30 GRAM</t>
  </si>
  <si>
    <t>Potato Chips Hot ' N Sweet Chilli</t>
  </si>
  <si>
    <t>YUsyJNjCAXOyPuznTS8c</t>
  </si>
  <si>
    <t>Lay's West Indies Hot &amp; Sweet Chilli Potato Chips 40 GRAM</t>
  </si>
  <si>
    <t>West Indies Hot &amp; Sweet Chilli Potato</t>
  </si>
  <si>
    <t>Oe2D5cSczcnBduPz6aH0</t>
  </si>
  <si>
    <t>Lays Potato Chips Chile Limon 23 GRAM</t>
  </si>
  <si>
    <t>W8aqh4jWOVLcdbvfrwdp</t>
  </si>
  <si>
    <t>Lay'S Wafer Style Sundried Chilli 28 GRAM</t>
  </si>
  <si>
    <t>Wafer Style Sundried Chilli</t>
  </si>
  <si>
    <t>Dkh5UQSNBk2xK9PkI2rE</t>
  </si>
  <si>
    <t>Kellogg's Corn Flakes Original 100 GRAM</t>
  </si>
  <si>
    <t>EaJNdvZ3FFRNba45hXU9</t>
  </si>
  <si>
    <t>Kellogg's 20% Nuts Delight Muesli 500 GRAM</t>
  </si>
  <si>
    <t>20% Nuts Delight</t>
  </si>
  <si>
    <t>kgEnsTtO5QilZvSUoTNB</t>
  </si>
  <si>
    <t>Kellogg'S Chocos 110 GRAM</t>
  </si>
  <si>
    <t>Kellogg'S</t>
  </si>
  <si>
    <t>14t4meLFlptOdfbvzG8M</t>
  </si>
  <si>
    <t>Kellogg's Chocos 250 GRAM</t>
  </si>
  <si>
    <t>3XfD33VAQVGrtyKtmUue</t>
  </si>
  <si>
    <t>Kellogg's Moons &amp; Stars Chocos 375 GRAM</t>
  </si>
  <si>
    <t>Moons &amp; Stars</t>
  </si>
  <si>
    <t>G9fEQ0u4k1HMLGrwFdW0</t>
  </si>
  <si>
    <t>Kellogg's Froot Loops Cereal 285 GRAM</t>
  </si>
  <si>
    <t>Froot Loops</t>
  </si>
  <si>
    <t>Npi6jtOP2tzfyi5OCxc6</t>
  </si>
  <si>
    <t>Kellogg's Trusted By Nutritionists Oats 400 GRAM</t>
  </si>
  <si>
    <t>511Zxot9uJm5ONx49r66</t>
  </si>
  <si>
    <t>Kellogg's Chocos Variety With Whole Grain, Breakfast Cereal For 168 GRAM</t>
  </si>
  <si>
    <t>Chocos Variety Pack of 7 with Whole Grain, Breakfast Cereal for Kids</t>
  </si>
  <si>
    <t>Pack Of 7</t>
  </si>
  <si>
    <t>by0wUuqcYSZfHFClDAoF</t>
  </si>
  <si>
    <t>Sundrop Superlite Advanced Sunflower Oil 1 LITRE</t>
  </si>
  <si>
    <t>Sundrop</t>
  </si>
  <si>
    <t>Superlite Advanced Sunflower</t>
  </si>
  <si>
    <t>W6eeCbHEqaDm8cCPdch0</t>
  </si>
  <si>
    <t>Sundrop Nutrilite Blended Oil 1 LITRE</t>
  </si>
  <si>
    <t>Nutrilite Blended</t>
  </si>
  <si>
    <t>eMMXBTb8Ahz1iwIjOP1V</t>
  </si>
  <si>
    <t>Garnier Bright Complete Vitamin C + Lemon UV Serum Cream 45 GRAM</t>
  </si>
  <si>
    <t>mTHvGJm5pYLxc4s6AyDI</t>
  </si>
  <si>
    <t>Garnier Bright Complete Lemon Essence Face Wash 100 GRAM</t>
  </si>
  <si>
    <t>OVC8ULCb8zFVIOxsAutm</t>
  </si>
  <si>
    <t>L'Oreal Paris Excellence Creme 1 Black Hair Color 25 MILLI_LITRE</t>
  </si>
  <si>
    <t>Excellence Creme 1 Black</t>
  </si>
  <si>
    <t>guBZcgyT1JnLXfJbg6HF</t>
  </si>
  <si>
    <t>Garnier Color Naturals Creme Riche Men Black Hair Color 30 MILLI_LITRE</t>
  </si>
  <si>
    <t>Color Naturals Creme Riche Men Black</t>
  </si>
  <si>
    <t>jGbx8bvr3QjnYhE7ernP</t>
  </si>
  <si>
    <t>Garnier Color Naturals 1 Natural Black Creme Riche Hair Colour 70 MILLI_LITRE</t>
  </si>
  <si>
    <t>Color Naturals 1 Natural Black Creme Riche</t>
  </si>
  <si>
    <t>Gzh0KXno3bH45iJOKf8p</t>
  </si>
  <si>
    <t>Garnier Color Naturals 1 Natural Black Creme Riche Hair Colour 35 MILLI_LITRE</t>
  </si>
  <si>
    <t>a3ISCeVJr7d85Re6ESZR</t>
  </si>
  <si>
    <t>Garnier Men Acno Fight Anti-Pimple Face Wash 50 GRAM</t>
  </si>
  <si>
    <t>Acno Fight Anti-Pimple</t>
  </si>
  <si>
    <t>rxAIRbXsvsk6cw42J0kL</t>
  </si>
  <si>
    <t>Garnier Black Naturals Deep Black 50 GRAM</t>
  </si>
  <si>
    <t>4RcWltlQzODbiveirzn5</t>
  </si>
  <si>
    <t>Garnier Men Turbo Bright Anti-Pollution Double Action Face Wash 100 GRAM</t>
  </si>
  <si>
    <t>Men Turbo Bright Anti-Pollution Double Action</t>
  </si>
  <si>
    <t>OZDUaSbweiJO0FwJtiaO</t>
  </si>
  <si>
    <t>Garnier Men Acno Fight Anti- Pimple Face Wash 100 GRAM</t>
  </si>
  <si>
    <t>Acno Fight Anti- Pimple</t>
  </si>
  <si>
    <t>2Fpedvfg1CCuzMNKMKCk</t>
  </si>
  <si>
    <t>L'Oreal Total Repair 5 Shampoo 180 MILLI_LITRE</t>
  </si>
  <si>
    <t>mPlEZnNqLaW5wyB6Gr7k</t>
  </si>
  <si>
    <t>Eno Orange Digestive Anatacid 150 GRAM</t>
  </si>
  <si>
    <t>Orange Digestive Anatacid</t>
  </si>
  <si>
    <t>y5p82bc0WZoiFbcG7b3s</t>
  </si>
  <si>
    <t>Sensodyne Fresh Gel Toothpaste 80 GRAM</t>
  </si>
  <si>
    <t>Sensodyne</t>
  </si>
  <si>
    <t>Fresh Gel</t>
  </si>
  <si>
    <t>rfefnZibYaw8fos5Rlmw</t>
  </si>
  <si>
    <t>Sensodyne Sensitive Tooth Brush With Soft Rounded Bristles Toothbrush Toothbrushes 1 PIECE</t>
  </si>
  <si>
    <t>Sensitive With Soft Rounded Bristles</t>
  </si>
  <si>
    <t>ahUyfFit2rNoaqgh1yta</t>
  </si>
  <si>
    <t>Safal Greenpeas 200 GRAM</t>
  </si>
  <si>
    <t>Frozen</t>
  </si>
  <si>
    <t>vD2EpgiBrq8wi3KbsrxV</t>
  </si>
  <si>
    <t>Safal Frozen Mixed Vegetables 500 GRAM</t>
  </si>
  <si>
    <t>Frozen Mixed</t>
  </si>
  <si>
    <t>zHYoNhu7pbNNSZMEvgK6</t>
  </si>
  <si>
    <t>Bingo! Hashtags Cream &amp; Onion Potato Chips 58 GRAM</t>
  </si>
  <si>
    <t>Hashtags Spicy Masala Potato</t>
  </si>
  <si>
    <t>ns01Z2qOAEq2xjBcnKDt</t>
  </si>
  <si>
    <t>Bingo! Original Style Salt Sprinkled Chips 90 GRAM</t>
  </si>
  <si>
    <t>Original Style Salt Sprinkled</t>
  </si>
  <si>
    <t>WcklIBvRi5X9T9UHDQHk</t>
  </si>
  <si>
    <t>B Natural Guava Fruit Juice 125 MILLI_LITRE</t>
  </si>
  <si>
    <t>aA1vDVPE5cSqcpCf2LDF</t>
  </si>
  <si>
    <t>Aashirvaad Superior MP Atta 1 KILOGRAM</t>
  </si>
  <si>
    <t>dVdVnFra4YkiK4WoPaNW</t>
  </si>
  <si>
    <t>Aashirvaad Chilli Powder 200 GRAM</t>
  </si>
  <si>
    <t>B3Vu2JqbfEAfburs2U87</t>
  </si>
  <si>
    <t>Aashirvaad Chilli Powder 500 GRAM</t>
  </si>
  <si>
    <t>5Dzl7dfCxEpWVBB4giGP</t>
  </si>
  <si>
    <t>Aashirvaad Coriander Powder 50 GRAM</t>
  </si>
  <si>
    <t>yNxSDc0fHU6AIYPMZBHj</t>
  </si>
  <si>
    <t>Sunfeast Dark Fantasy Choco Fills Cookies 75 GRAM</t>
  </si>
  <si>
    <t>Dark Fantasy Choco Fills</t>
  </si>
  <si>
    <t>31uUeQi8aJqjQa1iVvfo</t>
  </si>
  <si>
    <t>Coca Cola Original Taste Soft Drink 1.25 LITRE</t>
  </si>
  <si>
    <t>Original Taste</t>
  </si>
  <si>
    <t>zZYaMxbNgmxCTu4M8aSq</t>
  </si>
  <si>
    <t>Fanta Orange Flavoured Soft Drink Can 300 MILLI_LITRE</t>
  </si>
  <si>
    <t>Orange Flavoured</t>
  </si>
  <si>
    <t>DOAH7er68Sx53oLSw4Po</t>
  </si>
  <si>
    <t>Fanta Orange Flavoured Soft Drink 2.25 LITRE</t>
  </si>
  <si>
    <t>dCZVL6NKn4s5y1OJmRTq</t>
  </si>
  <si>
    <t>Sprite Carbonated Water Can 300 MILLI_LITRE</t>
  </si>
  <si>
    <t>Carbonated Water</t>
  </si>
  <si>
    <t>uQf9d5PklI8GawgjK2HS</t>
  </si>
  <si>
    <t>Sprite Drink 750 MILLI_LITRE</t>
  </si>
  <si>
    <t>R8OEJgBjH8kzU00omyt2</t>
  </si>
  <si>
    <t>Thums Up Cold Drink 300 MILLI_LITRE</t>
  </si>
  <si>
    <t>X8JorTpDGx8rBhY3MBrs</t>
  </si>
  <si>
    <t>Thums Up Soft Drink 750 MILLI_LITRE</t>
  </si>
  <si>
    <t>8WHMPJ9qmab3timuZqZW</t>
  </si>
  <si>
    <t>Thums Up Soft Drink 2000 MILLI_LITRE</t>
  </si>
  <si>
    <t>Pack Of 8</t>
  </si>
  <si>
    <t>oQvokbI2oBobq38T0cd1</t>
  </si>
  <si>
    <t>Coca Cola Diet 300 MILLI_LITRE</t>
  </si>
  <si>
    <t>Diet</t>
  </si>
  <si>
    <t>yuOZIQwdiRGpARsPBkES</t>
  </si>
  <si>
    <t>Glaceau Smart Water 1.5 LITRE</t>
  </si>
  <si>
    <t>Glaceau</t>
  </si>
  <si>
    <t>Packaged Drinking Water</t>
  </si>
  <si>
    <t>tvTj3P0cwYoGMLObX1Tn</t>
  </si>
  <si>
    <t>Maaza Original Fruit Drink 600 MILLI_LITRE</t>
  </si>
  <si>
    <t>a8ZGL1OwJ9xuik1VACMh</t>
  </si>
  <si>
    <t>Minute Maid Mixed Fruit 1 LITRE</t>
  </si>
  <si>
    <t>TsERXdQrLz5TtnPZpmCW</t>
  </si>
  <si>
    <t>Everest Garam Masala 50 GRAM</t>
  </si>
  <si>
    <t>AzP1QwTi9FSGazeP8Wh5</t>
  </si>
  <si>
    <t>Everest Sabji Masala Powder 50 GRAM</t>
  </si>
  <si>
    <t>Sabji</t>
  </si>
  <si>
    <t>37pChq8aDy7NCJNQHusu</t>
  </si>
  <si>
    <t>Everest Shahi Biryani Masala 50 GRAM</t>
  </si>
  <si>
    <t>Shahi Biryani</t>
  </si>
  <si>
    <t>QW52W1HT1Daj89OOmQ1O</t>
  </si>
  <si>
    <t>Everest Chicken Masala 50 GRAM</t>
  </si>
  <si>
    <t>NaNLGIgi2wkh9HgZABtq</t>
  </si>
  <si>
    <t>Everest Kasuri Methi 25 GRAM</t>
  </si>
  <si>
    <t>Kasuri Methi</t>
  </si>
  <si>
    <t>KBGHypuzSJe6DKg8KjW6</t>
  </si>
  <si>
    <t>Everest Saffron 0.5 GRAM</t>
  </si>
  <si>
    <t>Saffron</t>
  </si>
  <si>
    <t>OGxRxVQsTr1FPtX1dTge</t>
  </si>
  <si>
    <t>Everest Fish Curry Masala 50 GRAM</t>
  </si>
  <si>
    <t>Fish Curry</t>
  </si>
  <si>
    <t>QRGNFThbARo0kCMpdGfW</t>
  </si>
  <si>
    <t>Ev Hing Raj 25 GRAM</t>
  </si>
  <si>
    <t>Spices Hingraj Powder</t>
  </si>
  <si>
    <t>G6Sy2KvpXmGFjqkcA9NA</t>
  </si>
  <si>
    <t>Everest Ginger Garlic Paste 100 GRAM</t>
  </si>
  <si>
    <t>rtSGtRfZv5M4fvR6W89C</t>
  </si>
  <si>
    <t>Everest Ginger Garlic Paste 200 GRAM</t>
  </si>
  <si>
    <t>YWWD8sBrZVd8C3WDEfDw</t>
  </si>
  <si>
    <t>7 Up Lemon Soft Drink 250 MILLI_LITRE</t>
  </si>
  <si>
    <t>7Up</t>
  </si>
  <si>
    <t>CPfJfbYWrqRdEZS2JXvx</t>
  </si>
  <si>
    <t>Mr. White / 500G 500 GRAM</t>
  </si>
  <si>
    <t>Detergent Washing Powder</t>
  </si>
  <si>
    <t>pRIwnUj5Vnwi1ZeGxmJR</t>
  </si>
  <si>
    <t>Morelight Extra Power Detergent Powder 4 KILOGRAM</t>
  </si>
  <si>
    <t>Morelight</t>
  </si>
  <si>
    <t>2GURez47ofboN78r0cJJ</t>
  </si>
  <si>
    <t>Ujala Supreme Fabric Whitener 75 MILLI_LITRE</t>
  </si>
  <si>
    <t>Ujala Supreme</t>
  </si>
  <si>
    <t>Fabric Whitener</t>
  </si>
  <si>
    <t>pINvOfQYop4x6HarofvP</t>
  </si>
  <si>
    <t>Ujala Top Load Liquid Detergent 2 LITRE</t>
  </si>
  <si>
    <t>vkkHpnC0ZVBAiUguXoyn</t>
  </si>
  <si>
    <t>Henko Matic Front Load Detergent Powder 4 KILOGRAM</t>
  </si>
  <si>
    <t>mzQ64kKogQyatM49v66Z</t>
  </si>
  <si>
    <t>Henko Matic Top Load Detergent Powder 4 KILOGRAM</t>
  </si>
  <si>
    <t>81U3GFAaxc1jorsKk153</t>
  </si>
  <si>
    <t>T- Shine 1 PIECE</t>
  </si>
  <si>
    <t>T- Shine Floor Specialist Tulsi</t>
  </si>
  <si>
    <t>wfZG6OOPayE5qUCzuU6u</t>
  </si>
  <si>
    <t>Exo Touch &amp; Shine Round Dishwash Bar 700 GRAM</t>
  </si>
  <si>
    <t>Touch &amp; Shine Round</t>
  </si>
  <si>
    <t>wNlMbaF29t4liX8T3pYk</t>
  </si>
  <si>
    <t>Pril Dishwash Bar 65 GRAM</t>
  </si>
  <si>
    <t>83yuwOA7SADFBSBBD7Q8</t>
  </si>
  <si>
    <t>Exo Dish Wash Bar - Anti Bacterial 60 KILOGRAM</t>
  </si>
  <si>
    <t>Dish Wash Bar - Anti Bacterial, Small Pack</t>
  </si>
  <si>
    <t>1pQL8oW2ahqRytzfdDmH</t>
  </si>
  <si>
    <t>Exo Anti- Bacterial Ginger Twist Dishwash Bar 90 GRAM</t>
  </si>
  <si>
    <t>Anti-Bacterial Ginger Twist</t>
  </si>
  <si>
    <t>y5seJCHKhLKvMZgFatvW</t>
  </si>
  <si>
    <t>Exo Dishwash Bar 270 GRAM</t>
  </si>
  <si>
    <t>eaKIxM0YGz28T3bAQ7Dk</t>
  </si>
  <si>
    <t>Exo Dishwash Bar Anti - Bacterial Touch Shine 200 GRAM</t>
  </si>
  <si>
    <t>Dishwash Bar Anti - Bacterial Touch Shine</t>
  </si>
  <si>
    <t>RfTIIHOVu9wbZ1VVPYPE</t>
  </si>
  <si>
    <t>Galaxy Crispy Chocolate Bar 18 GRAM</t>
  </si>
  <si>
    <t>e5kHnMCHuUFFKxzwbPtq</t>
  </si>
  <si>
    <t>Galaxy Smooth Milk Chocolate Bar 56 GRAM</t>
  </si>
  <si>
    <t>ZwirkxpYCe7uBQB6Dbxv</t>
  </si>
  <si>
    <t>Galaxy Cookie Crumble Milk Chocolate Bar 50 GRAM</t>
  </si>
  <si>
    <t>Cookie Crumble Milk</t>
  </si>
  <si>
    <t>BPJ96QiZvpbbZzaefAJ4</t>
  </si>
  <si>
    <t>Galaxy Fruit &amp; Nut Milk Chocolate Bar 52 GRAM</t>
  </si>
  <si>
    <t>Fruit &amp; Nut Milk</t>
  </si>
  <si>
    <t>hIMn0gbm3zAQnRYUMDRY</t>
  </si>
  <si>
    <t>Galaxy Smooth Milk Chocolate Bar 110 GRAM</t>
  </si>
  <si>
    <t>2BSrTGF37Rba7WAZ4DJi</t>
  </si>
  <si>
    <t>Galaxy Cookie Crumble Milk Chocolate Bar 96 GRAM</t>
  </si>
  <si>
    <t>GTYElrnFr4pNne37ZRwG</t>
  </si>
  <si>
    <t>Galaxy Fruit &amp; Nut Milk Chocolate Bar 100 GRAM</t>
  </si>
  <si>
    <t>8Z8ZRPz5Qr6pqhDwIbua</t>
  </si>
  <si>
    <t>Galaxy Fusions Dark Chocolate With 70 % Cocoa Bars 336 GRAM</t>
  </si>
  <si>
    <t>Fusions Dark Chocolate With 70 % Cocoa</t>
  </si>
  <si>
    <t>9KbsTSrTbGQ5T7ZqnoPo</t>
  </si>
  <si>
    <t>Snickers Berry Whip Chocolate Bars 528 GRAM</t>
  </si>
  <si>
    <t>Berry Whip</t>
  </si>
  <si>
    <t>3RcbWzFoyZKW903k7vqJ</t>
  </si>
  <si>
    <t>Snickers 36 GRAM</t>
  </si>
  <si>
    <t>Br35</t>
  </si>
  <si>
    <t>wp9whxVNKjTW5VCraHgb</t>
  </si>
  <si>
    <t>Wrigleys Boomer Strawberry Bubble Gum 18.6 GRAM</t>
  </si>
  <si>
    <t>Wrigleys</t>
  </si>
  <si>
    <t>Boomer Strawberry Bubble</t>
  </si>
  <si>
    <t>gAv0grVq0U04qNDlWDuv</t>
  </si>
  <si>
    <t>Classmate Unruled 17.0 cm x 24.5 cm Drawing Book 1 PIECE</t>
  </si>
  <si>
    <t>Unruled 17.0 cm x 24.5 cm Drawing</t>
  </si>
  <si>
    <t>3wXllsrswmZolmhtFsTC</t>
  </si>
  <si>
    <t>Classmate 27.2 cm x 16.7 cm, Unruled, Soft Cover Long Book 172 PAGE</t>
  </si>
  <si>
    <t>27.2 cm x 16.7 cm,Unruled, Soft Cover Long</t>
  </si>
  <si>
    <t>sraHSHcrpJzgFggDcTMw</t>
  </si>
  <si>
    <t>Classmate Single Line A4 Notebook 160 pages 1 PIECE</t>
  </si>
  <si>
    <t>Single Line A4</t>
  </si>
  <si>
    <t>3cQA83W0qMdKfbOWXw4B</t>
  </si>
  <si>
    <t>Classmate Notebook Regular Unruled Pages Multicolor 1 PIECE</t>
  </si>
  <si>
    <t>VMsoEL3n5dQnynNdkW60</t>
  </si>
  <si>
    <t>Classmate Origami Single Line Notebooks 4 PIECE</t>
  </si>
  <si>
    <t>Origami Single Line Notebooks</t>
  </si>
  <si>
    <t>62vE2NSqSk9odIai7RAx</t>
  </si>
  <si>
    <t>Classmate Notebook Regular Notebook Lines Pages Multicolor 12 PIECE</t>
  </si>
  <si>
    <t>0EN44r6LlO6L0V7QWHMH</t>
  </si>
  <si>
    <t>Classmate 28.0 cm x 22.0 cm Graph (Square - 1 Mm/Single Line) Graph Book 32 PAGE</t>
  </si>
  <si>
    <t>28.0 cm x 22.0 cm Graph (Square - 1 Mm/Single Line) Graph Book</t>
  </si>
  <si>
    <t>VuKY1MEnx1O9cFRSkiWO</t>
  </si>
  <si>
    <t>Classmate Single Line Notebook 360 pages 1 PIECE</t>
  </si>
  <si>
    <t>yvYCYxwXizkrR1n3LjoE</t>
  </si>
  <si>
    <t>Classmate Exercise Notebook Regular Note Pad 1 PIECE</t>
  </si>
  <si>
    <t>Exercise Notebook Regular Note Pad</t>
  </si>
  <si>
    <t>ceMYTuyxy5qXWpW4drnN</t>
  </si>
  <si>
    <t>Classmate 24.0 cm x 18.0 cm, Maths Ruled Soft Cover Notebook 172 PAGE</t>
  </si>
  <si>
    <t>24.0 cm x 18.0 cm, Maths Ruled Soft Cover</t>
  </si>
  <si>
    <t>UMZ9pbcfaU6Z2pudzqIX</t>
  </si>
  <si>
    <t>Classmate 24.0 cm x 18.0 cm Maths Unruled Soft Cover Notebook 172 PAGE</t>
  </si>
  <si>
    <t>24.0 cm x 18.0 cm Maths Unruled Soft Cover</t>
  </si>
  <si>
    <t>SFJgLzmcFXJBZyKIXcVT</t>
  </si>
  <si>
    <t>Revlon Touch &amp; Glow Advanced Glow Face Wash 50 GRAM</t>
  </si>
  <si>
    <t>Touch &amp; Glow Advanced Glow Face Wash</t>
  </si>
  <si>
    <t>alXgAfa4hrneBeO9w9us</t>
  </si>
  <si>
    <t>Revlon Charlie Gold Perfumed Body Spray 150 MILLI_LITRE</t>
  </si>
  <si>
    <t>Charlie Gold Perfumed</t>
  </si>
  <si>
    <t>7UPEvu8yMhrbdo5ocygc</t>
  </si>
  <si>
    <t>Aro Soya Bean 500 GRAM</t>
  </si>
  <si>
    <t>nWJS6CxkaBlJLYhjl25T</t>
  </si>
  <si>
    <t>Aro Kabuli Chana 500 GRAM</t>
  </si>
  <si>
    <t>Kabuli Chana</t>
  </si>
  <si>
    <t>ooA0MbMzIYbMhHCGkw0O</t>
  </si>
  <si>
    <t>Indica Easy Do It Yourself Natural Black 1 10 Minutes Shampoo Hair Color 25 MILLI_LITRE</t>
  </si>
  <si>
    <t>Easy Do It Yourself Natural Black 1 10 Minutes Shampoo</t>
  </si>
  <si>
    <t>cdppwL5tASVCxTD2OsW3</t>
  </si>
  <si>
    <t>Classmate Octane Gel Pen 1 PIECE</t>
  </si>
  <si>
    <t>Octane Gel Pen</t>
  </si>
  <si>
    <t>uuKBJmvBVTgnBfNpAPLq</t>
  </si>
  <si>
    <t>Classmate Octane Gel Pen Black 1 PIECE</t>
  </si>
  <si>
    <t>Octane Gel Pen Black</t>
  </si>
  <si>
    <t>Btem32cd2QnplfRa2SEW</t>
  </si>
  <si>
    <t>Octane Ball Pen 20 PIECE</t>
  </si>
  <si>
    <t>Dtl</t>
  </si>
  <si>
    <t>Ball Pens</t>
  </si>
  <si>
    <t>Itc Classmate Octane Ball Pens Ink Colour Blue</t>
  </si>
  <si>
    <t>Ipm5dt26AN2O6uSHuDO9</t>
  </si>
  <si>
    <t>Classmate Hook Ball Pen Black And Blue 1 PIECE</t>
  </si>
  <si>
    <t>Hook</t>
  </si>
  <si>
    <t>Pack of 50</t>
  </si>
  <si>
    <t>PupZmY4tErVVb4ad9a8O</t>
  </si>
  <si>
    <t>Secret Temptation Passion Deodorant Spray For Women 150 MILLI_LITRE</t>
  </si>
  <si>
    <t>7Ah9GHHM6cyXreO2HIeU</t>
  </si>
  <si>
    <t>Wild Stone Red Deodorant Spray For Men 150 MILLI_LITRE</t>
  </si>
  <si>
    <t>XFE3VhDicXLY7MVijtfP</t>
  </si>
  <si>
    <t>24 Mantra Organic Brown Mustard / Rai 100 GRAM</t>
  </si>
  <si>
    <t>24 Mantra Organic</t>
  </si>
  <si>
    <t>Brown Mustard / Rai Small</t>
  </si>
  <si>
    <t>nIF08TD8I4z0ZBThI41d</t>
  </si>
  <si>
    <t>24 mantra Organic Peanut 500 GRAM</t>
  </si>
  <si>
    <t>Organic</t>
  </si>
  <si>
    <t>NPreytSxTqc2HsZKUosH</t>
  </si>
  <si>
    <t>24 Mantra Organic Jaggery Powder 500 GRAM</t>
  </si>
  <si>
    <t>Organic Jaggery</t>
  </si>
  <si>
    <t>KHQrlYuVvJfu0kyGcXJr</t>
  </si>
  <si>
    <t>Swastiks Pickle Avakai 300 GRAM</t>
  </si>
  <si>
    <t>Pickle Avakai</t>
  </si>
  <si>
    <t>rSKbjMim5vJCJanlGpkj</t>
  </si>
  <si>
    <t>Pro Nature Organic Puffed Parboiled Rice 200 GRAM</t>
  </si>
  <si>
    <t>Parboiled Rice</t>
  </si>
  <si>
    <t>Organic Puffed</t>
  </si>
  <si>
    <t>SNlhTSjNj1eWQulifU53</t>
  </si>
  <si>
    <t>Pro Nature Sugar / Sakkare- Brown 1 KILOGRAM</t>
  </si>
  <si>
    <t>Sugar / Sakkare- Brown</t>
  </si>
  <si>
    <t>u43Mnn7eQl1uCOIWicRK</t>
  </si>
  <si>
    <t>Pro Nature Organic Cardamom 50 GRAM</t>
  </si>
  <si>
    <t>Organic Cardamom</t>
  </si>
  <si>
    <t>LDuZvq8P5cB9BUUZuCn4</t>
  </si>
  <si>
    <t>Priya Mango Avakaya Pickle 300 GRAM</t>
  </si>
  <si>
    <t>Mango Avakaya Pickle With Garlic South Indian Taste</t>
  </si>
  <si>
    <t>uiIwV7ibpxmY6pK7cFGO</t>
  </si>
  <si>
    <t>Priya Urad Dal Plain Papad 100 GRAM</t>
  </si>
  <si>
    <t>Urad Dal Plain Papad</t>
  </si>
  <si>
    <t>s4oIaOyysbsaBChDyRD0</t>
  </si>
  <si>
    <t>Reynolds Universal Pens 1 PIECE</t>
  </si>
  <si>
    <t>Universal</t>
  </si>
  <si>
    <t>Pack of 25</t>
  </si>
  <si>
    <t>2dzoQvZqqrd85gE3PQbu</t>
  </si>
  <si>
    <t>Reynolds 045 Blue Ball Pen 1 PIECE</t>
  </si>
  <si>
    <t>Laser Tip</t>
  </si>
  <si>
    <t>9kQwW1gtOLnPqcI5UOqR</t>
  </si>
  <si>
    <t>Reynolds Liquiflo Blue Ball Pen 20 PIECE</t>
  </si>
  <si>
    <t>Liquiflo Blue</t>
  </si>
  <si>
    <t>OhL8XDLoXLJOyqHXOAIv</t>
  </si>
  <si>
    <t>Bambino Vermicelli Semiya 1 KILOGRAM</t>
  </si>
  <si>
    <t>Vermicelli Semiya</t>
  </si>
  <si>
    <t>tJeFEga9htGmNI2yGjcM</t>
  </si>
  <si>
    <t>Bambino Vermicelli 150 GRAM</t>
  </si>
  <si>
    <t>Vermicelli - Enriched With Immunity Boosting Vitamins, Zinc &amp; Iron</t>
  </si>
  <si>
    <t>gzRxJx0JCI9fQbYBeNNa</t>
  </si>
  <si>
    <t>Bambino Vermicelli Roasted 400 GRAM</t>
  </si>
  <si>
    <t>Ev08cAqeSTjqPiOAWoRC</t>
  </si>
  <si>
    <t>Bambino Vermicelli Roasted 650 GRAM</t>
  </si>
  <si>
    <t>2jDeXXVkbZj5v7MxGwql</t>
  </si>
  <si>
    <t>Bambino Pep Elbow Macaroni Pasta 180 GRAM</t>
  </si>
  <si>
    <t>PysrF02bKahrXZmzKq5f</t>
  </si>
  <si>
    <t>3O4v6uWEbQQq3kIlPpWp</t>
  </si>
  <si>
    <t>Biotique Bio Walnut Bark Hair Building Shampoo 120 GRAM</t>
  </si>
  <si>
    <t>Bio Walnut Bark Hair Building</t>
  </si>
  <si>
    <t>zsVGClvrigmN1PtHgE9D</t>
  </si>
  <si>
    <t>Biotique Bio Fruit Brightening Face Wash 50 MILLI_LITRE</t>
  </si>
  <si>
    <t>Bio Fruit Brightening Face Wash</t>
  </si>
  <si>
    <t>48goPccoIE1rlcsJHsKv</t>
  </si>
  <si>
    <t>?Biotique Papaya Deep Cleanse Face Wash 50 MILLI_LITRE</t>
  </si>
  <si>
    <t>VFkn5tbvllOkDfxRcAjv</t>
  </si>
  <si>
    <t>McCain Hot &amp; Spicy Masala Fries 375 GRAM</t>
  </si>
  <si>
    <t>McCain</t>
  </si>
  <si>
    <t>Hot &amp; Spicy Masala Fries</t>
  </si>
  <si>
    <t>VALJwk0ptTjkAZghJCuu</t>
  </si>
  <si>
    <t>Fun Food Veg Mayonnaise Burger 250 GRAM</t>
  </si>
  <si>
    <t>Veg Mayonnaise</t>
  </si>
  <si>
    <t>1ywvnb4MqL92BGqpibSl</t>
  </si>
  <si>
    <t>Snickers Peanut Chocolate Bars 540 GRAM</t>
  </si>
  <si>
    <t>Peanut</t>
  </si>
  <si>
    <t>wi9jusUSEGrJOGM823EP</t>
  </si>
  <si>
    <t>Snickers Peanut Chocolate Bars 22 GRAM</t>
  </si>
  <si>
    <t>cyooDOwAJcb2lodBiQCn</t>
  </si>
  <si>
    <t>Snickers Chocolate Bar 14 GRAM</t>
  </si>
  <si>
    <t>MTZnW9n6vHs4jepszZMa</t>
  </si>
  <si>
    <t>Doublemint Peppermint Flavour Chewy Mints 33.6 GRAM</t>
  </si>
  <si>
    <t>Peppermint</t>
  </si>
  <si>
    <t>by5JxHrbJDLWodEWSwxQ</t>
  </si>
  <si>
    <t>Skittles Wild Berry Candy 33.6 GRAM</t>
  </si>
  <si>
    <t>Wild Berry</t>
  </si>
  <si>
    <t>8PKhVujBSYqu1ERKUjNQ</t>
  </si>
  <si>
    <t>Fortune Soya Health Refined Soyabean Oil 1 LITRE</t>
  </si>
  <si>
    <t>Soya Health Refined Soyabean</t>
  </si>
  <si>
    <t>PAQrNQps5BUY59hwdpmP</t>
  </si>
  <si>
    <t>Fortune Chakki Fresh Atta 1 KILOGRAM</t>
  </si>
  <si>
    <t>Chakki Fresh</t>
  </si>
  <si>
    <t>8a6EIpygUNc3S1SJh5Lr</t>
  </si>
  <si>
    <t>Fortune Suji 500 GRAM</t>
  </si>
  <si>
    <t>Sooji</t>
  </si>
  <si>
    <t>Semolina</t>
  </si>
  <si>
    <t>Y9962Gu3l3q5kJuR8BEV</t>
  </si>
  <si>
    <t>Fortune Pure &amp; Hygienic Fine Grain sugar 1 KILOGRAM</t>
  </si>
  <si>
    <t>Pure &amp; Hygienic Fine Grain</t>
  </si>
  <si>
    <t>PZcflq0nHfLR2oSOn0tF</t>
  </si>
  <si>
    <t>Fortune Thick Poha 500 GRAM</t>
  </si>
  <si>
    <t>Thick Poha</t>
  </si>
  <si>
    <t>TYcXHDd7a3fFt3vyZpCW</t>
  </si>
  <si>
    <t>Parry's White Label Sugar 1 KILOGRAM</t>
  </si>
  <si>
    <t>White Label</t>
  </si>
  <si>
    <t>vBPMh6OVCxCvDTyDMC71</t>
  </si>
  <si>
    <t>Elite Dreams Cup Cake Strawberry 140 GRAM</t>
  </si>
  <si>
    <t>Dreams Cup Cake Strawberry</t>
  </si>
  <si>
    <t>50UeHFvj9PCblm9QLyZp</t>
  </si>
  <si>
    <t>Elite Veg Cake Orange 75 GRAM</t>
  </si>
  <si>
    <t>Veg Cake - Orange</t>
  </si>
  <si>
    <t>t4aKUbzO6IsQDZIOqw2g</t>
  </si>
  <si>
    <t>Udhayam Ghee 12.74 MILLI_LITRE</t>
  </si>
  <si>
    <t>Udhayam</t>
  </si>
  <si>
    <t>6nJywZxZAAQlKv0YrRRZ</t>
  </si>
  <si>
    <t>Udhayam Ghee 50 MILLI_LITRE</t>
  </si>
  <si>
    <t>mfmhcA7CAIBNXnbjToIm</t>
  </si>
  <si>
    <t>GRB Cow Ghee 200 MILLI_LITRE</t>
  </si>
  <si>
    <t>uxGM5f9jTDTAEmozBFMQ</t>
  </si>
  <si>
    <t>Grb Ghee 100 MILLI_LITRE</t>
  </si>
  <si>
    <t>6dxaWtD59h2BVwSTAQk7</t>
  </si>
  <si>
    <t>GRB Pure Buffalo Ghee Rich 200 MILLI_LITRE</t>
  </si>
  <si>
    <t>Pure Buffalo Ghee Rich In Nutrients</t>
  </si>
  <si>
    <t>TcoSFWmY8K64ibfeHVLj</t>
  </si>
  <si>
    <t>Bisleri Packaged Drinking Mineral Water 500 MILLI_LITRE</t>
  </si>
  <si>
    <t>Bisleri</t>
  </si>
  <si>
    <t>Packaged Drinking</t>
  </si>
  <si>
    <t>fpZH1cL28QDjXwk61zGm</t>
  </si>
  <si>
    <t>Bisleri Club Soda 750 MILLI_LITRE</t>
  </si>
  <si>
    <t>Club</t>
  </si>
  <si>
    <t>vFH9ErZbNJ1yynqXHLRM</t>
  </si>
  <si>
    <t>Vijaya Hyderabad Groundnut Oil 1 LITRE</t>
  </si>
  <si>
    <t>Vijaya</t>
  </si>
  <si>
    <t>Hyderabad Groundnut</t>
  </si>
  <si>
    <t>LOUB5sR07At7FK11teq5</t>
  </si>
  <si>
    <t>iD Mildly Slated Idly &amp; Dosa Batter 1 KILOGRAM</t>
  </si>
  <si>
    <t>Mildly Slated Idly &amp; Dosa</t>
  </si>
  <si>
    <t>hrRUukW6uWtlXjivlx8O</t>
  </si>
  <si>
    <t>iD Malabar Parota 400 GRAM</t>
  </si>
  <si>
    <t>Heat &amp; Eat Meals</t>
  </si>
  <si>
    <t>Malabar</t>
  </si>
  <si>
    <t>CFQCZGTU2aA6t04R9nGo</t>
  </si>
  <si>
    <t>iD Wheat Chapati 400 GRAM</t>
  </si>
  <si>
    <t>ID</t>
  </si>
  <si>
    <t>Wheat</t>
  </si>
  <si>
    <t>tomVfwNnvel8fIZQ4qna</t>
  </si>
  <si>
    <t>iD Just Heat Wheat Parota 400 GRAM</t>
  </si>
  <si>
    <t>Just Heat Wheat</t>
  </si>
  <si>
    <t>bglOmpm2sHPUNIqhkOJo</t>
  </si>
  <si>
    <t>Gold Drop Refined Sunflower Oil 1 LITRE</t>
  </si>
  <si>
    <t>Gold Drop</t>
  </si>
  <si>
    <t>Refined Sunflower Oil</t>
  </si>
  <si>
    <t>XiAUMibMEdP0x0PgR4F7</t>
  </si>
  <si>
    <t>Freedom Double Filtered Groundnut Oil 1 LITRE</t>
  </si>
  <si>
    <t>Double Filtered Groundnut</t>
  </si>
  <si>
    <t>IilARBvotla3FuAFytQo</t>
  </si>
  <si>
    <t>Everyday Whole Wheat Bread 400 GRAM</t>
  </si>
  <si>
    <t>Whole Wheat Bread</t>
  </si>
  <si>
    <t>oQlcXmr9UjzLEzrYJkHc</t>
  </si>
  <si>
    <t>Everyday Fruit Bread 200 GRAM</t>
  </si>
  <si>
    <t>Fruit Bread</t>
  </si>
  <si>
    <t>CN0FUwXisrMczUpaq0QJ</t>
  </si>
  <si>
    <t>Everyday Pav 200 GRAM</t>
  </si>
  <si>
    <t>Buns</t>
  </si>
  <si>
    <t>Pav</t>
  </si>
  <si>
    <t>Q7efesftfKu3Son9nDl6</t>
  </si>
  <si>
    <t>Everyday Buns 250 GRAM</t>
  </si>
  <si>
    <t>SAtJ1KxJsQRHtbBaqnRg</t>
  </si>
  <si>
    <t>Tenali Double Horse White Urad Dal Whole 5.25 KILOGRAM</t>
  </si>
  <si>
    <t>Tenali Double Horse</t>
  </si>
  <si>
    <t>White Whole</t>
  </si>
  <si>
    <t>GfGADXkjK87dMUZEq592</t>
  </si>
  <si>
    <t>Super Fine Puffed Rice 500 GRAM</t>
  </si>
  <si>
    <t>Kanaiya</t>
  </si>
  <si>
    <t>Super Fine Puffed Rice</t>
  </si>
  <si>
    <t>2uKG9xRdMbzUIuAnXYo1</t>
  </si>
  <si>
    <t>Bauli Moonfils Choco Croissants 45 GRAM</t>
  </si>
  <si>
    <t>Moonfils Choco Croissants</t>
  </si>
  <si>
    <t>kM81lXt2hgJHriWRZCh5</t>
  </si>
  <si>
    <t>Bauli Moonfils Strawberry Croissants 50 GRAM</t>
  </si>
  <si>
    <t>Moonfils Strawberry Croissants</t>
  </si>
  <si>
    <t>i45EyIdUstrKwVeU8oPX</t>
  </si>
  <si>
    <t>Bauli Choco Moonfils 50 GRAM</t>
  </si>
  <si>
    <t>Choco</t>
  </si>
  <si>
    <t>Sy4WuEljBMcIaIRqL2O4</t>
  </si>
  <si>
    <t>Bauli Moonfils Vanilla Centre Filled Puff Rolls 45 GRAM</t>
  </si>
  <si>
    <t>Pastries</t>
  </si>
  <si>
    <t>Moonfils Vanilla Centre Filled Puff Rolls Delicious</t>
  </si>
  <si>
    <t>PTL4h6JhjePwsukQA7pC</t>
  </si>
  <si>
    <t>Aasnaa Desi Masala Jaggery 500 GRAM</t>
  </si>
  <si>
    <t>Aasnaa</t>
  </si>
  <si>
    <t>Desi Masala Jaggery Cube</t>
  </si>
  <si>
    <t>1bWjztc4wNSKuI3yvelu</t>
  </si>
  <si>
    <t>Nivea Body Milk Nourishing Lotion 75 MILLI_LITRE</t>
  </si>
  <si>
    <t>Body Milk Nourishing Lotion</t>
  </si>
  <si>
    <t>aNe649xo4DZBUUKDLGs5</t>
  </si>
  <si>
    <t>Vim Dishwash Bar 300 GRAM</t>
  </si>
  <si>
    <t>With Power Of Lemons</t>
  </si>
  <si>
    <t>JH2Nn1uQcko54SBlb4Vn</t>
  </si>
  <si>
    <t>Himalaya Herbals Lip Balm 10 GRAM</t>
  </si>
  <si>
    <t>Herbals Lip Balm</t>
  </si>
  <si>
    <t>JlG9XmbyNpai7ggDu8hO</t>
  </si>
  <si>
    <t>Himalaya Herbals Neem &amp; Turemeric Soap 75 GRAM</t>
  </si>
  <si>
    <t>Neem &amp; Turemeric</t>
  </si>
  <si>
    <t>5ABuqbNtB4ZlQpcPYVse</t>
  </si>
  <si>
    <t>Tropicana Guava Delight Fruit Beverage 1 LITRE</t>
  </si>
  <si>
    <t>a9HT4tWlF8uEX4cRH7MA</t>
  </si>
  <si>
    <t>Tropicana Apple Delight Fruit Beverage 1 LITRE</t>
  </si>
  <si>
    <t>82BNoDq5yxTCJ5CMPNgs</t>
  </si>
  <si>
    <t>Tropicana Mixed Fruit Delight Beverage 1 LITRE</t>
  </si>
  <si>
    <t>Khp1NiHV8n4fhiAQFmIY</t>
  </si>
  <si>
    <t>Tropicana Cranberry Delight Fruit Beverage 1 LITRE</t>
  </si>
  <si>
    <t>Cranberry Delight</t>
  </si>
  <si>
    <t>76gVGft0vLPSqWC0zC7S</t>
  </si>
  <si>
    <t>Aquafina Treated Water 1 LITRE</t>
  </si>
  <si>
    <t>Aquafina</t>
  </si>
  <si>
    <t>Treated</t>
  </si>
  <si>
    <t>Y6HppMHqeyTQHktMp7gc</t>
  </si>
  <si>
    <t>Fogg Master Cedar Body Spray - For Men &amp; Women 120 MILLI_LITRE</t>
  </si>
  <si>
    <t>Master Cedar</t>
  </si>
  <si>
    <t>jlLIoduC3U4XCrCdYkMU</t>
  </si>
  <si>
    <t>Godrej Jersy Soft Paneer 200 GRAM</t>
  </si>
  <si>
    <t>Godrej</t>
  </si>
  <si>
    <t>Jersy Soft</t>
  </si>
  <si>
    <t>z93CH7XfVMrmh61baFSw</t>
  </si>
  <si>
    <t>Spencer's Milk Bread English Style Preparation &amp; Tasty 350 GRAM</t>
  </si>
  <si>
    <t>Spencer's</t>
  </si>
  <si>
    <t>Milk Bread English Style Preparation Soft &amp; Tasty</t>
  </si>
  <si>
    <t>vI5SSXzwEq0SkO72vN9S</t>
  </si>
  <si>
    <t>Spencer's Sandwich Bread 400 GRAM</t>
  </si>
  <si>
    <t>Sandwich</t>
  </si>
  <si>
    <t>9hvpAX7mL4MdQsO1lF73</t>
  </si>
  <si>
    <t>Nandas Brown Bread 450 GRAM</t>
  </si>
  <si>
    <t>Nandas</t>
  </si>
  <si>
    <t>muhGQE95v6o7Mw1xcB9K</t>
  </si>
  <si>
    <t>Fogg Paradise Deodorant Spray - For Women 120 MILLI_LITRE</t>
  </si>
  <si>
    <t>Paradise</t>
  </si>
  <si>
    <t>6AB1ySDhGUJDDiAoSR5P</t>
  </si>
  <si>
    <t>Input Price</t>
  </si>
  <si>
    <t>Qty</t>
  </si>
  <si>
    <t xml:space="preserve">Tide Matic Top load 2L </t>
  </si>
  <si>
    <t>Koti bucket</t>
  </si>
  <si>
    <t>qty</t>
  </si>
  <si>
    <t>Koti mugs</t>
  </si>
  <si>
    <t>Tide Matic Top load 850ml</t>
  </si>
  <si>
    <t>Tide Matic Front load 850ml</t>
  </si>
  <si>
    <t xml:space="preserve">Surf excel easy wash </t>
  </si>
  <si>
    <t>Wipro softouch (ladi) blue color conditioner</t>
  </si>
  <si>
    <t>Comfort Perfume deluxe (ladi) - 2colors</t>
  </si>
  <si>
    <t>Wipro softouch (ladi) black color conditioner</t>
  </si>
  <si>
    <t>Rin soap</t>
  </si>
  <si>
    <t>Rin refresh</t>
  </si>
  <si>
    <t>Rin bright 500g</t>
  </si>
  <si>
    <t xml:space="preserve">Rin bright </t>
  </si>
  <si>
    <t>Ariel Matic Front Load Detergent Washing Powder 500 GRAM</t>
  </si>
  <si>
    <t>Revive starch packets</t>
  </si>
  <si>
    <t>more light 4kg</t>
  </si>
  <si>
    <t>Koti</t>
  </si>
  <si>
    <t>loofah</t>
  </si>
  <si>
    <t>soap case</t>
  </si>
  <si>
    <t>nylon wire</t>
  </si>
  <si>
    <t>koti cleaning brush</t>
  </si>
  <si>
    <t>Spark toilet brush</t>
  </si>
  <si>
    <t>spark floor brush</t>
  </si>
  <si>
    <t>spark round toilet brush</t>
  </si>
  <si>
    <t>Toilet brush</t>
  </si>
  <si>
    <t>Cleanking</t>
  </si>
  <si>
    <t>Lizol lavender</t>
  </si>
  <si>
    <t>Lizol Jasmine</t>
  </si>
  <si>
    <t>Surya Phenyl lemon</t>
  </si>
  <si>
    <t>Surya Phenyl Jasmine</t>
  </si>
  <si>
    <t>Surya Phenyl Rose</t>
  </si>
  <si>
    <t>Premier 100 piece</t>
  </si>
  <si>
    <t>Koti Soft Napkin</t>
  </si>
  <si>
    <t>4081 (Barcode) Antibacterial powder</t>
  </si>
  <si>
    <t>Napthalene balls</t>
  </si>
  <si>
    <t>Vim Tropical lemon freshness</t>
  </si>
  <si>
    <t>1194 Garbage bags</t>
  </si>
  <si>
    <t>5843 Garbage bags</t>
  </si>
  <si>
    <t>1750 Nylon wire</t>
  </si>
  <si>
    <t>5757 plastic spoon small</t>
  </si>
  <si>
    <t>5523 Duster cloth</t>
  </si>
  <si>
    <t>5530 Kitchen cloth</t>
  </si>
  <si>
    <t>5592 Duster cloth</t>
  </si>
  <si>
    <t>Scotch brite</t>
  </si>
  <si>
    <t>Superstrong Sponge</t>
  </si>
  <si>
    <t>4173 dishwash metal scrub</t>
  </si>
  <si>
    <t>0002 Scrub magic</t>
  </si>
  <si>
    <t>Giffy</t>
  </si>
  <si>
    <t>4504 Diswash scrub</t>
  </si>
  <si>
    <t>0388 bottle cleaner</t>
  </si>
  <si>
    <t>4355 toilet brush</t>
  </si>
  <si>
    <t>Sparkmate</t>
  </si>
  <si>
    <t>4096 dust filler</t>
  </si>
  <si>
    <t>Value with MRP</t>
  </si>
  <si>
    <t>Total</t>
  </si>
  <si>
    <t>5017 Medium size 11pants</t>
  </si>
  <si>
    <t>5055 Medium size 22 pants</t>
  </si>
  <si>
    <t>4467 whisper choice regular 230mm, 20pads</t>
  </si>
  <si>
    <t>2219 whisper skin love soft xl 15pads</t>
  </si>
  <si>
    <t>4390 whisper hygiene+comfort</t>
  </si>
  <si>
    <t>6325 whisper choice ultra xl 280mm 6pads</t>
  </si>
  <si>
    <t>5708 whisper bindazz nights koala soft xxxl 4 pads</t>
  </si>
  <si>
    <t>Maggie</t>
  </si>
  <si>
    <t xml:space="preserve">0269 2 min noodles 280gms </t>
  </si>
  <si>
    <t>5464 2min noodles</t>
  </si>
  <si>
    <t>0709 Cuppa noodles</t>
  </si>
  <si>
    <t>7213 Maggie NL</t>
  </si>
  <si>
    <t>Kellogs</t>
  </si>
  <si>
    <t>8182 Cornflakes real honey</t>
  </si>
  <si>
    <t>2820 oats muesli (blue color)</t>
  </si>
  <si>
    <t>2837 oats muesli (pink color)</t>
  </si>
  <si>
    <t>Top ramen</t>
  </si>
  <si>
    <t>0432 Manchurian</t>
  </si>
  <si>
    <t>0449 schezwan</t>
  </si>
  <si>
    <t>Gayatri</t>
  </si>
  <si>
    <t>Kumkudukaya shampoo</t>
  </si>
  <si>
    <t>2940 coconut hair oil 100ml</t>
  </si>
  <si>
    <t>5560 sampoorna coconut hair oil</t>
  </si>
  <si>
    <t>6348 Kesh kanti shikakai hair cleanser</t>
  </si>
  <si>
    <t>Clinicplus</t>
  </si>
  <si>
    <t>4139 Bath powder</t>
  </si>
  <si>
    <t>5786 casting cream gloss</t>
  </si>
  <si>
    <t>4709 Strong &amp; long milk protein</t>
  </si>
  <si>
    <t>5014 intense repair detangling conditioner</t>
  </si>
  <si>
    <t>4994 detangling conditioner daily shine</t>
  </si>
  <si>
    <t>4094 Honey gel face wash</t>
  </si>
  <si>
    <t xml:space="preserve">2460 ourifying neem face wash </t>
  </si>
  <si>
    <t>Vwash</t>
  </si>
  <si>
    <t>5904 Hygiene</t>
  </si>
  <si>
    <t>6294 Bright beauty spot-less glow</t>
  </si>
  <si>
    <t>1512 Bright beauty spot-less glow</t>
  </si>
  <si>
    <t>6353 Mineral clay facial foam</t>
  </si>
  <si>
    <t>Vasundhara</t>
  </si>
  <si>
    <t xml:space="preserve">5052 Herbal face pack bridal </t>
  </si>
  <si>
    <t>9746 Wow Ubtan face wash</t>
  </si>
  <si>
    <t>7237 pure hair removal cream</t>
  </si>
  <si>
    <t>8941 lip balm</t>
  </si>
  <si>
    <t>Original skin protecting gelly 5.5g</t>
  </si>
  <si>
    <t>lipcare</t>
  </si>
  <si>
    <t>Glow &amp; lovely</t>
  </si>
  <si>
    <t>6040 essence of 30 vitamin capsules</t>
  </si>
  <si>
    <t>8846 BB multivitamin cream</t>
  </si>
  <si>
    <t>4995 Mountain ebony anti hair fall serum</t>
  </si>
  <si>
    <t>4902 Berberry milk deep cleanse</t>
  </si>
  <si>
    <t>3998 Honey water pore tightening</t>
  </si>
  <si>
    <t>4511 Rose water 100ml</t>
  </si>
  <si>
    <t>9227 Wow Vitamin C lactic acid Body lotion 400ml</t>
  </si>
  <si>
    <t>3522 Wow Himalayan Rose lactic acid Body lotion 400ml</t>
  </si>
  <si>
    <t>1234 Aloe Hydration 75ml</t>
  </si>
  <si>
    <t>Johnson&amp; Johnson</t>
  </si>
  <si>
    <t>8108 baby hair oil 60ml</t>
  </si>
  <si>
    <t>1459 cotton ear buds 200 stems</t>
  </si>
  <si>
    <t>1442 cotton ear buds 100 stems</t>
  </si>
  <si>
    <t>1444 Cool aloe vera 50g talcum powder</t>
  </si>
  <si>
    <t>1907 cocoa glow</t>
  </si>
  <si>
    <t>1053 Dark brown 3 Hair color</t>
  </si>
  <si>
    <t>1077 Burgundy hair color 3.16</t>
  </si>
  <si>
    <t xml:space="preserve">1046 Natural black </t>
  </si>
  <si>
    <t>0000 Sandalwood &amp; gardenia shower gel 250ml</t>
  </si>
  <si>
    <t>0031 Lemon &amp; Frangipani shower gel</t>
  </si>
  <si>
    <t>Old spice</t>
  </si>
  <si>
    <t>6745 Fresh lime</t>
  </si>
  <si>
    <t>Vapo rub</t>
  </si>
  <si>
    <t>Xtra strong</t>
  </si>
  <si>
    <t>baby rub</t>
  </si>
  <si>
    <t>vapo rub</t>
  </si>
  <si>
    <t>8704 inhale</t>
  </si>
  <si>
    <t>Ring guard</t>
  </si>
  <si>
    <t>1301 Agarbatti 125g</t>
  </si>
  <si>
    <t>6102 Creamy perfection</t>
  </si>
  <si>
    <t>3753 pack of 4</t>
  </si>
  <si>
    <t>9342 Jasmine</t>
  </si>
  <si>
    <t xml:space="preserve">8502 lime </t>
  </si>
  <si>
    <t>8920 medicated plasters</t>
  </si>
  <si>
    <t>Ayush</t>
  </si>
  <si>
    <t>6438 Red toothpaste</t>
  </si>
  <si>
    <t>Dabur Red Red World S No . 1 Ayurvedic Fluoride Free Toothpaste 200 Gram 200 GRAM</t>
  </si>
  <si>
    <t>0405 42g</t>
  </si>
  <si>
    <t>0375 100g</t>
  </si>
  <si>
    <t>Close-up</t>
  </si>
  <si>
    <t>1904 18g toothpaste</t>
  </si>
  <si>
    <t>7767 Sensitive &amp; gums 4 pieces</t>
  </si>
  <si>
    <t>7121 charcoal toothbrush</t>
  </si>
  <si>
    <t>6532 kids chota bheem extra soft</t>
  </si>
  <si>
    <t>6265 Twister</t>
  </si>
  <si>
    <t>4889 tongue cleaner</t>
  </si>
  <si>
    <t>Minar</t>
  </si>
  <si>
    <t>Copper tongue cleaner</t>
  </si>
  <si>
    <t>silver</t>
  </si>
  <si>
    <t>Monaliza plastic tongue cleaner</t>
  </si>
  <si>
    <t>1018 Kashmiri Chilli powder</t>
  </si>
  <si>
    <t>1490 Vermicilli delight 400g</t>
  </si>
  <si>
    <t>1483 Vermicilli delight 850g</t>
  </si>
  <si>
    <t>1673 Manchurian masala</t>
  </si>
  <si>
    <t>1501 Cockroach killer</t>
  </si>
  <si>
    <t>3045 Mosquito killer</t>
  </si>
  <si>
    <t>S.J.A</t>
  </si>
  <si>
    <t xml:space="preserve">Boric powder 100g </t>
  </si>
  <si>
    <t>Bleaching powder 200g</t>
  </si>
  <si>
    <t xml:space="preserve">Ants killer </t>
  </si>
  <si>
    <t>Agrolite</t>
  </si>
  <si>
    <t>LED bulb 9V</t>
  </si>
  <si>
    <t>2378 wax crayons</t>
  </si>
  <si>
    <t>Money Gift covers</t>
  </si>
  <si>
    <t>Chalkpiece</t>
  </si>
  <si>
    <t>1689 Deepshakthi pooja oil</t>
  </si>
  <si>
    <t>omkara pooja oil</t>
  </si>
  <si>
    <t>Total Cost price</t>
  </si>
  <si>
    <t>Cost Price per unit</t>
  </si>
  <si>
    <t>Sl No</t>
  </si>
  <si>
    <t xml:space="preserve">Creation Date </t>
  </si>
  <si>
    <t>Sku Code</t>
  </si>
  <si>
    <t>Sku Desc</t>
  </si>
  <si>
    <t>CP</t>
  </si>
  <si>
    <t>SP</t>
  </si>
  <si>
    <t>User Name</t>
  </si>
  <si>
    <t>User Id</t>
  </si>
  <si>
    <t>000001</t>
  </si>
  <si>
    <t>TEST</t>
  </si>
  <si>
    <t>ADMINISTRATOR</t>
  </si>
  <si>
    <t>ADMIN</t>
  </si>
  <si>
    <t>000002</t>
  </si>
  <si>
    <t>BIO ORANGE PEEL</t>
  </si>
  <si>
    <t>000003</t>
  </si>
  <si>
    <t>BIOTIQUE FREESH NEEM FACE WASH</t>
  </si>
  <si>
    <t>000005</t>
  </si>
  <si>
    <t>GIFT COVERS</t>
  </si>
  <si>
    <t>000047</t>
  </si>
  <si>
    <t>GRB GHEE 10 ML</t>
  </si>
  <si>
    <t>000048</t>
  </si>
  <si>
    <t>GRB COW GHEE 23ML</t>
  </si>
  <si>
    <t>000049</t>
  </si>
  <si>
    <t>GRB COW GHEE 50ML</t>
  </si>
  <si>
    <t>000050</t>
  </si>
  <si>
    <t>GRB COW GHEE 100ML</t>
  </si>
  <si>
    <t>000051</t>
  </si>
  <si>
    <t>GRB COW GHEE 200ML</t>
  </si>
  <si>
    <t>000052</t>
  </si>
  <si>
    <t>GRB COW GHEE 500ML</t>
  </si>
  <si>
    <t>000053</t>
  </si>
  <si>
    <t>GRB GHEE BF 200 ML</t>
  </si>
  <si>
    <t>000054</t>
  </si>
  <si>
    <t>GRB COW GHEE 500ML BOTTLE</t>
  </si>
  <si>
    <t>000055</t>
  </si>
  <si>
    <t>GRB GHEE BF 100 ML</t>
  </si>
  <si>
    <t>000056</t>
  </si>
  <si>
    <t>GRB GHEE BF 50 ML</t>
  </si>
  <si>
    <t>000058</t>
  </si>
  <si>
    <t>GRB GHEE BF ML</t>
  </si>
  <si>
    <t>000059</t>
  </si>
  <si>
    <t>BIO ALMOND OIL BATHING BAR</t>
  </si>
  <si>
    <t>000060</t>
  </si>
  <si>
    <t>BIO BASIL&amp;PARSLEY BODY CLEANSER 150G</t>
  </si>
  <si>
    <t>000061</t>
  </si>
  <si>
    <t>BIO ORANGE PEEL SOAP 150G</t>
  </si>
  <si>
    <t>000062</t>
  </si>
  <si>
    <t>BIO MORNING NECTAR MOISTURIZING CREAM BATH BAR</t>
  </si>
  <si>
    <t>000063</t>
  </si>
  <si>
    <t>BIO HIMALAYAN PLUM BODY CLEANSER 150G</t>
  </si>
  <si>
    <t>000064</t>
  </si>
  <si>
    <t>BIO OCEAN KELPT SHAMPO 120ML</t>
  </si>
  <si>
    <t>000065</t>
  </si>
  <si>
    <t>BIO GREEN APPLE SHAMPOO&amp;CONDITIONER 120ML</t>
  </si>
  <si>
    <t>000066</t>
  </si>
  <si>
    <t>BIO WALNUT SHAMPOO 120ML</t>
  </si>
  <si>
    <t>000067</t>
  </si>
  <si>
    <t>BIO FRESH HENNASHAMPOO&amp;CONDITONER 120ML</t>
  </si>
  <si>
    <t>000068</t>
  </si>
  <si>
    <t>BIO SOYA PROTIEN SHAMPOO &amp;CONDITIONER 120ML</t>
  </si>
  <si>
    <t>000069</t>
  </si>
  <si>
    <t>BIO FRESH NEEM SHAMPOO&amp;CONDITIONER</t>
  </si>
  <si>
    <t>000070</t>
  </si>
  <si>
    <t>BIO SOYA SHAMPOO 180ML</t>
  </si>
  <si>
    <t>000071</t>
  </si>
  <si>
    <t>BIO THYME CONDITIONER</t>
  </si>
  <si>
    <t>000072</t>
  </si>
  <si>
    <t>BIO FRESH NEEM SHAMPOO&amp;CONDITIONER 180 ML</t>
  </si>
  <si>
    <t>000073</t>
  </si>
  <si>
    <t>BIO FRESH HEENA SHAMPOO 180ML</t>
  </si>
  <si>
    <t>000074</t>
  </si>
  <si>
    <t>BIO OCEAN KELP SHAMPOO 180ML</t>
  </si>
  <si>
    <t>000075</t>
  </si>
  <si>
    <t>DEEP CLEANSE HYDRATING MAKEUP REMOVER</t>
  </si>
  <si>
    <t>000076</t>
  </si>
  <si>
    <t>ADVANCED BRIGHTENING FRUIT CREAM</t>
  </si>
  <si>
    <t>000077</t>
  </si>
  <si>
    <t>BIOTIQUE BASIL &amp; PARSLEY REVITALIZING BODY WASH</t>
  </si>
  <si>
    <t>000078</t>
  </si>
  <si>
    <t>PORE TIGHTENING BRIGHTENING TONER WITH HIMALAYAN WATERS</t>
  </si>
  <si>
    <t>000079</t>
  </si>
  <si>
    <t>EXFOLIATING &amp; POLISHING FACE SCRUB</t>
  </si>
  <si>
    <t>000080</t>
  </si>
  <si>
    <t>TIGHTENING REFRESHING TONER WITH HIMALAYAN WATERS</t>
  </si>
  <si>
    <t>000081</t>
  </si>
  <si>
    <t>BIOTIQUE LIPSHINE PLUM</t>
  </si>
  <si>
    <t>000082</t>
  </si>
  <si>
    <t>BIOTIQUE LIPSHINE CHERRY</t>
  </si>
  <si>
    <t>000083</t>
  </si>
  <si>
    <t>BIOTIQUE LIPSHINE BERRY</t>
  </si>
  <si>
    <t>000084</t>
  </si>
  <si>
    <t>ANTI HAIR FALL HAIR SERUM</t>
  </si>
  <si>
    <t>000085</t>
  </si>
  <si>
    <t>BRIGHTENING &amp; REVITALIZING FACE SCRUB</t>
  </si>
  <si>
    <t>000086</t>
  </si>
  <si>
    <t>EXFOLIATING &amp; POLISHING FACE SCRUB 50G</t>
  </si>
  <si>
    <t>000087</t>
  </si>
  <si>
    <t>MOISTURIZE &amp; NOURISH FACE WASH</t>
  </si>
  <si>
    <t>000088</t>
  </si>
  <si>
    <t>REFRESHING BODY WASH</t>
  </si>
  <si>
    <t>000089</t>
  </si>
  <si>
    <t>BIOTIQUE FRUIT BRIGHTENING 50ML FACE WASH</t>
  </si>
  <si>
    <t>000090</t>
  </si>
  <si>
    <t>OIL CONTROL FOAMING FACE WASH</t>
  </si>
  <si>
    <t>000091</t>
  </si>
  <si>
    <t>PIMPLE CONTROL FACE WASH</t>
  </si>
  <si>
    <t>000092</t>
  </si>
  <si>
    <t>DEEP CLEANSE FACE WASH</t>
  </si>
  <si>
    <t>000093</t>
  </si>
  <si>
    <t>SOOTHE &amp; NOURISH</t>
  </si>
  <si>
    <t>000094</t>
  </si>
  <si>
    <t>OIL CONTROL FOAMING FACE WASH 100ML</t>
  </si>
  <si>
    <t>000095</t>
  </si>
  <si>
    <t>BIOTIQUE FRUIT  BRIGHTENING FACE WASH 100ML</t>
  </si>
  <si>
    <t>000096</t>
  </si>
  <si>
    <t>BIOTIQUE SUN SHIELD CARROT</t>
  </si>
  <si>
    <t>000097</t>
  </si>
  <si>
    <t>DEEP CLEANSE FACE WASH 50ML</t>
  </si>
  <si>
    <t>000098</t>
  </si>
  <si>
    <t>DEPIGMENTATION &amp; TAN REMOVAL FACE PACK</t>
  </si>
  <si>
    <t>000099</t>
  </si>
  <si>
    <t>SOOTHE &amp; NOURISH FOAMING FACE WASH</t>
  </si>
  <si>
    <t>000100</t>
  </si>
  <si>
    <t>BIOTIQUE 1N NATURAL BLACK</t>
  </si>
  <si>
    <t>000101</t>
  </si>
  <si>
    <t>BIOTIQUE 4N BROWN</t>
  </si>
  <si>
    <t>000102</t>
  </si>
  <si>
    <t>BIOTIQUE 3N DARKEST BROWN</t>
  </si>
  <si>
    <t>000103</t>
  </si>
  <si>
    <t>BIOTIQUE SUNSHIELD  SANDALWOOD</t>
  </si>
  <si>
    <t>000104</t>
  </si>
  <si>
    <t>DEPIGMENTATION &amp; TAN REMOVAL FACE PACK 50G</t>
  </si>
  <si>
    <t>000105</t>
  </si>
  <si>
    <t>3 ROSES DUST 100G</t>
  </si>
  <si>
    <t>000106</t>
  </si>
  <si>
    <t>3 ROSES DUST 500G</t>
  </si>
  <si>
    <t>000107</t>
  </si>
  <si>
    <t>BOOST PACK 1KG</t>
  </si>
  <si>
    <t>000108</t>
  </si>
  <si>
    <t>BOOST 5RS PACK</t>
  </si>
  <si>
    <t>000109</t>
  </si>
  <si>
    <t>BOOST 200G PACK</t>
  </si>
  <si>
    <t>000110</t>
  </si>
  <si>
    <t>3 ROSES 100G</t>
  </si>
  <si>
    <t>000111</t>
  </si>
  <si>
    <t>BOOST 200G BOTTLE</t>
  </si>
  <si>
    <t>000112</t>
  </si>
  <si>
    <t>BOOST 500G PACK</t>
  </si>
  <si>
    <t>000113</t>
  </si>
  <si>
    <t>BOOST 500G PACKET</t>
  </si>
  <si>
    <t>000114</t>
  </si>
  <si>
    <t>BROWN &amp; POLSON 100G</t>
  </si>
  <si>
    <t>000115</t>
  </si>
  <si>
    <t>B&amp;P CUSTARD POWDER VANILLA</t>
  </si>
  <si>
    <t>000116</t>
  </si>
  <si>
    <t>BRU GOLD FREEZE 55G</t>
  </si>
  <si>
    <t>000117</t>
  </si>
  <si>
    <t>BRU INS 5.RS PACK</t>
  </si>
  <si>
    <t>000118</t>
  </si>
  <si>
    <t>BRU INSTANT 220.RS</t>
  </si>
  <si>
    <t>000119</t>
  </si>
  <si>
    <t>BRU INST POLY 110.RS</t>
  </si>
  <si>
    <t>000120</t>
  </si>
  <si>
    <t>BRU INST 10.RS</t>
  </si>
  <si>
    <t>000121</t>
  </si>
  <si>
    <t>BRU INST 2.RS</t>
  </si>
  <si>
    <t>000122</t>
  </si>
  <si>
    <t>BRU GREEN LABEL 55.RS</t>
  </si>
  <si>
    <t>000123</t>
  </si>
  <si>
    <t>BRU PURE COFFEE JAR 390.RS</t>
  </si>
  <si>
    <t>000124</t>
  </si>
  <si>
    <t>BRU PURE COFFEE 195.RS</t>
  </si>
  <si>
    <t>000125</t>
  </si>
  <si>
    <t>BRU GREEN LABEL POLY 280.RS</t>
  </si>
  <si>
    <t>000126</t>
  </si>
  <si>
    <t>BRU  GREEN LABEL POLY 110.RS</t>
  </si>
  <si>
    <t>000127</t>
  </si>
  <si>
    <t>BRU PURE COFFEE 100.RS</t>
  </si>
  <si>
    <t>000128</t>
  </si>
  <si>
    <t>CLINIC PLUS 175ML EGG WITH PROTEIN</t>
  </si>
  <si>
    <t>000129</t>
  </si>
  <si>
    <t>CLINIC PLUS 355ML STRONG &amp; LONG</t>
  </si>
  <si>
    <t>000130</t>
  </si>
  <si>
    <t>CLINIC PLUS 50ML STRONG &amp; LONG HAIR</t>
  </si>
  <si>
    <t>000131</t>
  </si>
  <si>
    <t>CLINIC PLUS STRENGTH&amp;SHINE 355ML</t>
  </si>
  <si>
    <t>000132</t>
  </si>
  <si>
    <t>CLINIC PLUS STRONG&amp;LONG 175ML</t>
  </si>
  <si>
    <t>000133</t>
  </si>
  <si>
    <t>CLINIC PLUS STRENGTH&amp;SHINE EGG P-ROTIEN 175ML</t>
  </si>
  <si>
    <t>000134</t>
  </si>
  <si>
    <t>CLINIC PLUS STRENTH &amp; THICK 1.RS</t>
  </si>
  <si>
    <t>000135</t>
  </si>
  <si>
    <t>CLINIC PLUS STRONG &amp; SHINY 1.RS</t>
  </si>
  <si>
    <t>000136</t>
  </si>
  <si>
    <t>CLINIC PLUS STRONG &amp; LONG 1.RS</t>
  </si>
  <si>
    <t>000137</t>
  </si>
  <si>
    <t>CLINIC PLUS STRONG &amp; LONG 80ML</t>
  </si>
  <si>
    <t>000138</t>
  </si>
  <si>
    <t>DOVE DAILY SHINE 80ML DETANGLING CONDITIONER</t>
  </si>
  <si>
    <t>000139</t>
  </si>
  <si>
    <t>DOVE CREAM BEAUTY 3*75G BATHING BAR</t>
  </si>
  <si>
    <t>000140</t>
  </si>
  <si>
    <t>DOVE CREAM BEAUTY 60G BATHING BAR</t>
  </si>
  <si>
    <t>000141</t>
  </si>
  <si>
    <t>DOVE DAILY SHINE NOURISHING SHAMPOO 180ML</t>
  </si>
  <si>
    <t>000142</t>
  </si>
  <si>
    <t>DOVE DAILY SHINE 340ML NOURISHING SHAMPOO</t>
  </si>
  <si>
    <t>000143</t>
  </si>
  <si>
    <t>DOVE DANDRUFF CARE SHAMPOO 80M</t>
  </si>
  <si>
    <t>000144</t>
  </si>
  <si>
    <t>DOVE DANDRUFF CARE SHAMPOO 2RS</t>
  </si>
  <si>
    <t>000145</t>
  </si>
  <si>
    <t>DOVE DANDRUFF CLEAN&amp;FRESH 180M</t>
  </si>
  <si>
    <t>000146</t>
  </si>
  <si>
    <t>DOVE DAILY SHINE 2.RS</t>
  </si>
  <si>
    <t>000147</t>
  </si>
  <si>
    <t>DOVE HAIR FALL RESCUE 4.RS</t>
  </si>
  <si>
    <t>000148</t>
  </si>
  <si>
    <t>DOVE HAIR FALL RESCUE 80ML</t>
  </si>
  <si>
    <t>000149</t>
  </si>
  <si>
    <t>DOVE DAILY SHINE 80ML NOURISHING SHAMPOO</t>
  </si>
  <si>
    <t>000150</t>
  </si>
  <si>
    <t>DOVE INTENSE REPAIR 340ML NOURISHING SHAMPOO</t>
  </si>
  <si>
    <t>000151</t>
  </si>
  <si>
    <t>DOVE DRYNESS CARE 340ML SHAMPOO</t>
  </si>
  <si>
    <t>000152</t>
  </si>
  <si>
    <t>DOVE MEN CARE 2 IN1 FRESH&amp;CLEN</t>
  </si>
  <si>
    <t>000153</t>
  </si>
  <si>
    <t>DOVE DRYNESS CARE 180ML NOURISHING SHAMPOO</t>
  </si>
  <si>
    <t>000154</t>
  </si>
  <si>
    <t>DOVE HFR NOURISHING SHAMPOO</t>
  </si>
  <si>
    <t>000155</t>
  </si>
  <si>
    <t>DOVE HFR NOURISHING 340ML SHAMPOO</t>
  </si>
  <si>
    <t>000156</t>
  </si>
  <si>
    <t>DOVE PINK BAR 100G</t>
  </si>
  <si>
    <t>000157</t>
  </si>
  <si>
    <t>DOVE FRESH MOISTURE SOAP 75G</t>
  </si>
  <si>
    <t>000158</t>
  </si>
  <si>
    <t>DOVE DRYNESS CARE 80ML</t>
  </si>
  <si>
    <t>000159</t>
  </si>
  <si>
    <t>DOVE INTENSE REPAIR 80MML</t>
  </si>
  <si>
    <t>000160</t>
  </si>
  <si>
    <t>TRESEMME THICK&amp;FULL 340ML SHAMPOO</t>
  </si>
  <si>
    <t>000161</t>
  </si>
  <si>
    <t>TRESEMME SMOOTH &amp; SHINE 85ML</t>
  </si>
  <si>
    <t>000162</t>
  </si>
  <si>
    <t>TRESEMME THICK&amp;FULL 180ML</t>
  </si>
  <si>
    <t>000163</t>
  </si>
  <si>
    <t>TRESEMME THICK&amp;FULL 80ML SHAMPOO</t>
  </si>
  <si>
    <t>000164</t>
  </si>
  <si>
    <t>TRESEMME HAIR FALL DEFENSE 80M</t>
  </si>
  <si>
    <t>000165</t>
  </si>
  <si>
    <t>TRESEMME SMOOTH&amp;SHINE 340ML SHAMPOO</t>
  </si>
  <si>
    <t>000166</t>
  </si>
  <si>
    <t>TRESEMME KERATIN SMOOTH 340MML</t>
  </si>
  <si>
    <t>000167</t>
  </si>
  <si>
    <t>TRESEMME KERATIN SMOOTH 185ML</t>
  </si>
  <si>
    <t>000168</t>
  </si>
  <si>
    <t>TRESEMME HAIR FALL DEFENSE185M</t>
  </si>
  <si>
    <t>000169</t>
  </si>
  <si>
    <t>TRESEMME KERATIN REPAIR 90ML</t>
  </si>
  <si>
    <t>000170</t>
  </si>
  <si>
    <t>TRESEMME KERATIN SMOOTH 80ML</t>
  </si>
  <si>
    <t>000171</t>
  </si>
  <si>
    <t>TRESEMME KERATIN SNOOTH 85ML</t>
  </si>
  <si>
    <t>000172</t>
  </si>
  <si>
    <t>TRESEMME HAIRFALL DEFENSE 190M</t>
  </si>
  <si>
    <t>000173</t>
  </si>
  <si>
    <t>TRESEMME HAIR FALL DEFENSE 85ML SHAMPOO</t>
  </si>
  <si>
    <t>000174</t>
  </si>
  <si>
    <t>TRESEMME SMOOTH &amp; SHINE 6ML</t>
  </si>
  <si>
    <t>000175</t>
  </si>
  <si>
    <t>TRESEMME KERATIN SMOOTH 6ML</t>
  </si>
  <si>
    <t>000176</t>
  </si>
  <si>
    <t>TRESEMME KRN SMOOTH HAIR SERUM</t>
  </si>
  <si>
    <t>000177</t>
  </si>
  <si>
    <t>LIPTON GRN HNY LEMON 25 BAGS</t>
  </si>
  <si>
    <t>000178</t>
  </si>
  <si>
    <t>LIPTON GRN CLEARE&amp;LIGHT 25 B</t>
  </si>
  <si>
    <t>000179</t>
  </si>
  <si>
    <t>LIPTON SIPNDIGEST 25 BAGS</t>
  </si>
  <si>
    <t>000180</t>
  </si>
  <si>
    <t>LIPTON GRN HNY LEMON 70.RS</t>
  </si>
  <si>
    <t>000181</t>
  </si>
  <si>
    <t>LIPTON HNY LEMON 100G</t>
  </si>
  <si>
    <t>000182</t>
  </si>
  <si>
    <t>LIPTON GRN CLEAR&amp; LIGHT 10 BAG</t>
  </si>
  <si>
    <t>000183</t>
  </si>
  <si>
    <t>DOVE HAIR FALL RESCUE 2.RS</t>
  </si>
  <si>
    <t>000184</t>
  </si>
  <si>
    <t>DOVE INTENSIVE REPAIR 2.RS</t>
  </si>
  <si>
    <t>000185</t>
  </si>
  <si>
    <t>DOVE INTENSE REPAIR 175ML DETANGLING CONDITIONER</t>
  </si>
  <si>
    <t>000186</t>
  </si>
  <si>
    <t>DOVE CREAM BEAUTY 100G BATHING BAR</t>
  </si>
  <si>
    <t>000187</t>
  </si>
  <si>
    <t>RED LABEL LEAF B 250G</t>
  </si>
  <si>
    <t>000188</t>
  </si>
  <si>
    <t>RED LABEL LEAF B 500G BOX</t>
  </si>
  <si>
    <t>000189</t>
  </si>
  <si>
    <t>RED LABEL LEAFR B 25G PACK</t>
  </si>
  <si>
    <t>000190</t>
  </si>
  <si>
    <t>RED LABEL LEAF B 100G BOX</t>
  </si>
  <si>
    <t>000191</t>
  </si>
  <si>
    <t>RED LABEL NATURAL CARE 100G BOX</t>
  </si>
  <si>
    <t>000192</t>
  </si>
  <si>
    <t>RED LABEL NATURAL CARE 250G BOX</t>
  </si>
  <si>
    <t>000193</t>
  </si>
  <si>
    <t>SUNSILK BLACK SHINE 650ML SHAMPOO</t>
  </si>
  <si>
    <t>000194</t>
  </si>
  <si>
    <t>SUNSILK BLACK SHINE 180ML SHAMPOO</t>
  </si>
  <si>
    <t>000195</t>
  </si>
  <si>
    <t>SUNSILK BLACK SHINE 80ML CONDITIONER</t>
  </si>
  <si>
    <t>000196</t>
  </si>
  <si>
    <t>SUNSILK BLACK SHINE 360ML SHAMPOO</t>
  </si>
  <si>
    <t>000197</t>
  </si>
  <si>
    <t>SUNSILK LSLY THICK &amp; LONG 360ML SHAMPOO</t>
  </si>
  <si>
    <t>000198</t>
  </si>
  <si>
    <t>SUNSILK LY THICK &amp; LONE 80ML SHAMPOO</t>
  </si>
  <si>
    <t>000199</t>
  </si>
  <si>
    <t>SUNSILK BLACK SHINE 1.RS SHAMPOO</t>
  </si>
  <si>
    <t>000200</t>
  </si>
  <si>
    <t>SUNSILK THICK &amp; LONE 1.RS SHAMPOO</t>
  </si>
  <si>
    <t>000201</t>
  </si>
  <si>
    <t>SUNSILK SOFT &amp; SMOOTH 1.RS SHAMPOO</t>
  </si>
  <si>
    <t>000202</t>
  </si>
  <si>
    <t>HORLICKS MILLET BISCUITS 55G</t>
  </si>
  <si>
    <t>000203</t>
  </si>
  <si>
    <t>HORLICKS MILLET BISCUITS 150G</t>
  </si>
  <si>
    <t>000204</t>
  </si>
  <si>
    <t>TAJ MAHAL 12G PACK</t>
  </si>
  <si>
    <t>000205</t>
  </si>
  <si>
    <t>TAJ MAHAL NON VACUME 500G</t>
  </si>
  <si>
    <t>000206</t>
  </si>
  <si>
    <t>TAJ MAHAL RELAUNCH 100G</t>
  </si>
  <si>
    <t>000207</t>
  </si>
  <si>
    <t>TAJ MAHAL LEAF NON VACUME 250G</t>
  </si>
  <si>
    <t>000208</t>
  </si>
  <si>
    <t>TRESEMME HAIRFALL DEFENSE 2.RS</t>
  </si>
  <si>
    <t>000209</t>
  </si>
  <si>
    <t>ANOOS HENNA 100GM 100% NATURAL</t>
  </si>
  <si>
    <t>000210</t>
  </si>
  <si>
    <t>ANOOS BLACK XPERT 100GM</t>
  </si>
  <si>
    <t>000211</t>
  </si>
  <si>
    <t>ANOOS MULTANI MATI 100GM</t>
  </si>
  <si>
    <t>000212</t>
  </si>
  <si>
    <t>ANOOS ROSE MIST 100ML</t>
  </si>
  <si>
    <t>000213</t>
  </si>
  <si>
    <t>ANOOS INSTA BLACK SHAMPOO 30.R</t>
  </si>
  <si>
    <t>000214</t>
  </si>
  <si>
    <t>ANOOS BATH POWDER 180GM</t>
  </si>
  <si>
    <t>000215</t>
  </si>
  <si>
    <t>ANOOS FAIR &amp; FREESH 50G</t>
  </si>
  <si>
    <t>000216</t>
  </si>
  <si>
    <t>GARNIER NATURAL DEEP BL SHADE 1</t>
  </si>
  <si>
    <t>000217</t>
  </si>
  <si>
    <t>GARNIER NAT BL ORGINAL 2.0</t>
  </si>
  <si>
    <t>000218</t>
  </si>
  <si>
    <t>GARNIER NAT BL SHADE 3 BROWN BLACK</t>
  </si>
  <si>
    <t>000219</t>
  </si>
  <si>
    <t>GAR BL NT BURGUNDY 3.16</t>
  </si>
  <si>
    <t>000220</t>
  </si>
  <si>
    <t>GAR BL NAT SHADE 4 NATURAL BROWN 4.0</t>
  </si>
  <si>
    <t>000221</t>
  </si>
  <si>
    <t>GM SHAMPOO COLOUR SHADE 1.0 BL</t>
  </si>
  <si>
    <t>000222</t>
  </si>
  <si>
    <t>GM SHMP COLOUR SHADE 3.0 BROWN BLACK</t>
  </si>
  <si>
    <t>000223</t>
  </si>
  <si>
    <t>GM SH HAIR COLOUR BURGUNDY 3.16</t>
  </si>
  <si>
    <t>000224</t>
  </si>
  <si>
    <t>GARNIER CN UNIDOSE 3.16 BURGUNDY</t>
  </si>
  <si>
    <t>000225</t>
  </si>
  <si>
    <t>GARINER UNIDOSE CN NATURAL BLACK 1</t>
  </si>
  <si>
    <t>000226</t>
  </si>
  <si>
    <t>GARINER COLOUR NATURALS 3 DARKEST BROWN</t>
  </si>
  <si>
    <t>000227</t>
  </si>
  <si>
    <t>GARNIER CN UNIDOSE 4 BROWN</t>
  </si>
  <si>
    <t>000228</t>
  </si>
  <si>
    <t>GARNIER COLOUR NT SHADE 1</t>
  </si>
  <si>
    <t>000229</t>
  </si>
  <si>
    <t>GARNIER CLOUR NT 3 DARKEST BROWN</t>
  </si>
  <si>
    <t>000230</t>
  </si>
  <si>
    <t>GARNIER CLOUR NT 3.16 BURGUNDY</t>
  </si>
  <si>
    <t>000231</t>
  </si>
  <si>
    <t>GARNIER COLOUR NT SHADE 4 BROWN</t>
  </si>
  <si>
    <t>000232</t>
  </si>
  <si>
    <t>GARNIER COLOUR NT MEN SHADE 1NT BL</t>
  </si>
  <si>
    <t>000233</t>
  </si>
  <si>
    <t>EXC SMALL PK 1 BLACK</t>
  </si>
  <si>
    <t>000234</t>
  </si>
  <si>
    <t>EXC SMALL PK 3 NTRL DARK BROWN</t>
  </si>
  <si>
    <t>000235</t>
  </si>
  <si>
    <t>EXC SMALL PK 3.16 BURGUNDY</t>
  </si>
  <si>
    <t>000236</t>
  </si>
  <si>
    <t>GARINER MEN ACNOFIGHT FACE WASH</t>
  </si>
  <si>
    <t>000237</t>
  </si>
  <si>
    <t>GARNIER DOUBLE ACTION FACE</t>
  </si>
  <si>
    <t>000238</t>
  </si>
  <si>
    <t>GARNIER OIL FACE WASH</t>
  </si>
  <si>
    <t>000239</t>
  </si>
  <si>
    <t>GARNIER POWER WHITE</t>
  </si>
  <si>
    <t>000240</t>
  </si>
  <si>
    <t>GARNIER MEN ACNOFIGHT 100ML</t>
  </si>
  <si>
    <t>000241</t>
  </si>
  <si>
    <t>GARNIER DOUBLE ACTION 100ML</t>
  </si>
  <si>
    <t>000242</t>
  </si>
  <si>
    <t>GARNIER SKIN CARE SPEED WHITE 50G</t>
  </si>
  <si>
    <t>000243</t>
  </si>
  <si>
    <t>GARNIER SKIN CARE SPEED WHITE 100G BRIGHT COMPLETE</t>
  </si>
  <si>
    <t>000244</t>
  </si>
  <si>
    <t>GNR BRIGHT COMPLETE UV</t>
  </si>
  <si>
    <t>000245</t>
  </si>
  <si>
    <t>GARNIER WRINKLE LIFT</t>
  </si>
  <si>
    <t>000246</t>
  </si>
  <si>
    <t>GARNR SKIN NATURALS NIGHT CREAM</t>
  </si>
  <si>
    <t>000247</t>
  </si>
  <si>
    <t>GARNR BRIGHT UV COMPLETE 45G</t>
  </si>
  <si>
    <t>000248</t>
  </si>
  <si>
    <t>GARNR BRIGHT COMPLT SERUM 15ML</t>
  </si>
  <si>
    <t>000249</t>
  </si>
  <si>
    <t>TOTAL REPAIR SHAMPOO 180ML</t>
  </si>
  <si>
    <t>000250</t>
  </si>
  <si>
    <t>LOREAL TR5 82.5ML</t>
  </si>
  <si>
    <t>000251</t>
  </si>
  <si>
    <t>LOREAL FALL NREPAIR 82.5ML</t>
  </si>
  <si>
    <t>000252</t>
  </si>
  <si>
    <t>LOREAL FALL REPAIR SHAMPOO 185ML</t>
  </si>
  <si>
    <t>000253</t>
  </si>
  <si>
    <t>LOREAL COLOUR PROTECT 82.5ML</t>
  </si>
  <si>
    <t>000254</t>
  </si>
  <si>
    <t>LOREAL HYALURON MOISTURE 180ML</t>
  </si>
  <si>
    <t>000255</t>
  </si>
  <si>
    <t>LOREAL HYALURON MOISTURTE SHAMPOO 82.5ML</t>
  </si>
  <si>
    <t>000256</t>
  </si>
  <si>
    <t>LOREAL 6 OIL NOUURISH 180 ML SHAMPOO</t>
  </si>
  <si>
    <t>000257</t>
  </si>
  <si>
    <t>LOREAL 6 NOURISH 82.5ML</t>
  </si>
  <si>
    <t>000258</t>
  </si>
  <si>
    <t>LOREAL DREAM LENGTH SHAMPOO 821.5ML</t>
  </si>
  <si>
    <t>000259</t>
  </si>
  <si>
    <t>LOREAL DREAM LENGTH SHAMPOO 180ML</t>
  </si>
  <si>
    <t>000260</t>
  </si>
  <si>
    <t>LOREAL TR5 CONDTNR 71.5ML</t>
  </si>
  <si>
    <t>000261</t>
  </si>
  <si>
    <t>LOREAL FALL RESIST CONDITIONER 71.5ML</t>
  </si>
  <si>
    <t>000262</t>
  </si>
  <si>
    <t>LOREAL COLOUR PROTECT CONDITIONER 71.5ML</t>
  </si>
  <si>
    <t>000263</t>
  </si>
  <si>
    <t>DREAM LENGTH CONDITIONER 71.5ML</t>
  </si>
  <si>
    <t>000264</t>
  </si>
  <si>
    <t>HYALURON MOISTURE CONDITIONER 71.5ML</t>
  </si>
  <si>
    <t>000265</t>
  </si>
  <si>
    <t>6 OIL NOURISH CONDITIONER 71.5ML</t>
  </si>
  <si>
    <t>000266</t>
  </si>
  <si>
    <t>GARNIER FRUCTIS LONG&amp;STRONG SHAMPOO 80ML</t>
  </si>
  <si>
    <t>000267</t>
  </si>
  <si>
    <t>GARNIER FRUCTIS LONG&amp;STRONG SHAMPOO 175ML</t>
  </si>
  <si>
    <t>000268</t>
  </si>
  <si>
    <t>KISSAN MXD FRUIT10 RS</t>
  </si>
  <si>
    <t>000269</t>
  </si>
  <si>
    <t>KISSAN JAM MIXED FRUIT 425G</t>
  </si>
  <si>
    <t>000270</t>
  </si>
  <si>
    <t>KISSAN PEANUT BUTTER 50G</t>
  </si>
  <si>
    <t>000271</t>
  </si>
  <si>
    <t>KISSAN PEANUT BUTTER 350G</t>
  </si>
  <si>
    <t>000272</t>
  </si>
  <si>
    <t>KISSAN S&amp;S SAUCE 425G</t>
  </si>
  <si>
    <t>000273</t>
  </si>
  <si>
    <t>KISSAN  S&amp;S SAUCE 200G</t>
  </si>
  <si>
    <t>000274</t>
  </si>
  <si>
    <t>KISSAN CHILLI TOMATOO SAUCE</t>
  </si>
  <si>
    <t>000275</t>
  </si>
  <si>
    <t>KISSAN TOMATOO CHILLI SAUC 500G</t>
  </si>
  <si>
    <t>000276</t>
  </si>
  <si>
    <t>KNOOR MIXED VEG 40G</t>
  </si>
  <si>
    <t>000277</t>
  </si>
  <si>
    <t>KNOOR SWEET CORN VEG 42G</t>
  </si>
  <si>
    <t>000278</t>
  </si>
  <si>
    <t>KNOOR BROCCOLI12.5G</t>
  </si>
  <si>
    <t>000279</t>
  </si>
  <si>
    <t>KNOOR MANCHURIAN MASALA 10.5G</t>
  </si>
  <si>
    <t>000280</t>
  </si>
  <si>
    <t>KNOOR PIZZA&amp;PASTA SAUCE 200G</t>
  </si>
  <si>
    <t>000281</t>
  </si>
  <si>
    <t>KNOOR THICK TOMATOO SOUP 51</t>
  </si>
  <si>
    <t>000282</t>
  </si>
  <si>
    <t>KNOOR SWEET CORN CHICKEN SOUP 40G</t>
  </si>
  <si>
    <t>000283</t>
  </si>
  <si>
    <t>KNOOR SWEET CRN CHCKN SOUP 40G</t>
  </si>
  <si>
    <t>000284</t>
  </si>
  <si>
    <t>KNOOR HOT&amp;SOUR VEG SOUP 41G</t>
  </si>
  <si>
    <t>000285</t>
  </si>
  <si>
    <t>KNOOR HOT&amp;SOUR VEG 10.5G</t>
  </si>
  <si>
    <t>000286</t>
  </si>
  <si>
    <t>KNOOR CUP SOUP MIX VEG 9.5G</t>
  </si>
  <si>
    <t>000287</t>
  </si>
  <si>
    <t>KNR CUP SOAP TOMATOO CHATPATA 13.5G</t>
  </si>
  <si>
    <t>000288</t>
  </si>
  <si>
    <t>KNR SCHEZWAN SAUCE 200G</t>
  </si>
  <si>
    <t>000289</t>
  </si>
  <si>
    <t>KISWAN MIXD FRUT JAM 500G</t>
  </si>
  <si>
    <t>000290</t>
  </si>
  <si>
    <t>KSN FRSH TMATO KTCHUP 850G</t>
  </si>
  <si>
    <t>000291</t>
  </si>
  <si>
    <t>KSN MXD FRUT JAM 90GMS</t>
  </si>
  <si>
    <t>000292</t>
  </si>
  <si>
    <t>KSSN MXD FRUT JAM 200G</t>
  </si>
  <si>
    <t>000293</t>
  </si>
  <si>
    <t>KSSN FRSH TMTOO KTCHUP 100G</t>
  </si>
  <si>
    <t>000294</t>
  </si>
  <si>
    <t>KSSN FRSH TMTOO KTCHUP 200G</t>
  </si>
  <si>
    <t>000295</t>
  </si>
  <si>
    <t>LIFE BUOY CRM GUARD SOAP 46G</t>
  </si>
  <si>
    <t>000296</t>
  </si>
  <si>
    <t>LIFEBUOY HW TTL PROTCT 190ML+185ML</t>
  </si>
  <si>
    <t>000297</t>
  </si>
  <si>
    <t>LFBUOY SOAP STRNGR 16RS</t>
  </si>
  <si>
    <t>000298</t>
  </si>
  <si>
    <t>LFBUOY GERM GUARD 125G</t>
  </si>
  <si>
    <t>000299</t>
  </si>
  <si>
    <t>CLR CMPLT ATV CR SHAMPOO 175ML</t>
  </si>
  <si>
    <t>000300</t>
  </si>
  <si>
    <t>CMFORT DESIRE PERFUME DLUX  850ML.</t>
  </si>
  <si>
    <t>000301</t>
  </si>
  <si>
    <t>CMFRT DESIRE 19ML 4RS</t>
  </si>
  <si>
    <t>000302</t>
  </si>
  <si>
    <t>DOMEX TLT LIME FRSH 500ML</t>
  </si>
  <si>
    <t>000303</t>
  </si>
  <si>
    <t>DOMEX TLT CLEANER OCEAN FRESH 500ML</t>
  </si>
  <si>
    <t>000304</t>
  </si>
  <si>
    <t>DOMEX KILL ALL GERMS 500ML</t>
  </si>
  <si>
    <t>000305</t>
  </si>
  <si>
    <t>DMX DISIN TOILET CLEANER</t>
  </si>
  <si>
    <t>000306</t>
  </si>
  <si>
    <t>ENO ORANGE 5G 10RS</t>
  </si>
  <si>
    <t>000307</t>
  </si>
  <si>
    <t>ENO PWDR EMON</t>
  </si>
  <si>
    <t>000308</t>
  </si>
  <si>
    <t>GLOW&amp;LOVELY ADV MV 15 G</t>
  </si>
  <si>
    <t>000309</t>
  </si>
  <si>
    <t>GLOW&amp;LOVELY BB CREAM 6G 20RS</t>
  </si>
  <si>
    <t>000310</t>
  </si>
  <si>
    <t>GLOW&amp; LOVELY BB 18 GMS 99RS</t>
  </si>
  <si>
    <t>000311</t>
  </si>
  <si>
    <t>GLOW&amp;LOVELY BB 9 GMS</t>
  </si>
  <si>
    <t>000312</t>
  </si>
  <si>
    <t>GLOW&amp;LOVELY BRIGHT GLOW FACE WASH</t>
  </si>
  <si>
    <t>000313</t>
  </si>
  <si>
    <t>HAMAM PURE NEEM OIL 100G</t>
  </si>
  <si>
    <t>000314</t>
  </si>
  <si>
    <t>HAMAM PURE NEEM OIL 150G</t>
  </si>
  <si>
    <t>000315</t>
  </si>
  <si>
    <t>HELLMANNS MAYONNAISE 250G</t>
  </si>
  <si>
    <t>000316</t>
  </si>
  <si>
    <t>HELLMANNS MAYONNAISE 85G</t>
  </si>
  <si>
    <t>000317</t>
  </si>
  <si>
    <t>INDHULEKHA BREINGHA 100ML 432RS</t>
  </si>
  <si>
    <t>000318</t>
  </si>
  <si>
    <t>INDHULEKHA BRINGHA SHAMPOO 200ML</t>
  </si>
  <si>
    <t>000319</t>
  </si>
  <si>
    <t>INDHULEKHA BRINGHA OIL AYURVEDIC MEDICINE 50ML</t>
  </si>
  <si>
    <t>000320</t>
  </si>
  <si>
    <t>INDHULEKHA SVETAKUTAJA OIL 100ML</t>
  </si>
  <si>
    <t>000321</t>
  </si>
  <si>
    <t>INDULEKHA SVETAHUTHAJA OIL 50ML</t>
  </si>
  <si>
    <t>000322</t>
  </si>
  <si>
    <t>IDULEKHA BRINGHA SHAMPOO 100ML</t>
  </si>
  <si>
    <t>000323</t>
  </si>
  <si>
    <t>INDULEKHA DANDRUF TRTMNT 100ML</t>
  </si>
  <si>
    <t>000324</t>
  </si>
  <si>
    <t>INDULEKHA DANDRUF TRTMNT 200ML</t>
  </si>
  <si>
    <t>000325</t>
  </si>
  <si>
    <t>JR HORLICKS 400GMS 235RS</t>
  </si>
  <si>
    <t>000326</t>
  </si>
  <si>
    <t>JR HORLICKS VANILLA 500G 330RS</t>
  </si>
  <si>
    <t>000327</t>
  </si>
  <si>
    <t>KISSN FRSH TMTOO KTCHUP 1KG</t>
  </si>
  <si>
    <t>000328</t>
  </si>
  <si>
    <t>KISSAN FRSH TMTOO KTCHUP 500G</t>
  </si>
  <si>
    <t>000329</t>
  </si>
  <si>
    <t>KSSN FRSH TMTOO KTCHP 425G</t>
  </si>
  <si>
    <t>000330</t>
  </si>
  <si>
    <t>LIFBUOY HW TOTAL 10 PROTECT 725ML</t>
  </si>
  <si>
    <t>000331</t>
  </si>
  <si>
    <t>LIFBUOY HW TOTAL PROTECT 80ML</t>
  </si>
  <si>
    <t>000332</t>
  </si>
  <si>
    <t>LIFBUOY LEMON FRESH 100G</t>
  </si>
  <si>
    <t>000333</t>
  </si>
  <si>
    <t>LIFBUOY CARE 100G</t>
  </si>
  <si>
    <t>000334</t>
  </si>
  <si>
    <t>LIFBUOY NEEM 100G</t>
  </si>
  <si>
    <t>000335</t>
  </si>
  <si>
    <t>LIRIL LIME&amp;TEA 75G+25G</t>
  </si>
  <si>
    <t>000336</t>
  </si>
  <si>
    <t>LUX TONED GLOW ROSE 100G</t>
  </si>
  <si>
    <t>000337</t>
  </si>
  <si>
    <t>LUX TONED GLOW ROSE 41G</t>
  </si>
  <si>
    <t>000338</t>
  </si>
  <si>
    <t>LUX  CRE4AMY PERFECTION 75G</t>
  </si>
  <si>
    <t>000339</t>
  </si>
  <si>
    <t>LUX CREAM PERFECTION 125G</t>
  </si>
  <si>
    <t>000340</t>
  </si>
  <si>
    <t>LUX BRIGHTER GLOW JASMINE 41G</t>
  </si>
  <si>
    <t>000341</t>
  </si>
  <si>
    <t>LUX BRIGHTER GLOW JSMINE100G</t>
  </si>
  <si>
    <t>000342</t>
  </si>
  <si>
    <t>LUX EVEN TONED 3X100G</t>
  </si>
  <si>
    <t>000343</t>
  </si>
  <si>
    <t>LUX EVEN TONED 4X1OOG</t>
  </si>
  <si>
    <t>000344</t>
  </si>
  <si>
    <t>LUX FRAGRANT SKIN BODY WASH  245ML</t>
  </si>
  <si>
    <t>000345</t>
  </si>
  <si>
    <t>LUX RADIANT GLOW 75G</t>
  </si>
  <si>
    <t>000346</t>
  </si>
  <si>
    <t>LUXOFT SKIN BODY WASH 245ML</t>
  </si>
  <si>
    <t>000347</t>
  </si>
  <si>
    <t>PEARS OIL CLEAR &amp;GLOW 250ML</t>
  </si>
  <si>
    <t>000348</t>
  </si>
  <si>
    <t>PEARS OIL&amp;CLEAR SOAP 75G</t>
  </si>
  <si>
    <t>000349</t>
  </si>
  <si>
    <t>PEARS PURE&amp;GENTLE SOAP 100G</t>
  </si>
  <si>
    <t>000350</t>
  </si>
  <si>
    <t>PEARS PURE&amp;GENTEL3X125G</t>
  </si>
  <si>
    <t>000351</t>
  </si>
  <si>
    <t>PEARS PURE&amp;GENTLE 4X75G</t>
  </si>
  <si>
    <t>000352</t>
  </si>
  <si>
    <t>PEARS SHOWER GEL SOFT &amp;FRESH 250ML</t>
  </si>
  <si>
    <t>000353</t>
  </si>
  <si>
    <t>PEARS SOFT&amp;FRESH SOAP 50G</t>
  </si>
  <si>
    <t>000354</t>
  </si>
  <si>
    <t>PEARS SOFT&amp;FRESH SOAP 100G</t>
  </si>
  <si>
    <t>000355</t>
  </si>
  <si>
    <t>PONDS COLD CREAM 30ML</t>
  </si>
  <si>
    <t>000356</t>
  </si>
  <si>
    <t>PONDS COLD CREAM 55ML</t>
  </si>
  <si>
    <t>000357</t>
  </si>
  <si>
    <t>PONDS DREAM FLOWER POWDR 200G</t>
  </si>
  <si>
    <t>000358</t>
  </si>
  <si>
    <t>PONDS DFREAM FLOWER 50G</t>
  </si>
  <si>
    <t>000359</t>
  </si>
  <si>
    <t>PONDS SOFT GLOWING SKIN 90ML</t>
  </si>
  <si>
    <t>000360</t>
  </si>
  <si>
    <t>PONDS DETAN FACE WASH 50G</t>
  </si>
  <si>
    <t>000361</t>
  </si>
  <si>
    <t>PONDS DREAM FLOWER 100G</t>
  </si>
  <si>
    <t>000362</t>
  </si>
  <si>
    <t>PONDS LGT MOIST 24.5G/25ML</t>
  </si>
  <si>
    <t>000363</t>
  </si>
  <si>
    <t>PONDS LGT MOIST 49G</t>
  </si>
  <si>
    <t>000364</t>
  </si>
  <si>
    <t>PONDS BRIGHT BEAUTY FW</t>
  </si>
  <si>
    <t>000365</t>
  </si>
  <si>
    <t>PONDS AGE MIRACLE 12G</t>
  </si>
  <si>
    <t>000366</t>
  </si>
  <si>
    <t>PONDS MAGIC TAL 100G</t>
  </si>
  <si>
    <t>000367</t>
  </si>
  <si>
    <t>PONDS MAGIC TALC 50G</t>
  </si>
  <si>
    <t>000368</t>
  </si>
  <si>
    <t>PONDS PURE DETOX 100G</t>
  </si>
  <si>
    <t>000369</t>
  </si>
  <si>
    <t>PONDS SANDL TALC 100G</t>
  </si>
  <si>
    <t>000370</t>
  </si>
  <si>
    <t>PONDS SANDL TALC 50G</t>
  </si>
  <si>
    <t>000371</t>
  </si>
  <si>
    <t>PONDS STARLIGHT TALC 50G</t>
  </si>
  <si>
    <t>000372</t>
  </si>
  <si>
    <t>PONDS MINRL FACIAL FOAM 40G</t>
  </si>
  <si>
    <t>000373</t>
  </si>
  <si>
    <t>RIN BAR 4X250G</t>
  </si>
  <si>
    <t>000374</t>
  </si>
  <si>
    <t>RIN BAR 250G</t>
  </si>
  <si>
    <t>000375</t>
  </si>
  <si>
    <t>RIN BAR 130G+15G</t>
  </si>
  <si>
    <t>000376</t>
  </si>
  <si>
    <t>SENSODYNE BRUSH BUY2 GET1 FREE</t>
  </si>
  <si>
    <t>000377</t>
  </si>
  <si>
    <t>SENSO FRSH GEL 75G</t>
  </si>
  <si>
    <t>000378</t>
  </si>
  <si>
    <t>SENSODYNE TOOTH PASTE FRESHGEL 75G</t>
  </si>
  <si>
    <t>000379</t>
  </si>
  <si>
    <t>SURF EXCEL BAR 250G</t>
  </si>
  <si>
    <t>000380</t>
  </si>
  <si>
    <t>SURF EXCEL 150G</t>
  </si>
  <si>
    <t>000381</t>
  </si>
  <si>
    <t>SURF EXCEL BAR 88G</t>
  </si>
  <si>
    <t>000382</t>
  </si>
  <si>
    <t>SURF EXCEL BAR 4X200G</t>
  </si>
  <si>
    <t>000383</t>
  </si>
  <si>
    <t>SURF EXCEL MATIC LIUQUID 1LTR</t>
  </si>
  <si>
    <t>000384</t>
  </si>
  <si>
    <t>VASELINE COCOA GLOW 200ML</t>
  </si>
  <si>
    <t>000385</t>
  </si>
  <si>
    <t>VASELINE DEEP MOISTURE 200ML</t>
  </si>
  <si>
    <t>000386</t>
  </si>
  <si>
    <t>VASELINE DEEP MOISTURE 400ML</t>
  </si>
  <si>
    <t>000387</t>
  </si>
  <si>
    <t>VASELINE DEEP MOISTURE 90ML</t>
  </si>
  <si>
    <t>000388</t>
  </si>
  <si>
    <t>VASELINE HEATHY BRIGHT 200ML</t>
  </si>
  <si>
    <t>000389</t>
  </si>
  <si>
    <t>VASELINE ALOE FRESH 100ML</t>
  </si>
  <si>
    <t>000390</t>
  </si>
  <si>
    <t>VASELINE HEALTHY BRIGHT 100ML</t>
  </si>
  <si>
    <t>000391</t>
  </si>
  <si>
    <t>VASELINE COMPLETE 10 ANTI 100M</t>
  </si>
  <si>
    <t>000392</t>
  </si>
  <si>
    <t>VASELINE SUN+POLLUTION100ML</t>
  </si>
  <si>
    <t>000393</t>
  </si>
  <si>
    <t>VASELINE COCOA GLOW 90ML</t>
  </si>
  <si>
    <t>000394</t>
  </si>
  <si>
    <t>VASELINE HEALTHY BRIGHT DBL50M</t>
  </si>
  <si>
    <t>000395</t>
  </si>
  <si>
    <t>VASELINE COCOA GLOW 50ML</t>
  </si>
  <si>
    <t>000396</t>
  </si>
  <si>
    <t>VASELINE PROTECTING GELLY 85G</t>
  </si>
  <si>
    <t>000397</t>
  </si>
  <si>
    <t>VASELINE PROTECTING JELLY 40G</t>
  </si>
  <si>
    <t>000398</t>
  </si>
  <si>
    <t>VASELINE PROTECTING 20G</t>
  </si>
  <si>
    <t>000399</t>
  </si>
  <si>
    <t>HORLICKS WOMENS PLUS 200G</t>
  </si>
  <si>
    <t>000400</t>
  </si>
  <si>
    <t>HORLICKS WOMENS PLUS 400G</t>
  </si>
  <si>
    <t>000401</t>
  </si>
  <si>
    <t>HORLICKS WOMENS PLUS 400G JAR</t>
  </si>
  <si>
    <t>000402</t>
  </si>
  <si>
    <t>VASELINE ALOE FESH 200ML</t>
  </si>
  <si>
    <t>000403</t>
  </si>
  <si>
    <t>HORLICKS WOMENS PLUS 355.RS</t>
  </si>
  <si>
    <t>000404</t>
  </si>
  <si>
    <t>HORLICKS WOMENS PLUS 365.RS</t>
  </si>
  <si>
    <t>000405</t>
  </si>
  <si>
    <t>EXO SAFAI STEEL SCRUBBER 11G</t>
  </si>
  <si>
    <t>000406</t>
  </si>
  <si>
    <t>NEEM ATIVE TP 200G</t>
  </si>
  <si>
    <t>000407</t>
  </si>
  <si>
    <t>T-SHINE FOOR CLEANER 500ML</t>
  </si>
  <si>
    <t>000408</t>
  </si>
  <si>
    <t>PRIL LIME GREASE FIGHTER 750ML</t>
  </si>
  <si>
    <t>000409</t>
  </si>
  <si>
    <t>PRIL LIME GREASE FIGHTER 425ML</t>
  </si>
  <si>
    <t>000410</t>
  </si>
  <si>
    <t>PRIL TAMARIND SHINE SPCLT 425M</t>
  </si>
  <si>
    <t>000411</t>
  </si>
  <si>
    <t>PRIL TAMARIND SHINE SPCLT 750M</t>
  </si>
  <si>
    <t>000412</t>
  </si>
  <si>
    <t>PRIL TAMARIND SHINE SPCLT 100M</t>
  </si>
  <si>
    <t>000413</t>
  </si>
  <si>
    <t>PRIL LIME GREASE FIGHTER 140ML</t>
  </si>
  <si>
    <t>000414</t>
  </si>
  <si>
    <t>PRIL LIME BAR 500G</t>
  </si>
  <si>
    <t>000415</t>
  </si>
  <si>
    <t>PRIL LIME BAR 400G</t>
  </si>
  <si>
    <t>000416</t>
  </si>
  <si>
    <t>EXO GINGER TWIST 200G*4</t>
  </si>
  <si>
    <t>000417</t>
  </si>
  <si>
    <t>UJALA LIQ DIT TOP LOAD 2L</t>
  </si>
  <si>
    <t>000418</t>
  </si>
  <si>
    <t>UJALA LIQ DET FRONT LOAD 2L</t>
  </si>
  <si>
    <t>000419</t>
  </si>
  <si>
    <t>UJALA LIQ DETERGENT 800ML</t>
  </si>
  <si>
    <t>000420</t>
  </si>
  <si>
    <t>UJALA SUPREME 75ML</t>
  </si>
  <si>
    <t>000421</t>
  </si>
  <si>
    <t>UJALA SUPREME 250ML</t>
  </si>
  <si>
    <t>000422</t>
  </si>
  <si>
    <t>UJALA CRISP&amp;SHINE 100G</t>
  </si>
  <si>
    <t>000423</t>
  </si>
  <si>
    <t>MARGO 100G 4+1 100G</t>
  </si>
  <si>
    <t>000424</t>
  </si>
  <si>
    <t>MARGO NEEM NATURALS 4+1 100G</t>
  </si>
  <si>
    <t>000425</t>
  </si>
  <si>
    <t>MARGO NEEM NATURAL HNY 100G</t>
  </si>
  <si>
    <t>000426</t>
  </si>
  <si>
    <t>MARGO NEEM NATURALS ROSE 100G</t>
  </si>
  <si>
    <t>000427</t>
  </si>
  <si>
    <t>MARGO NEEM NARUTAL LEMON 100G</t>
  </si>
  <si>
    <t>000428</t>
  </si>
  <si>
    <t>MARGO NEEM LEAVES 100G</t>
  </si>
  <si>
    <t>000429</t>
  </si>
  <si>
    <t>EXO BAR 90G*4 30.RS</t>
  </si>
  <si>
    <t>000430</t>
  </si>
  <si>
    <t>EXO BAR 5.RS</t>
  </si>
  <si>
    <t>000431</t>
  </si>
  <si>
    <t>PRIL POWER BAR 110G</t>
  </si>
  <si>
    <t>000432</t>
  </si>
  <si>
    <t>HENKO STAIN CARE 250G BAR</t>
  </si>
  <si>
    <t>000433</t>
  </si>
  <si>
    <t>EXO BAR 140G</t>
  </si>
  <si>
    <t>000434</t>
  </si>
  <si>
    <t>EXO BAR 300G</t>
  </si>
  <si>
    <t>000435</t>
  </si>
  <si>
    <t>EXO ROUND BAR 250G</t>
  </si>
  <si>
    <t>000436</t>
  </si>
  <si>
    <t>EXO ROUND BAR 500G</t>
  </si>
  <si>
    <t>000437</t>
  </si>
  <si>
    <t>EXO ROUND BAR 700G</t>
  </si>
  <si>
    <t>000438</t>
  </si>
  <si>
    <t>RIL LIME 2L CAN</t>
  </si>
  <si>
    <t>000439</t>
  </si>
  <si>
    <t>HENKO STAIN CARE 500G</t>
  </si>
  <si>
    <t>000440</t>
  </si>
  <si>
    <t>MORE LIGHT EXTRA POWER 4KG</t>
  </si>
  <si>
    <t>000441</t>
  </si>
  <si>
    <t>HENKO MATIC FL 4KG+2KG</t>
  </si>
  <si>
    <t>000442</t>
  </si>
  <si>
    <t>HENKO MATIC TL 1KG</t>
  </si>
  <si>
    <t>000443</t>
  </si>
  <si>
    <t>HENKO MATIC TL LIQUID 2L</t>
  </si>
  <si>
    <t>000444</t>
  </si>
  <si>
    <t>HENKO MATIC FL 2L POUCH</t>
  </si>
  <si>
    <t>000445</t>
  </si>
  <si>
    <t>EXO DISHWASH POWDER 500G</t>
  </si>
  <si>
    <t>000446</t>
  </si>
  <si>
    <t>MR.WHITE ULTIMATE WHITWNES 500</t>
  </si>
  <si>
    <t>000447</t>
  </si>
  <si>
    <t>HENKO STAIN CARE 1KG POWDER</t>
  </si>
  <si>
    <t>000448</t>
  </si>
  <si>
    <t>MR.WHITE 1KG POWDER</t>
  </si>
  <si>
    <t>000449</t>
  </si>
  <si>
    <t>HENKO MATIC TOP LOAD 4KG+2KG</t>
  </si>
  <si>
    <t>000450</t>
  </si>
  <si>
    <t>REVLON TOP SPEED 70</t>
  </si>
  <si>
    <t>000451</t>
  </si>
  <si>
    <t>REVLON TOP SPEED 68 BLACK</t>
  </si>
  <si>
    <t>000452</t>
  </si>
  <si>
    <t>REVLON COLOR CARE 1N</t>
  </si>
  <si>
    <t>000453</t>
  </si>
  <si>
    <t>REVLON COLOR CARE 3N</t>
  </si>
  <si>
    <t>000454</t>
  </si>
  <si>
    <t>REVLON COLOR CARE N1 45.RS</t>
  </si>
  <si>
    <t>000455</t>
  </si>
  <si>
    <t>REVLON COLOR CARE 3N 45.RS</t>
  </si>
  <si>
    <t>000456</t>
  </si>
  <si>
    <t>REVLON COLOR CARE 3.16 RS.45</t>
  </si>
  <si>
    <t>000457</t>
  </si>
  <si>
    <t>REVLON T&amp;G FACE WASH 50G</t>
  </si>
  <si>
    <t>000458</t>
  </si>
  <si>
    <t>REVLON T&amp;G CREAM 50G</t>
  </si>
  <si>
    <t>000459</t>
  </si>
  <si>
    <t>REVLON DEO BLUE</t>
  </si>
  <si>
    <t>000460</t>
  </si>
  <si>
    <t>REVLON DEO RED</t>
  </si>
  <si>
    <t>000461</t>
  </si>
  <si>
    <t>REVLON DEO GOLD</t>
  </si>
  <si>
    <t>000462</t>
  </si>
  <si>
    <t>REVLON DEO CRYSTAL CHIC</t>
  </si>
  <si>
    <t>000463</t>
  </si>
  <si>
    <t>ODONIL 1 TOUCH 12ML</t>
  </si>
  <si>
    <t>000464</t>
  </si>
  <si>
    <t>ODONIL BLOCKS 72G ORCHID DEW</t>
  </si>
  <si>
    <t>000465</t>
  </si>
  <si>
    <t>ODONIL BLOCKS 48G JASMINE MIST</t>
  </si>
  <si>
    <t>000466</t>
  </si>
  <si>
    <t>ODONIL BLOCKS 48G ORCHID DEW</t>
  </si>
  <si>
    <t>000467</t>
  </si>
  <si>
    <t>ODONIL BLOCKS 48G MYSTIC ROSE</t>
  </si>
  <si>
    <t>000468</t>
  </si>
  <si>
    <t>ODONIL BLOCKS 72G JASMINE MIST</t>
  </si>
  <si>
    <t>000469</t>
  </si>
  <si>
    <t>ODONIL BLOCKS 72G LAVENDER M</t>
  </si>
  <si>
    <t>000470</t>
  </si>
  <si>
    <t>ODONIL BLOCKS 72G MYSTIC ROSE</t>
  </si>
  <si>
    <t>000471</t>
  </si>
  <si>
    <t>ODONIL BLOCKS 48G LAVENDER M</t>
  </si>
  <si>
    <t>000472</t>
  </si>
  <si>
    <t>ODONIL 1 TOUCH 12ML FLORAL</t>
  </si>
  <si>
    <t>000473</t>
  </si>
  <si>
    <t>ODONIL 1 TOUCH 12ML NATURAL</t>
  </si>
  <si>
    <t>000474</t>
  </si>
  <si>
    <t>ODONIL 1 TOUCH 12ML FLORAL BOU</t>
  </si>
  <si>
    <t>000475</t>
  </si>
  <si>
    <t>DBR ANMOL GOLD COCONUT 600ML</t>
  </si>
  <si>
    <t>000476</t>
  </si>
  <si>
    <t>DABUR CHYAWANPRASH 550G</t>
  </si>
  <si>
    <t>000477</t>
  </si>
  <si>
    <t>DABUR ALMOND HO 95ML+45ML CP</t>
  </si>
  <si>
    <t>000478</t>
  </si>
  <si>
    <t>DABUR RED PASTE 100G</t>
  </si>
  <si>
    <t>000479</t>
  </si>
  <si>
    <t>DABUR RED PASTE 37G</t>
  </si>
  <si>
    <t>000480</t>
  </si>
  <si>
    <t>DABUR RED PASTE 500G</t>
  </si>
  <si>
    <t>000481</t>
  </si>
  <si>
    <t>DABUR RED GEL 150G</t>
  </si>
  <si>
    <t>000482</t>
  </si>
  <si>
    <t>DABUR RED GEL 150G+150G COMBO</t>
  </si>
  <si>
    <t>000483</t>
  </si>
  <si>
    <t>DABUR RED PASTE 200G+CC FREE</t>
  </si>
  <si>
    <t>000484</t>
  </si>
  <si>
    <t>DABUR MESWAK 100G NEW</t>
  </si>
  <si>
    <t>000485</t>
  </si>
  <si>
    <t>DABUR MESWAK 200G+HONEY 50G</t>
  </si>
  <si>
    <t>000486</t>
  </si>
  <si>
    <t>DABUR ALMOND HAIR OIL FREE PACK 190ML+HO90ML</t>
  </si>
  <si>
    <t>000487</t>
  </si>
  <si>
    <t>ALMOND HAIR IOL HO485ML+HO190ML</t>
  </si>
  <si>
    <t>000488</t>
  </si>
  <si>
    <t>DABUR AMLA HAIR OIL 180ML</t>
  </si>
  <si>
    <t>000489</t>
  </si>
  <si>
    <t>DABUR GULABARI  ROSE WATER</t>
  </si>
  <si>
    <t>000490</t>
  </si>
  <si>
    <t>DABUR HONEY 1KG</t>
  </si>
  <si>
    <t>000491</t>
  </si>
  <si>
    <t>DABUR HONEY</t>
  </si>
  <si>
    <t>000492</t>
  </si>
  <si>
    <t>DABUR HONEY 400G 1+1 PROMO</t>
  </si>
  <si>
    <t>000493</t>
  </si>
  <si>
    <t>DABUR RED TOOTH PASTE FAMILY PACK 300GMS</t>
  </si>
  <si>
    <t>000494</t>
  </si>
  <si>
    <t>DABUR GULABARI ROSE WATER 250ML</t>
  </si>
  <si>
    <t>000495</t>
  </si>
  <si>
    <t>DABUR VATIKA COCONUT 300ML</t>
  </si>
  <si>
    <t>000496</t>
  </si>
  <si>
    <t>DABUR VATIKA COCONUT 150ML</t>
  </si>
  <si>
    <t>000497</t>
  </si>
  <si>
    <t>ODONIL BLOCKS 48GMS MIKX PACK</t>
  </si>
  <si>
    <t>000498</t>
  </si>
  <si>
    <t>ODONIL BLOCKS 72 GMS MIX PACK 4</t>
  </si>
  <si>
    <t>000499</t>
  </si>
  <si>
    <t>ODONILGEL 75GMS JASMINE</t>
  </si>
  <si>
    <t>000500</t>
  </si>
  <si>
    <t>ODONIL GEL 75GMS LAVENDER</t>
  </si>
  <si>
    <t>000501</t>
  </si>
  <si>
    <t>ODONIL GEL 75GMS LEMON GRASS</t>
  </si>
  <si>
    <t>000502</t>
  </si>
  <si>
    <t>ODONIL GEL 75GMS CITRUS PARIS</t>
  </si>
  <si>
    <t>000503</t>
  </si>
  <si>
    <t>ODONIL ROOM SPRAY ROSE GARDEN</t>
  </si>
  <si>
    <t>000504</t>
  </si>
  <si>
    <t>ODNIL ROOM SPRAY SANDAL BOUQUTE 85.5G</t>
  </si>
  <si>
    <t>000505</t>
  </si>
  <si>
    <t>ODONIL CITRUS FRESH ROOB FRESH</t>
  </si>
  <si>
    <t>000506</t>
  </si>
  <si>
    <t>ODONIL JASMINEFRESH 12G</t>
  </si>
  <si>
    <t>000507</t>
  </si>
  <si>
    <t>ODONIL ROOM SPRAY JASMINE 85.5G</t>
  </si>
  <si>
    <t>000508</t>
  </si>
  <si>
    <t>CADBURY FIVE STAR 5RS</t>
  </si>
  <si>
    <t>000509</t>
  </si>
  <si>
    <t>FIVESTAR 22GMS 10RS</t>
  </si>
  <si>
    <t>000510</t>
  </si>
  <si>
    <t>FIVE STAR 45G 30</t>
  </si>
  <si>
    <t>000511</t>
  </si>
  <si>
    <t>FIVE STAR 40G R5 20</t>
  </si>
  <si>
    <t>000512</t>
  </si>
  <si>
    <t>CADBURY DAIRY MILK 10RS</t>
  </si>
  <si>
    <t>000513</t>
  </si>
  <si>
    <t>.DAIRY MILK BIG 123G RS 100</t>
  </si>
  <si>
    <t>000514</t>
  </si>
  <si>
    <t>DAIRY MILK 48GMS RS40</t>
  </si>
  <si>
    <t>000515</t>
  </si>
  <si>
    <t>CADBURY FUSE 24G RS 20</t>
  </si>
  <si>
    <t>000516</t>
  </si>
  <si>
    <t>CADBURY 45GM RSA 40</t>
  </si>
  <si>
    <t>000517</t>
  </si>
  <si>
    <t>DAIRY MILK CRACKLE 36G RS45</t>
  </si>
  <si>
    <t>000518</t>
  </si>
  <si>
    <t>DAIRY MILK ROAST ALMOND 36G  45RS</t>
  </si>
  <si>
    <t>000519</t>
  </si>
  <si>
    <t>DAIRY MILK LICKABLES 20G RS45</t>
  </si>
  <si>
    <t>000520</t>
  </si>
  <si>
    <t>CADBURY GERMS SURPRISE 15.8G RS 50</t>
  </si>
  <si>
    <t>000521</t>
  </si>
  <si>
    <t>DAIRY MILK FRUIT NUT 80G RS90</t>
  </si>
  <si>
    <t>000522</t>
  </si>
  <si>
    <t>OREO CHOCO CFREME 113.75G RS35</t>
  </si>
  <si>
    <t>000523</t>
  </si>
  <si>
    <t>OREO ORIGIN AL 113.75G RS35</t>
  </si>
  <si>
    <t>000524</t>
  </si>
  <si>
    <t>OREO ORGINAL 70GM RS20</t>
  </si>
  <si>
    <t>000525</t>
  </si>
  <si>
    <t>CDBRY CHOCO COOKIES 75G RS 40</t>
  </si>
  <si>
    <t>000526</t>
  </si>
  <si>
    <t>CDBRY CHOCOCHIP 167G RS80</t>
  </si>
  <si>
    <t>000527</t>
  </si>
  <si>
    <t>BOURN VITA 200G RS165</t>
  </si>
  <si>
    <t>000528</t>
  </si>
  <si>
    <t>BOURN VITA 500G RS 249</t>
  </si>
  <si>
    <t>000529</t>
  </si>
  <si>
    <t>BOURNVITA 500G RS233 POUCH</t>
  </si>
  <si>
    <t>000530</t>
  </si>
  <si>
    <t>PERK 22G 10RS</t>
  </si>
  <si>
    <t>000531</t>
  </si>
  <si>
    <t>CHOCOCLAIRS GOLD 520G RS 200</t>
  </si>
  <si>
    <t>000532</t>
  </si>
  <si>
    <t>BOURNVITA BISCUITS 41.85G RS10</t>
  </si>
  <si>
    <t>000533</t>
  </si>
  <si>
    <t>BOURNVITA BISCUIT 120G RS35</t>
  </si>
  <si>
    <t>000534</t>
  </si>
  <si>
    <t>CADBURY SHORTS 18G 10RS</t>
  </si>
  <si>
    <t>000535</t>
  </si>
  <si>
    <t>OREO ORGINAL 43.75G RS10</t>
  </si>
  <si>
    <t>000536</t>
  </si>
  <si>
    <t>OREO CHOCO CREAM 43.75G RS 10</t>
  </si>
  <si>
    <t>000537</t>
  </si>
  <si>
    <t>OREO CHOCO CREME 43.75G RS10</t>
  </si>
  <si>
    <t>000538</t>
  </si>
  <si>
    <t>HRERITAGE FULL CREAM</t>
  </si>
  <si>
    <t>000539</t>
  </si>
  <si>
    <t>SANGAM MILK</t>
  </si>
  <si>
    <t>000540</t>
  </si>
  <si>
    <t>HERITAGE TONED MILK</t>
  </si>
  <si>
    <t>000541</t>
  </si>
  <si>
    <t>VIJAYA TONED MILK</t>
  </si>
  <si>
    <t>000542</t>
  </si>
  <si>
    <t>VIJAYA CURD</t>
  </si>
  <si>
    <t>000543</t>
  </si>
  <si>
    <t>HERITAGE TOTAL CURD</t>
  </si>
  <si>
    <t>000544</t>
  </si>
  <si>
    <t>SANGAM CURD</t>
  </si>
  <si>
    <t>000545</t>
  </si>
  <si>
    <t>HERITAGE PANEER</t>
  </si>
  <si>
    <t>000546</t>
  </si>
  <si>
    <t>CADBURY CHOCO BAKES CAKES 114G</t>
  </si>
  <si>
    <t>000547</t>
  </si>
  <si>
    <t>EVRYDAY BREAD SANDWICH 400G RS 50</t>
  </si>
  <si>
    <t>000548</t>
  </si>
  <si>
    <t>EVERYDAY BRAED MILK BREAD</t>
  </si>
  <si>
    <t>000549</t>
  </si>
  <si>
    <t>EVERYDY BAOMBAY PAV</t>
  </si>
  <si>
    <t>000550</t>
  </si>
  <si>
    <t>100% WHOLE WHEAT</t>
  </si>
  <si>
    <t>000551</t>
  </si>
  <si>
    <t>EVERYDAY BROWN BREAD</t>
  </si>
  <si>
    <t>000552</t>
  </si>
  <si>
    <t>EVERYDAY BURGER BUN</t>
  </si>
  <si>
    <t>000553</t>
  </si>
  <si>
    <t>EVERYDAY MILK BUNS</t>
  </si>
  <si>
    <t>000554</t>
  </si>
  <si>
    <t>EVEREY DAY FRUIT BREAD</t>
  </si>
  <si>
    <t>000555</t>
  </si>
  <si>
    <t>EVERYDAY CREAM BUN VANILLA</t>
  </si>
  <si>
    <t>000556</t>
  </si>
  <si>
    <t>EVRYDAY CFREAM BUN STRAWBERRY</t>
  </si>
  <si>
    <t>000557</t>
  </si>
  <si>
    <t>COMFORT ROYALE 19ML</t>
  </si>
  <si>
    <t>000558</t>
  </si>
  <si>
    <t>COMFORT BLU MORNING FRESH</t>
  </si>
  <si>
    <t>000559</t>
  </si>
  <si>
    <t>COMFORT PERFUME DELUXE DESIRE</t>
  </si>
  <si>
    <t>000560</t>
  </si>
  <si>
    <t>COMFORT PINK 19 ML</t>
  </si>
  <si>
    <t>000561</t>
  </si>
  <si>
    <t>COMFORT ROYALE 220 ML</t>
  </si>
  <si>
    <t>000562</t>
  </si>
  <si>
    <t>COMFORT BLU 210ML</t>
  </si>
  <si>
    <t>000563</t>
  </si>
  <si>
    <t>CLOSEUP 43G RS 20</t>
  </si>
  <si>
    <t>000564</t>
  </si>
  <si>
    <t>CLOSEUP 18G RS 10</t>
  </si>
  <si>
    <t>000565</t>
  </si>
  <si>
    <t>CLOSEUP 150G RS118</t>
  </si>
  <si>
    <t>000566</t>
  </si>
  <si>
    <t>CLOSEUP 90G RS 57</t>
  </si>
  <si>
    <t>000567</t>
  </si>
  <si>
    <t>GLOW&amp;LOVELY ADV MV 25G RS 62</t>
  </si>
  <si>
    <t>000568</t>
  </si>
  <si>
    <t>GLOW&amp;LOVELY ADV MV 50G RS 122</t>
  </si>
  <si>
    <t>000569</t>
  </si>
  <si>
    <t>GLOW&amp;LOVELY</t>
  </si>
  <si>
    <t>000570</t>
  </si>
  <si>
    <t>PEPSODENT EXP PROT GUM 70G RS 58</t>
  </si>
  <si>
    <t>000571</t>
  </si>
  <si>
    <t>RIN PW 1KG RS 100</t>
  </si>
  <si>
    <t>000572</t>
  </si>
  <si>
    <t>RIN PW 500G RS 52</t>
  </si>
  <si>
    <t>000573</t>
  </si>
  <si>
    <t>SURFEXCEL MATIC FT LD 1LT RS220</t>
  </si>
  <si>
    <t>000574</t>
  </si>
  <si>
    <t>SURF EXECL LQ FL 500ML RS 130</t>
  </si>
  <si>
    <t>000575</t>
  </si>
  <si>
    <t>SURFEXCEL FRT LD 50ML RS10</t>
  </si>
  <si>
    <t>000576</t>
  </si>
  <si>
    <t>SURFEXCEL TOP LD 1LTR RS 190</t>
  </si>
  <si>
    <t>000577</t>
  </si>
  <si>
    <t>SURFEXCEL TOP LD 500ML RS120</t>
  </si>
  <si>
    <t>000578</t>
  </si>
  <si>
    <t>SURF EXCELTP LD 50ML RS 10</t>
  </si>
  <si>
    <t>000579</t>
  </si>
  <si>
    <t>SURF EXCEL PWD QW 1KG RS220</t>
  </si>
  <si>
    <t>000580</t>
  </si>
  <si>
    <t>SURFEXCEL PWD QW 500G RS110</t>
  </si>
  <si>
    <t>000581</t>
  </si>
  <si>
    <t>SURFEXCEL FT LD 1LTR POUCH RS185</t>
  </si>
  <si>
    <t>000582</t>
  </si>
  <si>
    <t>SURFEXCEL TP LD 1LTR RS160</t>
  </si>
  <si>
    <t>000583</t>
  </si>
  <si>
    <t>SURFEXCEL FT LD PWDR 1KG RS290</t>
  </si>
  <si>
    <t>000584</t>
  </si>
  <si>
    <t>SURFEXCEL TP LD PWDR 1KG RS270</t>
  </si>
  <si>
    <t>000585</t>
  </si>
  <si>
    <t>WHEEL ACTIVE POWDER 1KG RS76</t>
  </si>
  <si>
    <t>000586</t>
  </si>
  <si>
    <t>ACTIVE WHEEL 500G RS38</t>
  </si>
  <si>
    <t>000587</t>
  </si>
  <si>
    <t>PEP FIGHTER PLUS TB 10+2 SOFT</t>
  </si>
  <si>
    <t>000588</t>
  </si>
  <si>
    <t>RIN MATIC LIQUID 430ML</t>
  </si>
  <si>
    <t>000589</t>
  </si>
  <si>
    <t>SURF EXCEL LIQ 500ML</t>
  </si>
  <si>
    <t>000590</t>
  </si>
  <si>
    <t>RIN MATIC LQD 800ML</t>
  </si>
  <si>
    <t>000591</t>
  </si>
  <si>
    <t>RIN MATIC LQD 10 RS</t>
  </si>
  <si>
    <t>000592</t>
  </si>
  <si>
    <t>RIN FABRIC WHITENER 500ML BTL</t>
  </si>
  <si>
    <t>000593</t>
  </si>
  <si>
    <t>PEP FIGHT 42G 20RS</t>
  </si>
  <si>
    <t>000594</t>
  </si>
  <si>
    <t>PEPSODENT FIGHT 100G 65 RS</t>
  </si>
  <si>
    <t>000595</t>
  </si>
  <si>
    <t>RIN FABRIC WHITENER 200ML</t>
  </si>
  <si>
    <t>000596</t>
  </si>
  <si>
    <t>ODONIL LAVANDER ROOM SPRAY 220ML RS169</t>
  </si>
  <si>
    <t>000597</t>
  </si>
  <si>
    <t>ODONIL ROOM SPRAY LAVENDER MIST 150ML RS120</t>
  </si>
  <si>
    <t>000598</t>
  </si>
  <si>
    <t>OADONI ROOM SPRAY ROSE GARDEN 220ML RS169</t>
  </si>
  <si>
    <t>000599</t>
  </si>
  <si>
    <t>ODONIL ROOM SPRAY SANDALBOUQUET 220ML RS169</t>
  </si>
  <si>
    <t>000600</t>
  </si>
  <si>
    <t>ODNIL ZIPPER DAFFODIL 10G RS 60</t>
  </si>
  <si>
    <t>000601</t>
  </si>
  <si>
    <t>ODNIL ZIPPER JASMINE RS60</t>
  </si>
  <si>
    <t>000602</t>
  </si>
  <si>
    <t>ODNIL ZIPPER BLISSFUL CITRUS RS60</t>
  </si>
  <si>
    <t>000603</t>
  </si>
  <si>
    <t>REAL COCUNUT WATER 200ML</t>
  </si>
  <si>
    <t>000604</t>
  </si>
  <si>
    <t>REAL FRUIT GUAVA MOTU PATLU 180ML RS20</t>
  </si>
  <si>
    <t>000605</t>
  </si>
  <si>
    <t>REAL FRUIT APPLE 180ML RS 20</t>
  </si>
  <si>
    <t>000606</t>
  </si>
  <si>
    <t>REAL FRUIT LITCHI 180ML RS20</t>
  </si>
  <si>
    <t>000607</t>
  </si>
  <si>
    <t>REAL FRUIT MANGO 180ML RS20</t>
  </si>
  <si>
    <t>000608</t>
  </si>
  <si>
    <t>REALFRUIT MXD FRUIT 180ML RS20</t>
  </si>
  <si>
    <t>000609</t>
  </si>
  <si>
    <t>REAL FRUIT ORANGE 180ML RS20</t>
  </si>
  <si>
    <t>000610</t>
  </si>
  <si>
    <t>REALFRUIT PINEAPPLE 180ML RS20</t>
  </si>
  <si>
    <t>000611</t>
  </si>
  <si>
    <t>REAL FRUIT POMEGRANATE 180ML RS20</t>
  </si>
  <si>
    <t>000612</t>
  </si>
  <si>
    <t>REAL FRUIT CANBERRY 180ML  RS2</t>
  </si>
  <si>
    <t>000613</t>
  </si>
  <si>
    <t>REAL FRUIT GRAPE 180ML RS20</t>
  </si>
  <si>
    <t>000614</t>
  </si>
  <si>
    <t>REAL FRUT GUAVA 1LTR RS120</t>
  </si>
  <si>
    <t>000615</t>
  </si>
  <si>
    <t>REALFRUIT 1LTR LITCHI RS 125</t>
  </si>
  <si>
    <t>000616</t>
  </si>
  <si>
    <t>REAL FRUIT POWER LITCHI 1LTR RS128</t>
  </si>
  <si>
    <t>000617</t>
  </si>
  <si>
    <t>REAL FRUIT ORANGE 1LTR RS130</t>
  </si>
  <si>
    <t>000618</t>
  </si>
  <si>
    <t>DABUR ANMOLD COCONUT OIL 600ML RS 261</t>
  </si>
  <si>
    <t>000619</t>
  </si>
  <si>
    <t>DABUR ALMOND OIL 500G+50G RS70</t>
  </si>
  <si>
    <t>000620</t>
  </si>
  <si>
    <t>DABUR MESWAK 70G RS70</t>
  </si>
  <si>
    <t>000621</t>
  </si>
  <si>
    <t>DABUR MESWAK 200GM RS125</t>
  </si>
  <si>
    <t>000622</t>
  </si>
  <si>
    <t>DABUR RED PASTE 200GM RS125</t>
  </si>
  <si>
    <t>000623</t>
  </si>
  <si>
    <t>DABUR REDGEL 300G RS260</t>
  </si>
  <si>
    <t>000624</t>
  </si>
  <si>
    <t>DABUR RED GEL 150G RS130</t>
  </si>
  <si>
    <t>000625</t>
  </si>
  <si>
    <t>DABUR RED 500G RS295</t>
  </si>
  <si>
    <t>000626</t>
  </si>
  <si>
    <t>ODONIL 1 TOUCH 12ML SPRING-T</t>
  </si>
  <si>
    <t>000627</t>
  </si>
  <si>
    <t>ODONIL 1 TOUCH 12ML REFILL NAT</t>
  </si>
  <si>
    <t>000628</t>
  </si>
  <si>
    <t>ODONIL AIR FRESHER ORCHID DEW</t>
  </si>
  <si>
    <t>000629</t>
  </si>
  <si>
    <t>ODONIL AIR FRESHER  LVNDR 72G</t>
  </si>
  <si>
    <t>000630</t>
  </si>
  <si>
    <t>ODONIL AIR FRH MYSTIC ROSE7</t>
  </si>
  <si>
    <t>000631</t>
  </si>
  <si>
    <t>DABUR RED 100G RS70</t>
  </si>
  <si>
    <t>000632</t>
  </si>
  <si>
    <t>ODONIL 1 TOUCH 12ML FLORAL BOUQUET RS 129</t>
  </si>
  <si>
    <t>000633</t>
  </si>
  <si>
    <t>ODNIL 1 TOUCH 12ML REFIL FLORAL T RS95</t>
  </si>
  <si>
    <t>000634</t>
  </si>
  <si>
    <t>ODONIL BLOCKS 48G JSMINE RS58</t>
  </si>
  <si>
    <t>000635</t>
  </si>
  <si>
    <t>ODONIL BLOCKS 48G LAVENDER RS58</t>
  </si>
  <si>
    <t>000636</t>
  </si>
  <si>
    <t>ODONIL AIR FRSHNR MYSTIC ROSE</t>
  </si>
  <si>
    <t>000637</t>
  </si>
  <si>
    <t>ODONIL AIR FRSHNR ORCHID DEW 48G RS58</t>
  </si>
  <si>
    <t>000638</t>
  </si>
  <si>
    <t>TOP RAMEN MASALA NOODLES 50G RS10</t>
  </si>
  <si>
    <t>000639</t>
  </si>
  <si>
    <t>TP RAMEN MASALA NODLS 140G RS27</t>
  </si>
  <si>
    <t>000640</t>
  </si>
  <si>
    <t>TP RAMEN MASALA NDLS 240G RS53</t>
  </si>
  <si>
    <t>000641</t>
  </si>
  <si>
    <t>TP RAMEN MASLA NDLS 36G RS70</t>
  </si>
  <si>
    <t>000642</t>
  </si>
  <si>
    <t>TPRAMEN FIERY CHILLI NDLS 50G RS10</t>
  </si>
  <si>
    <t>000643</t>
  </si>
  <si>
    <t>TPRAMEN FIERY CHILLI NDLS 240G RS80</t>
  </si>
  <si>
    <t>000644</t>
  </si>
  <si>
    <t>TP RAMEN CHCKN NDLS 70G RS20</t>
  </si>
  <si>
    <t>000645</t>
  </si>
  <si>
    <t>TP RAMEN CHCKN NDLS 280G RS80</t>
  </si>
  <si>
    <t>000646</t>
  </si>
  <si>
    <t>TP RAMEN CUURY VEG 70G RS25</t>
  </si>
  <si>
    <t>000647</t>
  </si>
  <si>
    <t>TP RAMEN VEG CURRY NDLS 280G RS100</t>
  </si>
  <si>
    <t>000648</t>
  </si>
  <si>
    <t>TPRAMEN KOREAN VEG NODLS 80G RS49</t>
  </si>
  <si>
    <t>000649</t>
  </si>
  <si>
    <t>TPRAMEN KOREAN CHCKN NDLS 80G RS49</t>
  </si>
  <si>
    <t>000650</t>
  </si>
  <si>
    <t>HOY&amp;SPICY KOREAN KIMCHI VEG 80G RS49</t>
  </si>
  <si>
    <t>000651</t>
  </si>
  <si>
    <t>HOT&amp;SPICY CHEESE 80G RS49</t>
  </si>
  <si>
    <t>000652</t>
  </si>
  <si>
    <t>CUP NDLS MAZEDARR MASALA 70G RS50</t>
  </si>
  <si>
    <t>000653</t>
  </si>
  <si>
    <t>CUP NODLS CHILLI 70G RS50</t>
  </si>
  <si>
    <t>000654</t>
  </si>
  <si>
    <t>CP NODLS VEG MANCHOW 70G RS50</t>
  </si>
  <si>
    <t>000655</t>
  </si>
  <si>
    <t>CUP NDLS PANEER BUTTER MASALA 70G RS50</t>
  </si>
  <si>
    <t>000656</t>
  </si>
  <si>
    <t>LAYS MAX CHILLI S1</t>
  </si>
  <si>
    <t>000657</t>
  </si>
  <si>
    <t>LAYS MM 24G RS.10</t>
  </si>
  <si>
    <t>000658</t>
  </si>
  <si>
    <t>LAYS STT 24G RS.10</t>
  </si>
  <si>
    <t>000659</t>
  </si>
  <si>
    <t>LAYS CL 24G RS.10</t>
  </si>
  <si>
    <t>000660</t>
  </si>
  <si>
    <t>LAYS CS 24G RS.10</t>
  </si>
  <si>
    <t>000661</t>
  </si>
  <si>
    <t>LAYS HNDS 24G RS.10</t>
  </si>
  <si>
    <t>000662</t>
  </si>
  <si>
    <t>LAYS SIZZLIN HOT RS.10</t>
  </si>
  <si>
    <t>000663</t>
  </si>
  <si>
    <t>LAYS WS CHILLI 23G RS.10</t>
  </si>
  <si>
    <t>000664</t>
  </si>
  <si>
    <t>DORITOS SC 50G RS.20</t>
  </si>
  <si>
    <t>000665</t>
  </si>
  <si>
    <t>DORITOS SH 20RS</t>
  </si>
  <si>
    <t>000666</t>
  </si>
  <si>
    <t>LAYS ASCO 50G RS.20</t>
  </si>
  <si>
    <t>000667</t>
  </si>
  <si>
    <t>LAYS CL 50G RS.20</t>
  </si>
  <si>
    <t>000668</t>
  </si>
  <si>
    <t>LAYS CS 50G RS.20</t>
  </si>
  <si>
    <t>000669</t>
  </si>
  <si>
    <t>LAYS GOURMET TSC 36G RS.20</t>
  </si>
  <si>
    <t>000670</t>
  </si>
  <si>
    <t>LAYS GOURMET VC RS.20</t>
  </si>
  <si>
    <t>000671</t>
  </si>
  <si>
    <t>LAYS HNDS 50G RS.20</t>
  </si>
  <si>
    <t>000672</t>
  </si>
  <si>
    <t>LAYS SIZZLIN HOT 48G RS.20</t>
  </si>
  <si>
    <t>000673</t>
  </si>
  <si>
    <t>LAYS STT 50G RS.20</t>
  </si>
  <si>
    <t>000674</t>
  </si>
  <si>
    <t>LAYS WS CHILLI 48G RS.20</t>
  </si>
  <si>
    <t>000675</t>
  </si>
  <si>
    <t>LAYS WS S&amp;P 48G RS.20</t>
  </si>
  <si>
    <t>000676</t>
  </si>
  <si>
    <t>DORITOS  NC 56G RS.30</t>
  </si>
  <si>
    <t>000677</t>
  </si>
  <si>
    <t>LAYS CS 73G RS.30</t>
  </si>
  <si>
    <t>000678</t>
  </si>
  <si>
    <t>LAYS MM 73G RS.30</t>
  </si>
  <si>
    <t>000679</t>
  </si>
  <si>
    <t>LAYS STT 73G RS.30</t>
  </si>
  <si>
    <t>000680</t>
  </si>
  <si>
    <t>LAYS ASCO 73G RS.30</t>
  </si>
  <si>
    <t>000681</t>
  </si>
  <si>
    <t>LAYS HNDS 73G RS.30</t>
  </si>
  <si>
    <t>000682</t>
  </si>
  <si>
    <t>OCEAN FRUIT DRINK C APPLE 500ML</t>
  </si>
  <si>
    <t>000683</t>
  </si>
  <si>
    <t>OCEAN FRUIT DRINK MANGO 500ML</t>
  </si>
  <si>
    <t>000684</t>
  </si>
  <si>
    <t>OCEAN DRINK WATER PEACH 500ML</t>
  </si>
  <si>
    <t>000685</t>
  </si>
  <si>
    <t>OCEAN DRINK PINK&amp;GUAVA 500ML</t>
  </si>
  <si>
    <t>000686</t>
  </si>
  <si>
    <t>OCEAN FRUIT DRINK ORANGE 500ML</t>
  </si>
  <si>
    <t>000687</t>
  </si>
  <si>
    <t>CUP NODLS CHICKEN 70G RS50</t>
  </si>
  <si>
    <t>000688</t>
  </si>
  <si>
    <t>NESTLE EVERY DAY 200G RS 127</t>
  </si>
  <si>
    <t>000689</t>
  </si>
  <si>
    <t>NESTLE BAR ONE 12G RS5</t>
  </si>
  <si>
    <t>000690</t>
  </si>
  <si>
    <t>NESTLE BAR ONE 26G 10RS</t>
  </si>
  <si>
    <t>000691</t>
  </si>
  <si>
    <t>NESTLE KIT KAT 28.5G RS25</t>
  </si>
  <si>
    <t>000692</t>
  </si>
  <si>
    <t>MAGGI2-MINN MASALA 140G RS28</t>
  </si>
  <si>
    <t>000693</t>
  </si>
  <si>
    <t>MAGGI2-MIN MASALA 70G RS14</t>
  </si>
  <si>
    <t>000694</t>
  </si>
  <si>
    <t>MAGGI 2-MINN MASALA 560G RS112</t>
  </si>
  <si>
    <t>000695</t>
  </si>
  <si>
    <t>NESTLE EVERY DAY DW 400G RS246</t>
  </si>
  <si>
    <t>000696</t>
  </si>
  <si>
    <t>MAGGI 2 MINN VEG MASALA RS15</t>
  </si>
  <si>
    <t>000697</t>
  </si>
  <si>
    <t>MAGGI TOMATO KETCHUP 190G RS67</t>
  </si>
  <si>
    <t>000698</t>
  </si>
  <si>
    <t>MILKY BAR 12.5G RS10</t>
  </si>
  <si>
    <t>000699</t>
  </si>
  <si>
    <t>NESTLE KITKAT 18.45G RS20</t>
  </si>
  <si>
    <t>000700</t>
  </si>
  <si>
    <t>NESTLE MIKLKY BAR 42G RS40</t>
  </si>
  <si>
    <t>000701</t>
  </si>
  <si>
    <t>MAGGI PAZZTA CHEESE 75G RS32</t>
  </si>
  <si>
    <t>000702</t>
  </si>
  <si>
    <t>MAGGI PAZZTA MUSHROOM 68.5G RS32</t>
  </si>
  <si>
    <t>000703</t>
  </si>
  <si>
    <t>MAGGI PAZZTA MASALA 69.5G RS32</t>
  </si>
  <si>
    <t>000704</t>
  </si>
  <si>
    <t>NESTLE MUNCH MAX 42G RS20</t>
  </si>
  <si>
    <t>000705</t>
  </si>
  <si>
    <t>NESTLE EVERY DAY DW 15G RS10</t>
  </si>
  <si>
    <t>000706</t>
  </si>
  <si>
    <t>MAGGI VEG MASALA 248G RS52</t>
  </si>
  <si>
    <t>000707</t>
  </si>
  <si>
    <t>MAGGI 2 MINTS 280G 21</t>
  </si>
  <si>
    <t>000708</t>
  </si>
  <si>
    <t>NESCAFE CLASSIC 190 RS660</t>
  </si>
  <si>
    <t>000709</t>
  </si>
  <si>
    <t>MAGGI VEG ATTA NODLS 290G RS112</t>
  </si>
  <si>
    <t>000710</t>
  </si>
  <si>
    <t>NESTLE KITKAT 38.5G RS30</t>
  </si>
  <si>
    <t>000711</t>
  </si>
  <si>
    <t>NESTLE KITKAT 57G RS50</t>
  </si>
  <si>
    <t>000712</t>
  </si>
  <si>
    <t>MAGGI PASTA CHEESY 68.5G RS32</t>
  </si>
  <si>
    <t>000713</t>
  </si>
  <si>
    <t>MAGGI VEG ATTA NODLS 72.5G</t>
  </si>
  <si>
    <t>000714</t>
  </si>
  <si>
    <t>NESTLE MILKY BAR 22.5G RS20</t>
  </si>
  <si>
    <t>000715</t>
  </si>
  <si>
    <t>NESTLE KOKOKRUNCH 18G RS10</t>
  </si>
  <si>
    <t>000716</t>
  </si>
  <si>
    <t>MAGGI HOT&amp;SWEET TOMATO CHILLII SAUCE</t>
  </si>
  <si>
    <t>000717</t>
  </si>
  <si>
    <t>MAGGI RICH TOMATO SAUCE 200G RS72</t>
  </si>
  <si>
    <t>000718</t>
  </si>
  <si>
    <t>MAGGI 2MINS MASALA NOODLS 420G RS77</t>
  </si>
  <si>
    <t>000719</t>
  </si>
  <si>
    <t>PRIYA MANGO AVAKAYA 35G RS10</t>
  </si>
  <si>
    <t>000720</t>
  </si>
  <si>
    <t>PRIYA TOMATOO PICKEL 35G RS10</t>
  </si>
  <si>
    <t>000721</t>
  </si>
  <si>
    <t>PRIYA GONGURA 35G RS10</t>
  </si>
  <si>
    <t>000722</t>
  </si>
  <si>
    <t>PRYA LIME 35G RS10</t>
  </si>
  <si>
    <t>000723</t>
  </si>
  <si>
    <t>PRIYA GINGHER 32GT RS10</t>
  </si>
  <si>
    <t>000724</t>
  </si>
  <si>
    <t>PRIYA REDCHILLI PICKEL 35G RS10</t>
  </si>
  <si>
    <t>000725</t>
  </si>
  <si>
    <t>PRIYA MANGO THOKU 35G RS10</t>
  </si>
  <si>
    <t>000726</t>
  </si>
  <si>
    <t>PRIYA MANGO AVAKAYA 300G RS110</t>
  </si>
  <si>
    <t>000727</t>
  </si>
  <si>
    <t>PRIYA C UT MANGO 300G RS110</t>
  </si>
  <si>
    <t>000728</t>
  </si>
  <si>
    <t>PRIYA MANGO THOKKU 300G RS110</t>
  </si>
  <si>
    <t>000729</t>
  </si>
  <si>
    <t>PRIYA GONGURA 300G  RS110</t>
  </si>
  <si>
    <t>000730</t>
  </si>
  <si>
    <t>PRIYA TOMATO 300G RS110</t>
  </si>
  <si>
    <t>000731</t>
  </si>
  <si>
    <t>PRIYA LIME 300G 110RS</t>
  </si>
  <si>
    <t>000732</t>
  </si>
  <si>
    <t>PRIYA RED CHILLI 300G 110RS</t>
  </si>
  <si>
    <t>000733</t>
  </si>
  <si>
    <t>PRIYA GINGER 300G 110RS</t>
  </si>
  <si>
    <t>000734</t>
  </si>
  <si>
    <t>PRIYA AMLA PICKLE 300G 110RS</t>
  </si>
  <si>
    <t>000735</t>
  </si>
  <si>
    <t>PRIYA BIRYANI MASALA PASTE</t>
  </si>
  <si>
    <t>000736</t>
  </si>
  <si>
    <t>PRIYA NON-VEG CURRY MASALA 100G RS35</t>
  </si>
  <si>
    <t>000737</t>
  </si>
  <si>
    <t>PRIYA TAMARIND PASTE 100G RS20</t>
  </si>
  <si>
    <t>000738</t>
  </si>
  <si>
    <t>PRIYA PRM SAMBAR PWDR 100G RS45</t>
  </si>
  <si>
    <t>000739</t>
  </si>
  <si>
    <t>PRIYA RASAM POWEDR 100G RSA45</t>
  </si>
  <si>
    <t>000740</t>
  </si>
  <si>
    <t>PRIYA GINGER GARLIC PASTE 300G RS75</t>
  </si>
  <si>
    <t>000741</t>
  </si>
  <si>
    <t>PRIYA PAPAD URAD PLAIN 100G RS30</t>
  </si>
  <si>
    <t>000742</t>
  </si>
  <si>
    <t>PRIYA GINGER GARLIC 100G RS25</t>
  </si>
  <si>
    <t>000743</t>
  </si>
  <si>
    <t>PRIYA GINGER GARLIC 200G RS49</t>
  </si>
  <si>
    <t>000744</t>
  </si>
  <si>
    <t>BAULI MOONFILS CHOCO 45G RS20</t>
  </si>
  <si>
    <t>000745</t>
  </si>
  <si>
    <t>MOONFILES STRAWBERRY 50G EGG RS20</t>
  </si>
  <si>
    <t>000746</t>
  </si>
  <si>
    <t>MOONFILES VANILA 50G RS20</t>
  </si>
  <si>
    <t>000747</t>
  </si>
  <si>
    <t>MTR SAMBAR PWDR 100G RS 76</t>
  </si>
  <si>
    <t>000748</t>
  </si>
  <si>
    <t>MTR RASAM PWDR 100G RS85</t>
  </si>
  <si>
    <t>000749</t>
  </si>
  <si>
    <t>MTR GULAB JAM MIX 1+1 FREE</t>
  </si>
  <si>
    <t>000750</t>
  </si>
  <si>
    <t>MTR ROASTED VERMCELLI 40X400G RS 58</t>
  </si>
  <si>
    <t>000751</t>
  </si>
  <si>
    <t>FRTN SOYA CHUNKS 200G</t>
  </si>
  <si>
    <t>000752</t>
  </si>
  <si>
    <t>FRTN BIRYANI SPECIAL 1 KG</t>
  </si>
  <si>
    <t>000753</t>
  </si>
  <si>
    <t>FRTN POHA 500G</t>
  </si>
  <si>
    <t>000754</t>
  </si>
  <si>
    <t>FRTN FINE GRAIN SUGAR 1KG</t>
  </si>
  <si>
    <t>000755</t>
  </si>
  <si>
    <t>FRTN CHAKKI ATTA 1 KG</t>
  </si>
  <si>
    <t>000756</t>
  </si>
  <si>
    <t>FRTN MAIDA 500G</t>
  </si>
  <si>
    <t>000757</t>
  </si>
  <si>
    <t>FRTN SUJJU 500g</t>
  </si>
  <si>
    <t>000758</t>
  </si>
  <si>
    <t>FRTN REF SOYA OIL 1LTR PCH</t>
  </si>
  <si>
    <t>000759</t>
  </si>
  <si>
    <t>FRTN KGMO 1 LITRE PET</t>
  </si>
  <si>
    <t>000760</t>
  </si>
  <si>
    <t>FRTN REF RICE BRAN OIL 1 LTR PCH</t>
  </si>
  <si>
    <t>000761</t>
  </si>
  <si>
    <t>WRITING Kit</t>
  </si>
  <si>
    <t>000762</t>
  </si>
  <si>
    <t>DRAWING KIT</t>
  </si>
  <si>
    <t>000763</t>
  </si>
  <si>
    <t>PAINT KIT 199</t>
  </si>
  <si>
    <t>000764</t>
  </si>
  <si>
    <t>EXAM ALL CLEAR ERASER CARTON</t>
  </si>
  <si>
    <t>000765</t>
  </si>
  <si>
    <t>EXAM SHARPNER BOX PACKING</t>
  </si>
  <si>
    <t>000766</t>
  </si>
  <si>
    <t>MODELLING DOUGH BUCKET</t>
  </si>
  <si>
    <t>000767</t>
  </si>
  <si>
    <t>MATH INST BOX EXAM</t>
  </si>
  <si>
    <t>000768</t>
  </si>
  <si>
    <t>MATHS INST BOX SCHOLAR BASICS</t>
  </si>
  <si>
    <t>000769</t>
  </si>
  <si>
    <t>MATH INST BOX SCHOLAR PLUS</t>
  </si>
  <si>
    <t>000770</t>
  </si>
  <si>
    <t>MATH INST BOX SCHOLAR</t>
  </si>
  <si>
    <t>000771</t>
  </si>
  <si>
    <t>OFFICE HIGHLITER PEN</t>
  </si>
  <si>
    <t>000772</t>
  </si>
  <si>
    <t>0.7MM KLICK PENCIL LEADS</t>
  </si>
  <si>
    <t>000773</t>
  </si>
  <si>
    <t>0.7MM GRIP MAX PEN PENCIL</t>
  </si>
  <si>
    <t>000774</t>
  </si>
  <si>
    <t>0.7MM KLICK PENCIL POUCH 10</t>
  </si>
  <si>
    <t>000775</t>
  </si>
  <si>
    <t>2.0MM PEN PENCIL</t>
  </si>
  <si>
    <t>000776</t>
  </si>
  <si>
    <t>FINGER CRAYON 10 SHADES</t>
  </si>
  <si>
    <t>000777</t>
  </si>
  <si>
    <t>DOUGH 6 SHADES 50GRAMS EACH</t>
  </si>
  <si>
    <t>000778</t>
  </si>
  <si>
    <t>WHITE GLUE 22 5GM</t>
  </si>
  <si>
    <t>000779</t>
  </si>
  <si>
    <t>SCALE 15CM PLASTIC</t>
  </si>
  <si>
    <t>000780</t>
  </si>
  <si>
    <t>SCALE EXAM 30CM</t>
  </si>
  <si>
    <t>000781</t>
  </si>
  <si>
    <t>WAX CRAYONS 10RS</t>
  </si>
  <si>
    <t>000782</t>
  </si>
  <si>
    <t>WAX CRAYONS 1000 24 S NEW PACK</t>
  </si>
  <si>
    <t>000783</t>
  </si>
  <si>
    <t>COLOUR PENCIL HCS  10</t>
  </si>
  <si>
    <t>000784</t>
  </si>
  <si>
    <t>COLOUR PENCIL HCS  12</t>
  </si>
  <si>
    <t>000785</t>
  </si>
  <si>
    <t>COL PENCIL 12 SHADE</t>
  </si>
  <si>
    <t>000786</t>
  </si>
  <si>
    <t>2209600  FABRICA ACRY COL T  10</t>
  </si>
  <si>
    <t>000787</t>
  </si>
  <si>
    <t>2209602  FABRICAL ACRY COL T  6</t>
  </si>
  <si>
    <t>000788</t>
  </si>
  <si>
    <t>OIL PESTEL  12 S 25RS</t>
  </si>
  <si>
    <t>000789</t>
  </si>
  <si>
    <t>WAX CRAYONS JUMBO 12</t>
  </si>
  <si>
    <t>000790</t>
  </si>
  <si>
    <t>REY BP 045 BLUE PEN</t>
  </si>
  <si>
    <t>000791</t>
  </si>
  <si>
    <t>REY BO 045 BLACK</t>
  </si>
  <si>
    <t>000792</t>
  </si>
  <si>
    <t>JIFFY JEL 7RS BLACK</t>
  </si>
  <si>
    <t>000793</t>
  </si>
  <si>
    <t>RACER GEL RED</t>
  </si>
  <si>
    <t>000794</t>
  </si>
  <si>
    <t>RACER REFILL BLACK</t>
  </si>
  <si>
    <t>000795</t>
  </si>
  <si>
    <t>LIQUIFLO BP BLUE</t>
  </si>
  <si>
    <t>000796</t>
  </si>
  <si>
    <t>LIQUIFLOW BLACK</t>
  </si>
  <si>
    <t>000797</t>
  </si>
  <si>
    <t>REY CORRECTION PEN POUCH</t>
  </si>
  <si>
    <t>000798</t>
  </si>
  <si>
    <t>REY GLUE STICK 6GM</t>
  </si>
  <si>
    <t>000799</t>
  </si>
  <si>
    <t>REY GLUESTICK 8GM</t>
  </si>
  <si>
    <t>000800</t>
  </si>
  <si>
    <t>197 CLASSMATE UNRULE</t>
  </si>
  <si>
    <t>000801</t>
  </si>
  <si>
    <t>330 CLASSMATE RULE</t>
  </si>
  <si>
    <t>000802</t>
  </si>
  <si>
    <t>199 CLASSMATE UNRULE</t>
  </si>
  <si>
    <t>000803</t>
  </si>
  <si>
    <t>200 CLASSMATE UNRULE</t>
  </si>
  <si>
    <t>000804</t>
  </si>
  <si>
    <t>984 A4 CLASSMATE UNRULE</t>
  </si>
  <si>
    <t>000805</t>
  </si>
  <si>
    <t>985 A4 CLASSMATE UNRULE</t>
  </si>
  <si>
    <t>000806</t>
  </si>
  <si>
    <t>1091 CLASSMET</t>
  </si>
  <si>
    <t>000807</t>
  </si>
  <si>
    <t>329 CLASSMATE RULE</t>
  </si>
  <si>
    <t>000808</t>
  </si>
  <si>
    <t>OCTANE GEL BLUE</t>
  </si>
  <si>
    <t>000809</t>
  </si>
  <si>
    <t>OCTANE JEL BLACK</t>
  </si>
  <si>
    <t>000810</t>
  </si>
  <si>
    <t>OCTANE BALL BLUE</t>
  </si>
  <si>
    <t>000811</t>
  </si>
  <si>
    <t>221 CLASSMET RULED</t>
  </si>
  <si>
    <t>000812</t>
  </si>
  <si>
    <t>222 CLASSMET PLAIN</t>
  </si>
  <si>
    <t>000813</t>
  </si>
  <si>
    <t>223 CLASMET DR</t>
  </si>
  <si>
    <t>000814</t>
  </si>
  <si>
    <t>224 CLASMET SQ</t>
  </si>
  <si>
    <t>000815</t>
  </si>
  <si>
    <t>226 CLASSMATE 4RULE</t>
  </si>
  <si>
    <t>000816</t>
  </si>
  <si>
    <t>1039 CLASSMATE BR</t>
  </si>
  <si>
    <t>000817</t>
  </si>
  <si>
    <t>1229 CLASSMATE</t>
  </si>
  <si>
    <t>000818</t>
  </si>
  <si>
    <t>205 CLASSMET RULED</t>
  </si>
  <si>
    <t>000819</t>
  </si>
  <si>
    <t>206 CLASSMET PLAIN</t>
  </si>
  <si>
    <t>000820</t>
  </si>
  <si>
    <t>1041 CLASSMATE MATHS UN RULE</t>
  </si>
  <si>
    <t>000821</t>
  </si>
  <si>
    <t>597 CLASSMATE MATHS RULE</t>
  </si>
  <si>
    <t>000822</t>
  </si>
  <si>
    <t>193 CLASSMATE</t>
  </si>
  <si>
    <t>000823</t>
  </si>
  <si>
    <t>195 CLASSMATE</t>
  </si>
  <si>
    <t>000824</t>
  </si>
  <si>
    <t>246 GRAPH</t>
  </si>
  <si>
    <t>000825</t>
  </si>
  <si>
    <t>945 CLASSMATE ISIDE RULE</t>
  </si>
  <si>
    <t>000826</t>
  </si>
  <si>
    <t>194 DRAWING BOOK</t>
  </si>
  <si>
    <t>000827</t>
  </si>
  <si>
    <t>ARCHIMED ARCHIMEDES J BOX</t>
  </si>
  <si>
    <t>000828</t>
  </si>
  <si>
    <t>DISNEY INVENTO DISNY</t>
  </si>
  <si>
    <t>000829</t>
  </si>
  <si>
    <t>VICTOR</t>
  </si>
  <si>
    <t>000830</t>
  </si>
  <si>
    <t>CHOCOS 36 x 110G DP</t>
  </si>
  <si>
    <t>000831</t>
  </si>
  <si>
    <t>CHOCOS 24x250G DP</t>
  </si>
  <si>
    <t>000832</t>
  </si>
  <si>
    <t>CHOCOS 16x385GDP</t>
  </si>
  <si>
    <t>000833</t>
  </si>
  <si>
    <t>CHOCOS MOONS&amp;STARS 16x375G DP</t>
  </si>
  <si>
    <t>000834</t>
  </si>
  <si>
    <t>CHOCOS DUET 16x375G DP</t>
  </si>
  <si>
    <t>000835</t>
  </si>
  <si>
    <t>CHOCOS CRUNCHY BITES 16x375G DP</t>
  </si>
  <si>
    <t>000836</t>
  </si>
  <si>
    <t>CHOCOS SHAPES(LADDOO)16x375G DP</t>
  </si>
  <si>
    <t>000837</t>
  </si>
  <si>
    <t>CHOCOS WEBS 16x300G</t>
  </si>
  <si>
    <t>000838</t>
  </si>
  <si>
    <t>CHOCOS FILLS 16x250G</t>
  </si>
  <si>
    <t>000839</t>
  </si>
  <si>
    <t>ALMOND CORN FLAKES 16x300G</t>
  </si>
  <si>
    <t>000840</t>
  </si>
  <si>
    <t>STRAWBERRY CORN FLAKES 16x300G</t>
  </si>
  <si>
    <t>000841</t>
  </si>
  <si>
    <t>CORN FLAKES WITH REAL HONEY 16x300G</t>
  </si>
  <si>
    <t>000842</t>
  </si>
  <si>
    <t>CORN FLAKES 15x290G</t>
  </si>
  <si>
    <t>000843</t>
  </si>
  <si>
    <t>CORN FLAKES 12x475G</t>
  </si>
  <si>
    <t>000844</t>
  </si>
  <si>
    <t>CORN FLAKES 16x250G</t>
  </si>
  <si>
    <t>000845</t>
  </si>
  <si>
    <t>CORN FLAKES 36x100G</t>
  </si>
  <si>
    <t>000846</t>
  </si>
  <si>
    <t>ALMOND CORN FLAKES 180G</t>
  </si>
  <si>
    <t>000847</t>
  </si>
  <si>
    <t>CHOCOS VARIETY PACK 156Gx32</t>
  </si>
  <si>
    <t>000848</t>
  </si>
  <si>
    <t>OATS 36x200G</t>
  </si>
  <si>
    <t>000849</t>
  </si>
  <si>
    <t>OATS 24x400G</t>
  </si>
  <si>
    <t>000850</t>
  </si>
  <si>
    <t>FROOT LOOPS 16x285G</t>
  </si>
  <si>
    <t>000851</t>
  </si>
  <si>
    <t>MUESLI CHOCOLATE</t>
  </si>
  <si>
    <t>000852</t>
  </si>
  <si>
    <t>MUESLI NUT DELIGHT 16x500G DP</t>
  </si>
  <si>
    <t>000853</t>
  </si>
  <si>
    <t>MUESLI FRUIT MAGIC 16x500G DP</t>
  </si>
  <si>
    <t>000854</t>
  </si>
  <si>
    <t>MTR VERMCELLI DELIGHT 850G RS87</t>
  </si>
  <si>
    <t>000855</t>
  </si>
  <si>
    <t>MTR VERMICELLI DELIGHT 400G RS47</t>
  </si>
  <si>
    <t>000856</t>
  </si>
  <si>
    <t>VERMICELLI PAYASAM 180G RS80</t>
  </si>
  <si>
    <t>000857</t>
  </si>
  <si>
    <t>MTR BADAM DRINK MIX  200G RS12</t>
  </si>
  <si>
    <t>000858</t>
  </si>
  <si>
    <t>MTR VANGI BATH PWDR 100G RS80</t>
  </si>
  <si>
    <t>000859</t>
  </si>
  <si>
    <t>MTR BISIBELE PATH MASALA 100G RS80</t>
  </si>
  <si>
    <t>000860</t>
  </si>
  <si>
    <t>MTR RASOGOLLA 500G RS 135</t>
  </si>
  <si>
    <t>000861</t>
  </si>
  <si>
    <t>MTR GULAB JAMUN 200G RS135</t>
  </si>
  <si>
    <t>000862</t>
  </si>
  <si>
    <t>PUILGORAE POWDER 100G RS70</t>
  </si>
  <si>
    <t>000863</t>
  </si>
  <si>
    <t>PULIGORE PASTE 200G RS 100</t>
  </si>
  <si>
    <t>000864</t>
  </si>
  <si>
    <t>BAULI MOONFILES CHOCO 45G RS20</t>
  </si>
  <si>
    <t>000865</t>
  </si>
  <si>
    <t>BAULIS MOONFILES CHOCO VEG RS20</t>
  </si>
  <si>
    <t>000866</t>
  </si>
  <si>
    <t>BAULI MOONFILLS VANILA VEG RS20</t>
  </si>
  <si>
    <t>000867</t>
  </si>
  <si>
    <t>BAULIS MOONFILS SWEET CHEESE RS20</t>
  </si>
  <si>
    <t>000868</t>
  </si>
  <si>
    <t>INDICA EASY SHMP HAIR CLR RS40</t>
  </si>
  <si>
    <t>000869</t>
  </si>
  <si>
    <t>MEERA ANTI DANDRUF SML ONION RS79</t>
  </si>
  <si>
    <t>000870</t>
  </si>
  <si>
    <t>MERRA HAIR FLL CR 80ML RS72</t>
  </si>
  <si>
    <t>000871</t>
  </si>
  <si>
    <t>MERRA SHMP STRONG &amp;HEALTHY 80ML RS72</t>
  </si>
  <si>
    <t>000872</t>
  </si>
  <si>
    <t>MERRA HAIR FALL CARE 180ML RS180</t>
  </si>
  <si>
    <t>000873</t>
  </si>
  <si>
    <t>MERRA STRONG&amp;HEALTHY 180ML RS180</t>
  </si>
  <si>
    <t>000874</t>
  </si>
  <si>
    <t>MEERA ANTI DANDRUF 180ML RS197</t>
  </si>
  <si>
    <t>000875</t>
  </si>
  <si>
    <t>INDICA EASY SHMP HAIR CLR RS30</t>
  </si>
  <si>
    <t>000876</t>
  </si>
  <si>
    <t>LOOTE CHOCOPIE414G RS180</t>
  </si>
  <si>
    <t>000877</t>
  </si>
  <si>
    <t>LOTE CHOCOPIE 168G RS90</t>
  </si>
  <si>
    <t>000878</t>
  </si>
  <si>
    <t>LOTTE CHOCO PIE X4 114G RS50</t>
  </si>
  <si>
    <t>000879</t>
  </si>
  <si>
    <t>LOTTE COFFY BITE RS5</t>
  </si>
  <si>
    <t>000880</t>
  </si>
  <si>
    <t>LOTTE JELLIES RS10</t>
  </si>
  <si>
    <t>000881</t>
  </si>
  <si>
    <t>QUAKER OATS 400G RS 79</t>
  </si>
  <si>
    <t>000882</t>
  </si>
  <si>
    <t>QUAKER OATS MULTIGRAIN</t>
  </si>
  <si>
    <t>000883</t>
  </si>
  <si>
    <t>QUAKER OATS MUSELI RS99</t>
  </si>
  <si>
    <t>000884</t>
  </si>
  <si>
    <t>OATS MUSELI SEEDS&amp;BERRIES RS99</t>
  </si>
  <si>
    <t>000885</t>
  </si>
  <si>
    <t>OATS 600G RS119</t>
  </si>
  <si>
    <t>000886</t>
  </si>
  <si>
    <t>QUAKER OATS 1.5KG RS292</t>
  </si>
  <si>
    <t>000887</t>
  </si>
  <si>
    <t>SNICKERS 12G RS10</t>
  </si>
  <si>
    <t>000888</t>
  </si>
  <si>
    <t>SNICKERS 22G RS20</t>
  </si>
  <si>
    <t>000889</t>
  </si>
  <si>
    <t>SNICKERS BAR 36G RS35</t>
  </si>
  <si>
    <t>000890</t>
  </si>
  <si>
    <t>SNICKERS 45G RS50</t>
  </si>
  <si>
    <t>000891</t>
  </si>
  <si>
    <t>SNICKERSZ ALMOND 22G RS25</t>
  </si>
  <si>
    <t>000892</t>
  </si>
  <si>
    <t>SNICKERS BUTTERSCOTCH 24G RS30</t>
  </si>
  <si>
    <t>000893</t>
  </si>
  <si>
    <t>SNICKERS BERRY 22G RS30</t>
  </si>
  <si>
    <t>000894</t>
  </si>
  <si>
    <t>SNIKERS KESAR PISTA 22G RS30</t>
  </si>
  <si>
    <t>000895</t>
  </si>
  <si>
    <t>GALAXY CRISPY 9G RS10</t>
  </si>
  <si>
    <t>000896</t>
  </si>
  <si>
    <t>GALAXY CRISPY 18G RS20</t>
  </si>
  <si>
    <t>000897</t>
  </si>
  <si>
    <t>GALXY SMOOTH MILK 10G RS10</t>
  </si>
  <si>
    <t>000898</t>
  </si>
  <si>
    <t>GALAXY SMMOTH MLK 20G RS20</t>
  </si>
  <si>
    <t>000899</t>
  </si>
  <si>
    <t>GALAXY DARK 70% COCOA 27.5G RS50</t>
  </si>
  <si>
    <t>000900</t>
  </si>
  <si>
    <t>GALAXY F&amp;N 50G RS80</t>
  </si>
  <si>
    <t>000901</t>
  </si>
  <si>
    <t>ORBIT FRUIT 4.4G RS5</t>
  </si>
  <si>
    <t>000902</t>
  </si>
  <si>
    <t>ORBIT FRUIT 22G RS50</t>
  </si>
  <si>
    <t>000903</t>
  </si>
  <si>
    <t>ORBIT LIME&amp;LEMON RS5</t>
  </si>
  <si>
    <t>000904</t>
  </si>
  <si>
    <t>ORBIT SPEAR MINT RS5</t>
  </si>
  <si>
    <t>000905</t>
  </si>
  <si>
    <t>ORBIT SPEARMINT RS50</t>
  </si>
  <si>
    <t>000906</t>
  </si>
  <si>
    <t>ORBIT SWEETMINT RS5</t>
  </si>
  <si>
    <t>000907</t>
  </si>
  <si>
    <t>ORBIT SWEETMINT RS50</t>
  </si>
  <si>
    <t>000908</t>
  </si>
  <si>
    <t>DOUBLEMINT LEMON RS50</t>
  </si>
  <si>
    <t>000909</t>
  </si>
  <si>
    <t>SKITTLES FRUIT RS10</t>
  </si>
  <si>
    <t>000910</t>
  </si>
  <si>
    <t>SKITTLES BERRY RS10</t>
  </si>
  <si>
    <t>000911</t>
  </si>
  <si>
    <t>BOOMER KRUNCH RS50</t>
  </si>
  <si>
    <t>000912</t>
  </si>
  <si>
    <t>BOOMER STICK RS10</t>
  </si>
  <si>
    <t>000913</t>
  </si>
  <si>
    <t>BOUNTY  T2  RS30</t>
  </si>
  <si>
    <t>000914</t>
  </si>
  <si>
    <t>BOUNTY BAR 70</t>
  </si>
  <si>
    <t>000915</t>
  </si>
  <si>
    <t>TWIX 20G RS30</t>
  </si>
  <si>
    <t>000916</t>
  </si>
  <si>
    <t>TWIXBAR RS70</t>
  </si>
  <si>
    <t>000917</t>
  </si>
  <si>
    <t>MARRS BAR RS60</t>
  </si>
  <si>
    <t>000918</t>
  </si>
  <si>
    <t>HAND MADE KOVOTHULU</t>
  </si>
  <si>
    <t>000919</t>
  </si>
  <si>
    <t>KW BUTTERSCOTCH CUPS 90ML</t>
  </si>
  <si>
    <t>000920</t>
  </si>
  <si>
    <t>KW CD BUTTER SCOTCH 700ML</t>
  </si>
  <si>
    <t>000921</t>
  </si>
  <si>
    <t>KW CD STRAWBWRRY 700ML</t>
  </si>
  <si>
    <t>000922</t>
  </si>
  <si>
    <t>KW CD VANILIA 700ML</t>
  </si>
  <si>
    <t>000923</t>
  </si>
  <si>
    <t>KW CORNETTO BUTTER SCOTCH 105ML</t>
  </si>
  <si>
    <t>000924</t>
  </si>
  <si>
    <t>KW CORNETTO CHOCO VANILIA  105ML</t>
  </si>
  <si>
    <t>000925</t>
  </si>
  <si>
    <t>KW CORNETTO DISC OREO 110ML</t>
  </si>
  <si>
    <t>000926</t>
  </si>
  <si>
    <t>KW CORNETTO DOUBLE CHOCOLATE 105ML</t>
  </si>
  <si>
    <t>000927</t>
  </si>
  <si>
    <t>KW CORNETTO ROYAL KULFI 105ML</t>
  </si>
  <si>
    <t>000928</t>
  </si>
  <si>
    <t>KW DRY FRUIT RABRI KULFI 50ML</t>
  </si>
  <si>
    <t>000929</t>
  </si>
  <si>
    <t>KW FEAST BLACK FOREST 70ML</t>
  </si>
  <si>
    <t>000930</t>
  </si>
  <si>
    <t>KW FEAST CHOCOLATE HARDCORE 20x70ML</t>
  </si>
  <si>
    <t>000931</t>
  </si>
  <si>
    <t>KW GULAB JAMUN ICE CREAM PP 700ML</t>
  </si>
  <si>
    <t>000932</t>
  </si>
  <si>
    <t>KW OREO &amp; CREAM CUP 100ML</t>
  </si>
  <si>
    <t>000933</t>
  </si>
  <si>
    <t>KW SHAHI KULFI 50ML</t>
  </si>
  <si>
    <t>000934</t>
  </si>
  <si>
    <t>KW SHAMELESS VANILIA 2x700ML</t>
  </si>
  <si>
    <t>000935</t>
  </si>
  <si>
    <t>KW LARGE CP VANILA SUPRM 90ML</t>
  </si>
  <si>
    <t>000936</t>
  </si>
  <si>
    <t>GALAXY DARK 70% COCOA</t>
  </si>
  <si>
    <t>000937</t>
  </si>
  <si>
    <t>GALAXY FRUIT&amp;NUT RS150</t>
  </si>
  <si>
    <t>000938</t>
  </si>
  <si>
    <t>GALAXY SMMOTH MILK 56G RS80</t>
  </si>
  <si>
    <t>000939</t>
  </si>
  <si>
    <t>GALAXY COOKIE CRUMBLE RS80</t>
  </si>
  <si>
    <t>000940</t>
  </si>
  <si>
    <t>GALAXY COOKIE CRUMBLE96G RS150</t>
  </si>
  <si>
    <t>000941</t>
  </si>
  <si>
    <t>DOUBLEMENT PEPPERMENT FL RS50</t>
  </si>
  <si>
    <t>000942</t>
  </si>
  <si>
    <t>SKITTLES FRUIT RS50</t>
  </si>
  <si>
    <t>000943</t>
  </si>
  <si>
    <t>SKITTLES WILD BERRY RS50</t>
  </si>
  <si>
    <t>000944</t>
  </si>
  <si>
    <t>DOUBLEMINT STICK RS10</t>
  </si>
  <si>
    <t>000945</t>
  </si>
  <si>
    <t>DOUBLEMINT PEPPERMINT  RS10</t>
  </si>
  <si>
    <t>000946</t>
  </si>
  <si>
    <t>DOUBLEMENT SPEARMINT RS10</t>
  </si>
  <si>
    <t>000947</t>
  </si>
  <si>
    <t>GALAXY SMTH MILK RS150</t>
  </si>
  <si>
    <t>000948</t>
  </si>
  <si>
    <t>ONION</t>
  </si>
  <si>
    <t>000949</t>
  </si>
  <si>
    <t>CHICKEN MASALA 50G</t>
  </si>
  <si>
    <t>000950</t>
  </si>
  <si>
    <t>GARAM MASALA 50G</t>
  </si>
  <si>
    <t>000951</t>
  </si>
  <si>
    <t>MEAT MASALA 50G</t>
  </si>
  <si>
    <t>000952</t>
  </si>
  <si>
    <t>SABJI MASALA 50G</t>
  </si>
  <si>
    <t>000953</t>
  </si>
  <si>
    <t>SAMBAR MASALA 50G</t>
  </si>
  <si>
    <t>000954</t>
  </si>
  <si>
    <t>CHAAT MASALA 50G</t>
  </si>
  <si>
    <t>000955</t>
  </si>
  <si>
    <t>CHHOLE MASALA 50G</t>
  </si>
  <si>
    <t>000956</t>
  </si>
  <si>
    <t>PAV BAJJI MASALA 50G</t>
  </si>
  <si>
    <t>000957</t>
  </si>
  <si>
    <t>PANI PURI MASALA 50G</t>
  </si>
  <si>
    <t>000958</t>
  </si>
  <si>
    <t>JALJIRA POWDER 50G</t>
  </si>
  <si>
    <t>000959</t>
  </si>
  <si>
    <t>KASURI METHI 25G</t>
  </si>
  <si>
    <t>000960</t>
  </si>
  <si>
    <t>RAJMA MASALA 50G</t>
  </si>
  <si>
    <t>000961</t>
  </si>
  <si>
    <t>PANEER MASALA 50G</t>
  </si>
  <si>
    <t>000962</t>
  </si>
  <si>
    <t>BIRYANI 50G</t>
  </si>
  <si>
    <t>000963</t>
  </si>
  <si>
    <t>C.BIRYANI 50G</t>
  </si>
  <si>
    <t>000964</t>
  </si>
  <si>
    <t>CHICHEN 65 KABAB 50G</t>
  </si>
  <si>
    <t>000965</t>
  </si>
  <si>
    <t>FISH CURRY 50G</t>
  </si>
  <si>
    <t>000966</t>
  </si>
  <si>
    <t>EGG CURRY 50G</t>
  </si>
  <si>
    <t>000967</t>
  </si>
  <si>
    <t>TANDOORI CHICKEN 50G</t>
  </si>
  <si>
    <t>000968</t>
  </si>
  <si>
    <t>HING RAJ 25G</t>
  </si>
  <si>
    <t>000969</t>
  </si>
  <si>
    <t>HING RAJ 50G</t>
  </si>
  <si>
    <t>000970</t>
  </si>
  <si>
    <t>HING RAJ 100G</t>
  </si>
  <si>
    <t>000971</t>
  </si>
  <si>
    <t>GINGER PASTE 100G</t>
  </si>
  <si>
    <t>000972</t>
  </si>
  <si>
    <t>GINGER PASTE 200G</t>
  </si>
  <si>
    <t>000973</t>
  </si>
  <si>
    <t>THIKHALAL 100G</t>
  </si>
  <si>
    <t>000974</t>
  </si>
  <si>
    <t>CORIANDER 100G</t>
  </si>
  <si>
    <t>000975</t>
  </si>
  <si>
    <t>TURMERIC 100G</t>
  </si>
  <si>
    <t>000976</t>
  </si>
  <si>
    <t>SAFFRON 0.5G</t>
  </si>
  <si>
    <t>000977</t>
  </si>
  <si>
    <t>CUMIN POWDER 50G</t>
  </si>
  <si>
    <t>000978</t>
  </si>
  <si>
    <t>AMCHUR POWDER 50G</t>
  </si>
  <si>
    <t>000979</t>
  </si>
  <si>
    <t>BLACK PAPPER 50G</t>
  </si>
  <si>
    <t>000980</t>
  </si>
  <si>
    <t>WHITE PEPPER 50G</t>
  </si>
  <si>
    <t>000981</t>
  </si>
  <si>
    <t>KASHMIRILAL 100G</t>
  </si>
  <si>
    <t>000982</t>
  </si>
  <si>
    <t>DRY GINGER 50G</t>
  </si>
  <si>
    <t>000983</t>
  </si>
  <si>
    <t>KANAIYA MAMRA 500G RS60</t>
  </si>
  <si>
    <t>000984</t>
  </si>
  <si>
    <t>PRO ORG PUFFED RICE 200G RS49</t>
  </si>
  <si>
    <t>000985</t>
  </si>
  <si>
    <t>VITTLE THICK POHA 500 RS55</t>
  </si>
  <si>
    <t>000986</t>
  </si>
  <si>
    <t>KODO MILLETS 500G RS90</t>
  </si>
  <si>
    <t>000987</t>
  </si>
  <si>
    <t>BAMBINO VERMICELLI 200G RS20</t>
  </si>
  <si>
    <t>000988</t>
  </si>
  <si>
    <t>BAMBINO VERMICELLI 400G RS45</t>
  </si>
  <si>
    <t>000989</t>
  </si>
  <si>
    <t>BAMBINO ROASTED VERMICELLI</t>
  </si>
  <si>
    <t>000990</t>
  </si>
  <si>
    <t>24 MANTRA PEANUT 500G RS170</t>
  </si>
  <si>
    <t>000991</t>
  </si>
  <si>
    <t>24 MANTRA CHITKABRA RAJMA 500G RS145</t>
  </si>
  <si>
    <t>000992</t>
  </si>
  <si>
    <t>56.19</t>
  </si>
  <si>
    <t>000993</t>
  </si>
  <si>
    <t>KABHUL CHANA 500G RS150</t>
  </si>
  <si>
    <t>000994</t>
  </si>
  <si>
    <t>FRIED GRAM 500G RS100</t>
  </si>
  <si>
    <t>000995</t>
  </si>
  <si>
    <t>URAD DAL 1KG RS240</t>
  </si>
  <si>
    <t>000996</t>
  </si>
  <si>
    <t>GREEN MOONG WHOLE 500G RS110</t>
  </si>
  <si>
    <t>000997</t>
  </si>
  <si>
    <t>URAD BLACK WHOLE 500G RS125</t>
  </si>
  <si>
    <t>000998</t>
  </si>
  <si>
    <t>MASOOR DAL 500G RS95</t>
  </si>
  <si>
    <t>000999</t>
  </si>
  <si>
    <t>SOYA BENS 500G RS85</t>
  </si>
  <si>
    <t>001000</t>
  </si>
  <si>
    <t>TOOR DAL 500G RS95</t>
  </si>
  <si>
    <t>001001</t>
  </si>
  <si>
    <t>URAD WHOLE 1KG RS240</t>
  </si>
  <si>
    <t>001002</t>
  </si>
  <si>
    <t>RAJMA RED 500G RS155</t>
  </si>
  <si>
    <t>001003</t>
  </si>
  <si>
    <t>LOBIA RED 500G RS120</t>
  </si>
  <si>
    <t>001004</t>
  </si>
  <si>
    <t>ORGANIC TATTVA COWPEA WHT 500G RS145</t>
  </si>
  <si>
    <t>001005</t>
  </si>
  <si>
    <t>PEANUT 1KG RS230</t>
  </si>
  <si>
    <t>001006</t>
  </si>
  <si>
    <t>PEANUT 500G RS120</t>
  </si>
  <si>
    <t>001007</t>
  </si>
  <si>
    <t>URAD DAL 500G RS125</t>
  </si>
  <si>
    <t>001008</t>
  </si>
  <si>
    <t>NUTRELA SOYA CHUNK 220G RS60</t>
  </si>
  <si>
    <t>001009</t>
  </si>
  <si>
    <t>NUTRELA SOYA CHUNKS 220G RS60</t>
  </si>
  <si>
    <t>001010</t>
  </si>
  <si>
    <t>NUTRELA MINI CHUNKS 220G RS60</t>
  </si>
  <si>
    <t>001011</t>
  </si>
  <si>
    <t>24 MANTR FENUGREEK</t>
  </si>
  <si>
    <t>001012</t>
  </si>
  <si>
    <t>24 MANTR MUSTRAD SMALL 100G</t>
  </si>
  <si>
    <t>001013</t>
  </si>
  <si>
    <t>24 MANTR MUSTARD BIG 100G</t>
  </si>
  <si>
    <t>001014</t>
  </si>
  <si>
    <t>SURYA-SHAJEERA</t>
  </si>
  <si>
    <t>001015</t>
  </si>
  <si>
    <t>MTR HING 50G RS30</t>
  </si>
  <si>
    <t>001016</t>
  </si>
  <si>
    <t>PRO NATURE ORGANIC CARDAMON</t>
  </si>
  <si>
    <t>001017</t>
  </si>
  <si>
    <t>PROM ORG TAMARIND 500G RS286</t>
  </si>
  <si>
    <t>001018</t>
  </si>
  <si>
    <t>FINE LIFE MUSTARD SMALL 100G</t>
  </si>
  <si>
    <t>001019</t>
  </si>
  <si>
    <t>FINE LIFE MUSTARD BIG 200G</t>
  </si>
  <si>
    <t>001020</t>
  </si>
  <si>
    <t>NT HIMLYN PNK SALT 500G RS80</t>
  </si>
  <si>
    <t>001021</t>
  </si>
  <si>
    <t>GUBBAS TAMARIND 500G 125</t>
  </si>
  <si>
    <t>001022</t>
  </si>
  <si>
    <t>PRO NATURE PINK ROCK SALT 500G</t>
  </si>
  <si>
    <t>001023</t>
  </si>
  <si>
    <t>PRO ORG FLAX SEEDS 200G RS74</t>
  </si>
  <si>
    <t>001024</t>
  </si>
  <si>
    <t>SURYA JEERA WHOLE 100G</t>
  </si>
  <si>
    <t>001025</t>
  </si>
  <si>
    <t>PILLSBURY CUSTARD POWDRE 44G</t>
  </si>
  <si>
    <t>001026</t>
  </si>
  <si>
    <t>COKE ORIGINAL TASTE 1.25L RS</t>
  </si>
  <si>
    <t>001027</t>
  </si>
  <si>
    <t>SPRITE TIN 300ML</t>
  </si>
  <si>
    <t>001028</t>
  </si>
  <si>
    <t>FANTA TIN 300ML</t>
  </si>
  <si>
    <t>001029</t>
  </si>
  <si>
    <t>THUMSUP  CAN 300ML</t>
  </si>
  <si>
    <t>001030</t>
  </si>
  <si>
    <t>DIET COKE CAN 300ML</t>
  </si>
  <si>
    <t>001031</t>
  </si>
  <si>
    <t>FANTA DRINK 2.25L</t>
  </si>
  <si>
    <t>001032</t>
  </si>
  <si>
    <t>THUMSUP 250ML RS20</t>
  </si>
  <si>
    <t>001033</t>
  </si>
  <si>
    <t>BISLERI CLUB SODA RS20</t>
  </si>
  <si>
    <t>001034</t>
  </si>
  <si>
    <t>SPRITE 750ML</t>
  </si>
  <si>
    <t>001035</t>
  </si>
  <si>
    <t>OldSpiceShvcrm 70g 0 75</t>
  </si>
  <si>
    <t>001036</t>
  </si>
  <si>
    <t>OldSpiceShverm 70g Musk</t>
  </si>
  <si>
    <t>001037</t>
  </si>
  <si>
    <t>CREAM MUSK 30G</t>
  </si>
  <si>
    <t>001038</t>
  </si>
  <si>
    <t>OldSpiceShverm 70g L 75</t>
  </si>
  <si>
    <t>001039</t>
  </si>
  <si>
    <t>OS DEO ORIGINAL</t>
  </si>
  <si>
    <t>001040</t>
  </si>
  <si>
    <t>ATOM LIME 150ML</t>
  </si>
  <si>
    <t>001041</t>
  </si>
  <si>
    <t>ASL ORIGINAL 50ML</t>
  </si>
  <si>
    <t>001042</t>
  </si>
  <si>
    <t>ASL ORIGINAL 100ML</t>
  </si>
  <si>
    <t>001043</t>
  </si>
  <si>
    <t>ASL MUSK 50M</t>
  </si>
  <si>
    <t>001044</t>
  </si>
  <si>
    <t>ASL MUSK 100ML</t>
  </si>
  <si>
    <t>001045</t>
  </si>
  <si>
    <t>Oral Care Floss</t>
  </si>
  <si>
    <t>001046</t>
  </si>
  <si>
    <t>OB Sensitive-X Rs260 2s</t>
  </si>
  <si>
    <t>001047</t>
  </si>
  <si>
    <t>OB Sens White B2G2</t>
  </si>
  <si>
    <t>001048</t>
  </si>
  <si>
    <t>OB Sens UT B2G2</t>
  </si>
  <si>
    <t>001049</t>
  </si>
  <si>
    <t>OB Sens Care 58 Pack</t>
  </si>
  <si>
    <t>001050</t>
  </si>
  <si>
    <t>OB PH Sens UT B2G1</t>
  </si>
  <si>
    <t>001051</t>
  </si>
  <si>
    <t>OB PH Neem Med B2G</t>
  </si>
  <si>
    <t>001052</t>
  </si>
  <si>
    <t>OB PH GC Med N</t>
  </si>
  <si>
    <t>001053</t>
  </si>
  <si>
    <t>OB PH GC Med B2G2</t>
  </si>
  <si>
    <t>001054</t>
  </si>
  <si>
    <t>OB PH Base Med B2G2</t>
  </si>
  <si>
    <t>001055</t>
  </si>
  <si>
    <t>OralB PH Bactrialblst B2G1</t>
  </si>
  <si>
    <t>001056</t>
  </si>
  <si>
    <t>OB Kids Tom&amp;Jerryls</t>
  </si>
  <si>
    <t>001057</t>
  </si>
  <si>
    <t>OB Kids Tom&amp;Jerry2s</t>
  </si>
  <si>
    <t>001058</t>
  </si>
  <si>
    <t>OB Kids Chota Bheem 3s</t>
  </si>
  <si>
    <t>001059</t>
  </si>
  <si>
    <t>OB Kids 3s Mickey</t>
  </si>
  <si>
    <t>001060</t>
  </si>
  <si>
    <t>OB CDBack S 68Pack</t>
  </si>
  <si>
    <t>001061</t>
  </si>
  <si>
    <t>OB CavDefCharel Mod4</t>
  </si>
  <si>
    <t>001062</t>
  </si>
  <si>
    <t>OB 4in1 Natural Ra25</t>
  </si>
  <si>
    <t>001063</t>
  </si>
  <si>
    <t>OB 3in1 GPcard 6+6+3</t>
  </si>
  <si>
    <t>001064</t>
  </si>
  <si>
    <t>OB 3in1 Natural Rs40</t>
  </si>
  <si>
    <t>001065</t>
  </si>
  <si>
    <t>Vaporub Xtra Strong 25ml</t>
  </si>
  <si>
    <t>001066</t>
  </si>
  <si>
    <t>Vaporub 50gm</t>
  </si>
  <si>
    <t>001067</t>
  </si>
  <si>
    <t>Vaporub 25gm</t>
  </si>
  <si>
    <t>001068</t>
  </si>
  <si>
    <t>Roll on Inhaler Hangsell</t>
  </si>
  <si>
    <t>001069</t>
  </si>
  <si>
    <t>Inhaler Keychain</t>
  </si>
  <si>
    <t>001070</t>
  </si>
  <si>
    <t>BabyRub 25 ml</t>
  </si>
  <si>
    <t>001071</t>
  </si>
  <si>
    <t>PNTN SHM 75 ML SS</t>
  </si>
  <si>
    <t>001072</t>
  </si>
  <si>
    <t>PNTN SHM 180ML SS</t>
  </si>
  <si>
    <t>001073</t>
  </si>
  <si>
    <t>PNTN SHM 90ML LC</t>
  </si>
  <si>
    <t>001074</t>
  </si>
  <si>
    <t>PNIN SHM 200ML LC</t>
  </si>
  <si>
    <t>001075</t>
  </si>
  <si>
    <t>PNTN SHM 75 ML HFC</t>
  </si>
  <si>
    <t>001076</t>
  </si>
  <si>
    <t>Patn HFC 180ml</t>
  </si>
  <si>
    <t>001077</t>
  </si>
  <si>
    <t>PNTN SHM180ML SS 2IN1</t>
  </si>
  <si>
    <t>001078</t>
  </si>
  <si>
    <t>PNTN SHM180ML HFC 2IN1</t>
  </si>
  <si>
    <t>001079</t>
  </si>
  <si>
    <t>H&amp;S SS 340ml</t>
  </si>
  <si>
    <t>001080</t>
  </si>
  <si>
    <t>H&amp;S SS 180ml</t>
  </si>
  <si>
    <t>001081</t>
  </si>
  <si>
    <t>H&amp;S SB 90ml</t>
  </si>
  <si>
    <t>001082</t>
  </si>
  <si>
    <t>H&amp;S SB 400ml</t>
  </si>
  <si>
    <t>001083</t>
  </si>
  <si>
    <t>H&amp;S SB 180ml</t>
  </si>
  <si>
    <t>001084</t>
  </si>
  <si>
    <t>H&amp;S Neem 72ml</t>
  </si>
  <si>
    <t>001085</t>
  </si>
  <si>
    <t>H&amp;S Neem 340ml</t>
  </si>
  <si>
    <t>001086</t>
  </si>
  <si>
    <t>H&amp;S Neem 180ml</t>
  </si>
  <si>
    <t>001087</t>
  </si>
  <si>
    <t>H&amp;S LF 90m</t>
  </si>
  <si>
    <t>001088</t>
  </si>
  <si>
    <t>H&amp;S LF 200ml</t>
  </si>
  <si>
    <t>001089</t>
  </si>
  <si>
    <t>H&amp;S CM 90ml</t>
  </si>
  <si>
    <t>001090</t>
  </si>
  <si>
    <t>H&amp;S CM 340ml</t>
  </si>
  <si>
    <t>001091</t>
  </si>
  <si>
    <t>H&amp;S CM 180ml</t>
  </si>
  <si>
    <t>001092</t>
  </si>
  <si>
    <t>H&amp;S 2in1 340ml SS 375</t>
  </si>
  <si>
    <t>001093</t>
  </si>
  <si>
    <t>H&amp;S 2in1 SS 180 ml</t>
  </si>
  <si>
    <t>001094</t>
  </si>
  <si>
    <t>H&amp;S 2in1 CM 72ml</t>
  </si>
  <si>
    <t>001095</t>
  </si>
  <si>
    <t>H&amp;S 2in1 CM 400 ml</t>
  </si>
  <si>
    <t>001096</t>
  </si>
  <si>
    <t>H&amp;S 2in1 CM 180 ml</t>
  </si>
  <si>
    <t>001097</t>
  </si>
  <si>
    <t>H&amp;S 2in1 AHF 400 m</t>
  </si>
  <si>
    <t>001098</t>
  </si>
  <si>
    <t>H&amp;S 2in1 AHF 180ml</t>
  </si>
  <si>
    <t>001099</t>
  </si>
  <si>
    <t>whspr Soft XL+ 6s</t>
  </si>
  <si>
    <t>001100</t>
  </si>
  <si>
    <t>whape Soft XL+ 30s</t>
  </si>
  <si>
    <t>001101</t>
  </si>
  <si>
    <t>whape Soft XL+ 15s</t>
  </si>
  <si>
    <t>001102</t>
  </si>
  <si>
    <t>whspr Soft XL 7s</t>
  </si>
  <si>
    <t>001103</t>
  </si>
  <si>
    <t>whspr Soft XL 30s</t>
  </si>
  <si>
    <t>001104</t>
  </si>
  <si>
    <t>whspr Soft XL 15s</t>
  </si>
  <si>
    <t>001105</t>
  </si>
  <si>
    <t>whspr Ult ON XL+45s</t>
  </si>
  <si>
    <t>001106</t>
  </si>
  <si>
    <t>whspr Ult ON XL+30s</t>
  </si>
  <si>
    <t>001107</t>
  </si>
  <si>
    <t>whspr Ult ON XL+15s</t>
  </si>
  <si>
    <t>001108</t>
  </si>
  <si>
    <t>whspr Ultra XL+7s</t>
  </si>
  <si>
    <t>001109</t>
  </si>
  <si>
    <t>whspr Ultra XL+45s</t>
  </si>
  <si>
    <t>001110</t>
  </si>
  <si>
    <t>whspr Ultra XL+30s</t>
  </si>
  <si>
    <t>001111</t>
  </si>
  <si>
    <t>whspr Ultra XL+15s</t>
  </si>
  <si>
    <t>001112</t>
  </si>
  <si>
    <t>whspr Ultra XL 8s</t>
  </si>
  <si>
    <t>001113</t>
  </si>
  <si>
    <t>whspr Ultra 30s</t>
  </si>
  <si>
    <t>001114</t>
  </si>
  <si>
    <t>whspr Ultra 15s</t>
  </si>
  <si>
    <t>001115</t>
  </si>
  <si>
    <t>whspr Ult XXXL ON 10s</t>
  </si>
  <si>
    <t>001116</t>
  </si>
  <si>
    <t>whspr Ult XXXL ON 4s</t>
  </si>
  <si>
    <t>001117</t>
  </si>
  <si>
    <t>whspr Ult ON XXL+16s</t>
  </si>
  <si>
    <t>001118</t>
  </si>
  <si>
    <t>whspr Ult ON THK XXL+6s</t>
  </si>
  <si>
    <t>001119</t>
  </si>
  <si>
    <t>whspr ON koala XXL+5s</t>
  </si>
  <si>
    <t>001120</t>
  </si>
  <si>
    <t>whspr choice XL 6s</t>
  </si>
  <si>
    <t>001121</t>
  </si>
  <si>
    <t>whspr choice XL 18</t>
  </si>
  <si>
    <t>001122</t>
  </si>
  <si>
    <t>whspr choice Ultra 6s</t>
  </si>
  <si>
    <t>001123</t>
  </si>
  <si>
    <t>whspr choice Ultra 20s</t>
  </si>
  <si>
    <t>001124</t>
  </si>
  <si>
    <t>whspr choice wings 6s</t>
  </si>
  <si>
    <t>001125</t>
  </si>
  <si>
    <t>whspr choice ON XXL 6s</t>
  </si>
  <si>
    <t>001126</t>
  </si>
  <si>
    <t>Tide Naturals 500g</t>
  </si>
  <si>
    <t>001127</t>
  </si>
  <si>
    <t>Tide Nat 800g+200g A</t>
  </si>
  <si>
    <t>001128</t>
  </si>
  <si>
    <t>Tide Liquid TL 850ml</t>
  </si>
  <si>
    <t>001129</t>
  </si>
  <si>
    <t>Tide Liquid TL 2.2L</t>
  </si>
  <si>
    <t>001130</t>
  </si>
  <si>
    <t>Tide Liquid FL 840ML</t>
  </si>
  <si>
    <t>001131</t>
  </si>
  <si>
    <t>Tide SHS LM 2kg</t>
  </si>
  <si>
    <t>001132</t>
  </si>
  <si>
    <t>Tide SHS JR 500g H</t>
  </si>
  <si>
    <t>001133</t>
  </si>
  <si>
    <t>Tide SHS JR 2kg</t>
  </si>
  <si>
    <t>001134</t>
  </si>
  <si>
    <t>Tide plus LM 550g H</t>
  </si>
  <si>
    <t>001135</t>
  </si>
  <si>
    <t>Tide LM 1kg H+Bar Free</t>
  </si>
  <si>
    <t>001136</t>
  </si>
  <si>
    <t>Tide blue bar 1kg</t>
  </si>
  <si>
    <t>001137</t>
  </si>
  <si>
    <t>Ariel Liquid 1L TP A</t>
  </si>
  <si>
    <t>001138</t>
  </si>
  <si>
    <t>Ariel Liquid 1L FL A</t>
  </si>
  <si>
    <t>001139</t>
  </si>
  <si>
    <t>Ariel Liq 2L+500ml TL</t>
  </si>
  <si>
    <t>001140</t>
  </si>
  <si>
    <t>Ariel Liq 2L+500ml FL</t>
  </si>
  <si>
    <t>001141</t>
  </si>
  <si>
    <t>Ariel Liq 2L pouch TL</t>
  </si>
  <si>
    <t>001142</t>
  </si>
  <si>
    <t>Ariel Liq 2L pouch FL</t>
  </si>
  <si>
    <t>001143</t>
  </si>
  <si>
    <t>Ariel Liq 500ml TL</t>
  </si>
  <si>
    <t>001144</t>
  </si>
  <si>
    <t>Ariel Liq 500ml FL</t>
  </si>
  <si>
    <t>001145</t>
  </si>
  <si>
    <t>Ariel Mat TL 500g</t>
  </si>
  <si>
    <t>001146</t>
  </si>
  <si>
    <t>Ariel Mat TL 1Kg bag</t>
  </si>
  <si>
    <t>001147</t>
  </si>
  <si>
    <t>Ariel Mat FL 500g</t>
  </si>
  <si>
    <t>001148</t>
  </si>
  <si>
    <t>Ariel Mat Fl 2Kg bag</t>
  </si>
  <si>
    <t>001149</t>
  </si>
  <si>
    <t>Ariel Mat FL 1Kg bag</t>
  </si>
  <si>
    <t>001150</t>
  </si>
  <si>
    <t>Ariel Complete 700g</t>
  </si>
  <si>
    <t>001151</t>
  </si>
  <si>
    <t>Ariel Complete 1.5kg</t>
  </si>
  <si>
    <t>001152</t>
  </si>
  <si>
    <t>BLUE pants value SM30s</t>
  </si>
  <si>
    <t>001153</t>
  </si>
  <si>
    <t>BLUE pants Value MD 22s</t>
  </si>
  <si>
    <t>001154</t>
  </si>
  <si>
    <t>BLUE pants value LG 20s</t>
  </si>
  <si>
    <t>001155</t>
  </si>
  <si>
    <t>BLUE pants Regs XL7s</t>
  </si>
  <si>
    <t>001156</t>
  </si>
  <si>
    <t>BLUE pants Regs SM7s</t>
  </si>
  <si>
    <t>001157</t>
  </si>
  <si>
    <t>BLUE pants Regs MD6s</t>
  </si>
  <si>
    <t>001158</t>
  </si>
  <si>
    <t>BLUE pants Regs LG5s</t>
  </si>
  <si>
    <t>001159</t>
  </si>
  <si>
    <t>BLUE pants Econs XXL</t>
  </si>
  <si>
    <t>001160</t>
  </si>
  <si>
    <t>BLUE pants Econs SM</t>
  </si>
  <si>
    <t>001161</t>
  </si>
  <si>
    <t>BLUE pants Econs MD</t>
  </si>
  <si>
    <t>001162</t>
  </si>
  <si>
    <t>BLUE pants Econs LG</t>
  </si>
  <si>
    <t>001163</t>
  </si>
  <si>
    <t>Home Gel Relax</t>
  </si>
  <si>
    <t>001164</t>
  </si>
  <si>
    <t>Home Gel Love Bqt</t>
  </si>
  <si>
    <t>001165</t>
  </si>
  <si>
    <t>Ambpr car gel Rose</t>
  </si>
  <si>
    <t>001166</t>
  </si>
  <si>
    <t>Ambpr Car gel Lemon</t>
  </si>
  <si>
    <t>001167</t>
  </si>
  <si>
    <t>Ambpr car gel Lavender</t>
  </si>
  <si>
    <t>001168</t>
  </si>
  <si>
    <t>Ambpr Air SB</t>
  </si>
  <si>
    <t>001169</t>
  </si>
  <si>
    <t>Ambpr Air R&amp;B</t>
  </si>
  <si>
    <t>001170</t>
  </si>
  <si>
    <t>Ambpr Air LB</t>
  </si>
  <si>
    <t>001171</t>
  </si>
  <si>
    <t>Ambpr Air EJ</t>
  </si>
  <si>
    <t>001172</t>
  </si>
  <si>
    <t>AASHIRVD SALT 1KG</t>
  </si>
  <si>
    <t>001173</t>
  </si>
  <si>
    <t>DARK FANTASY CHOCO FILLS 75G</t>
  </si>
  <si>
    <t>001174</t>
  </si>
  <si>
    <t>CANDYMAN FANTASTIK 400G</t>
  </si>
  <si>
    <t>001175</t>
  </si>
  <si>
    <t>AASHIRVD SUPERIOR MT ATTA 1KG</t>
  </si>
  <si>
    <t>001176</t>
  </si>
  <si>
    <t>AASHIRVD SELECT ATTA 1KG</t>
  </si>
  <si>
    <t>001177</t>
  </si>
  <si>
    <t>MTR CHILLI POWDER RS.50</t>
  </si>
  <si>
    <t>001178</t>
  </si>
  <si>
    <t>MTR CHILLI POWDER RS.100</t>
  </si>
  <si>
    <t>001179</t>
  </si>
  <si>
    <t>MTR CHILLI POWDER RS.250</t>
  </si>
  <si>
    <t>001180</t>
  </si>
  <si>
    <t>TURMERIC POWDER 100G</t>
  </si>
  <si>
    <t>001181</t>
  </si>
  <si>
    <t>TURMERIC POWDER 200G</t>
  </si>
  <si>
    <t>001182</t>
  </si>
  <si>
    <t>TURMERIC POWDER 500G</t>
  </si>
  <si>
    <t>001183</t>
  </si>
  <si>
    <t>CORIANDER POWDER RS.23</t>
  </si>
  <si>
    <t>001184</t>
  </si>
  <si>
    <t>B NATURAL NCT APPLE 180ML</t>
  </si>
  <si>
    <t>001185</t>
  </si>
  <si>
    <t>B NATURAL NCT GUAVA 125ML</t>
  </si>
  <si>
    <t>001186</t>
  </si>
  <si>
    <t>BRITANIA CAKE CHOCOLATE RS30</t>
  </si>
  <si>
    <t>001187</t>
  </si>
  <si>
    <t>BRITANIA FRUIT CAKE RS30</t>
  </si>
  <si>
    <t>001188</t>
  </si>
  <si>
    <t>NUTRI CHOICE 5GRAIN RS70</t>
  </si>
  <si>
    <t>001189</t>
  </si>
  <si>
    <t>MARIGOLD 250G RS40</t>
  </si>
  <si>
    <t>001190</t>
  </si>
  <si>
    <t>TREAT WEAR 55G RS50</t>
  </si>
  <si>
    <t>001191</t>
  </si>
  <si>
    <t>MAZZA 600ML</t>
  </si>
  <si>
    <t>001192</t>
  </si>
  <si>
    <t>MM PULPY ORANGE PET</t>
  </si>
  <si>
    <t>001193</t>
  </si>
  <si>
    <t>MM MIXED FTRUIT 1LTR</t>
  </si>
  <si>
    <t>001194</t>
  </si>
  <si>
    <t>MIRINDA 750ML</t>
  </si>
  <si>
    <t>001195</t>
  </si>
  <si>
    <t>BISLERI WATER 500ML</t>
  </si>
  <si>
    <t>001196</t>
  </si>
  <si>
    <t>SMART WATER 750ML</t>
  </si>
  <si>
    <t>001197</t>
  </si>
  <si>
    <t>DAIRY MILK LOLLY</t>
  </si>
  <si>
    <t>001198</t>
  </si>
  <si>
    <t>DAIRY MILK RS5</t>
  </si>
  <si>
    <t>001199</t>
  </si>
  <si>
    <t>TIC TAC TREE</t>
  </si>
  <si>
    <t>001200</t>
  </si>
  <si>
    <t>KINDER JOY T8 PINK</t>
  </si>
  <si>
    <t>001201</t>
  </si>
  <si>
    <t>KINDER JOY T8 BLUE</t>
  </si>
  <si>
    <t>001202</t>
  </si>
  <si>
    <t>KSBC T4 STRIP</t>
  </si>
  <si>
    <t>001203</t>
  </si>
  <si>
    <t>NUTELLA 180G</t>
  </si>
  <si>
    <t>001204</t>
  </si>
  <si>
    <t>KINDER CREAMY T12</t>
  </si>
  <si>
    <t>001205</t>
  </si>
  <si>
    <t>CHEETOS C PUFFS 28G</t>
  </si>
  <si>
    <t>001206</t>
  </si>
  <si>
    <t>CHEETOS M BALLS 28G</t>
  </si>
  <si>
    <t>001207</t>
  </si>
  <si>
    <t>KK GCRS 36G RS.10</t>
  </si>
  <si>
    <t>001208</t>
  </si>
  <si>
    <t>KK MM 40G RS.10 GO</t>
  </si>
  <si>
    <t>001209</t>
  </si>
  <si>
    <t>KK NT 3636G RS.10</t>
  </si>
  <si>
    <t>001210</t>
  </si>
  <si>
    <t>KK PLAYZ PUFFCORN YC</t>
  </si>
  <si>
    <t>001211</t>
  </si>
  <si>
    <t>KK SH RS.10 38G</t>
  </si>
  <si>
    <t>001212</t>
  </si>
  <si>
    <t>KK GCRS 75G RS.20</t>
  </si>
  <si>
    <t>001213</t>
  </si>
  <si>
    <t>KURKURE RCC 75G</t>
  </si>
  <si>
    <t>001214</t>
  </si>
  <si>
    <t>7UP 250ML PET</t>
  </si>
  <si>
    <t>001215</t>
  </si>
  <si>
    <t>MIRINDA ORANGE 250ML</t>
  </si>
  <si>
    <t>001216</t>
  </si>
  <si>
    <t>MOUNTAIN DEW 400ML</t>
  </si>
  <si>
    <t>001217</t>
  </si>
  <si>
    <t>PEPSI COLA 400ML PET</t>
  </si>
  <si>
    <t>001218</t>
  </si>
  <si>
    <t>STING 250ML PET</t>
  </si>
  <si>
    <t>001219</t>
  </si>
  <si>
    <t>SRING BLUE 250ML PET</t>
  </si>
  <si>
    <t>001220</t>
  </si>
  <si>
    <t>BAMBINO SCR 250G</t>
  </si>
  <si>
    <t>001221</t>
  </si>
  <si>
    <t>VERMICELLI 500G</t>
  </si>
  <si>
    <t>001222</t>
  </si>
  <si>
    <t>VERMICELLI SCF 1KG</t>
  </si>
  <si>
    <t>001223</t>
  </si>
  <si>
    <t>RVR 200G</t>
  </si>
  <si>
    <t>001224</t>
  </si>
  <si>
    <t>ROSTED VERMI 500G</t>
  </si>
  <si>
    <t>001225</t>
  </si>
  <si>
    <t>BAMBINO RVF 800G</t>
  </si>
  <si>
    <t>001226</t>
  </si>
  <si>
    <t>BAMBINO RVJ 650G</t>
  </si>
  <si>
    <t>001227</t>
  </si>
  <si>
    <t>BAMBINO MACR 200G</t>
  </si>
  <si>
    <t>001228</t>
  </si>
  <si>
    <t>PREMIER TISSUE PAPER  KT ROLL LARGE 2x1</t>
  </si>
  <si>
    <t>001229</t>
  </si>
  <si>
    <t>PREMIER TISSUE PAPER KT ROLL LARGE</t>
  </si>
  <si>
    <t>001230</t>
  </si>
  <si>
    <t>TISSUE PAPER ROYAL GOLD 90 PULLS</t>
  </si>
  <si>
    <t>001231</t>
  </si>
  <si>
    <t>PREMIER TISSUE PAPER BOX 100s WORLDD CUP EDITION</t>
  </si>
  <si>
    <t>001232</t>
  </si>
  <si>
    <t>SAFAL FROZEN MXD VEG 500G RS80</t>
  </si>
  <si>
    <t>001233</t>
  </si>
  <si>
    <t>SAFAL CORN 200G RS45</t>
  </si>
  <si>
    <t>001234</t>
  </si>
  <si>
    <t>FROZEN GREEN PEAS 200G RS55</t>
  </si>
  <si>
    <t>001235</t>
  </si>
  <si>
    <t>CHEF FROZEN SWEET CORN 1KG</t>
  </si>
  <si>
    <t>001236</t>
  </si>
  <si>
    <t>MCCAIN SMILES 415G RS135</t>
  </si>
  <si>
    <t>001237</t>
  </si>
  <si>
    <t>MCCAIN MASALA FRIES 420G RS150</t>
  </si>
  <si>
    <t>001238</t>
  </si>
  <si>
    <t>YUMMIEZ CHICKEN NUGGETS 200G</t>
  </si>
  <si>
    <t>001239</t>
  </si>
  <si>
    <t>GODREJ YUMMEZ POTATO BITES 400G RS235</t>
  </si>
  <si>
    <t>001240</t>
  </si>
  <si>
    <t>MCCAIN FRENCHFRIES 200G RS49</t>
  </si>
  <si>
    <t>001241</t>
  </si>
  <si>
    <t>MCCAIN FRENCH FRIES 420G RS115</t>
  </si>
  <si>
    <t>001242</t>
  </si>
  <si>
    <t>PUDDING BANANA CAKE RS60</t>
  </si>
  <si>
    <t>001243</t>
  </si>
  <si>
    <t>DATES PUDDING CAKE RS60</t>
  </si>
  <si>
    <t>001244</t>
  </si>
  <si>
    <t>PUDDUNG BLACKRAISIN CAKE</t>
  </si>
  <si>
    <t>001245</t>
  </si>
  <si>
    <t>BUTTER CUP CAKE 140G RS50</t>
  </si>
  <si>
    <t>001246</t>
  </si>
  <si>
    <t>DREAMS  CHOCO CUP CAKE RS50</t>
  </si>
  <si>
    <t>001247</t>
  </si>
  <si>
    <t>DREAMS STRAWBERRY CAKE RS50</t>
  </si>
  <si>
    <t>001248</t>
  </si>
  <si>
    <t>CHOCO BROWINE CAKE RS20</t>
  </si>
  <si>
    <t>001249</t>
  </si>
  <si>
    <t>VEG MILK CAKE 90G RS30</t>
  </si>
  <si>
    <t>001250</t>
  </si>
  <si>
    <t>DREAMS VEG ORANGE CAKE90G RS30</t>
  </si>
  <si>
    <t>001251</t>
  </si>
  <si>
    <t>CHOCO BAR CAKE 140G RS40</t>
  </si>
  <si>
    <t>001252</t>
  </si>
  <si>
    <t>VANNILLA BAR CAKE 140G RS40</t>
  </si>
  <si>
    <t>001253</t>
  </si>
  <si>
    <t>BRITANIA GOODAY BUTTER 60G RS10</t>
  </si>
  <si>
    <t>001254</t>
  </si>
  <si>
    <t>GOODAY CASHEW 60G RS10</t>
  </si>
  <si>
    <t>001255</t>
  </si>
  <si>
    <t>DOVE ANTI DANDRUF 1.01ML RS345</t>
  </si>
  <si>
    <t>001256</t>
  </si>
  <si>
    <t>DOVE INTENSE REPAIR CNDTNR</t>
  </si>
  <si>
    <t>001257</t>
  </si>
  <si>
    <t>DV HF RSC DTNG CNDR 175ML RS230</t>
  </si>
  <si>
    <t>001258</t>
  </si>
  <si>
    <t>SNSLK LT&amp;LNG SHMP 180ML RS135</t>
  </si>
  <si>
    <t>001259</t>
  </si>
  <si>
    <t>CLNC PLUS S&amp;S EGG PRTN 80ML RS52</t>
  </si>
  <si>
    <t>001260</t>
  </si>
  <si>
    <t>SNSLK STN BCK  SH SH 80ML RS62</t>
  </si>
  <si>
    <t>001261</t>
  </si>
  <si>
    <t>DVE DRYNSS CR NRS SH 80ML RS72</t>
  </si>
  <si>
    <t>001262</t>
  </si>
  <si>
    <t>TRSM S&amp;S SHMP 185ML RS190</t>
  </si>
  <si>
    <t>001263</t>
  </si>
  <si>
    <t>PEPSODENT12HRS 48G RS20</t>
  </si>
  <si>
    <t>001264</t>
  </si>
  <si>
    <t>COLGATE 200 + 100+BRUSH RS199</t>
  </si>
  <si>
    <t>001265</t>
  </si>
  <si>
    <t>COLGATE DENTAL CREAM 200G RS130</t>
  </si>
  <si>
    <t>001266</t>
  </si>
  <si>
    <t>MANGO AVAKAYA 300G RS 60</t>
  </si>
  <si>
    <t>001267</t>
  </si>
  <si>
    <t>TOMATO PICK;LE 300G RS60</t>
  </si>
  <si>
    <t>001268</t>
  </si>
  <si>
    <t>LIME PICKLE 300G RS50</t>
  </si>
  <si>
    <t>001269</t>
  </si>
  <si>
    <t>TOMATO PICKLE 40G 10RS</t>
  </si>
  <si>
    <t>001270</t>
  </si>
  <si>
    <t>RED CHILLI 40G RS10</t>
  </si>
  <si>
    <t>001271</t>
  </si>
  <si>
    <t>MANGO (AVAKAYA) 40G RS10</t>
  </si>
  <si>
    <t>001272</t>
  </si>
  <si>
    <t>COLGATE MAX FRESH 81G RS72</t>
  </si>
  <si>
    <t>001273</t>
  </si>
  <si>
    <t>COLGATE MAX FRESH BLUE 80G RS7</t>
  </si>
  <si>
    <t>001274</t>
  </si>
  <si>
    <t>CCLGATE VISIBEL WHITE 100G</t>
  </si>
  <si>
    <t>001275</t>
  </si>
  <si>
    <t>CLCGT KIDS BATMAN 6+YRS 80G</t>
  </si>
  <si>
    <t>001276</t>
  </si>
  <si>
    <t>CLGT ACT SALT 100G RS73</t>
  </si>
  <si>
    <t>001277</t>
  </si>
  <si>
    <t>CLGT ACT SALT 200G RS130</t>
  </si>
  <si>
    <t>001278</t>
  </si>
  <si>
    <t>COLGT MAX FRESH MUTH WSH RS60</t>
  </si>
  <si>
    <t>001279</t>
  </si>
  <si>
    <t>COLGATE SUPER FLEXI BRUSH RS20</t>
  </si>
  <si>
    <t>001280</t>
  </si>
  <si>
    <t>CLGATE ZIGZAG BRUSH RS70</t>
  </si>
  <si>
    <t>001281</t>
  </si>
  <si>
    <t>TOOR DAL MEDIUM 1KG</t>
  </si>
  <si>
    <t>001282</t>
  </si>
  <si>
    <t>CMF RED 150G</t>
  </si>
  <si>
    <t>001283</t>
  </si>
  <si>
    <t>CMF BLUE 150G</t>
  </si>
  <si>
    <t>001284</t>
  </si>
  <si>
    <t>COLGATE DENTAL CREAM 150G</t>
  </si>
  <si>
    <t>001285</t>
  </si>
  <si>
    <t>CLG TOOTH PWDR 100G RS65</t>
  </si>
  <si>
    <t>001286</t>
  </si>
  <si>
    <t>CLGT TOTAL 120G RS190</t>
  </si>
  <si>
    <t>001287</t>
  </si>
  <si>
    <t>CLCGT MAX FRSH BLU 150G RS136</t>
  </si>
  <si>
    <t>001288</t>
  </si>
  <si>
    <t>COLGT MAX FRSH RED 150G RS136</t>
  </si>
  <si>
    <t>001289</t>
  </si>
  <si>
    <t>CLGT VEDHSAKTI 100G RS75</t>
  </si>
  <si>
    <t>001290</t>
  </si>
  <si>
    <t>CLGT VEDHSKTH 200G RS135</t>
  </si>
  <si>
    <t>001291</t>
  </si>
  <si>
    <t>KIDS TOOTH BRUSH RS15</t>
  </si>
  <si>
    <t>001292</t>
  </si>
  <si>
    <t>CLGT KIDS 2YRS + BRUSH RS30</t>
  </si>
  <si>
    <t>001293</t>
  </si>
  <si>
    <t>CLCGT MAX FRSH RED 32G RS20</t>
  </si>
  <si>
    <t>001294</t>
  </si>
  <si>
    <t>CLCGT ACT SALT 36G RS10</t>
  </si>
  <si>
    <t>001295</t>
  </si>
  <si>
    <t>COLOGT ACT SALT 200G 137</t>
  </si>
  <si>
    <t>001296</t>
  </si>
  <si>
    <t>COLGT KDS TP BUBBL FR 40G RS85</t>
  </si>
  <si>
    <t>001297</t>
  </si>
  <si>
    <t>COLGT CIBACA 175G RS67</t>
  </si>
  <si>
    <t>001298</t>
  </si>
  <si>
    <t>COLG SENSITIVE TB RS155 4PCK</t>
  </si>
  <si>
    <t>001299</t>
  </si>
  <si>
    <t>CLCGT DENTAL CREAM 100G RS69</t>
  </si>
  <si>
    <t>001300</t>
  </si>
  <si>
    <t>CLGT DNTL CRM 36G RS20</t>
  </si>
  <si>
    <t>001301</t>
  </si>
  <si>
    <t>SCBRT SILVER SPARK RS15</t>
  </si>
  <si>
    <t>001302</t>
  </si>
  <si>
    <t>CLGT KIDS STRWBRY 40G RS85</t>
  </si>
  <si>
    <t>001303</t>
  </si>
  <si>
    <t>SCRTBRT SLVR SPRK RS35</t>
  </si>
  <si>
    <t>001304</t>
  </si>
  <si>
    <t>SB SUPR STRNG RS25</t>
  </si>
  <si>
    <t>001305</t>
  </si>
  <si>
    <t>SB SCRUB SPNG RS35</t>
  </si>
  <si>
    <t>001306</t>
  </si>
  <si>
    <t>SB ANTI BCTRL SCRUB PAD RS20</t>
  </si>
  <si>
    <t>001307</t>
  </si>
  <si>
    <t>SB STNLS STLL SCRB&amp;SCRB PAD RS50</t>
  </si>
  <si>
    <t>001308</t>
  </si>
  <si>
    <t>SB SCRB NET SPNG RS50</t>
  </si>
  <si>
    <t>001309</t>
  </si>
  <si>
    <t>SB GLOVES MEDIUM RS130</t>
  </si>
  <si>
    <t>001310</t>
  </si>
  <si>
    <t>SB KITCHEN TOWLES RS180</t>
  </si>
  <si>
    <t>001311</t>
  </si>
  <si>
    <t>SB POLSHNG WIPE RS179</t>
  </si>
  <si>
    <t>001312</t>
  </si>
  <si>
    <t>SB SPONGE VIBES RS75</t>
  </si>
  <si>
    <t>001313</t>
  </si>
  <si>
    <t>SB BTHRM SCRBR BRUSH RS150</t>
  </si>
  <si>
    <t>001314</t>
  </si>
  <si>
    <t>SB KTCHN SINK BRSH RS150</t>
  </si>
  <si>
    <t>001315</t>
  </si>
  <si>
    <t>SB FLR CLOTH POCHA RS80</t>
  </si>
  <si>
    <t>001316</t>
  </si>
  <si>
    <t>SB TOLT BRSH SNGL HOCKY RS190</t>
  </si>
  <si>
    <t>001317</t>
  </si>
  <si>
    <t>AJWAN 100GM</t>
  </si>
  <si>
    <t>001318</t>
  </si>
  <si>
    <t>AJWAN 50GMS</t>
  </si>
  <si>
    <t>001319</t>
  </si>
  <si>
    <t>ALMOND 250GMS</t>
  </si>
  <si>
    <t>001320</t>
  </si>
  <si>
    <t>ALMOND 500GMS</t>
  </si>
  <si>
    <t>001321</t>
  </si>
  <si>
    <t>ANJEER 100GMS</t>
  </si>
  <si>
    <t>001322</t>
  </si>
  <si>
    <t>ANJEER 250GMS</t>
  </si>
  <si>
    <t>001323</t>
  </si>
  <si>
    <t>ANJEER 500GMS</t>
  </si>
  <si>
    <t>001324</t>
  </si>
  <si>
    <t>BAKING SODA 100G</t>
  </si>
  <si>
    <t>001325</t>
  </si>
  <si>
    <t>BAKING SODA 50GMS</t>
  </si>
  <si>
    <t>001326</t>
  </si>
  <si>
    <t>BARLEY 100GMS</t>
  </si>
  <si>
    <t>001327</t>
  </si>
  <si>
    <t>BARLEY SEEDS 250G</t>
  </si>
  <si>
    <t>001328</t>
  </si>
  <si>
    <t>BASMATHI RICE 1KG 142</t>
  </si>
  <si>
    <t>001329</t>
  </si>
  <si>
    <t>BASMATI RICE 500GM</t>
  </si>
  <si>
    <t>001330</t>
  </si>
  <si>
    <t>BAY LEAF 50GMS</t>
  </si>
  <si>
    <t>001331</t>
  </si>
  <si>
    <t>BESAN FINE 1KG 85</t>
  </si>
  <si>
    <t>001332</t>
  </si>
  <si>
    <t>BESAN FINE 250GMS</t>
  </si>
  <si>
    <t>001333</t>
  </si>
  <si>
    <t>BESAN FINE 500GMS</t>
  </si>
  <si>
    <t>001334</t>
  </si>
  <si>
    <t>BIG SOYA CHUNKS 200GM</t>
  </si>
  <si>
    <t>001335</t>
  </si>
  <si>
    <t>BLACK RAISINS 250GM</t>
  </si>
  <si>
    <t>001336</t>
  </si>
  <si>
    <t>BLACK TILL 250GM</t>
  </si>
  <si>
    <t>001337</t>
  </si>
  <si>
    <t>CHANA DAL 1KG</t>
  </si>
  <si>
    <t>001338</t>
  </si>
  <si>
    <t>CHANA DAL 500GMS</t>
  </si>
  <si>
    <t>001339</t>
  </si>
  <si>
    <t>CHIA SEEDS 100GMS</t>
  </si>
  <si>
    <t>001340</t>
  </si>
  <si>
    <t>CHIA SEEDS 250GMS</t>
  </si>
  <si>
    <t>001341</t>
  </si>
  <si>
    <t>CHIA SEEDS 500GM</t>
  </si>
  <si>
    <t>001342</t>
  </si>
  <si>
    <t>CHITRA 500GMS</t>
  </si>
  <si>
    <t>001343</t>
  </si>
  <si>
    <t>CLOVE 50GMS</t>
  </si>
  <si>
    <t>001344</t>
  </si>
  <si>
    <t>DALCHINA 100G</t>
  </si>
  <si>
    <t>001345</t>
  </si>
  <si>
    <t>DALCHINI 50GMS</t>
  </si>
  <si>
    <t>001346</t>
  </si>
  <si>
    <t>DHANIA 200GMS</t>
  </si>
  <si>
    <t>001347</t>
  </si>
  <si>
    <t>DHANIA 400G</t>
  </si>
  <si>
    <t>001348</t>
  </si>
  <si>
    <t>DHANIA PAPPU 100GMS 45</t>
  </si>
  <si>
    <t>001349</t>
  </si>
  <si>
    <t>DHANIA PAPPU 50G</t>
  </si>
  <si>
    <t>001350</t>
  </si>
  <si>
    <t>DIAMOND DOUBLE 100GMS</t>
  </si>
  <si>
    <t>001351</t>
  </si>
  <si>
    <t>DIAMOND DOUBLE 1KG</t>
  </si>
  <si>
    <t>001352</t>
  </si>
  <si>
    <t>DIAMOND MISHRI 100GMS</t>
  </si>
  <si>
    <t>001353</t>
  </si>
  <si>
    <t>DIAMOND MISHRI 250GMS</t>
  </si>
  <si>
    <t>001354</t>
  </si>
  <si>
    <t>DRY COCONUT POWDER 150G</t>
  </si>
  <si>
    <t>001355</t>
  </si>
  <si>
    <t>DRY GINGER 50GMS</t>
  </si>
  <si>
    <t>001356</t>
  </si>
  <si>
    <t>DRY KHAJUR 100GMS</t>
  </si>
  <si>
    <t>001357</t>
  </si>
  <si>
    <t>DRY KHAJUR 250G</t>
  </si>
  <si>
    <t>001358</t>
  </si>
  <si>
    <t>DRY RED CHILLI 470 GMS</t>
  </si>
  <si>
    <t>001359</t>
  </si>
  <si>
    <t>DRY RED MIRCHI 100G</t>
  </si>
  <si>
    <t>001360</t>
  </si>
  <si>
    <t>ELAICHI 100GM</t>
  </si>
  <si>
    <t>001361</t>
  </si>
  <si>
    <t>ELAICHI 150GMS</t>
  </si>
  <si>
    <t>001362</t>
  </si>
  <si>
    <t>ELAICHI 50GMS</t>
  </si>
  <si>
    <t>001363</t>
  </si>
  <si>
    <t>FLAX SEEDS 100GM</t>
  </si>
  <si>
    <t>001364</t>
  </si>
  <si>
    <t>FLAX SEEDS 250GM</t>
  </si>
  <si>
    <t>001365</t>
  </si>
  <si>
    <t>FLAX SEEDS 500GM</t>
  </si>
  <si>
    <t>001366</t>
  </si>
  <si>
    <t>FUTNALU 100GMS</t>
  </si>
  <si>
    <t>001367</t>
  </si>
  <si>
    <t>FUTNALU 250G</t>
  </si>
  <si>
    <t>001368</t>
  </si>
  <si>
    <t>FUTNALU 400GMS</t>
  </si>
  <si>
    <t>001369</t>
  </si>
  <si>
    <t>GAJRAJ RICE LOOSE</t>
  </si>
  <si>
    <t>001370</t>
  </si>
  <si>
    <t>GHAS GHASALU 100GMS</t>
  </si>
  <si>
    <t>001371</t>
  </si>
  <si>
    <t>GHAS GHASALU 50GMS</t>
  </si>
  <si>
    <t>001372</t>
  </si>
  <si>
    <t>GODUMALU 1KG 50</t>
  </si>
  <si>
    <t>001373</t>
  </si>
  <si>
    <t>GODUMALU 500GMS 25</t>
  </si>
  <si>
    <t>001374</t>
  </si>
  <si>
    <t>GRANULATED SUGAR 1KG</t>
  </si>
  <si>
    <t>001375</t>
  </si>
  <si>
    <t>GRANULATED SUGAR 500G</t>
  </si>
  <si>
    <t>001376</t>
  </si>
  <si>
    <t>GREEN BATANI 500GMS</t>
  </si>
  <si>
    <t>001377</t>
  </si>
  <si>
    <t>IDLI RAWA 500G</t>
  </si>
  <si>
    <t>001378</t>
  </si>
  <si>
    <t>IDLI RAWA 1KG</t>
  </si>
  <si>
    <t>001379</t>
  </si>
  <si>
    <t>IDLI RAWA 2KG</t>
  </si>
  <si>
    <t>001380</t>
  </si>
  <si>
    <t>IDLI RICE 1KG 57</t>
  </si>
  <si>
    <t>001381</t>
  </si>
  <si>
    <t>JAJIKAYA 50GMS</t>
  </si>
  <si>
    <t>001382</t>
  </si>
  <si>
    <t>JAVATHRI 50GMS</t>
  </si>
  <si>
    <t>001383</t>
  </si>
  <si>
    <t>JAVITHRI 50GMS 155</t>
  </si>
  <si>
    <t>001384</t>
  </si>
  <si>
    <t>JEERA 100GMS</t>
  </si>
  <si>
    <t>001385</t>
  </si>
  <si>
    <t>JEERA 500GMS</t>
  </si>
  <si>
    <t>001386</t>
  </si>
  <si>
    <t>JEERA 200GMS</t>
  </si>
  <si>
    <t>001387</t>
  </si>
  <si>
    <t>JEERA 250GMS</t>
  </si>
  <si>
    <t>001388</t>
  </si>
  <si>
    <t>JEERA BLACK 100G</t>
  </si>
  <si>
    <t>001389</t>
  </si>
  <si>
    <t>JOKER JSR RICE LOOSE</t>
  </si>
  <si>
    <t>001390</t>
  </si>
  <si>
    <t>JOWAR WHITE 1KG 57</t>
  </si>
  <si>
    <t>001391</t>
  </si>
  <si>
    <t>JOWAR WHITE 500GMS 29</t>
  </si>
  <si>
    <t>001392</t>
  </si>
  <si>
    <t>JOWAR YELLOW 1KG 85</t>
  </si>
  <si>
    <t>001393</t>
  </si>
  <si>
    <t>JOWARY YELLOW 500GM</t>
  </si>
  <si>
    <t>001394</t>
  </si>
  <si>
    <t>JUMBO CASHEW WHOLE  500GM</t>
  </si>
  <si>
    <t>001395</t>
  </si>
  <si>
    <t>KABULI CHANA 1KG</t>
  </si>
  <si>
    <t>001396</t>
  </si>
  <si>
    <t>KABULI CHANA 500GMS</t>
  </si>
  <si>
    <t>001397</t>
  </si>
  <si>
    <t>KAJU CHURA 100GMS</t>
  </si>
  <si>
    <t>001398</t>
  </si>
  <si>
    <t>KAJU SPLIT 100GMS</t>
  </si>
  <si>
    <t>001399</t>
  </si>
  <si>
    <t>KAJU SPLIT 200GMS</t>
  </si>
  <si>
    <t>001400</t>
  </si>
  <si>
    <t>KAJU SPLIT 250GMS</t>
  </si>
  <si>
    <t>001401</t>
  </si>
  <si>
    <t>KAJU WHOLE 100GMS</t>
  </si>
  <si>
    <t>001402</t>
  </si>
  <si>
    <t>KAJU WHOLE 1KG</t>
  </si>
  <si>
    <t>001403</t>
  </si>
  <si>
    <t>KAJU WHOLE 250G</t>
  </si>
  <si>
    <t>001404</t>
  </si>
  <si>
    <t>KAJU WHOLE 500G</t>
  </si>
  <si>
    <t>001405</t>
  </si>
  <si>
    <t>KARAKKAYA 50G</t>
  </si>
  <si>
    <t>001406</t>
  </si>
  <si>
    <t>KARNOOL SONA MASURI RICE 1KG 60</t>
  </si>
  <si>
    <t>001407</t>
  </si>
  <si>
    <t>KHAJU WHOLE 500GMS</t>
  </si>
  <si>
    <t>001408</t>
  </si>
  <si>
    <t>KORRALU 1KGS</t>
  </si>
  <si>
    <t>001409</t>
  </si>
  <si>
    <t>KORRALU 500GMS 40</t>
  </si>
  <si>
    <t>001410</t>
  </si>
  <si>
    <t>LOBIA RED 250GMS</t>
  </si>
  <si>
    <t>001411</t>
  </si>
  <si>
    <t>LOBIA RED 500G</t>
  </si>
  <si>
    <t>001412</t>
  </si>
  <si>
    <t>LOBIA WHITE 250G</t>
  </si>
  <si>
    <t>001413</t>
  </si>
  <si>
    <t>LOBIA WHITE 500G</t>
  </si>
  <si>
    <t>001414</t>
  </si>
  <si>
    <t>MAIDA 1KGS</t>
  </si>
  <si>
    <t>001415</t>
  </si>
  <si>
    <t>MAIDA 500GMS</t>
  </si>
  <si>
    <t>001416</t>
  </si>
  <si>
    <t>MARATI MOGGA 50GMS</t>
  </si>
  <si>
    <t>001417</t>
  </si>
  <si>
    <t>MASOOR DAL 500GMS</t>
  </si>
  <si>
    <t>001418</t>
  </si>
  <si>
    <t>MASOOR DALL 1KG</t>
  </si>
  <si>
    <t>001419</t>
  </si>
  <si>
    <t>MASOOR DALL 250GMS</t>
  </si>
  <si>
    <t>001420</t>
  </si>
  <si>
    <t>MENTHULU 100GMS</t>
  </si>
  <si>
    <t>001421</t>
  </si>
  <si>
    <t>MENTHULU 250G</t>
  </si>
  <si>
    <t>001422</t>
  </si>
  <si>
    <t>MIRYALU 100GMS</t>
  </si>
  <si>
    <t>001423</t>
  </si>
  <si>
    <t>MIRYALU 50GMS</t>
  </si>
  <si>
    <t>001424</t>
  </si>
  <si>
    <t>MOONG DAL  500GMS 68</t>
  </si>
  <si>
    <t>001425</t>
  </si>
  <si>
    <t>MOONG DAL 1KG</t>
  </si>
  <si>
    <t>001426</t>
  </si>
  <si>
    <t>MOONG SABOOT 1 KG</t>
  </si>
  <si>
    <t>001427</t>
  </si>
  <si>
    <t>MOONG SABOOT 250GMS</t>
  </si>
  <si>
    <t>001428</t>
  </si>
  <si>
    <t>MOONG SABOOT 500GMS</t>
  </si>
  <si>
    <t>001429</t>
  </si>
  <si>
    <t>MOONG SABOT 1KG 120</t>
  </si>
  <si>
    <t>001430</t>
  </si>
  <si>
    <t>MUSTARD 500GM</t>
  </si>
  <si>
    <t>001431</t>
  </si>
  <si>
    <t>MUSTARD SEED 250GMS</t>
  </si>
  <si>
    <t>001432</t>
  </si>
  <si>
    <t>MUSTARD SEEDS 100G</t>
  </si>
  <si>
    <t>001433</t>
  </si>
  <si>
    <t>PEANUT 500GMS</t>
  </si>
  <si>
    <t>001434</t>
  </si>
  <si>
    <t>PEANUTS 1KG</t>
  </si>
  <si>
    <t>001435</t>
  </si>
  <si>
    <t>PISTA 250GMS</t>
  </si>
  <si>
    <t>001436</t>
  </si>
  <si>
    <t>PISTA 500GMS</t>
  </si>
  <si>
    <t>001437</t>
  </si>
  <si>
    <t>POHA THICK 1KG</t>
  </si>
  <si>
    <t>001438</t>
  </si>
  <si>
    <t>POHA THICK 500GMS</t>
  </si>
  <si>
    <t>001439</t>
  </si>
  <si>
    <t>POTATO NEW</t>
  </si>
  <si>
    <t>001440</t>
  </si>
  <si>
    <t>POTTU MINAPA PAPPU 500GM</t>
  </si>
  <si>
    <t>001441</t>
  </si>
  <si>
    <t>POTTU MINAPAPPU 1KGS</t>
  </si>
  <si>
    <t>001442</t>
  </si>
  <si>
    <t>POTTU PESARA PAPPU 2KG</t>
  </si>
  <si>
    <t>001443</t>
  </si>
  <si>
    <t>POTTU PESARA PAPPU 500GMS</t>
  </si>
  <si>
    <t>001444</t>
  </si>
  <si>
    <t>POTTU PESARAPAPPU 1KGS</t>
  </si>
  <si>
    <t>001445</t>
  </si>
  <si>
    <t>PUMPKIN SEEDS 100GMS</t>
  </si>
  <si>
    <t>001446</t>
  </si>
  <si>
    <t>PUMPKIN SEEDS 250G</t>
  </si>
  <si>
    <t>001447</t>
  </si>
  <si>
    <t>PUMPKIN SEEDS 50GMS</t>
  </si>
  <si>
    <t>001448</t>
  </si>
  <si>
    <t>PURI ATTA 1KG</t>
  </si>
  <si>
    <t>001449</t>
  </si>
  <si>
    <t>RAGULU 1KG 50</t>
  </si>
  <si>
    <t>001450</t>
  </si>
  <si>
    <t>RAGULU 500GMS</t>
  </si>
  <si>
    <t>001451</t>
  </si>
  <si>
    <t>RAISINS 100GM</t>
  </si>
  <si>
    <t>001452</t>
  </si>
  <si>
    <t>RAISINS 200GMS</t>
  </si>
  <si>
    <t>001453</t>
  </si>
  <si>
    <t>RAISINS 250G</t>
  </si>
  <si>
    <t>001454</t>
  </si>
  <si>
    <t>RAISINS 500G</t>
  </si>
  <si>
    <t>001455</t>
  </si>
  <si>
    <t>RAVA KESARI 1KG</t>
  </si>
  <si>
    <t>001456</t>
  </si>
  <si>
    <t>RAVA KESARI 500G</t>
  </si>
  <si>
    <t>001457</t>
  </si>
  <si>
    <t>RAVA MEDIUM 1KG</t>
  </si>
  <si>
    <t>001458</t>
  </si>
  <si>
    <t>RAVA MEDIUM 500GMS</t>
  </si>
  <si>
    <t>001459</t>
  </si>
  <si>
    <t>RED COPRAA 1kg</t>
  </si>
  <si>
    <t>001460</t>
  </si>
  <si>
    <t>RED RAJMA 500GMS</t>
  </si>
  <si>
    <t>001461</t>
  </si>
  <si>
    <t>RICE FLOUR 1KG 45</t>
  </si>
  <si>
    <t>001462</t>
  </si>
  <si>
    <t>RICE FLOUR 500GM</t>
  </si>
  <si>
    <t>001463</t>
  </si>
  <si>
    <t>RICE FLOUR 500GMS</t>
  </si>
  <si>
    <t>001464</t>
  </si>
  <si>
    <t>SABIT CHANA 1KG</t>
  </si>
  <si>
    <t>001465</t>
  </si>
  <si>
    <t>SABIT CHANA 500G 40</t>
  </si>
  <si>
    <t>001466</t>
  </si>
  <si>
    <t>SABIT CHANA LOOSE</t>
  </si>
  <si>
    <t>001467</t>
  </si>
  <si>
    <t>SABJA SEEDS 100G</t>
  </si>
  <si>
    <t>001468</t>
  </si>
  <si>
    <t>SABJA SEEDS 250GMS</t>
  </si>
  <si>
    <t>001469</t>
  </si>
  <si>
    <t>SABJA SEEDS 50G</t>
  </si>
  <si>
    <t>001470</t>
  </si>
  <si>
    <t>SABUDANA 100GMS</t>
  </si>
  <si>
    <t>001471</t>
  </si>
  <si>
    <t>SABUDANA 1KG</t>
  </si>
  <si>
    <t>001472</t>
  </si>
  <si>
    <t>SABUDANA 250GMS</t>
  </si>
  <si>
    <t>001473</t>
  </si>
  <si>
    <t>SABUDANA 500GMS</t>
  </si>
  <si>
    <t>001474</t>
  </si>
  <si>
    <t>SABUDANA SMALL 250GM</t>
  </si>
  <si>
    <t>001475</t>
  </si>
  <si>
    <t>SAJJALU 1KG</t>
  </si>
  <si>
    <t>001476</t>
  </si>
  <si>
    <t>SALLA MIRCHI 100GMS 28</t>
  </si>
  <si>
    <t>001477</t>
  </si>
  <si>
    <t>SALTED PISTA 250GM</t>
  </si>
  <si>
    <t>001478</t>
  </si>
  <si>
    <t>SHAH JEERA 100GMS</t>
  </si>
  <si>
    <t>001479</t>
  </si>
  <si>
    <t>SHAH JEERA 50GMS</t>
  </si>
  <si>
    <t>001480</t>
  </si>
  <si>
    <t>SHREE NIDHI BRAND JAGGERY 900G</t>
  </si>
  <si>
    <t>001481</t>
  </si>
  <si>
    <t>SOOJI RAVA 1KG</t>
  </si>
  <si>
    <t>001482</t>
  </si>
  <si>
    <t>SOOJI RAVA 500GM</t>
  </si>
  <si>
    <t>001483</t>
  </si>
  <si>
    <t>SOUNF 100GMS</t>
  </si>
  <si>
    <t>001484</t>
  </si>
  <si>
    <t>SOUNF 50GMS 21</t>
  </si>
  <si>
    <t>001485</t>
  </si>
  <si>
    <t>SOYA CHUNKS BIG 300GMS</t>
  </si>
  <si>
    <t>001486</t>
  </si>
  <si>
    <t>SOYA CHUNKS SMALL 300GMS</t>
  </si>
  <si>
    <t>001487</t>
  </si>
  <si>
    <t>SP BROWN RICE 1KG</t>
  </si>
  <si>
    <t>001488</t>
  </si>
  <si>
    <t>SST RICE LOOSE</t>
  </si>
  <si>
    <t>001489</t>
  </si>
  <si>
    <t>STAR ANIES 100GMS</t>
  </si>
  <si>
    <t>001490</t>
  </si>
  <si>
    <t>STAR ANIES 25GMS</t>
  </si>
  <si>
    <t>001491</t>
  </si>
  <si>
    <t>STAR ANIES 50GMS</t>
  </si>
  <si>
    <t>001492</t>
  </si>
  <si>
    <t>SUGAR 2KG</t>
  </si>
  <si>
    <t>001493</t>
  </si>
  <si>
    <t>SUNFLOWER SEED 250G</t>
  </si>
  <si>
    <t>001494</t>
  </si>
  <si>
    <t>SUNFLOWER SEEDS 100G</t>
  </si>
  <si>
    <t>001495</t>
  </si>
  <si>
    <t>SWEET SOUNF 100GMS</t>
  </si>
  <si>
    <t>001496</t>
  </si>
  <si>
    <t>TAMARIND 350GMS 50</t>
  </si>
  <si>
    <t>001497</t>
  </si>
  <si>
    <t>TAMARIND 500GMS 50</t>
  </si>
  <si>
    <t>001498</t>
  </si>
  <si>
    <t>TOOR DAL MEDIUM 500GMS</t>
  </si>
  <si>
    <t>001499</t>
  </si>
  <si>
    <t>TOORDALL 2KG</t>
  </si>
  <si>
    <t>001500</t>
  </si>
  <si>
    <t>ULUVALU 1KG</t>
  </si>
  <si>
    <t>001501</t>
  </si>
  <si>
    <t>URAD DAL SPLIT 1KG</t>
  </si>
  <si>
    <t>001502</t>
  </si>
  <si>
    <t>URAD DAL SPLIT 500GMS</t>
  </si>
  <si>
    <t>001503</t>
  </si>
  <si>
    <t>URAD WHOLE 1KG</t>
  </si>
  <si>
    <t>001504</t>
  </si>
  <si>
    <t>URAD WHOLE 2KG</t>
  </si>
  <si>
    <t>001505</t>
  </si>
  <si>
    <t>URAD WHOLE 500GMS</t>
  </si>
  <si>
    <t>001506</t>
  </si>
  <si>
    <t>WALNUTS 250GMS</t>
  </si>
  <si>
    <t>001507</t>
  </si>
  <si>
    <t>WATER MELON SEED 100GM</t>
  </si>
  <si>
    <t>001508</t>
  </si>
  <si>
    <t>WATER MELON SEED 250GMS</t>
  </si>
  <si>
    <t>001509</t>
  </si>
  <si>
    <t>WHITE BATANI 500GMS</t>
  </si>
  <si>
    <t>001510</t>
  </si>
  <si>
    <t>WHITE RAJMA 500GMS</t>
  </si>
  <si>
    <t>001511</t>
  </si>
  <si>
    <t>WHITE TILL 100GMS</t>
  </si>
  <si>
    <t>001512</t>
  </si>
  <si>
    <t>WHITE TILL 1KG</t>
  </si>
  <si>
    <t>001513</t>
  </si>
  <si>
    <t>WHITE TILL 250GMS</t>
  </si>
  <si>
    <t>001514</t>
  </si>
  <si>
    <t>WHITE TILL 500GMS</t>
  </si>
  <si>
    <t>001515</t>
  </si>
  <si>
    <t>URAD DAL SPLIT 500G</t>
  </si>
  <si>
    <t>001516</t>
  </si>
  <si>
    <t>SPLIT PESARAPAPPU 500G</t>
  </si>
  <si>
    <t>001517</t>
  </si>
  <si>
    <t>SPLIT PESARAPAPPU 1KG</t>
  </si>
  <si>
    <t>001518</t>
  </si>
  <si>
    <t>THUMS UP 750ML</t>
  </si>
  <si>
    <t>001519</t>
  </si>
  <si>
    <t>AMUL BUTTER YELLOW 100G</t>
  </si>
  <si>
    <t>001520</t>
  </si>
  <si>
    <t>AMUL WHITE BUTTER 500G</t>
  </si>
  <si>
    <t>001521</t>
  </si>
  <si>
    <t>AMUL LASSI 200ML</t>
  </si>
  <si>
    <t>001522</t>
  </si>
  <si>
    <t>AMUL FRESH PANEER 200G</t>
  </si>
  <si>
    <t>001523</t>
  </si>
  <si>
    <t>AMUL DICED CHEESE BLEND</t>
  </si>
  <si>
    <t>001524</t>
  </si>
  <si>
    <t>SAFFOLA TASTY OIL 1L PP</t>
  </si>
  <si>
    <t>001525</t>
  </si>
  <si>
    <t>SAFFOLA GOLD OIL 1L PP</t>
  </si>
  <si>
    <t>001526</t>
  </si>
  <si>
    <t>SUNDROP NUTRILITE OIL IL</t>
  </si>
  <si>
    <t>001527</t>
  </si>
  <si>
    <t>DHARA HEALTH SF OIL 1L PP</t>
  </si>
  <si>
    <t>001528</t>
  </si>
  <si>
    <t>GOLD DROP SF OIL 1L PP</t>
  </si>
  <si>
    <t>001529</t>
  </si>
  <si>
    <t>VIJAYA FGN OIL 1L PP</t>
  </si>
  <si>
    <t>001530</t>
  </si>
  <si>
    <t>DHARA FGN OIL 1L PP</t>
  </si>
  <si>
    <t>001531</t>
  </si>
  <si>
    <t>FREEDOM RB OIL 1L PP</t>
  </si>
  <si>
    <t>001532</t>
  </si>
  <si>
    <t>FREEDOM FGN OIL 1L PP</t>
  </si>
  <si>
    <t>001533</t>
  </si>
  <si>
    <t>AMUL GHEE 500ML PP</t>
  </si>
  <si>
    <t>001534</t>
  </si>
  <si>
    <t>24 MANTRA ORG JAGGERY PWD</t>
  </si>
  <si>
    <t>001535</t>
  </si>
  <si>
    <t>JAGGERY KOLHAPURI 900G</t>
  </si>
  <si>
    <t>001536</t>
  </si>
  <si>
    <t>OT JAGGERY POWDER 500G</t>
  </si>
  <si>
    <t>001537</t>
  </si>
  <si>
    <t>BAMBINO MACRONI ELBOW 400</t>
  </si>
  <si>
    <t>001538</t>
  </si>
  <si>
    <t>24LM ORG SM RICE POLISHED</t>
  </si>
  <si>
    <t>001539</t>
  </si>
  <si>
    <t>PURI ATTA 500G</t>
  </si>
  <si>
    <t>001540</t>
  </si>
  <si>
    <t>WHITE EGGS</t>
  </si>
  <si>
    <t>001541</t>
  </si>
  <si>
    <t>WHITE EGGS 6PC</t>
  </si>
  <si>
    <t>001542</t>
  </si>
  <si>
    <t>WHITE EGGS 30PC</t>
  </si>
  <si>
    <t>001543</t>
  </si>
  <si>
    <t>DH URADDAL 1KG</t>
  </si>
  <si>
    <t>001544</t>
  </si>
  <si>
    <t>SONA MASOORI RICE 5KG</t>
  </si>
  <si>
    <t>001545</t>
  </si>
  <si>
    <t>HMT RICE 5KG</t>
  </si>
  <si>
    <t>001546</t>
  </si>
  <si>
    <t>STAR ANIES 25G</t>
  </si>
  <si>
    <t>001547</t>
  </si>
  <si>
    <t>DANT KANTINATURAL TOOTHPASTE  60.RS</t>
  </si>
  <si>
    <t>001548</t>
  </si>
  <si>
    <t>DANT KANTI NATURAL 200G</t>
  </si>
  <si>
    <t>001549</t>
  </si>
  <si>
    <t>KESH KANTI H.CLEANSER A.DNRF</t>
  </si>
  <si>
    <t>001550</t>
  </si>
  <si>
    <t>KESH KANTI H.CLEANSER M.PROTN</t>
  </si>
  <si>
    <t>001551</t>
  </si>
  <si>
    <t>KESH KANTI HAIR CLEANSER NATUR</t>
  </si>
  <si>
    <t>001552</t>
  </si>
  <si>
    <t>KESH KANTI HAIR CLEANSER SHIKA</t>
  </si>
  <si>
    <t>001553</t>
  </si>
  <si>
    <t>KESH KANTI HAIR CLEANSER ALOE</t>
  </si>
  <si>
    <t>001554</t>
  </si>
  <si>
    <t>KESH KANTI HAIR CLNSR SILK &amp; S</t>
  </si>
  <si>
    <t>001555</t>
  </si>
  <si>
    <t>SAUNDARYA ALOEVERA GEL 150ML</t>
  </si>
  <si>
    <t>001556</t>
  </si>
  <si>
    <t>SAUNDARYA ALOEVERA GEL 60ML-T</t>
  </si>
  <si>
    <t>001557</t>
  </si>
  <si>
    <t>SAUNDARYA ALOEVERA FACE 60G</t>
  </si>
  <si>
    <t>001558</t>
  </si>
  <si>
    <t>SAUNDARYA ALOEVERA FACE 100G</t>
  </si>
  <si>
    <t>001559</t>
  </si>
  <si>
    <t>ROMANCE DEO 150ML ST</t>
  </si>
  <si>
    <t>001560</t>
  </si>
  <si>
    <t>MYSTERY DEO 150ML ST</t>
  </si>
  <si>
    <t>001561</t>
  </si>
  <si>
    <t>PASSION DEO 150ML ST</t>
  </si>
  <si>
    <t>001562</t>
  </si>
  <si>
    <t>AFFAIR DEO 150ML ST</t>
  </si>
  <si>
    <t>001563</t>
  </si>
  <si>
    <t>PLAY DEO 150ML ST</t>
  </si>
  <si>
    <t>001564</t>
  </si>
  <si>
    <t>ZEAL DEO 150ML ST</t>
  </si>
  <si>
    <t>001565</t>
  </si>
  <si>
    <t>POP DEO 150ML ST</t>
  </si>
  <si>
    <t>001566</t>
  </si>
  <si>
    <t>PINK DEO 150ML ST</t>
  </si>
  <si>
    <t>001567</t>
  </si>
  <si>
    <t>SWAG DEO 150ML ST</t>
  </si>
  <si>
    <t>001568</t>
  </si>
  <si>
    <t>RED DEO 150ML WS</t>
  </si>
  <si>
    <t>001569</t>
  </si>
  <si>
    <t>ULTRA SENSUAL DEO 150ML WS</t>
  </si>
  <si>
    <t>001570</t>
  </si>
  <si>
    <t>FOREST SPICE DEO 150ML WS</t>
  </si>
  <si>
    <t>001571</t>
  </si>
  <si>
    <t>LEGEND 150ML WS</t>
  </si>
  <si>
    <t>001572</t>
  </si>
  <si>
    <t>CODE STEEL 120ML</t>
  </si>
  <si>
    <t>001573</t>
  </si>
  <si>
    <t>CODE TITANUM 120ML</t>
  </si>
  <si>
    <t>001574</t>
  </si>
  <si>
    <t>CODE GOLD 120ML</t>
  </si>
  <si>
    <t>001575</t>
  </si>
  <si>
    <t>ULTRA SENSUAL SOAP 125G</t>
  </si>
  <si>
    <t>001576</t>
  </si>
  <si>
    <t>FOREST SPICE SOAP 125G</t>
  </si>
  <si>
    <t>001577</t>
  </si>
  <si>
    <t>MUSK SOAP 125G</t>
  </si>
  <si>
    <t>001578</t>
  </si>
  <si>
    <t>SB FLOOR MOP COTTON</t>
  </si>
  <si>
    <t>001579</t>
  </si>
  <si>
    <t>BOTTLE BRUSH</t>
  </si>
  <si>
    <t>001580</t>
  </si>
  <si>
    <t>HANDLED COTTONMOP</t>
  </si>
  <si>
    <t>001581</t>
  </si>
  <si>
    <t>PURPLE GLUE STICK</t>
  </si>
  <si>
    <t>001582</t>
  </si>
  <si>
    <t>FOAM TAP</t>
  </si>
  <si>
    <t>001583</t>
  </si>
  <si>
    <t>TEE GEE PALLI LACDU</t>
  </si>
  <si>
    <t>001584</t>
  </si>
  <si>
    <t>TEE GEE MIXTURE</t>
  </si>
  <si>
    <t>001585</t>
  </si>
  <si>
    <t>TEE GEE CORNFLACKS</t>
  </si>
  <si>
    <t>001586</t>
  </si>
  <si>
    <t>TEE GEE PALICHIKKI</t>
  </si>
  <si>
    <t>001587</t>
  </si>
  <si>
    <t>TEE GEE TUTTI FRUTI</t>
  </si>
  <si>
    <t>001588</t>
  </si>
  <si>
    <t>TEE GEE CHERRY</t>
  </si>
  <si>
    <t>001589</t>
  </si>
  <si>
    <t>TEE GEE CHAK0DI</t>
  </si>
  <si>
    <t>001590</t>
  </si>
  <si>
    <t>TEE GEE BOONTI</t>
  </si>
  <si>
    <t>001591</t>
  </si>
  <si>
    <t>TEE GEE TILL LADDU</t>
  </si>
  <si>
    <t>001592</t>
  </si>
  <si>
    <t>DR OETKER SFT WAFFLES CHCLT RS150</t>
  </si>
  <si>
    <t>001593</t>
  </si>
  <si>
    <t>DR.OETKER SFTWAFFLES  VANILLA</t>
  </si>
  <si>
    <t>001594</t>
  </si>
  <si>
    <t>VEG MAYONNAISE ORGNL 100G RS45</t>
  </si>
  <si>
    <t>001595</t>
  </si>
  <si>
    <t>SANDWICH SPREAD VEG CUMBER&amp;CRR</t>
  </si>
  <si>
    <t>001596</t>
  </si>
  <si>
    <t>PIZZA TOPPING 100G RS45</t>
  </si>
  <si>
    <t>001597</t>
  </si>
  <si>
    <t>DR OTKR PEANUT BUTTER CRMY</t>
  </si>
  <si>
    <t>001598</t>
  </si>
  <si>
    <t>PEANUT BUTTER CRUNCHY 100G RS49</t>
  </si>
  <si>
    <t>001599</t>
  </si>
  <si>
    <t>VEG MAYONNISE ORGINAL 250G RS89</t>
  </si>
  <si>
    <t>001600</t>
  </si>
  <si>
    <t>EGG MAYONNAISE 245G RS89</t>
  </si>
  <si>
    <t>001601</t>
  </si>
  <si>
    <t>SCRTH BRTE SPONG WIPE RS75</t>
  </si>
  <si>
    <t>001602</t>
  </si>
  <si>
    <t>SCRUB SPONGE RS35</t>
  </si>
  <si>
    <t>001603</t>
  </si>
  <si>
    <t>KIDS BATSMAN 147.RS</t>
  </si>
  <si>
    <t>001604</t>
  </si>
  <si>
    <t>BINGO OS CHILLI SPRINKLED RS10</t>
  </si>
  <si>
    <t>001605</t>
  </si>
  <si>
    <t>BINGO OS SALT SPRINKLED</t>
  </si>
  <si>
    <t>001606</t>
  </si>
  <si>
    <t>BING SLT SPRNLD 90G RS50</t>
  </si>
  <si>
    <t>001607</t>
  </si>
  <si>
    <t>BING OS CRM&amp;ONIN 21G RS10</t>
  </si>
  <si>
    <t>001608</t>
  </si>
  <si>
    <t>BING OS CRM&amp;ONIN RS30</t>
  </si>
  <si>
    <t>001609</t>
  </si>
  <si>
    <t>BING OS CHILLI CHARGD 27.3G RS10</t>
  </si>
  <si>
    <t>001610</t>
  </si>
  <si>
    <t>MY CYCLE GERMS</t>
  </si>
  <si>
    <t>001611</t>
  </si>
  <si>
    <t>SM THNG DARK CHOCLATE</t>
  </si>
  <si>
    <t>001612</t>
  </si>
  <si>
    <t>SMG TRUFFLE VANILLA EACH RS5</t>
  </si>
  <si>
    <t>001613</t>
  </si>
  <si>
    <t>SMTNG TRUFFLE HAZELNUT RS5</t>
  </si>
  <si>
    <t>001614</t>
  </si>
  <si>
    <t>SUNDROP SUPERLITE OIL 1LTR</t>
  </si>
  <si>
    <t>001615</t>
  </si>
  <si>
    <t>PARRYS WHITE LABEL SUGER 1KG</t>
  </si>
  <si>
    <t>001616</t>
  </si>
  <si>
    <t>PRO ORG BROWN SUGER 1KG</t>
  </si>
  <si>
    <t>001617</t>
  </si>
  <si>
    <t>PARRYS P RFND SF SUGER 1KG</t>
  </si>
  <si>
    <t>001618</t>
  </si>
  <si>
    <t>LOTTE CHOCO PIE 10.RS</t>
  </si>
  <si>
    <t>001619</t>
  </si>
  <si>
    <t>PEANUT 1KG</t>
  </si>
  <si>
    <t>001620</t>
  </si>
  <si>
    <t>PRO ORG TAMARIND 500G</t>
  </si>
  <si>
    <t>001621</t>
  </si>
  <si>
    <t>THUMSUP 8X250ML</t>
  </si>
  <si>
    <t>001622</t>
  </si>
  <si>
    <t>MILKYBAR CARAMEL 24G RS25</t>
  </si>
  <si>
    <t>001623</t>
  </si>
  <si>
    <t>NSTL MILO FR TEENAGE PRTN</t>
  </si>
  <si>
    <t>001624</t>
  </si>
  <si>
    <t>KOTI DISPOSAL GARBAGE BGS RS72</t>
  </si>
  <si>
    <t>001625</t>
  </si>
  <si>
    <t>BIO CLEAN SMALL 17*19 30BGS</t>
  </si>
  <si>
    <t>001626</t>
  </si>
  <si>
    <t>BIO CLEAN MEDIUM 19*21 RS78</t>
  </si>
  <si>
    <t>001627</t>
  </si>
  <si>
    <t>BIO CLEAN LARG 24*32 RS95</t>
  </si>
  <si>
    <t>001628</t>
  </si>
  <si>
    <t>NYLON WIRE  100MTRS RS48</t>
  </si>
  <si>
    <t>001629</t>
  </si>
  <si>
    <t>KNYLON WIRE 15MTS RS68</t>
  </si>
  <si>
    <t>001630</t>
  </si>
  <si>
    <t>PLASTIC SPOON SMALL 25 /SRS30</t>
  </si>
  <si>
    <t>001631</t>
  </si>
  <si>
    <t>KTI NAPTHLENE BALLS 100G RS38</t>
  </si>
  <si>
    <t>001632</t>
  </si>
  <si>
    <t>NAPTHELENE BALLS 200G RS76</t>
  </si>
  <si>
    <t>001633</t>
  </si>
  <si>
    <t>KOTI RITA SOAP NUTS SEEDLSS R9</t>
  </si>
  <si>
    <t>001634</t>
  </si>
  <si>
    <t>KOTI RITA SOAP NUTS WTH SEEDS 400GMS</t>
  </si>
  <si>
    <t>001635</t>
  </si>
  <si>
    <t>KTI PAPER NAPKIN SFT 27*30CM</t>
  </si>
  <si>
    <t>001636</t>
  </si>
  <si>
    <t>SWABS COTTON 200TIPS RS30</t>
  </si>
  <si>
    <t>001637</t>
  </si>
  <si>
    <t>KOTI CANDELS BIG 3S</t>
  </si>
  <si>
    <t>001638</t>
  </si>
  <si>
    <t>KOTI SMALL CANDEL RS50</t>
  </si>
  <si>
    <t>001639</t>
  </si>
  <si>
    <t>PLASTIC CLIP INTR CITY 12S</t>
  </si>
  <si>
    <t>001640</t>
  </si>
  <si>
    <t>PLASTIC CLIP STAR CITY RS72</t>
  </si>
  <si>
    <t>001641</t>
  </si>
  <si>
    <t>PLASTIC CLIP RETINA 12 RS96</t>
  </si>
  <si>
    <t>001642</t>
  </si>
  <si>
    <t>CANDEL MED 5PCS RS60</t>
  </si>
  <si>
    <t>001643</t>
  </si>
  <si>
    <t>KOTI SOAP CASE TESCO RS40</t>
  </si>
  <si>
    <t>001644</t>
  </si>
  <si>
    <t>SOAP DISH SOFTY CASE RS40</t>
  </si>
  <si>
    <t>001645</t>
  </si>
  <si>
    <t>SPONGE MULTI PURPOSE RS24</t>
  </si>
  <si>
    <t>001646</t>
  </si>
  <si>
    <t>KOTI LOOFAH ROUND RS60</t>
  </si>
  <si>
    <t>001647</t>
  </si>
  <si>
    <t>EVERY DAY DW 72*200G N2 IN</t>
  </si>
  <si>
    <t>001648</t>
  </si>
  <si>
    <t>HERITAGE CURD TUB 1KG</t>
  </si>
  <si>
    <t>001649</t>
  </si>
  <si>
    <t>HERITAGE CURD 10.RS</t>
  </si>
  <si>
    <t>001650</t>
  </si>
  <si>
    <t>SANGAM FULL CREAM MILK 500ML</t>
  </si>
  <si>
    <t>001651</t>
  </si>
  <si>
    <t>SANGAM STANDARD MILK 500ML</t>
  </si>
  <si>
    <t>001652</t>
  </si>
  <si>
    <t>SANGAM COW MILK TETRA PACK</t>
  </si>
  <si>
    <t>001653</t>
  </si>
  <si>
    <t>HERITAGE COW MILK 500ML</t>
  </si>
  <si>
    <t>001654</t>
  </si>
  <si>
    <t>7 UP 250ML</t>
  </si>
  <si>
    <t>001655</t>
  </si>
  <si>
    <t>WHITE EGG 12PCS</t>
  </si>
  <si>
    <t>001656</t>
  </si>
  <si>
    <t>SEEDED LION DATES 250GM RS 102</t>
  </si>
  <si>
    <t>001657</t>
  </si>
  <si>
    <t>SEEDED DATES 500G RS195</t>
  </si>
  <si>
    <t>001658</t>
  </si>
  <si>
    <t>ARABIAN DATES 250GM</t>
  </si>
  <si>
    <t>001659</t>
  </si>
  <si>
    <t>ARABIAN DATES 500GM RS220</t>
  </si>
  <si>
    <t>001660</t>
  </si>
  <si>
    <t>T-SHN FLOR CLEANER JSMINE 500M RS103</t>
  </si>
  <si>
    <t>001661</t>
  </si>
  <si>
    <t>T-SHN FLOR CLNR TULOSI 500ML</t>
  </si>
  <si>
    <t>001662</t>
  </si>
  <si>
    <t>EVERST HING RAJ 100GM RS275</t>
  </si>
  <si>
    <t>001663</t>
  </si>
  <si>
    <t>BIRYARI LEAF</t>
  </si>
  <si>
    <t>001664</t>
  </si>
  <si>
    <t>DRY MIRCHI 100GM</t>
  </si>
  <si>
    <t>001665</t>
  </si>
  <si>
    <t>FLAX SEEDS 200G</t>
  </si>
  <si>
    <t>001666</t>
  </si>
  <si>
    <t>SAJJALU 500G</t>
  </si>
  <si>
    <t>001667</t>
  </si>
  <si>
    <t>SAUNF 100G</t>
  </si>
  <si>
    <t>001668</t>
  </si>
  <si>
    <t>SAUNF 50G</t>
  </si>
  <si>
    <t>001669</t>
  </si>
  <si>
    <t>ULAVALU 1KG</t>
  </si>
  <si>
    <t>001670</t>
  </si>
  <si>
    <t>KOTI MUG 1200ML</t>
  </si>
  <si>
    <t>001671</t>
  </si>
  <si>
    <t>KOTI MUG 1500ML</t>
  </si>
  <si>
    <t>001672</t>
  </si>
  <si>
    <t>KOTI FLOOR BRUSH</t>
  </si>
  <si>
    <t>001673</t>
  </si>
  <si>
    <t>KOTI TOILET BRUSH DURA CD</t>
  </si>
  <si>
    <t>001674</t>
  </si>
  <si>
    <t>KOTI TB ROUND POPULAR</t>
  </si>
  <si>
    <t>001675</t>
  </si>
  <si>
    <t>KOTI TOILET BRUSH HOCKY</t>
  </si>
  <si>
    <t>001676</t>
  </si>
  <si>
    <t>KOTI BOTTLE CLEAN ORBIT STEEL</t>
  </si>
  <si>
    <t>001677</t>
  </si>
  <si>
    <t>KOTI BOTTLE CLEAN ORBIT WOOD</t>
  </si>
  <si>
    <t>001678</t>
  </si>
  <si>
    <t>KOTI CLEANING BRUSH HEXA</t>
  </si>
  <si>
    <t>001679</t>
  </si>
  <si>
    <t>KOTI EZEE WASHING BRUSH</t>
  </si>
  <si>
    <t>001680</t>
  </si>
  <si>
    <t>KOTI CLEANING BRUSH WITH HANDL</t>
  </si>
  <si>
    <t>001681</t>
  </si>
  <si>
    <t>KOTI TLSCPG FLOOR CLEANIG BRSH</t>
  </si>
  <si>
    <t>001682</t>
  </si>
  <si>
    <t>KOTI TLSCPG ROUND CLEANING BRO</t>
  </si>
  <si>
    <t>001683</t>
  </si>
  <si>
    <t>KOTI FLR WIPER 4FT 18INCH BLD</t>
  </si>
  <si>
    <t>001684</t>
  </si>
  <si>
    <t>KOTI FLR WIPER 4FT 21INC BLADE</t>
  </si>
  <si>
    <t>001685</t>
  </si>
  <si>
    <t>KOTI DUSTER CLOTH MED 2S</t>
  </si>
  <si>
    <t>001686</t>
  </si>
  <si>
    <t>KOTI KITCHEN CLOTH 2S</t>
  </si>
  <si>
    <t>001687</t>
  </si>
  <si>
    <t>KOTI YELLOW DUSTER CLOTH LARGE</t>
  </si>
  <si>
    <t>001688</t>
  </si>
  <si>
    <t>KOTI CLIP MOP DURA</t>
  </si>
  <si>
    <t>001689</t>
  </si>
  <si>
    <t>KOTI HEAVY METAL CUP ECO</t>
  </si>
  <si>
    <t>001690</t>
  </si>
  <si>
    <t>KOTI WHITE LONDON COP SWATCHH</t>
  </si>
  <si>
    <t>001691</t>
  </si>
  <si>
    <t>KOTI PLASTIC BUCKET 20LTRS</t>
  </si>
  <si>
    <t>001692</t>
  </si>
  <si>
    <t>INTLO MALABAR PARATHA</t>
  </si>
  <si>
    <t>001693</t>
  </si>
  <si>
    <t>INTLO WHEAT PARATHA</t>
  </si>
  <si>
    <t>001694</t>
  </si>
  <si>
    <t>INTLO WHOLE WHEAT CHAPATI</t>
  </si>
  <si>
    <t>001695</t>
  </si>
  <si>
    <t>ID IDLY &amp; DOSA BATTER</t>
  </si>
  <si>
    <t>001696</t>
  </si>
  <si>
    <t>ID MALABAR PAROTA</t>
  </si>
  <si>
    <t>001697</t>
  </si>
  <si>
    <t>ID WHEAT PARATHA</t>
  </si>
  <si>
    <t>001698</t>
  </si>
  <si>
    <t>ID WHOLE WHEAT CHAPATI</t>
  </si>
  <si>
    <t>001699</t>
  </si>
  <si>
    <t>ID FILTER COFFEE LIQUID</t>
  </si>
  <si>
    <t>001700</t>
  </si>
  <si>
    <t>SRIMATHI IDLI BATTER</t>
  </si>
  <si>
    <t>001701</t>
  </si>
  <si>
    <t>SRIMATHI DOSA BATTER</t>
  </si>
  <si>
    <t>001702</t>
  </si>
  <si>
    <t>HOPER SURPRISE</t>
  </si>
  <si>
    <t>001703</t>
  </si>
  <si>
    <t>KW BUTTERSCOTH 700ML TUB</t>
  </si>
  <si>
    <t>001704</t>
  </si>
  <si>
    <t>KW GULAB JAMUN 500ML TUB</t>
  </si>
  <si>
    <t>001705</t>
  </si>
  <si>
    <t>KW MAGNUM ALMOND 80ML</t>
  </si>
  <si>
    <t>001706</t>
  </si>
  <si>
    <t>BANANA</t>
  </si>
  <si>
    <t>001707</t>
  </si>
  <si>
    <t>POTATO</t>
  </si>
  <si>
    <t>001708</t>
  </si>
  <si>
    <t>GARLIC</t>
  </si>
  <si>
    <t>001709</t>
  </si>
  <si>
    <t>TOMATO</t>
  </si>
  <si>
    <t>001710</t>
  </si>
  <si>
    <t>NOVA GLOWING RT WODDEN PCL</t>
  </si>
  <si>
    <t>001711</t>
  </si>
  <si>
    <t>CD DVD MARKER BLACK</t>
  </si>
  <si>
    <t>001712</t>
  </si>
  <si>
    <t>REY FASTLINE BOX BLUE</t>
  </si>
  <si>
    <t>001713</t>
  </si>
  <si>
    <t>SPIN BALL PEN MIX CLASSMATE</t>
  </si>
  <si>
    <t>001714</t>
  </si>
  <si>
    <t>HOOK PEN 50</t>
  </si>
  <si>
    <t>001715</t>
  </si>
  <si>
    <t>DABUR HONEY 225G B1G1</t>
  </si>
  <si>
    <t>001716</t>
  </si>
  <si>
    <t>COLIN ULTRA PUMP,48X250ML</t>
  </si>
  <si>
    <t>001717</t>
  </si>
  <si>
    <t>DETTOL ANTISEPTIC LIQUID 1L</t>
  </si>
  <si>
    <t>001718</t>
  </si>
  <si>
    <t>DETTOL ANTISEPTIC LIQUID 250ML</t>
  </si>
  <si>
    <t>001719</t>
  </si>
  <si>
    <t>DETTOL ANTISEPTIC LIQUID 550ML</t>
  </si>
  <si>
    <t>001720</t>
  </si>
  <si>
    <t>DETTOL ANTISEPTIC LIQUID 60ML</t>
  </si>
  <si>
    <t>001721</t>
  </si>
  <si>
    <t>DETTOL ANTISEPTIC LIQUID 125ML</t>
  </si>
  <si>
    <t>001722</t>
  </si>
  <si>
    <t>DETTOL HANDWASH ORIGIANAL 200ML</t>
  </si>
  <si>
    <t>001723</t>
  </si>
  <si>
    <t>DETTOL 675ML SKINCARE HW</t>
  </si>
  <si>
    <t>001724</t>
  </si>
  <si>
    <t>DETTOL SQEEZY ORIGINAL 100ML</t>
  </si>
  <si>
    <t>001725</t>
  </si>
  <si>
    <t>DETTOL ICY COOL 3PIC</t>
  </si>
  <si>
    <t>001726</t>
  </si>
  <si>
    <t>DETTOL ORIGINAL 10</t>
  </si>
  <si>
    <t>001727</t>
  </si>
  <si>
    <t>DETOL ORIGINAL 5PIC</t>
  </si>
  <si>
    <t>001728</t>
  </si>
  <si>
    <t>DETTOL SKINCARE 125G</t>
  </si>
  <si>
    <t>001729</t>
  </si>
  <si>
    <t>HARPIC DRAIN XPERT</t>
  </si>
  <si>
    <t>001730</t>
  </si>
  <si>
    <t>HARPIC 10X 900ML</t>
  </si>
  <si>
    <t>001731</t>
  </si>
  <si>
    <t>HARPIC FLO 200ML</t>
  </si>
  <si>
    <t>001732</t>
  </si>
  <si>
    <t>HARPIC FLO 500ML</t>
  </si>
  <si>
    <t>001733</t>
  </si>
  <si>
    <t>HRRPIC LEM 200ML</t>
  </si>
  <si>
    <t>001734</t>
  </si>
  <si>
    <t>HAPIC  LEM 500ML</t>
  </si>
  <si>
    <t>001735</t>
  </si>
  <si>
    <t>HARPIC PWR ORG 200ML</t>
  </si>
  <si>
    <t>001736</t>
  </si>
  <si>
    <t>HARPIC  PWR ORG 500ML</t>
  </si>
  <si>
    <t>001737</t>
  </si>
  <si>
    <t>LIZOL  DFC 500ML</t>
  </si>
  <si>
    <t>001738</t>
  </si>
  <si>
    <t>DENTO SHINE</t>
  </si>
  <si>
    <t>001739</t>
  </si>
  <si>
    <t>DEN SHI BUBBLE</t>
  </si>
  <si>
    <t>001740</t>
  </si>
  <si>
    <t>DENTO SHINE KIDS 30</t>
  </si>
  <si>
    <t>001741</t>
  </si>
  <si>
    <t>DENTO SHINE ZIPPY</t>
  </si>
  <si>
    <t>001742</t>
  </si>
  <si>
    <t>DENTO SHINE FINGER</t>
  </si>
  <si>
    <t>001743</t>
  </si>
  <si>
    <t>DENTO SHINE TWISTER 50</t>
  </si>
  <si>
    <t>001744</t>
  </si>
  <si>
    <t>DENTO SHINE LOLLIPOP</t>
  </si>
  <si>
    <t>001745</t>
  </si>
  <si>
    <t>JUST laid BROWN 6 PACK</t>
  </si>
  <si>
    <t>001746</t>
  </si>
  <si>
    <t>JUST laid WHITE 6 PACK</t>
  </si>
  <si>
    <t>001747</t>
  </si>
  <si>
    <t>SPENCERS BROWN BREAD</t>
  </si>
  <si>
    <t>001748</t>
  </si>
  <si>
    <t>MDH CHI MAS 45</t>
  </si>
  <si>
    <t>001749</t>
  </si>
  <si>
    <t>MEAT KA MASALA</t>
  </si>
  <si>
    <t>001750</t>
  </si>
  <si>
    <t>GARAM MASALA 54</t>
  </si>
  <si>
    <t>001751</t>
  </si>
  <si>
    <t>KASHMIRI MIRCH 63</t>
  </si>
  <si>
    <t>001752</t>
  </si>
  <si>
    <t>KIT KING 47</t>
  </si>
  <si>
    <t>001753</t>
  </si>
  <si>
    <t>MC DIGESTIVE</t>
  </si>
  <si>
    <t>001754</t>
  </si>
  <si>
    <t>MC MARIES 10</t>
  </si>
  <si>
    <t>001755</t>
  </si>
  <si>
    <t>MC DIGESTIVE 20</t>
  </si>
  <si>
    <t>001756</t>
  </si>
  <si>
    <t>MC CASHEW COOK 10</t>
  </si>
  <si>
    <t>001757</t>
  </si>
  <si>
    <t>MC BUTTER COOKIES</t>
  </si>
  <si>
    <t>001758</t>
  </si>
  <si>
    <t>MC ORANGE CREAMS</t>
  </si>
  <si>
    <t>001759</t>
  </si>
  <si>
    <t>MC HOBNOB 25</t>
  </si>
  <si>
    <t>001760</t>
  </si>
  <si>
    <t>MC HOBNOBS</t>
  </si>
  <si>
    <t>001761</t>
  </si>
  <si>
    <t>SC CREAMY MILK</t>
  </si>
  <si>
    <t>001762</t>
  </si>
  <si>
    <t>SC CREAMY  MILK 90</t>
  </si>
  <si>
    <t>001763</t>
  </si>
  <si>
    <t>SC DARK CHO RICH ROSTED</t>
  </si>
  <si>
    <t>001764</t>
  </si>
  <si>
    <t>SC DARK CHO RICH ROASTED100</t>
  </si>
  <si>
    <t>001765</t>
  </si>
  <si>
    <t>SC CHP RICE CRISP</t>
  </si>
  <si>
    <t>001766</t>
  </si>
  <si>
    <t>SC CRU RICE 100</t>
  </si>
  <si>
    <t>001767</t>
  </si>
  <si>
    <t>SC INTENSE DARK 45</t>
  </si>
  <si>
    <t>001768</t>
  </si>
  <si>
    <t>SC INTENSE DARK 100</t>
  </si>
  <si>
    <t>001769</t>
  </si>
  <si>
    <t>SC ROASTED NUTS 50</t>
  </si>
  <si>
    <t>001770</t>
  </si>
  <si>
    <t>SC ROASTED NUT 100</t>
  </si>
  <si>
    <t>001771</t>
  </si>
  <si>
    <t>SC REAL COCA NIBS</t>
  </si>
  <si>
    <t>001772</t>
  </si>
  <si>
    <t>SC HOPPITS 45</t>
  </si>
  <si>
    <t>001773</t>
  </si>
  <si>
    <t>SC GRA&amp;NUTS 45</t>
  </si>
  <si>
    <t>001774</t>
  </si>
  <si>
    <t>ALOOBHUJIA 10</t>
  </si>
  <si>
    <t>001775</t>
  </si>
  <si>
    <t>BHUJIA SEV 10</t>
  </si>
  <si>
    <t>001776</t>
  </si>
  <si>
    <t>KHATTA MEETHA</t>
  </si>
  <si>
    <t>001777</t>
  </si>
  <si>
    <t>MOON DAL 10</t>
  </si>
  <si>
    <t>001778</t>
  </si>
  <si>
    <t>PUNJABI TADKA 10</t>
  </si>
  <si>
    <t>001779</t>
  </si>
  <si>
    <t>TASTY NUTS 10</t>
  </si>
  <si>
    <t>001780</t>
  </si>
  <si>
    <t>SALTED PEANUTS 10</t>
  </si>
  <si>
    <t>001781</t>
  </si>
  <si>
    <t>MASALA PEANUTS 10</t>
  </si>
  <si>
    <t>001782</t>
  </si>
  <si>
    <t>BHUJIA SEV 55</t>
  </si>
  <si>
    <t>001783</t>
  </si>
  <si>
    <t>KHATTA MEETHA 50</t>
  </si>
  <si>
    <t>001784</t>
  </si>
  <si>
    <t>TASTY NUTS 50</t>
  </si>
  <si>
    <t>001785</t>
  </si>
  <si>
    <t>MIXTURE 45</t>
  </si>
  <si>
    <t>001786</t>
  </si>
  <si>
    <t>SOYASTICKS  45</t>
  </si>
  <si>
    <t>001787</t>
  </si>
  <si>
    <t>MOONG DAL 55</t>
  </si>
  <si>
    <t>001788</t>
  </si>
  <si>
    <t>ALOO BHUJIA SEV 90</t>
  </si>
  <si>
    <t>001789</t>
  </si>
  <si>
    <t>KHATTA MEETHA 75</t>
  </si>
  <si>
    <t>001790</t>
  </si>
  <si>
    <t>TASTY NUTS 95</t>
  </si>
  <si>
    <t>001791</t>
  </si>
  <si>
    <t>SOYA STICKS 90</t>
  </si>
  <si>
    <t>001792</t>
  </si>
  <si>
    <t>MOONG DAL 105</t>
  </si>
  <si>
    <t>001793</t>
  </si>
  <si>
    <t>MIXTURE 88</t>
  </si>
  <si>
    <t>001794</t>
  </si>
  <si>
    <t>SOAN PAPDI 130</t>
  </si>
  <si>
    <t>001795</t>
  </si>
  <si>
    <t>SOAN PAPDI 70</t>
  </si>
  <si>
    <t>001796</t>
  </si>
  <si>
    <t>BHUJIA SEV 105</t>
  </si>
  <si>
    <t>001797</t>
  </si>
  <si>
    <t>CHI NUGGETS  700</t>
  </si>
  <si>
    <t>001798</t>
  </si>
  <si>
    <t>CHI BURGER PATTY 550</t>
  </si>
  <si>
    <t>001799</t>
  </si>
  <si>
    <t>FINGERS 600</t>
  </si>
  <si>
    <t>001800</t>
  </si>
  <si>
    <t>VEG PATTY 450</t>
  </si>
  <si>
    <t>001801</t>
  </si>
  <si>
    <t>COMFY XL 30</t>
  </si>
  <si>
    <t>001802</t>
  </si>
  <si>
    <t>PAIN BALM YEL 44</t>
  </si>
  <si>
    <t>001803</t>
  </si>
  <si>
    <t>STRONG PAIN BALM 44</t>
  </si>
  <si>
    <t>001804</t>
  </si>
  <si>
    <t>AGARO LED 9W</t>
  </si>
  <si>
    <t>001805</t>
  </si>
  <si>
    <t>PAPER BOT APPL 10</t>
  </si>
  <si>
    <t>001806</t>
  </si>
  <si>
    <t>PAPER BOAT LYC 10</t>
  </si>
  <si>
    <t>001807</t>
  </si>
  <si>
    <t>PAPER BOAT GUAVA 20</t>
  </si>
  <si>
    <t>001808</t>
  </si>
  <si>
    <t>PAPER BOAT LYC 20</t>
  </si>
  <si>
    <t>001809</t>
  </si>
  <si>
    <t>PAPER BOAT MANGO 20</t>
  </si>
  <si>
    <t>001810</t>
  </si>
  <si>
    <t>PAPER BOAT  PRO 20</t>
  </si>
  <si>
    <t>001811</t>
  </si>
  <si>
    <t>AASHI MULTIGRAIN 78</t>
  </si>
  <si>
    <t>001812</t>
  </si>
  <si>
    <t>GOLD DROP 1L OIL</t>
  </si>
  <si>
    <t>001813</t>
  </si>
  <si>
    <t>SOFTTOUCH BLACK 4</t>
  </si>
  <si>
    <t>001814</t>
  </si>
  <si>
    <t>SOFT TOUCH BLUE 4</t>
  </si>
  <si>
    <t>001815</t>
  </si>
  <si>
    <t>MAX KLEEN 255</t>
  </si>
  <si>
    <t>001816</t>
  </si>
  <si>
    <t>MAX KLEEN CIRUS 255</t>
  </si>
  <si>
    <t>001817</t>
  </si>
  <si>
    <t>SOFTOUCH 2X BLACK 99</t>
  </si>
  <si>
    <t>001818</t>
  </si>
  <si>
    <t>SOFTTOUCH BLUE 99</t>
  </si>
  <si>
    <t>001819</t>
  </si>
  <si>
    <t>SOFTOUCH GARDEN 99</t>
  </si>
  <si>
    <t>001820</t>
  </si>
  <si>
    <t>SOFTOUCH FABIC CONDITIONER 235</t>
  </si>
  <si>
    <t>001821</t>
  </si>
  <si>
    <t>SOFTOUCH PINK 235</t>
  </si>
  <si>
    <t>001822</t>
  </si>
  <si>
    <t>SOFTOUCH BLUE 235</t>
  </si>
  <si>
    <t>001823</t>
  </si>
  <si>
    <t>MAX KLEEN CITRUS 124</t>
  </si>
  <si>
    <t>001824</t>
  </si>
  <si>
    <t>MAX KLEEN F B 124</t>
  </si>
  <si>
    <t>001825</t>
  </si>
  <si>
    <t>SANTOOR GENTLE HAND WASH 99</t>
  </si>
  <si>
    <t>001826</t>
  </si>
  <si>
    <t>SANTOOR B3G1 STB FREE</t>
  </si>
  <si>
    <t>001827</t>
  </si>
  <si>
    <t>SANTOOR S&amp;T 50</t>
  </si>
  <si>
    <t>001828</t>
  </si>
  <si>
    <t>SANTOOR WHITE 36</t>
  </si>
  <si>
    <t>001829</t>
  </si>
  <si>
    <t>SANTOOR 4 PAC 100</t>
  </si>
  <si>
    <t>001830</t>
  </si>
  <si>
    <t>GARNET 9W LED 240</t>
  </si>
  <si>
    <t>001831</t>
  </si>
  <si>
    <t>SANTOOR ROYAL SANDAL 40</t>
  </si>
  <si>
    <t>001832</t>
  </si>
  <si>
    <t>CHANDRIKA SOAP 32</t>
  </si>
  <si>
    <t>001833</t>
  </si>
  <si>
    <t>SANTOOR HW CREME 99</t>
  </si>
  <si>
    <t>001834</t>
  </si>
  <si>
    <t>SANTOOR 4N 136</t>
  </si>
  <si>
    <t>001835</t>
  </si>
  <si>
    <t>SANTOOR 4+1 199</t>
  </si>
  <si>
    <t>001836</t>
  </si>
  <si>
    <t>DUVON BUDDY BEAR</t>
  </si>
  <si>
    <t>001837</t>
  </si>
  <si>
    <t>DUVON SPIDERMAN 99</t>
  </si>
  <si>
    <t>001838</t>
  </si>
  <si>
    <t>DUVON IRON MAN 99</t>
  </si>
  <si>
    <t>001839</t>
  </si>
  <si>
    <t>DUVON CAPITON 99</t>
  </si>
  <si>
    <t>001840</t>
  </si>
  <si>
    <t>MAGGI CHILLY CHOW CUPPA 50</t>
  </si>
  <si>
    <t>001841</t>
  </si>
  <si>
    <t>MAGGI CUPPA MASALA 50</t>
  </si>
  <si>
    <t>001842</t>
  </si>
  <si>
    <t>NESCAFE CLASSIC 92</t>
  </si>
  <si>
    <t>001843</t>
  </si>
  <si>
    <t>MAGGI 2 MIN 28</t>
  </si>
  <si>
    <t>001844</t>
  </si>
  <si>
    <t>MAGGI 2 MIN 14</t>
  </si>
  <si>
    <t>001845</t>
  </si>
  <si>
    <t>MAGGI 2 MIN 84</t>
  </si>
  <si>
    <t>001846</t>
  </si>
  <si>
    <t>MAGGI 2MIN 112</t>
  </si>
  <si>
    <t>001847</t>
  </si>
  <si>
    <t>KIT KAT 20</t>
  </si>
  <si>
    <t>001848</t>
  </si>
  <si>
    <t>POLO 10</t>
  </si>
  <si>
    <t>001849</t>
  </si>
  <si>
    <t>MAGGI PAZZTA 32</t>
  </si>
  <si>
    <t>001850</t>
  </si>
  <si>
    <t>MAGGI 2MIN 51</t>
  </si>
  <si>
    <t>001851</t>
  </si>
  <si>
    <t>GD MANGO 50</t>
  </si>
  <si>
    <t>001852</t>
  </si>
  <si>
    <t>GD ORANGE 50</t>
  </si>
  <si>
    <t>001853</t>
  </si>
  <si>
    <t>GD REGULAR 35</t>
  </si>
  <si>
    <t>001854</t>
  </si>
  <si>
    <t>SUGAR FREE GOLD 199</t>
  </si>
  <si>
    <t>001855</t>
  </si>
  <si>
    <t>SUGAR FREE 72</t>
  </si>
  <si>
    <t>001856</t>
  </si>
  <si>
    <t>DS TWISTER TOOTBRUSH 50</t>
  </si>
  <si>
    <t>001857</t>
  </si>
  <si>
    <t>DS MANGO TOOTHPAST 99</t>
  </si>
  <si>
    <t>001858</t>
  </si>
  <si>
    <t>DS BUBBLEGUM 99</t>
  </si>
  <si>
    <t>001859</t>
  </si>
  <si>
    <t>DS KIDS EASYGRIP 30</t>
  </si>
  <si>
    <t>001860</t>
  </si>
  <si>
    <t>DS ZIPPY 45</t>
  </si>
  <si>
    <t>001861</t>
  </si>
  <si>
    <t>DS FINGER BRUSH 120</t>
  </si>
  <si>
    <t>001862</t>
  </si>
  <si>
    <t>HIM AN-HAIR FALL 160</t>
  </si>
  <si>
    <t>001863</t>
  </si>
  <si>
    <t>HIM ANDAN  175</t>
  </si>
  <si>
    <t>001864</t>
  </si>
  <si>
    <t>HIM GENTLE DAILY 160</t>
  </si>
  <si>
    <t>001865</t>
  </si>
  <si>
    <t>HIM ANT-HAIR FALL CREAM 100</t>
  </si>
  <si>
    <t>001866</t>
  </si>
  <si>
    <t>HIM PROTEIN HAIR CREAM 100</t>
  </si>
  <si>
    <t>001867</t>
  </si>
  <si>
    <t>HIM ANTI HAIR OIL140</t>
  </si>
  <si>
    <t>001868</t>
  </si>
  <si>
    <t>HIM ANTI HAIR FALL OIL 140</t>
  </si>
  <si>
    <t>001869</t>
  </si>
  <si>
    <t>HIM COCOABUTTER 149</t>
  </si>
  <si>
    <t>001870</t>
  </si>
  <si>
    <t>HIM COCOA BUTTER 85</t>
  </si>
  <si>
    <t>001871</t>
  </si>
  <si>
    <t>HIM NOURISHING BODY 190</t>
  </si>
  <si>
    <t>001872</t>
  </si>
  <si>
    <t>NOURISHING BODY 149</t>
  </si>
  <si>
    <t>001873</t>
  </si>
  <si>
    <t>STRAWBERRY SHINE LIP 180</t>
  </si>
  <si>
    <t>001874</t>
  </si>
  <si>
    <t>LITCH SHINE 180</t>
  </si>
  <si>
    <t>001875</t>
  </si>
  <si>
    <t>HIM PEACH SHINE 180</t>
  </si>
  <si>
    <t>001876</t>
  </si>
  <si>
    <t>HIM CHERRY SHINE 160</t>
  </si>
  <si>
    <t>001877</t>
  </si>
  <si>
    <t>HIM NEEM FACE WASH 79</t>
  </si>
  <si>
    <t>001878</t>
  </si>
  <si>
    <t>HIM PURIFYING NEEM 150</t>
  </si>
  <si>
    <t>001879</t>
  </si>
  <si>
    <t>HIM TAN REMOVAL 79</t>
  </si>
  <si>
    <t>001880</t>
  </si>
  <si>
    <t>HIM MOIS ALOE 75</t>
  </si>
  <si>
    <t>001881</t>
  </si>
  <si>
    <t>HIM DEEP CLEANSING 79</t>
  </si>
  <si>
    <t>001882</t>
  </si>
  <si>
    <t>HIM DEEP CLEANSING 149</t>
  </si>
  <si>
    <t>001883</t>
  </si>
  <si>
    <t>HIM PIMPLE CLEAR 99</t>
  </si>
  <si>
    <t>001884</t>
  </si>
  <si>
    <t>HIM NEEM PURI SWCRUB 85</t>
  </si>
  <si>
    <t>001885</t>
  </si>
  <si>
    <t>HIM H&amp;C SOAP 38</t>
  </si>
  <si>
    <t>001886</t>
  </si>
  <si>
    <t>HIM H&amp;C SOAP 64</t>
  </si>
  <si>
    <t>001887</t>
  </si>
  <si>
    <t>HIM N&amp;T 38</t>
  </si>
  <si>
    <t>001888</t>
  </si>
  <si>
    <t>HIM N&amp;T SOAP 64</t>
  </si>
  <si>
    <t>001889</t>
  </si>
  <si>
    <t>HIM C&amp;C SOAP 64</t>
  </si>
  <si>
    <t>001890</t>
  </si>
  <si>
    <t>HIM C&amp;C SOAP 38</t>
  </si>
  <si>
    <t>001891</t>
  </si>
  <si>
    <t>HIM A&amp;R SOAP 38</t>
  </si>
  <si>
    <t>001892</t>
  </si>
  <si>
    <t>COLIN 104</t>
  </si>
  <si>
    <t>001893</t>
  </si>
  <si>
    <t>ITCH GUARD 70</t>
  </si>
  <si>
    <t>001894</t>
  </si>
  <si>
    <t>ITCH GUARD 117</t>
  </si>
  <si>
    <t>001895</t>
  </si>
  <si>
    <t>MOOV 79</t>
  </si>
  <si>
    <t>001896</t>
  </si>
  <si>
    <t>MOOV PAIN 55</t>
  </si>
  <si>
    <t>001897</t>
  </si>
  <si>
    <t>RINGG 117</t>
  </si>
  <si>
    <t>001898</t>
  </si>
  <si>
    <t>RING GUARD 81</t>
  </si>
  <si>
    <t>001899</t>
  </si>
  <si>
    <t>FREEDOM SUNFLOWER 1L</t>
  </si>
  <si>
    <t>001900</t>
  </si>
  <si>
    <t>FREEDOM RICE 1L</t>
  </si>
  <si>
    <t>001901</t>
  </si>
  <si>
    <t>SS HMT RICE 10 KGS</t>
  </si>
  <si>
    <t>001902</t>
  </si>
  <si>
    <t>GOLD DROP 2L PET 285</t>
  </si>
  <si>
    <t>001903</t>
  </si>
  <si>
    <t>ANTI LICE OIL 36</t>
  </si>
  <si>
    <t>001904</t>
  </si>
  <si>
    <t>MEDIKER  SHAMPOO 50</t>
  </si>
  <si>
    <t>001905</t>
  </si>
  <si>
    <t>AYURVEDIC  CHO 62</t>
  </si>
  <si>
    <t>001906</t>
  </si>
  <si>
    <t>PARACHUTE SAMPOORNA 75</t>
  </si>
  <si>
    <t>001907</t>
  </si>
  <si>
    <t>ALOE VERA 48</t>
  </si>
  <si>
    <t>001908</t>
  </si>
  <si>
    <t>PARACHUTE 20</t>
  </si>
  <si>
    <t>001909</t>
  </si>
  <si>
    <t>PARACHUTE  SAMPOORNA 42</t>
  </si>
  <si>
    <t>001910</t>
  </si>
  <si>
    <t>PARACHUTE 37</t>
  </si>
  <si>
    <t>001911</t>
  </si>
  <si>
    <t>PARACHUTE JASMINE</t>
  </si>
  <si>
    <t>001912</t>
  </si>
  <si>
    <t>REVIVE ANTI-BACTERIC 20</t>
  </si>
  <si>
    <t>001913</t>
  </si>
  <si>
    <t>REVIVE LIQUID 38</t>
  </si>
  <si>
    <t>001914</t>
  </si>
  <si>
    <t>SAFFOLA  MASALA OATS 17</t>
  </si>
  <si>
    <t>001915</t>
  </si>
  <si>
    <t>WOW ROSE WATER 225</t>
  </si>
  <si>
    <t>001916</t>
  </si>
  <si>
    <t>WOW VIT-C FACE WASH 125</t>
  </si>
  <si>
    <t>001917</t>
  </si>
  <si>
    <t>WOW UBTAN FACE WASH 125</t>
  </si>
  <si>
    <t>001918</t>
  </si>
  <si>
    <t>WOW VIT FACE SERUM 699</t>
  </si>
  <si>
    <t>001919</t>
  </si>
  <si>
    <t>WOW  ACT CHARCOAL249</t>
  </si>
  <si>
    <t>001920</t>
  </si>
  <si>
    <t>WOW ALOE VERA 99</t>
  </si>
  <si>
    <t>001921</t>
  </si>
  <si>
    <t>WOW VIT-C 499</t>
  </si>
  <si>
    <t>001922</t>
  </si>
  <si>
    <t>WOW SHEA BUTTER 499</t>
  </si>
  <si>
    <t>001923</t>
  </si>
  <si>
    <t>WOW HIMALAYAN RWL 449</t>
  </si>
  <si>
    <t>001924</t>
  </si>
  <si>
    <t>WOW UBTAN FW 249</t>
  </si>
  <si>
    <t>001925</t>
  </si>
  <si>
    <t>WOW SHAMPOO 130</t>
  </si>
  <si>
    <t>001926</t>
  </si>
  <si>
    <t>WOW FW VIT-C 399</t>
  </si>
  <si>
    <t>001927</t>
  </si>
  <si>
    <t>WOW HAIR OIL 199</t>
  </si>
  <si>
    <t>001928</t>
  </si>
  <si>
    <t>WOW ONION HAIR OIL 349</t>
  </si>
  <si>
    <t>001929</t>
  </si>
  <si>
    <t>OCEAN ENERGY 60</t>
  </si>
  <si>
    <t>001930</t>
  </si>
  <si>
    <t>TOP RAMEN SCHEZWAN 25</t>
  </si>
  <si>
    <t>001931</t>
  </si>
  <si>
    <t>TOP RAMEN MANCHURIAN 25</t>
  </si>
  <si>
    <t>001932</t>
  </si>
  <si>
    <t>ENVY ARNOLD 220</t>
  </si>
  <si>
    <t>001933</t>
  </si>
  <si>
    <t>ENVY FIERY 220</t>
  </si>
  <si>
    <t>001934</t>
  </si>
  <si>
    <t>ENVY GRAVITY 220</t>
  </si>
  <si>
    <t>001935</t>
  </si>
  <si>
    <t>ENVY THRIL 220</t>
  </si>
  <si>
    <t>001936</t>
  </si>
  <si>
    <t>ENVY PASSION 220</t>
  </si>
  <si>
    <t>001937</t>
  </si>
  <si>
    <t>VANESA DIVA 200</t>
  </si>
  <si>
    <t>001938</t>
  </si>
  <si>
    <t>VANESA CELEB 200</t>
  </si>
  <si>
    <t>001939</t>
  </si>
  <si>
    <t>VANESA BABE 200</t>
  </si>
  <si>
    <t>001940</t>
  </si>
  <si>
    <t>VANESA GRACE 200</t>
  </si>
  <si>
    <t>001941</t>
  </si>
  <si>
    <t>VANESA STELLA 200</t>
  </si>
  <si>
    <t>001942</t>
  </si>
  <si>
    <t>VANESA SHERO 200</t>
  </si>
  <si>
    <t>001943</t>
  </si>
  <si>
    <t>VANESA QUEEN 200</t>
  </si>
  <si>
    <t>001944</t>
  </si>
  <si>
    <t>POUR HOME FLORA 55</t>
  </si>
  <si>
    <t>001945</t>
  </si>
  <si>
    <t>POUR HOME RED ROSE 55</t>
  </si>
  <si>
    <t>001946</t>
  </si>
  <si>
    <t>POUR HOME FRENCH 169</t>
  </si>
  <si>
    <t>001947</t>
  </si>
  <si>
    <t>POUR HOMEFRENCH FLORA 169</t>
  </si>
  <si>
    <t>001948</t>
  </si>
  <si>
    <t>POUR HOME ROYAL 169</t>
  </si>
  <si>
    <t>001949</t>
  </si>
  <si>
    <t>POUR HOME LOVELY 169</t>
  </si>
  <si>
    <t>001950</t>
  </si>
  <si>
    <t>POUR HOMELILY 169</t>
  </si>
  <si>
    <t>001951</t>
  </si>
  <si>
    <t>POUR HOME JUST JAS169</t>
  </si>
  <si>
    <t>001952</t>
  </si>
  <si>
    <t>NIPPO GOLD 18</t>
  </si>
  <si>
    <t>001953</t>
  </si>
  <si>
    <t>PRIYA MIXED VEG 10</t>
  </si>
  <si>
    <t>001954</t>
  </si>
  <si>
    <t>NIVEA PEARL &amp;BEAUTY 285</t>
  </si>
  <si>
    <t>001955</t>
  </si>
  <si>
    <t>NIVEA SMOOTH SKIN 299</t>
  </si>
  <si>
    <t>001956</t>
  </si>
  <si>
    <t>NIVEA BODY ALOE 299</t>
  </si>
  <si>
    <t>001957</t>
  </si>
  <si>
    <t>NIVEA ALOE HYDRATION 120</t>
  </si>
  <si>
    <t>001958</t>
  </si>
  <si>
    <t>NIVEA BM SHEA SMOOTH 300</t>
  </si>
  <si>
    <t>001959</t>
  </si>
  <si>
    <t>NIVEA SOFT 269</t>
  </si>
  <si>
    <t>001960</t>
  </si>
  <si>
    <t>NIVEA SOFT 194</t>
  </si>
  <si>
    <t>001961</t>
  </si>
  <si>
    <t>NIVEA CREME 399</t>
  </si>
  <si>
    <t>001962</t>
  </si>
  <si>
    <t>NIVEA CREAM 245</t>
  </si>
  <si>
    <t>001963</t>
  </si>
  <si>
    <t>NIVEA CREAM 140</t>
  </si>
  <si>
    <t>001964</t>
  </si>
  <si>
    <t>NIVEA BODY MILK 209</t>
  </si>
  <si>
    <t>001965</t>
  </si>
  <si>
    <t>NIVEA SHEA SMOOTH 130</t>
  </si>
  <si>
    <t>001966</t>
  </si>
  <si>
    <t>NIVEA BODY MILK 85</t>
  </si>
  <si>
    <t>001967</t>
  </si>
  <si>
    <t>NIVEA MEN FRESH ACT285</t>
  </si>
  <si>
    <t>001968</t>
  </si>
  <si>
    <t>NIVEA MEN COOL KICK 299</t>
  </si>
  <si>
    <t>001969</t>
  </si>
  <si>
    <t>NIVEA SOFT 110</t>
  </si>
  <si>
    <t>001970</t>
  </si>
  <si>
    <t>NIVEA SOFT BERRY 125</t>
  </si>
  <si>
    <t>001971</t>
  </si>
  <si>
    <t>NIVEA DEEP IMPACT 299</t>
  </si>
  <si>
    <t>001972</t>
  </si>
  <si>
    <t>NIVEA ENERGY 250</t>
  </si>
  <si>
    <t>001973</t>
  </si>
  <si>
    <t>NIVEA SHOWER GEL 250</t>
  </si>
  <si>
    <t>001974</t>
  </si>
  <si>
    <t>NIVEA FRANGIPANI 275</t>
  </si>
  <si>
    <t>001975</t>
  </si>
  <si>
    <t>NIVEA WATERLILY 275</t>
  </si>
  <si>
    <t>001976</t>
  </si>
  <si>
    <t>NIVEA GEL BODY LOTION 330</t>
  </si>
  <si>
    <t>001977</t>
  </si>
  <si>
    <t>NIVEA BODY LOTION  119</t>
  </si>
  <si>
    <t>001978</t>
  </si>
  <si>
    <t>NIVEA MEN A-I-1 CHA 275</t>
  </si>
  <si>
    <t>001979</t>
  </si>
  <si>
    <t>NIVEA ACNE FACE WASH 235</t>
  </si>
  <si>
    <t>001980</t>
  </si>
  <si>
    <t>NIVEA MEN COOL KICK 249</t>
  </si>
  <si>
    <t>001981</t>
  </si>
  <si>
    <t>NIVEA FRESH ACT 215</t>
  </si>
  <si>
    <t>001982</t>
  </si>
  <si>
    <t>NIVEA SMOOTH SKIN ROLL 249</t>
  </si>
  <si>
    <t>001983</t>
  </si>
  <si>
    <t>NIVEA SENSITIVE 249</t>
  </si>
  <si>
    <t>001984</t>
  </si>
  <si>
    <t>NIVEA PEARL&amp;BEAUTY 149</t>
  </si>
  <si>
    <t>001985</t>
  </si>
  <si>
    <t>NIVEA MEN DEEP IMPACT 240</t>
  </si>
  <si>
    <t>001986</t>
  </si>
  <si>
    <t>HALDIRAMS PUNJABI TADKA 200GM</t>
  </si>
  <si>
    <t>001987</t>
  </si>
  <si>
    <t>BABILA SCISSOR    140</t>
  </si>
  <si>
    <t>001988</t>
  </si>
  <si>
    <t>BABIAL HAIR BRUSH 220</t>
  </si>
  <si>
    <t>001989</t>
  </si>
  <si>
    <t>BABILA HAIR BRUSH 230</t>
  </si>
  <si>
    <t>001990</t>
  </si>
  <si>
    <t>BABILA HAND MADE COMB 180</t>
  </si>
  <si>
    <t>001991</t>
  </si>
  <si>
    <t>BABILA HAIR COMB 175</t>
  </si>
  <si>
    <t>001992</t>
  </si>
  <si>
    <t>BABILA HAND MADE COMB HMC 82  175</t>
  </si>
  <si>
    <t>001993</t>
  </si>
  <si>
    <t>BABILA HMA-82D 175</t>
  </si>
  <si>
    <t>001994</t>
  </si>
  <si>
    <t>BABILA HMC - 83 175</t>
  </si>
  <si>
    <t>001995</t>
  </si>
  <si>
    <t>BABILA HMC - 93  199</t>
  </si>
  <si>
    <t>001996</t>
  </si>
  <si>
    <t>BABILA HMC-93D  199</t>
  </si>
  <si>
    <t>001997</t>
  </si>
  <si>
    <t>BABILA HMBC-192  110</t>
  </si>
  <si>
    <t>001998</t>
  </si>
  <si>
    <t>BABILA HMC-93 199</t>
  </si>
  <si>
    <t>001999</t>
  </si>
  <si>
    <t>BABILA HMBC-292D 120</t>
  </si>
  <si>
    <t>002000</t>
  </si>
  <si>
    <t>BABILA HMBC-344  85</t>
  </si>
  <si>
    <t>002001</t>
  </si>
  <si>
    <t>BABILA HB-V188 210</t>
  </si>
  <si>
    <t>002002</t>
  </si>
  <si>
    <t>GD JERSEY BUTTER MILK 180ML</t>
  </si>
  <si>
    <t>002003</t>
  </si>
  <si>
    <t>GD JERSEY SWEET LASSI 180ML</t>
  </si>
  <si>
    <t>002004</t>
  </si>
  <si>
    <t>GD JERSEY THICK SHAIK STARABER 180ML</t>
  </si>
  <si>
    <t>002005</t>
  </si>
  <si>
    <t>GD JERSEY THICK SHAIL CHOCOLAT 180ML</t>
  </si>
  <si>
    <t>002006</t>
  </si>
  <si>
    <t>GD JERSEY RECHARGE APPLE FLAVAUR 160ML</t>
  </si>
  <si>
    <t>002007</t>
  </si>
  <si>
    <t>SUN FEST DARK FANTASY 202GM</t>
  </si>
  <si>
    <t>002008</t>
  </si>
  <si>
    <t>VEDA PICKLE AMLA 300GM</t>
  </si>
  <si>
    <t>002009</t>
  </si>
  <si>
    <t>VEDA PICKLE GINGER 300GM</t>
  </si>
  <si>
    <t>002010</t>
  </si>
  <si>
    <t>VEDA PICKLE GONGURA  300GM</t>
  </si>
  <si>
    <t>002011</t>
  </si>
  <si>
    <t>VEDA PICKLE LEMON 300GM</t>
  </si>
  <si>
    <t>002012</t>
  </si>
  <si>
    <t>VEDA PICKLE MANGO 300GM</t>
  </si>
  <si>
    <t>002013</t>
  </si>
  <si>
    <t>VEDA PICKLE TOMATO 300GM</t>
  </si>
  <si>
    <t>002014</t>
  </si>
  <si>
    <t>YUMMIZ CRISPY CHICKEN BITES 360GM</t>
  </si>
  <si>
    <t>002015</t>
  </si>
  <si>
    <t>YUMMIZ CRISPY POTATO STARZ 400GM</t>
  </si>
  <si>
    <t>002016</t>
  </si>
  <si>
    <t>YUMMIZ FRENCH FRIES 9MM 425GM</t>
  </si>
  <si>
    <t>002017</t>
  </si>
  <si>
    <t>YUMMIZ GREEN PEAS 200GM</t>
  </si>
  <si>
    <t>002018</t>
  </si>
  <si>
    <t>YUMMIZ GREEN PEAS 500GM</t>
  </si>
  <si>
    <t>002019</t>
  </si>
  <si>
    <t>YUMMIZ CHICKEN GARLIC FINGERS 400GM</t>
  </si>
  <si>
    <t>002020</t>
  </si>
  <si>
    <t>SAMPOORNA CHEKODI 100GM</t>
  </si>
  <si>
    <t>002021</t>
  </si>
  <si>
    <t>SAMPOORNA CHEKODI 200GM</t>
  </si>
  <si>
    <t>002022</t>
  </si>
  <si>
    <t>SAMPOORNA COCONUT BANANNA WAFER 100GM</t>
  </si>
  <si>
    <t>002023</t>
  </si>
  <si>
    <t>SAMPOORNA COCONUT BANANNA WAFER 180GM</t>
  </si>
  <si>
    <t>002024</t>
  </si>
  <si>
    <t>SAMPOORNA WHEEL FRAMYS 80GM</t>
  </si>
  <si>
    <t>002025</t>
  </si>
  <si>
    <t>SAMPOORNA ONION RINGS 80GM</t>
  </si>
  <si>
    <t>002026</t>
  </si>
  <si>
    <t>SAMPOORNA MASALA MASTI CHANA 100GM</t>
  </si>
  <si>
    <t>002027</t>
  </si>
  <si>
    <t>SAMPOORNA MASALA MASTI CHANA 200GM</t>
  </si>
  <si>
    <t>002028</t>
  </si>
  <si>
    <t>SAMPOORNA ROSTED CHANA 100GM</t>
  </si>
  <si>
    <t>002029</t>
  </si>
  <si>
    <t>SAMPOORNA ROSTED CHANA 200GM</t>
  </si>
  <si>
    <t>002030</t>
  </si>
  <si>
    <t>SAMPOORNA ROSTED WATANA 100GM</t>
  </si>
  <si>
    <t>002031</t>
  </si>
  <si>
    <t>SAMPOORNA ROSTED WATANA 200GM</t>
  </si>
  <si>
    <t>002032</t>
  </si>
  <si>
    <t>WIPRO LED BULB 9W</t>
  </si>
  <si>
    <t>002033</t>
  </si>
  <si>
    <t>VEDA CURD CHILLIS 100GM</t>
  </si>
  <si>
    <t>002034</t>
  </si>
  <si>
    <t>VEDA FRYUMS(SYMBOLS) 150GM</t>
  </si>
  <si>
    <t>002035</t>
  </si>
  <si>
    <t>VEDA GOLD RINGS 250GM</t>
  </si>
  <si>
    <t>002036</t>
  </si>
  <si>
    <t>VEDA RICE PAPAD JEERA 100GM</t>
  </si>
  <si>
    <t>002037</t>
  </si>
  <si>
    <t>VEDA SABUDANA PAPAD(GREEN CHILLI) 200GM</t>
  </si>
  <si>
    <t>002038</t>
  </si>
  <si>
    <t>VEDA SABUDANA PLIN PAPAD 200GM</t>
  </si>
  <si>
    <t>002039</t>
  </si>
  <si>
    <t>KW AAMRAS 70ML</t>
  </si>
  <si>
    <t>002040</t>
  </si>
  <si>
    <t>KW CORNETTO BUTTER SCOTCH 105 ML</t>
  </si>
  <si>
    <t>002041</t>
  </si>
  <si>
    <t>KW CORNETTO CHOCO VANILA 105 ML</t>
  </si>
  <si>
    <t>002042</t>
  </si>
  <si>
    <t>KW CORNETTO DOUBLE CHOCOLATE 105 ML</t>
  </si>
  <si>
    <t>002043</t>
  </si>
  <si>
    <t>KW FEAST CHOCOLATE 70ML</t>
  </si>
  <si>
    <t>002044</t>
  </si>
  <si>
    <t>VEDA KARAM IDLI 100GM</t>
  </si>
  <si>
    <t>002045</t>
  </si>
  <si>
    <t>VEDA KARAM KANDI 100GM</t>
  </si>
  <si>
    <t>002046</t>
  </si>
  <si>
    <t>VEDA KARAM KARIVEPAKU 100GM</t>
  </si>
  <si>
    <t>002047</t>
  </si>
  <si>
    <t>VEDA KARAM NUVVUL 100GM</t>
  </si>
  <si>
    <t>002048</t>
  </si>
  <si>
    <t>VEDA KARAM PALLI 100GM</t>
  </si>
  <si>
    <t>002049</t>
  </si>
  <si>
    <t>RAJINI JAGGERY 450GM</t>
  </si>
  <si>
    <t>002050</t>
  </si>
  <si>
    <t>REDDY JAGGERY 450GM</t>
  </si>
  <si>
    <t>002051</t>
  </si>
  <si>
    <t>REDDY TAMARIND 500GM</t>
  </si>
  <si>
    <t>002052</t>
  </si>
  <si>
    <t>KARACHI CASHEW BISCUIT 400GM</t>
  </si>
  <si>
    <t>002053</t>
  </si>
  <si>
    <t>KARACHI PISTA BISCUIT 400GM</t>
  </si>
  <si>
    <t>002054</t>
  </si>
  <si>
    <t>KARACHI ALMOND BISCUIT 400GM</t>
  </si>
  <si>
    <t>002055</t>
  </si>
  <si>
    <t>KARACHI MUFFINS CHOCOCHIP 80GM</t>
  </si>
  <si>
    <t>002056</t>
  </si>
  <si>
    <t>KARACHI MUFFINS VANILA 80GM</t>
  </si>
  <si>
    <t>002057</t>
  </si>
  <si>
    <t>DECCANMUDRA SINGLE POLISH RICE 1KG</t>
  </si>
  <si>
    <t>002058</t>
  </si>
  <si>
    <t>DECCAN RICE SINGLE POLISH RICE 5KG</t>
  </si>
  <si>
    <t>002059</t>
  </si>
  <si>
    <t>DECCANMUDRA WHITE RICE 1KG</t>
  </si>
  <si>
    <t>002060</t>
  </si>
  <si>
    <t>DECCANMUDRA WHITE RICE 5KG</t>
  </si>
  <si>
    <t>002061</t>
  </si>
  <si>
    <t>DECCANMUDRA BROWN RICE 1KG</t>
  </si>
  <si>
    <t>002062</t>
  </si>
  <si>
    <t>DECCANMUDRA KHAPLI ATTA 1KG</t>
  </si>
  <si>
    <t>002063</t>
  </si>
  <si>
    <t>HANGYO ICECREAM (1+)1BUTTER SCOTCH 700ML</t>
  </si>
  <si>
    <t>002064</t>
  </si>
  <si>
    <t>HANGYOBUTTER SCOTCH CUP 29ML</t>
  </si>
  <si>
    <t>002065</t>
  </si>
  <si>
    <t>HANGYO FUNTREAT 125ML</t>
  </si>
  <si>
    <t>002066</t>
  </si>
  <si>
    <t>HANGYO GOOGLY BALL VANILA 80ML</t>
  </si>
  <si>
    <t>002067</t>
  </si>
  <si>
    <t>HANGYO GRAPE CANDY 20ML</t>
  </si>
  <si>
    <t>002068</t>
  </si>
  <si>
    <t>HANGYO MINI BUTTER SCOTH CONE 40ML</t>
  </si>
  <si>
    <t>002069</t>
  </si>
  <si>
    <t>HANGYO MINI CHOCOLATE CONE 40ML</t>
  </si>
  <si>
    <t>002070</t>
  </si>
  <si>
    <t>HANGYO MANGO CANDY 20ML</t>
  </si>
  <si>
    <t>002071</t>
  </si>
  <si>
    <t>HANGYO MINI COAN PISTA 40ML</t>
  </si>
  <si>
    <t>002072</t>
  </si>
  <si>
    <t>HANGYO SITAPAL 700ML((1+1)</t>
  </si>
  <si>
    <t>002073</t>
  </si>
  <si>
    <t>HANGYO SITAPAL CUP 125ML</t>
  </si>
  <si>
    <t>002074</t>
  </si>
  <si>
    <t>HANGYO MINI CONE VANILA 40ML</t>
  </si>
  <si>
    <t>002075</t>
  </si>
  <si>
    <t>HANGYO VANILLA 700ML(1+1)</t>
  </si>
  <si>
    <t>002076</t>
  </si>
  <si>
    <t>YEPPI MAGIC MASALA NOODLES 140GM</t>
  </si>
  <si>
    <t>002077</t>
  </si>
  <si>
    <t>YEPPEEI MAGIC MASALA NOODLES 420GM</t>
  </si>
  <si>
    <t>002078</t>
  </si>
  <si>
    <t>BINGO HASHTAGS CHIPS22.5GM</t>
  </si>
  <si>
    <t>002079</t>
  </si>
  <si>
    <t>BINGO CREAM 7ONION 45GM</t>
  </si>
  <si>
    <t>002080</t>
  </si>
  <si>
    <t>BINGO CHILLI&amp;TOMATO 27.3GM</t>
  </si>
  <si>
    <t>002081</t>
  </si>
  <si>
    <t>BINGO SALT SPRINK 21GM</t>
  </si>
  <si>
    <t>002082</t>
  </si>
  <si>
    <t>BINGO SALT SPRINK 45GM</t>
  </si>
  <si>
    <t>002083</t>
  </si>
  <si>
    <t>BINGO SALT CREAM&amp;ONION 21GM</t>
  </si>
  <si>
    <t>002084</t>
  </si>
  <si>
    <t>BINGO CREAM&amp;ONION45GM</t>
  </si>
  <si>
    <t>002085</t>
  </si>
  <si>
    <t>BINGO CHILLI SPRINKLED 21GM</t>
  </si>
  <si>
    <t>002086</t>
  </si>
  <si>
    <t>AASHRVAAD SALT 1KG</t>
  </si>
  <si>
    <t>002087</t>
  </si>
  <si>
    <t>AASHIRVAAD ATTA MULTGRAIN 1KG</t>
  </si>
  <si>
    <t>002088</t>
  </si>
  <si>
    <t>DARK FANTASY CHOCO FILLS20GM</t>
  </si>
  <si>
    <t>002089</t>
  </si>
  <si>
    <t>DARK FANTASY CHOCO FILLS 75GM</t>
  </si>
  <si>
    <t>002090</t>
  </si>
  <si>
    <t>DARK FANTASY SANDWITH CREAM 55.5GM</t>
  </si>
  <si>
    <t>002091</t>
  </si>
  <si>
    <t>BOUNCE CHOCO CREAM 32GM</t>
  </si>
  <si>
    <t>002092</t>
  </si>
  <si>
    <t>MOMS MAGIC BUTTER 58.4GM</t>
  </si>
  <si>
    <t>002093</t>
  </si>
  <si>
    <t>MOMS MAGIC CASHEW&amp;ALMOND 51.5GM</t>
  </si>
  <si>
    <t>002094</t>
  </si>
  <si>
    <t>MARI LIGHT 71.7GM</t>
  </si>
  <si>
    <t>002095</t>
  </si>
  <si>
    <t>SWEET &amp; SALT 74.1GM</t>
  </si>
  <si>
    <t>002096</t>
  </si>
  <si>
    <t>AASHIRVAAD SUPERIOR MP ATTA 1KG</t>
  </si>
  <si>
    <t>002097</t>
  </si>
  <si>
    <t>AASHIRVAAD ATTA SELECT 1KG</t>
  </si>
  <si>
    <t>002098</t>
  </si>
  <si>
    <t>BINGO CHILLI SPRINKLED 45GM</t>
  </si>
  <si>
    <t>002099</t>
  </si>
  <si>
    <t>AASHIRVAAD CORIANDER PWD 100GM</t>
  </si>
  <si>
    <t>002100</t>
  </si>
  <si>
    <t>STING RED 250ML</t>
  </si>
  <si>
    <t>002101</t>
  </si>
  <si>
    <t>STING BLUE 250ML</t>
  </si>
  <si>
    <t>002102</t>
  </si>
  <si>
    <t>PEPSI 400ML</t>
  </si>
  <si>
    <t>002103</t>
  </si>
  <si>
    <t>CREAM BELL COFFEE MILK SHAKE 180ML</t>
  </si>
  <si>
    <t>002104</t>
  </si>
  <si>
    <t>CREAM BELL CHOCO MILK SHAKE180</t>
  </si>
  <si>
    <t>002105</t>
  </si>
  <si>
    <t>CREAM BELL BUTTER SCOTCH FL MILK 180ML</t>
  </si>
  <si>
    <t>002106</t>
  </si>
  <si>
    <t>CREAM BELL KESAR BADAM FL MILK 180ML</t>
  </si>
  <si>
    <t>002107</t>
  </si>
  <si>
    <t>TROPICANA LITCH DELIGHT 250ML</t>
  </si>
  <si>
    <t>002108</t>
  </si>
  <si>
    <t>TROPICANA APPLE DELIGHT 250ML</t>
  </si>
  <si>
    <t>002109</t>
  </si>
  <si>
    <t>CREAM BELL KESAR BADAM 180ML</t>
  </si>
  <si>
    <t>002110</t>
  </si>
  <si>
    <t>MILKBAR MOOSHA 18GM</t>
  </si>
  <si>
    <t>002111</t>
  </si>
  <si>
    <t>MILKYBAR MOULD 13.2GM</t>
  </si>
  <si>
    <t>002112</t>
  </si>
  <si>
    <t>NESCAFE SUNRISE COFFE 9GM</t>
  </si>
  <si>
    <t>002113</t>
  </si>
  <si>
    <t>KITKAT2FMINI 11.9GM</t>
  </si>
  <si>
    <t>002114</t>
  </si>
  <si>
    <t>NESCAFE COFFE CLASSIC JAR 45GM</t>
  </si>
  <si>
    <t>002115</t>
  </si>
  <si>
    <t>NESTLE MUNCH MAHA 10.4GM</t>
  </si>
  <si>
    <t>002116</t>
  </si>
  <si>
    <t>NESTLE MUNCH18GM</t>
  </si>
  <si>
    <t>002117</t>
  </si>
  <si>
    <t>PROLYTE ORS APPLE 200ML</t>
  </si>
  <si>
    <t>002118</t>
  </si>
  <si>
    <t>PROLYTE ORS ORANGE 200ML</t>
  </si>
  <si>
    <t>002119</t>
  </si>
  <si>
    <t>HALDIRAMS SEVMURMUR 55GM</t>
  </si>
  <si>
    <t>002120</t>
  </si>
  <si>
    <t>HALDIRAMS SOYA STICKS 42GM</t>
  </si>
  <si>
    <t>002121</t>
  </si>
  <si>
    <t>HALDIRAMSALL IN ONE 38GM</t>
  </si>
  <si>
    <t>002122</t>
  </si>
  <si>
    <t>HALDIRAMS MIXTURE 48GM</t>
  </si>
  <si>
    <t>002123</t>
  </si>
  <si>
    <t>HALDIRAMS SALTED PENUTS 200GM</t>
  </si>
  <si>
    <t>002124</t>
  </si>
  <si>
    <t>HALDIRAMS ALOO BHUJIA SEV 220GM</t>
  </si>
  <si>
    <t>002125</t>
  </si>
  <si>
    <t>HALDIRAMS FATAFAT BHEL 65GM</t>
  </si>
  <si>
    <t>002126</t>
  </si>
  <si>
    <t>HALDIRAMS  BHEL PURI 150GM</t>
  </si>
  <si>
    <t>002127</t>
  </si>
  <si>
    <t>HALDIRAMS MURUKULU 200GM</t>
  </si>
  <si>
    <t>002128</t>
  </si>
  <si>
    <t>DORITOS SIZZLIN HOT 22G</t>
  </si>
  <si>
    <t>002129</t>
  </si>
  <si>
    <t>DORITOS NACHO CHEESE 50G</t>
  </si>
  <si>
    <t>002130</t>
  </si>
  <si>
    <t>LAYS MAX  SIZZLIN HOT 20G</t>
  </si>
  <si>
    <t>002131</t>
  </si>
  <si>
    <t>DORITOS SWEET CHILLI 23G</t>
  </si>
  <si>
    <t>002132</t>
  </si>
  <si>
    <t>KURKURE NAUGHTY TOMATO 75G</t>
  </si>
  <si>
    <t>002133</t>
  </si>
  <si>
    <t>LAYS WAFER STYLE SALT WITH PEPPER 23GM</t>
  </si>
  <si>
    <t>002134</t>
  </si>
  <si>
    <t>DORITAS NACHO CHEESE 29G</t>
  </si>
  <si>
    <t>002135</t>
  </si>
  <si>
    <t>KURKURE MASALA MUNCH 82G</t>
  </si>
  <si>
    <t>002136</t>
  </si>
  <si>
    <t>LAYS AMERICAN STYLE C&amp;O 24G</t>
  </si>
  <si>
    <t>002137</t>
  </si>
  <si>
    <t>KURKURE PUFFCORN 55G</t>
  </si>
  <si>
    <t>002138</t>
  </si>
  <si>
    <t>KURKURE SOLID MASTI 36G</t>
  </si>
  <si>
    <t>002139</t>
  </si>
  <si>
    <t>LAYS INDIAN MAGIC MASALA 50G</t>
  </si>
  <si>
    <t>002140</t>
  </si>
  <si>
    <t>LAYS MAXX SIZZLIN HOT 20G</t>
  </si>
  <si>
    <t>002141</t>
  </si>
  <si>
    <t>KURKURE CHILLI CHATKA 36G</t>
  </si>
  <si>
    <t>002142</t>
  </si>
  <si>
    <t>CADBURRY DAIRY MILK SILK F&amp;N55G</t>
  </si>
  <si>
    <t>002143</t>
  </si>
  <si>
    <t>CADBURRY DAIRY MILK CHOCOLATE46G</t>
  </si>
  <si>
    <t>002144</t>
  </si>
  <si>
    <t>CADUBURY DAIRY MILK CHOCOLATE24G</t>
  </si>
  <si>
    <t>002145</t>
  </si>
  <si>
    <t>EGGS 30PC</t>
  </si>
  <si>
    <t>002146</t>
  </si>
  <si>
    <t>EGGS 6PC</t>
  </si>
  <si>
    <t>002147</t>
  </si>
  <si>
    <t>CANDYMAN FANTASTIC 10G</t>
  </si>
  <si>
    <t>002148</t>
  </si>
  <si>
    <t>NATURO APPLE 7G</t>
  </si>
  <si>
    <t>002149</t>
  </si>
  <si>
    <t>NATURO MANGO 7G</t>
  </si>
  <si>
    <t>002150</t>
  </si>
  <si>
    <t>NATURO RAW MANGO 7G</t>
  </si>
  <si>
    <t>002151</t>
  </si>
  <si>
    <t>NATURO MANGO 14G</t>
  </si>
  <si>
    <t>002152</t>
  </si>
  <si>
    <t>NATURO MIXED BERRY 7G</t>
  </si>
  <si>
    <t>002153</t>
  </si>
  <si>
    <t>LOTTE COCONUT PUNCH23G</t>
  </si>
  <si>
    <t>002154</t>
  </si>
  <si>
    <t>LOTTECOFFY BITE 23G</t>
  </si>
  <si>
    <t>002155</t>
  </si>
  <si>
    <t>SECRET ROMANCE DEO 150ML</t>
  </si>
  <si>
    <t>002156</t>
  </si>
  <si>
    <t>SECRET MYSTERY  DEO 150ML</t>
  </si>
  <si>
    <t>002157</t>
  </si>
  <si>
    <t>SECRET PASSION DEO 150ML</t>
  </si>
  <si>
    <t>002158</t>
  </si>
  <si>
    <t>SECRET AFFAIR DEO 150ML</t>
  </si>
  <si>
    <t>002159</t>
  </si>
  <si>
    <t>SECRET PLAY DEO 150ML</t>
  </si>
  <si>
    <t>002160</t>
  </si>
  <si>
    <t>SECRET ZEAL DEO 150ML</t>
  </si>
  <si>
    <t>002161</t>
  </si>
  <si>
    <t>SECRET POP DEO 150ML</t>
  </si>
  <si>
    <t>002162</t>
  </si>
  <si>
    <t>SECRET PINK DEO 150ML</t>
  </si>
  <si>
    <t>002163</t>
  </si>
  <si>
    <t>WILD STONE RED DEO 150ML</t>
  </si>
  <si>
    <t>002164</t>
  </si>
  <si>
    <t>WILD STONE ULTRA SENSUAL DEO 150ML</t>
  </si>
  <si>
    <t>002165</t>
  </si>
  <si>
    <t>WILD STONE FOREST SPICE DEO 150ML</t>
  </si>
  <si>
    <t>002166</t>
  </si>
  <si>
    <t>WILD STONE LEGEND DEO 150ML</t>
  </si>
  <si>
    <t>002167</t>
  </si>
  <si>
    <t>WILD STONE CODE STEEL 120ML</t>
  </si>
  <si>
    <t>002168</t>
  </si>
  <si>
    <t>WILD STONE CODE TITANIUM 120ML</t>
  </si>
  <si>
    <t>002169</t>
  </si>
  <si>
    <t>WILD STONE CODE GOLD 120ML</t>
  </si>
  <si>
    <t>002170</t>
  </si>
  <si>
    <t>WILD STONE ULTRA SENSUAL SOAP 125G</t>
  </si>
  <si>
    <t>002171</t>
  </si>
  <si>
    <t>WILD STONE FOREST SPIC 125G</t>
  </si>
  <si>
    <t>002172</t>
  </si>
  <si>
    <t>WILD STONE MUSK SOAP 125G</t>
  </si>
  <si>
    <t>002173</t>
  </si>
  <si>
    <t>BRITANNIA PINEAPPLE CAKE 30G</t>
  </si>
  <si>
    <t>002174</t>
  </si>
  <si>
    <t>BRITANNIA CHOCO CHIP CALE 30G</t>
  </si>
  <si>
    <t>002175</t>
  </si>
  <si>
    <t>BRITANNIA MARI GOLD BISCUIT 19</t>
  </si>
  <si>
    <t>002176</t>
  </si>
  <si>
    <t>BRITANNIA GOOD DAY BUTTER COOKKKIS 120G</t>
  </si>
  <si>
    <t>002177</t>
  </si>
  <si>
    <t>3 ROSES TOP STAR TEA 100G</t>
  </si>
  <si>
    <t>002178</t>
  </si>
  <si>
    <t>BRITANNIA GOOD DAY PISTA BADAMCOOKIES 45G</t>
  </si>
  <si>
    <t>002179</t>
  </si>
  <si>
    <t>BRITANNIA BUTTER CAKE 50G</t>
  </si>
  <si>
    <t>002180</t>
  </si>
  <si>
    <t>BOOSTDRINK POWDER 15G</t>
  </si>
  <si>
    <t>002181</t>
  </si>
  <si>
    <t>TATA TEA CHAKRA GOLD 100G</t>
  </si>
  <si>
    <t>002182</t>
  </si>
  <si>
    <t>HALDIRAMS BHUJIASEV 35G</t>
  </si>
  <si>
    <t>002183</t>
  </si>
  <si>
    <t>HALDIRAMS MINI SAMOSA 200G</t>
  </si>
  <si>
    <t>002184</t>
  </si>
  <si>
    <t>BRITANNIA GOOD DAY CHOCO CHIP COOKIES 111G</t>
  </si>
  <si>
    <t>002185</t>
  </si>
  <si>
    <t>HALDIRAMS FATAFAT BHEL 65G</t>
  </si>
  <si>
    <t>002186</t>
  </si>
  <si>
    <t>BRITANNIA CAKE TIFFIN FUN 16G</t>
  </si>
  <si>
    <t>002187</t>
  </si>
  <si>
    <t>NESTLE MAGGI PICHOCO TOMATO KIITCHUP 75G</t>
  </si>
  <si>
    <t>002188</t>
  </si>
  <si>
    <t>BRITANNIA CAKE ORANGE 50G</t>
  </si>
  <si>
    <t>002189</t>
  </si>
  <si>
    <t>BRITANNIA CAKE MILKY MASTI 50G</t>
  </si>
  <si>
    <t>002190</t>
  </si>
  <si>
    <t>BRITANNIA VITA MARRI GOLD 150G</t>
  </si>
  <si>
    <t>002191</t>
  </si>
  <si>
    <t>3ROSES NC TES 100G</t>
  </si>
  <si>
    <t>002192</t>
  </si>
  <si>
    <t>BRU GREEN LABEL 100G</t>
  </si>
  <si>
    <t>002193</t>
  </si>
  <si>
    <t>HALDIRAMS PANCHARATAN MIX 200G</t>
  </si>
  <si>
    <t>002194</t>
  </si>
  <si>
    <t>TATA TEA GOLD 100G</t>
  </si>
  <si>
    <t>002195</t>
  </si>
  <si>
    <t>HALDIRAMS LITE CHIWDA 50G</t>
  </si>
  <si>
    <t>002196</t>
  </si>
  <si>
    <t>SUNFEAST CAKE SWISS ROLL 23G</t>
  </si>
  <si>
    <t>002197</t>
  </si>
  <si>
    <t>BRITANNIA CAKE FRUITY FUN 50G</t>
  </si>
  <si>
    <t>002198</t>
  </si>
  <si>
    <t>TATA SALT IODISED 1KG</t>
  </si>
  <si>
    <t>002199</t>
  </si>
  <si>
    <t>BRU INSTANT COFFE 9.5G</t>
  </si>
  <si>
    <t>002200</t>
  </si>
  <si>
    <t>BRITANNIA MARI GOLD 117G</t>
  </si>
  <si>
    <t>002201</t>
  </si>
  <si>
    <t>HALDIRAMS MURUKULU 200G</t>
  </si>
  <si>
    <t>002202</t>
  </si>
  <si>
    <t>HALDIRAMS PUNJABI TADKA 200G</t>
  </si>
  <si>
    <t>002203</t>
  </si>
  <si>
    <t>MAAZA MANO JUICE 125ML</t>
  </si>
  <si>
    <t>002204</t>
  </si>
  <si>
    <t>COCO COLA ORIGINAL 300ML CAN</t>
  </si>
  <si>
    <t>002205</t>
  </si>
  <si>
    <t>JAGGERY ROUND 450G</t>
  </si>
  <si>
    <t>002206</t>
  </si>
  <si>
    <t>COCA COLA DIET COKE 300ML CAN</t>
  </si>
  <si>
    <t>002207</t>
  </si>
  <si>
    <t>KINLEY WATER 1LT</t>
  </si>
  <si>
    <t>002208</t>
  </si>
  <si>
    <t>THUMPS UP 250ML</t>
  </si>
  <si>
    <t>002209</t>
  </si>
  <si>
    <t>COCA COLA 250ML</t>
  </si>
  <si>
    <t>002210</t>
  </si>
  <si>
    <t>SPRITE 250ML</t>
  </si>
  <si>
    <t>002211</t>
  </si>
  <si>
    <t>LIMCA 250ML</t>
  </si>
  <si>
    <t>002212</t>
  </si>
  <si>
    <t>KINLEY SODA 750ML</t>
  </si>
  <si>
    <t>002213</t>
  </si>
  <si>
    <t>KINLEY SODA 1.25LT</t>
  </si>
  <si>
    <t>002214</t>
  </si>
  <si>
    <t>PEDIASURE CHOCOLATE 200G</t>
  </si>
  <si>
    <t>002215</t>
  </si>
  <si>
    <t>PEDIASURE VANILLA 400G</t>
  </si>
  <si>
    <t>002216</t>
  </si>
  <si>
    <t>PEDIASURE VENALLA 200G</t>
  </si>
  <si>
    <t>002217</t>
  </si>
  <si>
    <t>PEDIASURE CHOCOLATE 400G</t>
  </si>
  <si>
    <t>002218</t>
  </si>
  <si>
    <t>ENSURE DIABETES VANILLA  200G</t>
  </si>
  <si>
    <t>002219</t>
  </si>
  <si>
    <t>ELITE CARROT PUDDING CAKE 150G</t>
  </si>
  <si>
    <t>002220</t>
  </si>
  <si>
    <t>ELITE DREAM CAKE PINEAPPLE 100G</t>
  </si>
  <si>
    <t>002221</t>
  </si>
  <si>
    <t>ELITE DREAM CAKE ORANGE 100G</t>
  </si>
  <si>
    <t>002222</t>
  </si>
  <si>
    <t>ELITE PRM ELACHI RUSK 182G</t>
  </si>
  <si>
    <t>002223</t>
  </si>
  <si>
    <t>ELITE PRM  MILK RUSK 182G</t>
  </si>
  <si>
    <t>002224</t>
  </si>
  <si>
    <t>SWASTIKS GREEN TAMARIND PICKLE 300G</t>
  </si>
  <si>
    <t>002225</t>
  </si>
  <si>
    <t>SWASTIKS CUT MANGO PICKLE 300G</t>
  </si>
  <si>
    <t>002226</t>
  </si>
  <si>
    <t>SWASTIKS RED CHILLI PICKLE 300</t>
  </si>
  <si>
    <t>002227</t>
  </si>
  <si>
    <t>SWASTIKSGINGER PICKLE 300G</t>
  </si>
  <si>
    <t>002228</t>
  </si>
  <si>
    <t>SWASTIKS LIME PICKLE 300G</t>
  </si>
  <si>
    <t>002229</t>
  </si>
  <si>
    <t>SWASTIKSGONGURA PICKLE 300G</t>
  </si>
  <si>
    <t>002230</t>
  </si>
  <si>
    <t>HANGYO ALMOND CHOCO BAR 50ML</t>
  </si>
  <si>
    <t>002231</t>
  </si>
  <si>
    <t>VIM LIQUIED LEMON  250ML</t>
  </si>
  <si>
    <t>002232</t>
  </si>
  <si>
    <t>MYSORE SANDAL SOAP 450G</t>
  </si>
  <si>
    <t>002233</t>
  </si>
  <si>
    <t>MYSORE SANDAL GOLD SOAP 125G</t>
  </si>
  <si>
    <t>002234</t>
  </si>
  <si>
    <t>MYSORE SANDAL SOAP 450GM (150G*3)</t>
  </si>
  <si>
    <t>002235</t>
  </si>
  <si>
    <t>MYSORE SANDAL AGARBATTI  20STICKS</t>
  </si>
  <si>
    <t>002236</t>
  </si>
  <si>
    <t>MYSORE SANDAL AGARBATTI 125GM</t>
  </si>
  <si>
    <t>002237</t>
  </si>
  <si>
    <t>MYSORE SANDAL SOAP 75G</t>
  </si>
  <si>
    <t>002238</t>
  </si>
  <si>
    <t>MYSORE SANDAL SOAP 125G</t>
  </si>
  <si>
    <t>002239</t>
  </si>
  <si>
    <t>MYSORE SANDAL DHOOPSTICKS</t>
  </si>
  <si>
    <t>002240</t>
  </si>
  <si>
    <t>MYSORE SANDAL TALK 100G</t>
  </si>
  <si>
    <t>002241</t>
  </si>
  <si>
    <t>MYSORE SANDAL TALK 50G</t>
  </si>
  <si>
    <t>002242</t>
  </si>
  <si>
    <t>KINLEY WATER 2LT</t>
  </si>
  <si>
    <t>002243</t>
  </si>
  <si>
    <t>BRITANNIA MARI GOLD 147G</t>
  </si>
  <si>
    <t>002244</t>
  </si>
  <si>
    <t>PRAN PUDDING MANGO FLOWER 35G</t>
  </si>
  <si>
    <t>002245</t>
  </si>
  <si>
    <t>SPARK MATE DUST PAN</t>
  </si>
  <si>
    <t>002246</t>
  </si>
  <si>
    <t>PITAMBARI DEEP SHAKTI 900ML</t>
  </si>
  <si>
    <t>002247</t>
  </si>
  <si>
    <t>CHOCKPICE 15</t>
  </si>
  <si>
    <t>002248</t>
  </si>
  <si>
    <t>VIM LIQUID LEMON 125ML</t>
  </si>
  <si>
    <t>002249</t>
  </si>
  <si>
    <t>CADBURY 5STAR OREO 42G</t>
  </si>
  <si>
    <t>002250</t>
  </si>
  <si>
    <t>HARPIC RED 500ML</t>
  </si>
  <si>
    <t>002251</t>
  </si>
  <si>
    <t>TROPICANA MIXED FRUIT 500ML</t>
  </si>
  <si>
    <t>002252</t>
  </si>
  <si>
    <t>DAIRY DAY ICE CREAM SANDWICH VANILA38ML</t>
  </si>
  <si>
    <t>002253</t>
  </si>
  <si>
    <t>FOGG MASTRR OAK 120ML</t>
  </si>
  <si>
    <t>002254</t>
  </si>
  <si>
    <t>FOGG MASTRR AGAR 120ML</t>
  </si>
  <si>
    <t>002255</t>
  </si>
  <si>
    <t>FOGG MASTRR PINE 120ML</t>
  </si>
  <si>
    <t>002256</t>
  </si>
  <si>
    <t>FOGG FINE BAY BREEZE  120ML</t>
  </si>
  <si>
    <t>002257</t>
  </si>
  <si>
    <t>FOGG BRAZILIAN BURST 120ML</t>
  </si>
  <si>
    <t>002258</t>
  </si>
  <si>
    <t>FOGG FINE RIO WAVE  120ML</t>
  </si>
  <si>
    <t>002259</t>
  </si>
  <si>
    <t>FOGG IMPERIA DEO  120ML</t>
  </si>
  <si>
    <t>002260</t>
  </si>
  <si>
    <t>FOGG MAJESTIC DEO 120ML</t>
  </si>
  <si>
    <t>002261</t>
  </si>
  <si>
    <t>FOGG PARADISE DEO  120ML</t>
  </si>
  <si>
    <t>002262</t>
  </si>
  <si>
    <t>FOGG VICTOR DEO  120ML</t>
  </si>
  <si>
    <t>002263</t>
  </si>
  <si>
    <t>FOGG MONARCH DEO  120ML</t>
  </si>
  <si>
    <t>002264</t>
  </si>
  <si>
    <t>FOGG NAPOLEON DEO  120ML</t>
  </si>
  <si>
    <t>002265</t>
  </si>
  <si>
    <t>FOGG MARCO DEO  120ML</t>
  </si>
  <si>
    <t>002266</t>
  </si>
  <si>
    <t>FOGG ROYAL  DEO  120ML</t>
  </si>
  <si>
    <t>002267</t>
  </si>
  <si>
    <t>DAIRY DAILY CHOCO CONE 120ML</t>
  </si>
  <si>
    <t>002268</t>
  </si>
  <si>
    <t>BRITANNIA MARI GOLD 147GM</t>
  </si>
  <si>
    <t>002269</t>
  </si>
  <si>
    <t>HIMALAYA LIP BALM 10G</t>
  </si>
  <si>
    <t>002270</t>
  </si>
  <si>
    <t>RAW PRESSERY MIXED FRUIT 200ML</t>
  </si>
  <si>
    <t>002271</t>
  </si>
  <si>
    <t>RAW PRESSERY COCONUT WATER 200ML</t>
  </si>
  <si>
    <t>002272</t>
  </si>
  <si>
    <t>RAW PRESSERY ALPHONSO MANGO 200ML</t>
  </si>
  <si>
    <t>002273</t>
  </si>
  <si>
    <t>RAW PRESSERY MASALA LEMON 200ML</t>
  </si>
  <si>
    <t>002274</t>
  </si>
  <si>
    <t>RAW PRESSERY CLASSIC LEMON 200ML</t>
  </si>
  <si>
    <t>002275</t>
  </si>
  <si>
    <t>DAIRT DAY NUTTY BAR BUTTER SCOTCH 52G</t>
  </si>
  <si>
    <t>002276</t>
  </si>
  <si>
    <t>DAIRY DAY ARABIN FANTASY CONE 45G</t>
  </si>
  <si>
    <t>002277</t>
  </si>
  <si>
    <t>SATYAAS ATTA 1KG</t>
  </si>
  <si>
    <t>002278</t>
  </si>
  <si>
    <t>HIGH POWER COCKROACH AND ANT KILLER</t>
  </si>
  <si>
    <t>002279</t>
  </si>
  <si>
    <t>EVERYDAY FRUIT BREAD 200G</t>
  </si>
  <si>
    <t>002280</t>
  </si>
  <si>
    <t>CASHEW 100GM</t>
  </si>
  <si>
    <t>002281</t>
  </si>
  <si>
    <t>CASHEW 250G</t>
  </si>
  <si>
    <t>002282</t>
  </si>
  <si>
    <t>ALMOND 100G</t>
  </si>
  <si>
    <t>002283</t>
  </si>
  <si>
    <t>DHANIA 100GM</t>
  </si>
  <si>
    <t>002284</t>
  </si>
  <si>
    <t>.</t>
  </si>
  <si>
    <t>002285</t>
  </si>
  <si>
    <t>HERITAGE CUP TOTAL CURD 200GM</t>
  </si>
  <si>
    <t>002286</t>
  </si>
  <si>
    <t>TROPOICANA GUAVA DELIGHT 1LT</t>
  </si>
  <si>
    <t>002287</t>
  </si>
  <si>
    <t>TROPOICANA APPLE DELIGHT 1LT</t>
  </si>
  <si>
    <t>002288</t>
  </si>
  <si>
    <t>TROPOICANA CRANBER DELIGHT 1LT</t>
  </si>
  <si>
    <t>002289</t>
  </si>
  <si>
    <t>TROPOICANA LITCHI DELIGHT 1LT</t>
  </si>
  <si>
    <t>002290</t>
  </si>
  <si>
    <t>TROPOICANA M.FRUIT DELIGHT 1LT</t>
  </si>
  <si>
    <t>002291</t>
  </si>
  <si>
    <t>TROPOICANA M F DELIGHT 200ML</t>
  </si>
  <si>
    <t>002292</t>
  </si>
  <si>
    <t>TROPOICANA ORANGE DELIGHT 200ML</t>
  </si>
  <si>
    <t>002293</t>
  </si>
  <si>
    <t>TROPOICANA APPLE DELIGHT 200ML</t>
  </si>
  <si>
    <t>002294</t>
  </si>
  <si>
    <t>TROPOICANA GUAVA DELIGHT 200ML</t>
  </si>
  <si>
    <t>002295</t>
  </si>
  <si>
    <t>TROPOICANA PINEAPPLE  DELIGHT 200ML</t>
  </si>
  <si>
    <t>002296</t>
  </si>
  <si>
    <t>TROPOICANA MANGO DELIGHT 200ML</t>
  </si>
  <si>
    <t>002297</t>
  </si>
  <si>
    <t>THUMSUP 1.25LT</t>
  </si>
  <si>
    <t>002298</t>
  </si>
  <si>
    <t>FANTA 2.25LT</t>
  </si>
  <si>
    <t>002299</t>
  </si>
  <si>
    <t>SPRITE 1.25LT</t>
  </si>
  <si>
    <t>002300</t>
  </si>
  <si>
    <t>KINLEY SODA 1.25</t>
  </si>
  <si>
    <t>002301</t>
  </si>
  <si>
    <t>PAPER BOAT SWING GUAVA 125ML</t>
  </si>
  <si>
    <t>002302</t>
  </si>
  <si>
    <t>CAVINS BELGIAN CHOCOLATE MILK SHAKE 170ML</t>
  </si>
  <si>
    <t>002303</t>
  </si>
  <si>
    <t>PATANJALI COW GHEE 100ML</t>
  </si>
  <si>
    <t>002304</t>
  </si>
  <si>
    <t>PATANJALI WHOLE WHEET ATTA 1KG</t>
  </si>
  <si>
    <t>002305</t>
  </si>
  <si>
    <t>PATANJALI ALOEVERS SOAP 150G</t>
  </si>
  <si>
    <t>002306</t>
  </si>
  <si>
    <t>PATANJALI HALDI SOAP 150G</t>
  </si>
  <si>
    <t>002307</t>
  </si>
  <si>
    <t>PATANJALI HONEY 50G</t>
  </si>
  <si>
    <t>002308</t>
  </si>
  <si>
    <t>AASHIRVAAR ATTA 1KG</t>
  </si>
  <si>
    <t>002309</t>
  </si>
  <si>
    <t>SANTOOR SHOWER GEL SANDALWOOD &amp;GARDENIA250ML</t>
  </si>
  <si>
    <t>002310</t>
  </si>
  <si>
    <t>SANTOOR SHOWER GEL LEMON &amp;FRANGIPANI 250ML</t>
  </si>
  <si>
    <t>002311</t>
  </si>
  <si>
    <t>COMFORT LILY FRESH 200ML</t>
  </si>
  <si>
    <t>002312</t>
  </si>
  <si>
    <t>HEAD &amp; SHOULDER S&amp; SILKY 72ML</t>
  </si>
  <si>
    <t>002313</t>
  </si>
  <si>
    <t>ORAL -B 3 IN 1 BRUSH</t>
  </si>
  <si>
    <t>002314</t>
  </si>
  <si>
    <t>CADBURY GEMS 7.9G</t>
  </si>
  <si>
    <t>002315</t>
  </si>
  <si>
    <t>ARONI SAFETY PIN 7/-</t>
  </si>
  <si>
    <t>002316</t>
  </si>
  <si>
    <t>V ONION</t>
  </si>
  <si>
    <t>002317</t>
  </si>
  <si>
    <t>CADBURY CHOCO BAKES CAKE 19G</t>
  </si>
  <si>
    <t>002318</t>
  </si>
  <si>
    <t>CADBURY GOLD CHOCOLATE .38G</t>
  </si>
  <si>
    <t>002319</t>
  </si>
  <si>
    <t>CADBURY SILK CHOCOLATER 60G</t>
  </si>
  <si>
    <t>002320</t>
  </si>
  <si>
    <t>CADBURY ROAST ALMOND CHOCOLATE 80G</t>
  </si>
  <si>
    <t>002321</t>
  </si>
  <si>
    <t>CADBURY DAIRY MILK CHOCOLAF&amp;N 36G</t>
  </si>
  <si>
    <t>002322</t>
  </si>
  <si>
    <t>CADBURY GEMS 17.4G</t>
  </si>
  <si>
    <t>002323</t>
  </si>
  <si>
    <t>CADBURY CHOCO CHIP COOKIES 83G</t>
  </si>
  <si>
    <t>002324</t>
  </si>
  <si>
    <t>CADBURY DAIRY MILK CHOCOLATE 23G</t>
  </si>
  <si>
    <t>002325</t>
  </si>
  <si>
    <t>CADBURY 5STAR OREO 22G</t>
  </si>
  <si>
    <t>002326</t>
  </si>
  <si>
    <t>SATYAAS ATTA 1KG ...</t>
  </si>
  <si>
    <t>002327</t>
  </si>
  <si>
    <t>HERITAGE PRM BUTTER 100G</t>
  </si>
  <si>
    <t>002328</t>
  </si>
  <si>
    <t>HERITAGE CHEESE SLICE 100G</t>
  </si>
  <si>
    <t>000007</t>
  </si>
  <si>
    <t>F1 BANANA ROBUSTA</t>
  </si>
  <si>
    <t>000008</t>
  </si>
  <si>
    <t>F1 GRAPES GREEN</t>
  </si>
  <si>
    <t>000009</t>
  </si>
  <si>
    <t>F1 KIWI PC</t>
  </si>
  <si>
    <t>000010</t>
  </si>
  <si>
    <t>F1 ORANGE NAGPUR</t>
  </si>
  <si>
    <t>000011</t>
  </si>
  <si>
    <t>F1 POMEGRANATE RED</t>
  </si>
  <si>
    <t>000012</t>
  </si>
  <si>
    <t>F1 WATER MELON FRUIT</t>
  </si>
  <si>
    <t>000013</t>
  </si>
  <si>
    <t>V1 BOTTLE GOURD</t>
  </si>
  <si>
    <t>000014</t>
  </si>
  <si>
    <t>V1 BRINJAL LONG VIOLET</t>
  </si>
  <si>
    <t>000015</t>
  </si>
  <si>
    <t>V1 CABBAGE</t>
  </si>
  <si>
    <t>000016</t>
  </si>
  <si>
    <t>V1 CARROT HYBRID</t>
  </si>
  <si>
    <t>000017</t>
  </si>
  <si>
    <t>V1 CHILLIES GREEN</t>
  </si>
  <si>
    <t>000018</t>
  </si>
  <si>
    <t>V1 COCCINEA</t>
  </si>
  <si>
    <t>000019</t>
  </si>
  <si>
    <t>V1 CORIANDER LEAVES BUNCH</t>
  </si>
  <si>
    <t>000020</t>
  </si>
  <si>
    <t>V1 CUCUMBER HYBRID</t>
  </si>
  <si>
    <t>000021</t>
  </si>
  <si>
    <t>V1 CURRY LEAVES BUNCH</t>
  </si>
  <si>
    <t>000022</t>
  </si>
  <si>
    <t>V1 GARLIC WHOLE</t>
  </si>
  <si>
    <t>000023</t>
  </si>
  <si>
    <t>V1  GINGER</t>
  </si>
  <si>
    <t>000024</t>
  </si>
  <si>
    <t>V1 LEMON PIECES</t>
  </si>
  <si>
    <t>000025</t>
  </si>
  <si>
    <t>V1 JKS MUSHROOMS 200GM</t>
  </si>
  <si>
    <t>000026</t>
  </si>
  <si>
    <t>V1 POTATO</t>
  </si>
  <si>
    <t>000027</t>
  </si>
  <si>
    <t>V1 RIDGE GOURD</t>
  </si>
  <si>
    <t>000028</t>
  </si>
  <si>
    <t>V1 TOMATO LOCAL</t>
  </si>
  <si>
    <t>002329</t>
  </si>
  <si>
    <t>DETTOL LIQUID HAND WASH 100ML</t>
  </si>
  <si>
    <t>002330</t>
  </si>
  <si>
    <t>YUMMIEZ VEG CHEESE FINGERS 400</t>
  </si>
  <si>
    <t>002331</t>
  </si>
  <si>
    <t>BRU INSTANT COFFE POWDER 50G</t>
  </si>
  <si>
    <t>002332</t>
  </si>
  <si>
    <t>GILLETTE VECTOR + RAZOR</t>
  </si>
  <si>
    <t>002333</t>
  </si>
  <si>
    <t>PARLE KRACKJACK SWEET &amp; SALT 75.6G</t>
  </si>
  <si>
    <t>002334</t>
  </si>
  <si>
    <t>GILLETTE VECTOR + SHAVING BLADE</t>
  </si>
  <si>
    <t>002335</t>
  </si>
  <si>
    <t>GILLETTE PRESTO 5RAZORS</t>
  </si>
  <si>
    <t>002336</t>
  </si>
  <si>
    <t>PARLE HAPPY HAPPY CHOCO CHIP COOKIES60G</t>
  </si>
  <si>
    <t>002337</t>
  </si>
  <si>
    <t>GILLETTE GUARD 3PC</t>
  </si>
  <si>
    <t>002338</t>
  </si>
  <si>
    <t>GILLETTE SHAVING BRUSH 1PC</t>
  </si>
  <si>
    <t>002339</t>
  </si>
  <si>
    <t>PARLE MONACO 29G</t>
  </si>
  <si>
    <t>002340</t>
  </si>
  <si>
    <t>PARLE HIDE&amp;SEEK CHOCO CHIIP COOKIES33 GM</t>
  </si>
  <si>
    <t>002341</t>
  </si>
  <si>
    <t>PARLE HIDE&amp;SEEKMILANO CHOCO CHIP BISCUITS 75G</t>
  </si>
  <si>
    <t>002342</t>
  </si>
  <si>
    <t>PARLE HIDE&amp;SEEK FILLS 18G</t>
  </si>
  <si>
    <t>002343</t>
  </si>
  <si>
    <t>BRITANNIA MILK BIKES 150G</t>
  </si>
  <si>
    <t>002344</t>
  </si>
  <si>
    <t>PARLE MELODY CHOCOLATY 195.5</t>
  </si>
  <si>
    <t>002345</t>
  </si>
  <si>
    <t>PARLE LONDANDAIRY CANDY</t>
  </si>
  <si>
    <t>002346</t>
  </si>
  <si>
    <t>PARLE MILK SHAKTI 70G</t>
  </si>
  <si>
    <t>002347</t>
  </si>
  <si>
    <t>PARLE MONOCO 200G</t>
  </si>
  <si>
    <t>002348</t>
  </si>
  <si>
    <t>PARLE HIDE&amp;SEEK CHOCO CHIP COOKIES 100G</t>
  </si>
  <si>
    <t>002349</t>
  </si>
  <si>
    <t>PARLE HIDE&amp;SEEK CHOCO ROOLS 75G</t>
  </si>
  <si>
    <t>002350</t>
  </si>
  <si>
    <t>PARLE HAPPY HAPPY 30G</t>
  </si>
  <si>
    <t>002351</t>
  </si>
  <si>
    <t>COLGATE ZIGZAG TOOTH BRUSH</t>
  </si>
  <si>
    <t>002352</t>
  </si>
  <si>
    <t>COLGATE KIDS TOOTH BRUSH</t>
  </si>
  <si>
    <t>002353</t>
  </si>
  <si>
    <t>LIZAL LAVENDER 1LT</t>
  </si>
  <si>
    <t>002354</t>
  </si>
  <si>
    <t>PARACHUTE COCONUT OIL 25ML</t>
  </si>
  <si>
    <t>002355</t>
  </si>
  <si>
    <t>GILLETTE FORM 50G</t>
  </si>
  <si>
    <t>002356</t>
  </si>
  <si>
    <t>PARACUTE AYURVEDIC COCONUT OIL90ML</t>
  </si>
  <si>
    <t>002357</t>
  </si>
  <si>
    <t>COLGATE BARBIE TOOTH PASTE STR80G</t>
  </si>
  <si>
    <t>002358</t>
  </si>
  <si>
    <t>GILLETTE SHAVING CREAM 30G</t>
  </si>
  <si>
    <t>002359</t>
  </si>
  <si>
    <t>FUNFOOD PASTA&amp;PIZZA RED SAUCE100G</t>
  </si>
  <si>
    <t>002360</t>
  </si>
  <si>
    <t>FUNFOODS PIZZA TOPING 100G</t>
  </si>
  <si>
    <t>002361</t>
  </si>
  <si>
    <t>FUNFOOD VEG MAYONNAISE GARLIC 100G</t>
  </si>
  <si>
    <t>002362</t>
  </si>
  <si>
    <t>FUNFOODS VEG MAYONNAISE BURGER 100G</t>
  </si>
  <si>
    <t>002363</t>
  </si>
  <si>
    <t>FUNFOODS VEG MAYONNAISE DELITE 100G</t>
  </si>
  <si>
    <t>002364</t>
  </si>
  <si>
    <t>FUNFOODS VEG MAYONNAISE TANDOORI MASALA 100G</t>
  </si>
  <si>
    <t>002365</t>
  </si>
  <si>
    <t>PAPER BOAT MANGO 125ML</t>
  </si>
  <si>
    <t>002366</t>
  </si>
  <si>
    <t>PAPER BOAT MIXED FRUIT 125ML</t>
  </si>
  <si>
    <t>002367</t>
  </si>
  <si>
    <t>PAPER BOAT JEERA 250ML</t>
  </si>
  <si>
    <t>002368</t>
  </si>
  <si>
    <t>LUVIT LOLIPOP CHOCOLATE10G</t>
  </si>
  <si>
    <t>002369</t>
  </si>
  <si>
    <t>LUVIT LYCHEE RED APPLE 10G</t>
  </si>
  <si>
    <t>002370</t>
  </si>
  <si>
    <t>LUVIT LOLIPOP CHOCOLATE VANILA10G</t>
  </si>
  <si>
    <t>002371</t>
  </si>
  <si>
    <t>LUVIT CHOCOLATE STRAWERRY10</t>
  </si>
  <si>
    <t>002372</t>
  </si>
  <si>
    <t>LOTTE JELLIES16.5</t>
  </si>
  <si>
    <t>002373</t>
  </si>
  <si>
    <t>AASHIRVAAD CRYSTAL SALT 1KG</t>
  </si>
  <si>
    <t>000029</t>
  </si>
  <si>
    <t>F1 APPLE ROYAL GALA PREMIUM</t>
  </si>
  <si>
    <t>002374</t>
  </si>
  <si>
    <t>3 ROSES 6G</t>
  </si>
  <si>
    <t>002375</t>
  </si>
  <si>
    <t>AYUSH SENSITIVITY RELIF TOOTH PAST 80G</t>
  </si>
  <si>
    <t>002376</t>
  </si>
  <si>
    <t>KISSAN CHILLI TOMATO SAUSE 200G</t>
  </si>
  <si>
    <t>002377</t>
  </si>
  <si>
    <t>KNORR SWEET CORN SOUP 1.05G</t>
  </si>
  <si>
    <t>002378</t>
  </si>
  <si>
    <t>KNORR MAST MASALA NOODLES 70G</t>
  </si>
  <si>
    <t>002379</t>
  </si>
  <si>
    <t>PEARS PURE &amp; GENTLE 100G+20G</t>
  </si>
  <si>
    <t>002380</t>
  </si>
  <si>
    <t>REXONA COCONUT OLEAVE OIL 100G</t>
  </si>
  <si>
    <t>002381</t>
  </si>
  <si>
    <t>RIN BAR 130G+15</t>
  </si>
  <si>
    <t>002382</t>
  </si>
  <si>
    <t>V WASH 20ML</t>
  </si>
  <si>
    <t>002383</t>
  </si>
  <si>
    <t>VIM ANTI SMELL PUDINA 115G</t>
  </si>
  <si>
    <t>002384</t>
  </si>
  <si>
    <t>VIM LEMON 110G+25G</t>
  </si>
  <si>
    <t>002385</t>
  </si>
  <si>
    <t>VIM SCRUB 10</t>
  </si>
  <si>
    <t>002386</t>
  </si>
  <si>
    <t>SURF EXCEL PWD 65G</t>
  </si>
  <si>
    <t>002387</t>
  </si>
  <si>
    <t>VEGGI UOMA 60G</t>
  </si>
  <si>
    <t>002388</t>
  </si>
  <si>
    <t>MTR POHA 60G</t>
  </si>
  <si>
    <t>002389</t>
  </si>
  <si>
    <t>MTR CORIANDER POWDER 100G</t>
  </si>
  <si>
    <t>002390</t>
  </si>
  <si>
    <t>SAGAR KABULI CHANA 150GM</t>
  </si>
  <si>
    <t>002391</t>
  </si>
  <si>
    <t>SAGAR PEANUT LADDU 100GM</t>
  </si>
  <si>
    <t>002392</t>
  </si>
  <si>
    <t>SAGAR BANANNA CHIPS 150GM</t>
  </si>
  <si>
    <t>002393</t>
  </si>
  <si>
    <t>SAGAR SP MURUKULU 150GM</t>
  </si>
  <si>
    <t>002394</t>
  </si>
  <si>
    <t>SAGAR GARLIC MURKULU 150GM</t>
  </si>
  <si>
    <t>002395</t>
  </si>
  <si>
    <t>SAGAR MOTA CHIPS 150GM</t>
  </si>
  <si>
    <t>002396</t>
  </si>
  <si>
    <t>SAGAR MAKAI CHIVDA 150GM</t>
  </si>
  <si>
    <t>002397</t>
  </si>
  <si>
    <t>SAGAR MASALA BOONDI 150GM</t>
  </si>
  <si>
    <t>002398</t>
  </si>
  <si>
    <t>SAGAR GARLIC MIXTURE 150GM</t>
  </si>
  <si>
    <t>002399</t>
  </si>
  <si>
    <t>SAGAR TILL CHIKKI 100GM</t>
  </si>
  <si>
    <t>002400</t>
  </si>
  <si>
    <t>SAGAR PEANUT CHILLI 200GM</t>
  </si>
  <si>
    <t>002401</t>
  </si>
  <si>
    <t>SAGAR PEANUT CHIKKI 100GM</t>
  </si>
  <si>
    <t>002402</t>
  </si>
  <si>
    <t>SAGAR STAR MURUKUL 200GM</t>
  </si>
  <si>
    <t>002403</t>
  </si>
  <si>
    <t>SAGAR CHARPAT MATTAR 150GM</t>
  </si>
  <si>
    <t>002404</t>
  </si>
  <si>
    <t>SAGAR MAMRA LADDU 100GM</t>
  </si>
  <si>
    <t>002405</t>
  </si>
  <si>
    <t>SAGAR MEDIUM MURKUL 200GM</t>
  </si>
  <si>
    <t>002406</t>
  </si>
  <si>
    <t>SAGAR SEV MURKUL 200GM</t>
  </si>
  <si>
    <t>002407</t>
  </si>
  <si>
    <t>SAGAR MASALA BUTTER CHAKLI 100</t>
  </si>
  <si>
    <t>002408</t>
  </si>
  <si>
    <t>SAGAR CHAKODI 200GM</t>
  </si>
  <si>
    <t>002409</t>
  </si>
  <si>
    <t>SKY BIRD CUSTARD POWDER 100GM</t>
  </si>
  <si>
    <t>002410</t>
  </si>
  <si>
    <t>SKY BIRD DRIED YEST 20GM</t>
  </si>
  <si>
    <t>002411</t>
  </si>
  <si>
    <t>SKY BIRD CORNFLOOUR 100GM</t>
  </si>
  <si>
    <t>002412</t>
  </si>
  <si>
    <t>SKY BIRD COCOA POWDER 50G</t>
  </si>
  <si>
    <t>002413</t>
  </si>
  <si>
    <t>RAJ BIRDS BAKING POWDER 50GM</t>
  </si>
  <si>
    <t>002414</t>
  </si>
  <si>
    <t>GO CHOCO ROLLZ 11G</t>
  </si>
  <si>
    <t>002415</t>
  </si>
  <si>
    <t>BWFS ESSENCE VANILLA WHITE 20M</t>
  </si>
  <si>
    <t>002416</t>
  </si>
  <si>
    <t>BWFS ESSENCE CHOCOLATE 20ML</t>
  </si>
  <si>
    <t>002417</t>
  </si>
  <si>
    <t>BWFS ESSENCE PINEAPPLE 20ML</t>
  </si>
  <si>
    <t>002418</t>
  </si>
  <si>
    <t>BWFS ESSENCE BUTTER SCOTH 20ML</t>
  </si>
  <si>
    <t>002419</t>
  </si>
  <si>
    <t>LUVIT LOLLIPOP MANGO 10G</t>
  </si>
  <si>
    <t>002420</t>
  </si>
  <si>
    <t>LUVIT LOLLIPOP BLUE LEMONADE 10G</t>
  </si>
  <si>
    <t>002421</t>
  </si>
  <si>
    <t>LUVIT LOLLIPOP WATERMELON 10G</t>
  </si>
  <si>
    <t>002422</t>
  </si>
  <si>
    <t>LUVIT LOLLIPOP GREEN APPLE 10G</t>
  </si>
  <si>
    <t>002423</t>
  </si>
  <si>
    <t>NABATI WAFER COCO CREAM 100GM</t>
  </si>
  <si>
    <t>002424</t>
  </si>
  <si>
    <t>NABATI WAFER MILK VANILLA100GM</t>
  </si>
  <si>
    <t>002425</t>
  </si>
  <si>
    <t>NABATI WAFER COCO CREAM 200GM</t>
  </si>
  <si>
    <t>002426</t>
  </si>
  <si>
    <t>NABATI WAFER CHEESE CREA 200GM</t>
  </si>
  <si>
    <t>002427</t>
  </si>
  <si>
    <t>THUMS UP 600ML</t>
  </si>
  <si>
    <t>000030</t>
  </si>
  <si>
    <t>V1 COCONUT 1PC</t>
  </si>
  <si>
    <t>002428</t>
  </si>
  <si>
    <t>NESTLE BAR ONE 13.8G</t>
  </si>
  <si>
    <t>002429</t>
  </si>
  <si>
    <t>NESWTLE KIT KAT CHUNKY 40GM</t>
  </si>
  <si>
    <t>002430</t>
  </si>
  <si>
    <t>NESTLE POLO MINT 12G</t>
  </si>
  <si>
    <t>002431</t>
  </si>
  <si>
    <t>NESTLE MUNCH MAX 38.5G</t>
  </si>
  <si>
    <t>002432</t>
  </si>
  <si>
    <t>NESTLE CLASSIC 16.5G</t>
  </si>
  <si>
    <t>002433</t>
  </si>
  <si>
    <t>NESTLE MUNCH 10.4G</t>
  </si>
  <si>
    <t>002434</t>
  </si>
  <si>
    <t>HERITAGE DOODH PEDA 200G</t>
  </si>
  <si>
    <t>002435</t>
  </si>
  <si>
    <t>RANGOLI MEHINDI 15/-*</t>
  </si>
  <si>
    <t>002436</t>
  </si>
  <si>
    <t>CADBURY OREI SANDWITCH BISCUIT 70G</t>
  </si>
  <si>
    <t>002437</t>
  </si>
  <si>
    <t>NESTLE BAR ONE 12G</t>
  </si>
  <si>
    <t>002438</t>
  </si>
  <si>
    <t>PANTEEN HAIRFALL SHAMPOO 340ML</t>
  </si>
  <si>
    <t>002439</t>
  </si>
  <si>
    <t>KOPIKO CANDY 21G</t>
  </si>
  <si>
    <t>002440</t>
  </si>
  <si>
    <t>HEAD &amp; SHOULDER COOL MENTHOL 72ML</t>
  </si>
  <si>
    <t>002441</t>
  </si>
  <si>
    <t>RIN ANTIBAC POEDER 90G</t>
  </si>
  <si>
    <t>002442</t>
  </si>
  <si>
    <t>HORLICKS CLASSIC MALT 20GM</t>
  </si>
  <si>
    <t>002443</t>
  </si>
  <si>
    <t>SURF EXCEL EASY WASH 500GM</t>
  </si>
  <si>
    <t>002444</t>
  </si>
  <si>
    <t>SURF EXCEL EASY WASH 75GM</t>
  </si>
  <si>
    <t>002445</t>
  </si>
  <si>
    <t>TAJMAHAL TEA POWDER 50GM</t>
  </si>
  <si>
    <t>002446</t>
  </si>
  <si>
    <t>HEAD &amp; SHOULDER SHAMPOO NEEM5ML</t>
  </si>
  <si>
    <t>002447</t>
  </si>
  <si>
    <t>HEAD &amp; SHOULDER SHAMPOO DAILY SMOOTH 5ML</t>
  </si>
  <si>
    <t>002448</t>
  </si>
  <si>
    <t>LIZOL LAVENDAR 1LT</t>
  </si>
  <si>
    <t>002449</t>
  </si>
  <si>
    <t>HEAD &amp; SHOULDER SHAMPOO DAILY COOL 5ML</t>
  </si>
  <si>
    <t>002450</t>
  </si>
  <si>
    <t>HEAD &amp; SHOULDER SHAMPOO D CLEAN 5ML</t>
  </si>
  <si>
    <t>002451</t>
  </si>
  <si>
    <t>WHISPER ULTRA XL+ 7PADS</t>
  </si>
  <si>
    <t>002452</t>
  </si>
  <si>
    <t>WHISPER ULTRA 15PADS</t>
  </si>
  <si>
    <t>002453</t>
  </si>
  <si>
    <t>WHISPER CHOICE XL 18PADS</t>
  </si>
  <si>
    <t>002454</t>
  </si>
  <si>
    <t>WHISPER CHOICE 6PADS</t>
  </si>
  <si>
    <t>002455</t>
  </si>
  <si>
    <t>WHISPER CHOICE 6PADS REG</t>
  </si>
  <si>
    <t>002456</t>
  </si>
  <si>
    <t>WHISPER CHOICE 20PADS REG</t>
  </si>
  <si>
    <t>002457</t>
  </si>
  <si>
    <t>TIDE JASMINE &amp; ROSE 1KG</t>
  </si>
  <si>
    <t>002458</t>
  </si>
  <si>
    <t>TIDE JASMINR &amp; ROSE 75GM</t>
  </si>
  <si>
    <t>002459</t>
  </si>
  <si>
    <t>TIDE SOAP 3+1 100GM</t>
  </si>
  <si>
    <t>002460</t>
  </si>
  <si>
    <t>TIDE SOAP BIG BAR 250GM</t>
  </si>
  <si>
    <t>002461</t>
  </si>
  <si>
    <t>PAMPERS PANTS MED 4PANTS</t>
  </si>
  <si>
    <t>002462</t>
  </si>
  <si>
    <t>PAMPERS PANTS LARG 4PANTS</t>
  </si>
  <si>
    <t>002463</t>
  </si>
  <si>
    <t>PAMPERS PANTS SMALL 2PANTS</t>
  </si>
  <si>
    <t>002464</t>
  </si>
  <si>
    <t>PAMPERS PANTS MED 2PANTS</t>
  </si>
  <si>
    <t>002465</t>
  </si>
  <si>
    <t>PAMPERS PANTS LARGE 2PANTS</t>
  </si>
  <si>
    <t>002466</t>
  </si>
  <si>
    <t>PITAMBARI 150GM</t>
  </si>
  <si>
    <t>002467</t>
  </si>
  <si>
    <t>NIPPO GOLD 1PC</t>
  </si>
  <si>
    <t>002468</t>
  </si>
  <si>
    <t>CAREFREE EXTRALARGE 10PADS</t>
  </si>
  <si>
    <t>002469</t>
  </si>
  <si>
    <t>STAFREE XXL 6PADS</t>
  </si>
  <si>
    <t>002470</t>
  </si>
  <si>
    <t>STAFREE XL ULTRA 6PADS</t>
  </si>
  <si>
    <t>002471</t>
  </si>
  <si>
    <t>STAFREE XXL  NIGHTS 18PADS</t>
  </si>
  <si>
    <t>002472</t>
  </si>
  <si>
    <t>STAFREE XL 18PADS</t>
  </si>
  <si>
    <t>002473</t>
  </si>
  <si>
    <t>STAFREE REGULAR 12PADS</t>
  </si>
  <si>
    <t>002474</t>
  </si>
  <si>
    <t>STAFREE XL 6PADS</t>
  </si>
  <si>
    <t>002475</t>
  </si>
  <si>
    <t>STAFREE XL 12PADS</t>
  </si>
  <si>
    <t>002476</t>
  </si>
  <si>
    <t>STAFREE XL ULTRA 18PADS</t>
  </si>
  <si>
    <t>002477</t>
  </si>
  <si>
    <t>STAFREE XL  6PADS</t>
  </si>
  <si>
    <t>002478</t>
  </si>
  <si>
    <t>STAFREE REGULAR 18PADS</t>
  </si>
  <si>
    <t>002479</t>
  </si>
  <si>
    <t>STAFREE XL DRY 6PADS</t>
  </si>
  <si>
    <t>002480</t>
  </si>
  <si>
    <t>STAFREE REGULAR  6PADS</t>
  </si>
  <si>
    <t>002481</t>
  </si>
  <si>
    <t>TIC TAC MINT 9.7G</t>
  </si>
  <si>
    <t>002482</t>
  </si>
  <si>
    <t>TIC TAC SPEARMINT 9.7G</t>
  </si>
  <si>
    <t>002483</t>
  </si>
  <si>
    <t>7 UP NIMBOOZ 250ML</t>
  </si>
  <si>
    <t>002484</t>
  </si>
  <si>
    <t>TROPICANA ORANGE DELIGHT 1LT</t>
  </si>
  <si>
    <t>002485</t>
  </si>
  <si>
    <t>TROPICANA MANGO DELIGHT 1LT</t>
  </si>
  <si>
    <t>002486</t>
  </si>
  <si>
    <t>KWALITY WALLS CHOCOLATE700 ML</t>
  </si>
  <si>
    <t>002487</t>
  </si>
  <si>
    <t>KWALITY WALLS OREO 700ML</t>
  </si>
  <si>
    <t>002488</t>
  </si>
  <si>
    <t>KWALITY ORANGE MAHA BAR 65ML</t>
  </si>
  <si>
    <t>002489</t>
  </si>
  <si>
    <t>KWALITY WALLS MINI CHOCO BAR 35ML</t>
  </si>
  <si>
    <t>002490</t>
  </si>
  <si>
    <t>KWALITY WALLS CHOCO BAR 70ML</t>
  </si>
  <si>
    <t>002491</t>
  </si>
  <si>
    <t>CLASSMATE NOTE BOOK 32</t>
  </si>
  <si>
    <t>002492</t>
  </si>
  <si>
    <t>DAIRY DAY CHOCO STRIC 35ML</t>
  </si>
  <si>
    <t>002493</t>
  </si>
  <si>
    <t>PISTA SALTED 50GM</t>
  </si>
  <si>
    <t>002494</t>
  </si>
  <si>
    <t>SPRITE 600ML</t>
  </si>
  <si>
    <t>002495</t>
  </si>
  <si>
    <t>THUMSUP 2.25LT</t>
  </si>
  <si>
    <t>002496</t>
  </si>
  <si>
    <t>RAGULU 250GM</t>
  </si>
  <si>
    <t>002497</t>
  </si>
  <si>
    <t>DETTOL HAND WASH 1+1 210ML</t>
  </si>
  <si>
    <t>002498</t>
  </si>
  <si>
    <t>YIPPEE MASALA NOODLES 70GM</t>
  </si>
  <si>
    <t>002499</t>
  </si>
  <si>
    <t>DAIRY DAY KWIKIE SUNDAY  125ML</t>
  </si>
  <si>
    <t>002500</t>
  </si>
  <si>
    <t>CADBURY CELEBRATIONS BIG 158.9 G</t>
  </si>
  <si>
    <t>002501</t>
  </si>
  <si>
    <t>CADBURY CELEBRATIONS 113G</t>
  </si>
  <si>
    <t>002502</t>
  </si>
  <si>
    <t>CADBURY SILK VALENTINES HEART BLUSH 150G</t>
  </si>
  <si>
    <t>002503</t>
  </si>
  <si>
    <t>CADBURY CHOCOBAKES COOKIES</t>
  </si>
  <si>
    <t>002504</t>
  </si>
  <si>
    <t>CADBURY BOURNVILLE FRUIT &amp; NUT 80G</t>
  </si>
  <si>
    <t>002505</t>
  </si>
  <si>
    <t>KWALITY WALLS CHOCO BAR 50G</t>
  </si>
  <si>
    <t>002506</t>
  </si>
  <si>
    <t>BHARAT PULSES TAMARIND 250G</t>
  </si>
  <si>
    <t>002507</t>
  </si>
  <si>
    <t>BPS TOOR DAL 1KG</t>
  </si>
  <si>
    <t>002508</t>
  </si>
  <si>
    <t>BPS TOOR DAL 500G</t>
  </si>
  <si>
    <t>002509</t>
  </si>
  <si>
    <t>KALONJI (BLACK CUMIN) SEEDS 100G</t>
  </si>
  <si>
    <t>002510</t>
  </si>
  <si>
    <t>NATURAL GROUND NUT OIL 1L</t>
  </si>
  <si>
    <t>002511</t>
  </si>
  <si>
    <t>NATURAL SESAME OIL 1L</t>
  </si>
  <si>
    <t>002512</t>
  </si>
  <si>
    <t>SIDS FARM NATURAL CURD 450G</t>
  </si>
  <si>
    <t>002513</t>
  </si>
  <si>
    <t>SIDS FARM COW MILK 500ML</t>
  </si>
  <si>
    <t>002514</t>
  </si>
  <si>
    <t>SIDS FARM BUFFALO MILK 500ML</t>
  </si>
  <si>
    <t>002515</t>
  </si>
  <si>
    <t>SIDS FARM BUTTERMILK 200ML</t>
  </si>
  <si>
    <t>002516</t>
  </si>
  <si>
    <t>SIDS FARM PANEER 180G</t>
  </si>
  <si>
    <t>SkuCode</t>
  </si>
  <si>
    <t>PluCode</t>
  </si>
  <si>
    <t>PluQty</t>
  </si>
  <si>
    <t>CostPrice</t>
  </si>
  <si>
    <t>SalePrice</t>
  </si>
  <si>
    <t>ExpiryMonth</t>
  </si>
  <si>
    <t>ExpiryYear</t>
  </si>
  <si>
    <t>EanCode</t>
  </si>
  <si>
    <t xml:space="preserve"> </t>
  </si>
  <si>
    <t>T890103092174</t>
  </si>
  <si>
    <t>HB89010588693</t>
  </si>
  <si>
    <t>`890131402266</t>
  </si>
  <si>
    <t>HTTPS://QRCO.</t>
  </si>
  <si>
    <t>Cadbury's</t>
  </si>
  <si>
    <t>5058 Chocobakes 75g</t>
  </si>
  <si>
    <t>4329 Hobnobs 75g</t>
  </si>
  <si>
    <t>0215 cashew cookies</t>
  </si>
  <si>
    <t>7335 3Roses Nature 100gm</t>
  </si>
  <si>
    <t>3Roses</t>
  </si>
  <si>
    <t>6888 Bru instant</t>
  </si>
  <si>
    <t>7520 Brooke Bond 10rs packet</t>
  </si>
  <si>
    <t>1009 Tajmahal</t>
  </si>
  <si>
    <t>6071 Tajmahal</t>
  </si>
  <si>
    <t>2490 5starbites</t>
  </si>
  <si>
    <t>SKUCODE</t>
  </si>
  <si>
    <t>ShortDesc</t>
  </si>
  <si>
    <t>Qoh</t>
  </si>
  <si>
    <t>deptcode</t>
  </si>
  <si>
    <t>deptdesc</t>
  </si>
  <si>
    <t>skudesc</t>
  </si>
  <si>
    <t>GroupCode</t>
  </si>
  <si>
    <t>AvgCost</t>
  </si>
  <si>
    <t>ACP</t>
  </si>
  <si>
    <t>TaxCode</t>
  </si>
  <si>
    <t>taxdesc</t>
  </si>
  <si>
    <t>UOM</t>
  </si>
  <si>
    <t>CatgCodE</t>
  </si>
  <si>
    <t>CatgDesc</t>
  </si>
  <si>
    <t>D1</t>
  </si>
  <si>
    <t>OIL</t>
  </si>
  <si>
    <t>G1</t>
  </si>
  <si>
    <t>TAX 5%</t>
  </si>
  <si>
    <t>KGS</t>
  </si>
  <si>
    <t>C1</t>
  </si>
  <si>
    <t>FAMOIL</t>
  </si>
  <si>
    <t>D2</t>
  </si>
  <si>
    <t>SOAPS</t>
  </si>
  <si>
    <t>TAX18%</t>
  </si>
  <si>
    <t>PCS</t>
  </si>
  <si>
    <t>C2</t>
  </si>
  <si>
    <t>BATHING SOAPS</t>
  </si>
  <si>
    <t>D3</t>
  </si>
  <si>
    <t>FACE WASH</t>
  </si>
  <si>
    <t>C3</t>
  </si>
  <si>
    <t>GENERAL ALL</t>
  </si>
  <si>
    <t>D12</t>
  </si>
  <si>
    <t>DAILY USES</t>
  </si>
  <si>
    <t>FNV</t>
  </si>
  <si>
    <t>TAX %0</t>
  </si>
  <si>
    <t>C42</t>
  </si>
  <si>
    <t>VEGITABELS&amp;FRUITS</t>
  </si>
  <si>
    <t>D41</t>
  </si>
  <si>
    <t>F&amp;V</t>
  </si>
  <si>
    <t>C49</t>
  </si>
  <si>
    <t>VEGITABULES</t>
  </si>
  <si>
    <t>D10</t>
  </si>
  <si>
    <t>GHEE</t>
  </si>
  <si>
    <t>TAX 12%</t>
  </si>
  <si>
    <t>C14</t>
  </si>
  <si>
    <t>GHEES</t>
  </si>
  <si>
    <t xml:space="preserve">GRB GHEE </t>
  </si>
  <si>
    <t>GRB GHEE BF</t>
  </si>
  <si>
    <t xml:space="preserve">GRB GHEE  BF 50 ML </t>
  </si>
  <si>
    <t xml:space="preserve">GRB BFGHEE CAN 500ML </t>
  </si>
  <si>
    <t>BIO ALMOND OIL</t>
  </si>
  <si>
    <t>BIO BASIL&amp;PARSLEY</t>
  </si>
  <si>
    <t xml:space="preserve">BIO ORANGE </t>
  </si>
  <si>
    <t>BIO MORNING</t>
  </si>
  <si>
    <t xml:space="preserve">BIO HIMALAYAN PLUM </t>
  </si>
  <si>
    <t>BIO OCEAN KELPT</t>
  </si>
  <si>
    <t>D7</t>
  </si>
  <si>
    <t>SHAMPOO</t>
  </si>
  <si>
    <t>C9</t>
  </si>
  <si>
    <t>SHAMPOOS</t>
  </si>
  <si>
    <t>BIO GREEN APPLE</t>
  </si>
  <si>
    <t>BIO WALNUT</t>
  </si>
  <si>
    <t>C5</t>
  </si>
  <si>
    <t>SHAMPOO &amp; CONDITIONERS</t>
  </si>
  <si>
    <t>BIO FRESH HEENNA</t>
  </si>
  <si>
    <t>BIO SOYA PROTIEN</t>
  </si>
  <si>
    <t>BIO FRESH NEEM SHAMPOO&amp;CONDITI</t>
  </si>
  <si>
    <t>BIO SOYA SHAMPOO 180</t>
  </si>
  <si>
    <t xml:space="preserve">BIO THYME </t>
  </si>
  <si>
    <t>D4</t>
  </si>
  <si>
    <t>CONDITIONER</t>
  </si>
  <si>
    <t>C15</t>
  </si>
  <si>
    <t xml:space="preserve">BIO FRESH NEEM </t>
  </si>
  <si>
    <t>BIO FRESH HEENA SHAMPOO</t>
  </si>
  <si>
    <t>BIO OCEAN KELP SHAMPOO</t>
  </si>
  <si>
    <t>BIOTIQUE BERBERRY MILK</t>
  </si>
  <si>
    <t>D8</t>
  </si>
  <si>
    <t>FACE CARING</t>
  </si>
  <si>
    <t>C11</t>
  </si>
  <si>
    <t>BIOTIQUE FACE GLO</t>
  </si>
  <si>
    <t>BIOTIQUE BASIL &amp; PARSLEY</t>
  </si>
  <si>
    <t>D5</t>
  </si>
  <si>
    <t>BODY WASH</t>
  </si>
  <si>
    <t>C4</t>
  </si>
  <si>
    <t>BODY WASHING</t>
  </si>
  <si>
    <t>BIOTIQUE HONEY WATER</t>
  </si>
  <si>
    <t>D9</t>
  </si>
  <si>
    <t>SKIN CARING</t>
  </si>
  <si>
    <t>C12</t>
  </si>
  <si>
    <t xml:space="preserve">BIOTIQUE WALNUT </t>
  </si>
  <si>
    <t>C7</t>
  </si>
  <si>
    <t>FACE SCRUB</t>
  </si>
  <si>
    <t>BIOTIQUE CUCUMBER PORE</t>
  </si>
  <si>
    <t>C16</t>
  </si>
  <si>
    <t>LIP SHINE</t>
  </si>
  <si>
    <t>BIOTIQUE MOUNTAIN EBONY</t>
  </si>
  <si>
    <t>C13</t>
  </si>
  <si>
    <t>HAIR OILS</t>
  </si>
  <si>
    <t xml:space="preserve">BIOTIQUE PAPAYA TAN REMOVAL </t>
  </si>
  <si>
    <t>BIOTIQUE WALNUT 50G</t>
  </si>
  <si>
    <t>BIOTIQUE MORNING NECTAR 50ML</t>
  </si>
  <si>
    <t>C8</t>
  </si>
  <si>
    <t>BIOTIQUE APRICOT 200ML</t>
  </si>
  <si>
    <t>BIOTIQUE FRUIT BRIGHTENING 50M</t>
  </si>
  <si>
    <t>BIOTIQUE PINEAPPLE 50ML</t>
  </si>
  <si>
    <t>BIOTIQUE FRESH NEEM 100ML</t>
  </si>
  <si>
    <t>BIOTIQUE PAPAYA 100ML</t>
  </si>
  <si>
    <t>BIOTIQUE HONEY GEL 50ML</t>
  </si>
  <si>
    <t>BIOTIQUE PINEAPPLE 100ML</t>
  </si>
  <si>
    <t>BIOTIQUE FRUIT  BRIGHTENING</t>
  </si>
  <si>
    <t>BIOTIQUE PAPAYA 50ML</t>
  </si>
  <si>
    <t>BIOTIQUE FRUIT BRIGHTENING1OOG</t>
  </si>
  <si>
    <t>BIOTIQUE HONEY GEL 100ML</t>
  </si>
  <si>
    <t xml:space="preserve">BIOTIQUE 1N NATURAL BLACK </t>
  </si>
  <si>
    <t>D6</t>
  </si>
  <si>
    <t>HAIR COLOUR</t>
  </si>
  <si>
    <t>C10</t>
  </si>
  <si>
    <t>HAIR COLOURS</t>
  </si>
  <si>
    <t>BIOTIQUE FRUIT BRIGHTENING 50G</t>
  </si>
  <si>
    <t>D11</t>
  </si>
  <si>
    <t>TEA &amp; COFFEE</t>
  </si>
  <si>
    <t>C17</t>
  </si>
  <si>
    <t>TEA &amp;COFFEE</t>
  </si>
  <si>
    <t>C18</t>
  </si>
  <si>
    <t xml:space="preserve">3 ROSES 100G </t>
  </si>
  <si>
    <t xml:space="preserve">BROWN &amp; POLSON 100G </t>
  </si>
  <si>
    <t>D13</t>
  </si>
  <si>
    <t>FOOD ITEMS</t>
  </si>
  <si>
    <t>C19</t>
  </si>
  <si>
    <t xml:space="preserve">BRU GOLD FREEZE 55G </t>
  </si>
  <si>
    <t>CLINIC PLUS 175ML</t>
  </si>
  <si>
    <t>CLINIC PLUS 355ML</t>
  </si>
  <si>
    <t>CLINIC PLUS 50ML</t>
  </si>
  <si>
    <t xml:space="preserve">CLINIC PLUS </t>
  </si>
  <si>
    <t>CLINIC PLUS STRONG&amp;LONG</t>
  </si>
  <si>
    <t>CLINIC PLUS STRENGTH&amp;SHINE</t>
  </si>
  <si>
    <t xml:space="preserve">CLINIC PLUS STRENTH &amp; THICK </t>
  </si>
  <si>
    <t>CLINIC PLUS STRONG &amp; SHINY</t>
  </si>
  <si>
    <t>DOVE DAILY SHINE 80ML</t>
  </si>
  <si>
    <t>DOVE CREAM BEAUTY 3*75G</t>
  </si>
  <si>
    <t>DOVE CREAM BEAUTY 60G</t>
  </si>
  <si>
    <t>DOVE DAILY SHINE NOURISHING</t>
  </si>
  <si>
    <t>DOVE DAILY SHINE 340ML</t>
  </si>
  <si>
    <t>DOVE DAILY SHINE NOURISHING 8-</t>
  </si>
  <si>
    <t>DOVE INTENSE REPAIR 340ML</t>
  </si>
  <si>
    <t>DOVE DRYNESS CARE 340ML</t>
  </si>
  <si>
    <t>DOVE DRYNESS CARE 180ML</t>
  </si>
  <si>
    <t>DOVE HFR NOURISHING 340ML</t>
  </si>
  <si>
    <t>DOVE INTENSE REPAIR</t>
  </si>
  <si>
    <t>TRESEMME THICK&amp;FULL 340ML</t>
  </si>
  <si>
    <t>TRESEMME THICK&amp;FULL 80ML</t>
  </si>
  <si>
    <t>TRESEMME SMOOTH&amp;SHINE 340ML</t>
  </si>
  <si>
    <t>TRESEMME KERATIN SMOOTH 8OML</t>
  </si>
  <si>
    <t>TRESEMME HAIR FALL 85ML</t>
  </si>
  <si>
    <t xml:space="preserve">LIPTON GRN CLEARE&amp;LIGHT 25 B </t>
  </si>
  <si>
    <t>DOVE INTENSE REPAIR 175ML</t>
  </si>
  <si>
    <t>DOVE CREAM BEAUTY 100G BAR</t>
  </si>
  <si>
    <t>RED LABEL NATURAL CARE 100G</t>
  </si>
  <si>
    <t xml:space="preserve">RED LABEL NATURAL CARE 250G </t>
  </si>
  <si>
    <t>SUNSILK BLACK SHINE 650ML</t>
  </si>
  <si>
    <t>SUNSILK BLACK SHINE 180ML</t>
  </si>
  <si>
    <t>SUNSILK BLACK SHINE 80ML</t>
  </si>
  <si>
    <t>C6</t>
  </si>
  <si>
    <t>CONDITIONERS</t>
  </si>
  <si>
    <t>SUNSILK BLACK SHINE 360ML</t>
  </si>
  <si>
    <t>SUNSILK LSLY THICK &amp; LONG 360M</t>
  </si>
  <si>
    <t>SUNSILK LY THICK &amp; LONE 80ML</t>
  </si>
  <si>
    <t>SUNSILK BLACK SHINE 1.RS</t>
  </si>
  <si>
    <t>SUNSILK THICK &amp; LONE 1.RS</t>
  </si>
  <si>
    <t>SUNSILK SOFT &amp; SMOOTH 1.RS</t>
  </si>
  <si>
    <t xml:space="preserve">TAJ MAHAL RELAUNCH 100G </t>
  </si>
  <si>
    <t>ANOOS HENNA 100GM</t>
  </si>
  <si>
    <t xml:space="preserve">ANOOS MULTANI MATI 100GM </t>
  </si>
  <si>
    <t xml:space="preserve">ANOOS FAIR &amp; FREESH 50G </t>
  </si>
  <si>
    <t xml:space="preserve">GARNIER NATURAL BL </t>
  </si>
  <si>
    <t xml:space="preserve">GARNIER NAT BL </t>
  </si>
  <si>
    <t>GARNIER NAT BL SHADE 3</t>
  </si>
  <si>
    <t>GAR BL NT BURGUNDY</t>
  </si>
  <si>
    <t>GAR BL NAT SHADE 4</t>
  </si>
  <si>
    <t>GM SHAMPOO COLOUR</t>
  </si>
  <si>
    <t>GM SHMP</t>
  </si>
  <si>
    <t>GM SH COLOUR</t>
  </si>
  <si>
    <t xml:space="preserve">GARNIER CN UNIDOSE </t>
  </si>
  <si>
    <t>GARINER UNIDOSE CN</t>
  </si>
  <si>
    <t>GARINER COLOUR NATURALS</t>
  </si>
  <si>
    <t>GARNIER CN SHAMPOO</t>
  </si>
  <si>
    <t>GARNIER COLOUR NT 1</t>
  </si>
  <si>
    <t>GARNIER CLOUR NT 3</t>
  </si>
  <si>
    <t>GARNIER CLOUR NT 3.16</t>
  </si>
  <si>
    <t>GARNIER COLOUR NT SHADE 4</t>
  </si>
  <si>
    <t>GARNIER COLOUR NT MEN</t>
  </si>
  <si>
    <t>EXC SMALL PK 1</t>
  </si>
  <si>
    <t>EXC SMALL PK 3</t>
  </si>
  <si>
    <t>EXC SMALL PK 3.16</t>
  </si>
  <si>
    <t>GARINER MEN ACNOFIGHT</t>
  </si>
  <si>
    <t>GARNIER DOUBLE ACTION</t>
  </si>
  <si>
    <t xml:space="preserve">GARNIER OIL </t>
  </si>
  <si>
    <t>GARNIER MEN ACNOFIGHT</t>
  </si>
  <si>
    <t>GARNIER SKIN CARE SPEED</t>
  </si>
  <si>
    <t>GARNIER SKIN CARE SPEED WHITE</t>
  </si>
  <si>
    <t>GNR BRIGHT COMPLETE</t>
  </si>
  <si>
    <t xml:space="preserve">GARNR SKIN NATURALS </t>
  </si>
  <si>
    <t>GARNR BRIGHT UV</t>
  </si>
  <si>
    <t>GARNR BRIGHT COMPLT</t>
  </si>
  <si>
    <t xml:space="preserve">TOTAL REPAIR SHAMPOO </t>
  </si>
  <si>
    <t>LOREAL TR5</t>
  </si>
  <si>
    <t>LOREAL FALL REPAIR</t>
  </si>
  <si>
    <t>LOREAL FALL REPAIR SHAMPOO</t>
  </si>
  <si>
    <t>LOREAL COLOUR</t>
  </si>
  <si>
    <t>LOREAL HYALURON</t>
  </si>
  <si>
    <t>LOREAL HYALURON MOISTURTE</t>
  </si>
  <si>
    <t>LOREAL 6 OIL NOUURISH 180</t>
  </si>
  <si>
    <t>LOREAL 6 NOURISH</t>
  </si>
  <si>
    <t>LOREAL DREAM SHAMPOO</t>
  </si>
  <si>
    <t xml:space="preserve">LOREAL DREAM LENGTH </t>
  </si>
  <si>
    <t>LOREAL TR5 CONDTNR</t>
  </si>
  <si>
    <t>LOREAL FALL RESIST</t>
  </si>
  <si>
    <t>LOREAL COLOUR PROTECT</t>
  </si>
  <si>
    <t>DREAM LENGTH CONDITIONER</t>
  </si>
  <si>
    <t>HYALURON MOISTURE CONDITIONER</t>
  </si>
  <si>
    <t>6 OIL NOURISH CONDITIONER</t>
  </si>
  <si>
    <t>GARNIER FRUCTIS LONG</t>
  </si>
  <si>
    <t>GARNIER FRUCTIS</t>
  </si>
  <si>
    <t xml:space="preserve">KISSAN MXD </t>
  </si>
  <si>
    <t>KISSAN JAM MIXED 425</t>
  </si>
  <si>
    <t>KISSAN PEANUTBUTTER 50G</t>
  </si>
  <si>
    <t>KISSAN S&amp;S SAUCE</t>
  </si>
  <si>
    <t>KISSAN TOMATOO CHILLI SAUC 500</t>
  </si>
  <si>
    <t xml:space="preserve">KNOOR PIZZA&amp;PASTA SAUCE 200G </t>
  </si>
  <si>
    <t>KNOOR SWEET CORN CHICKEN</t>
  </si>
  <si>
    <t>KNR CUP SOAP TOMATOO CHATPATA</t>
  </si>
  <si>
    <t xml:space="preserve">LIFEBUOY HW TTL PROTCT </t>
  </si>
  <si>
    <t>D14</t>
  </si>
  <si>
    <t>HAND WASH</t>
  </si>
  <si>
    <t>C20</t>
  </si>
  <si>
    <t xml:space="preserve">LFBUOY SOAP STRNGR </t>
  </si>
  <si>
    <t xml:space="preserve">LFBUOY GERM GUARD </t>
  </si>
  <si>
    <t>C21</t>
  </si>
  <si>
    <t>CLEAR</t>
  </si>
  <si>
    <t>CMFORT DESIRE PERFUME DLUX</t>
  </si>
  <si>
    <t>D15</t>
  </si>
  <si>
    <t>COMFORT</t>
  </si>
  <si>
    <t>C22</t>
  </si>
  <si>
    <t xml:space="preserve">CMFRT DESIRE 19ML </t>
  </si>
  <si>
    <t>D16</t>
  </si>
  <si>
    <t>TOILET CLEANER</t>
  </si>
  <si>
    <t>C23</t>
  </si>
  <si>
    <t>DOMEX TLT CLEANER OCEAN FRESH</t>
  </si>
  <si>
    <t xml:space="preserve">DOMEX KILL ALL GERMS </t>
  </si>
  <si>
    <t xml:space="preserve">DMX DISIN TOILET CLEANER </t>
  </si>
  <si>
    <t>ENO ORANGE 5G</t>
  </si>
  <si>
    <t>D17</t>
  </si>
  <si>
    <t>GLOW&amp;LOVELY CREAMS</t>
  </si>
  <si>
    <t>C25</t>
  </si>
  <si>
    <t>GLOW&amp;LOVELY ALL CREAMS</t>
  </si>
  <si>
    <t>GLOW&amp; LOVELY BB 18 GMS</t>
  </si>
  <si>
    <t xml:space="preserve">GLOW&amp;LOVELY BB 9 GMS </t>
  </si>
  <si>
    <t>GLOW&amp;LOVELY BRIGHT GLOW</t>
  </si>
  <si>
    <t>HAMAM PURE NEEM OIL</t>
  </si>
  <si>
    <t>INDHULEKHA BREINGHA 100ML 432R</t>
  </si>
  <si>
    <t>C26</t>
  </si>
  <si>
    <t>ALL HAIR OILS</t>
  </si>
  <si>
    <t>INDHULEKHA BRINGHA SHAMPOO</t>
  </si>
  <si>
    <t>INDHULEKHA BRINGHA OIL 50ML</t>
  </si>
  <si>
    <t>INDHULEKHA SVETAKUTAJA 100ML</t>
  </si>
  <si>
    <t>INDULEKHA SVETAHUTHAJA OIL 50M</t>
  </si>
  <si>
    <t>INDULEKHA BRINGHA SHAMPOO</t>
  </si>
  <si>
    <t xml:space="preserve">JR HORLICKS 400GMS </t>
  </si>
  <si>
    <t>JR HORLICKS VANILLA 500G</t>
  </si>
  <si>
    <t xml:space="preserve">LIFBUOY HW TOTAL 10 PROTECT </t>
  </si>
  <si>
    <t xml:space="preserve">LIFBUOY CARE 100G </t>
  </si>
  <si>
    <t xml:space="preserve">LUX FRAGRANT SKIN BODY WASH  </t>
  </si>
  <si>
    <t xml:space="preserve">PEARS PURE&amp;GENTEL3X125G  </t>
  </si>
  <si>
    <t xml:space="preserve">PEARS SHOWER GEL SOFT &amp;FRESH </t>
  </si>
  <si>
    <t>PONDS DREAM FLOWER POWDR</t>
  </si>
  <si>
    <t xml:space="preserve">PONDS BRIGHT BEAUTY FW </t>
  </si>
  <si>
    <t xml:space="preserve">PONDS MAGIC TAL 100G </t>
  </si>
  <si>
    <t>C27</t>
  </si>
  <si>
    <t>WASHING CLOTHES SOAPS</t>
  </si>
  <si>
    <t>D18</t>
  </si>
  <si>
    <t>ALL TOOTH BRUSHS</t>
  </si>
  <si>
    <t>C28</t>
  </si>
  <si>
    <t>TOOTH BRUSH</t>
  </si>
  <si>
    <t>D19</t>
  </si>
  <si>
    <t>ALL TOOTH PASTE</t>
  </si>
  <si>
    <t>C29</t>
  </si>
  <si>
    <t>TOOTH PASTE</t>
  </si>
  <si>
    <t>SENSODYNE TOOTH PASTE FRESHGEL</t>
  </si>
  <si>
    <t xml:space="preserve">SURF EXCEL BAR 250G </t>
  </si>
  <si>
    <t xml:space="preserve">SURF EXCEL MATIC LIUQUID 1LTR </t>
  </si>
  <si>
    <t>D20</t>
  </si>
  <si>
    <t>ALL WASHING LIQUIDS</t>
  </si>
  <si>
    <t>C30</t>
  </si>
  <si>
    <t>ALL SURFEXECEL LIQUID</t>
  </si>
  <si>
    <t>D21</t>
  </si>
  <si>
    <t>FLOOR CLEANERS</t>
  </si>
  <si>
    <t>C31</t>
  </si>
  <si>
    <t xml:space="preserve">PRIL POWER BAR 110G </t>
  </si>
  <si>
    <t xml:space="preserve">EXO ROUND BAR 250G </t>
  </si>
  <si>
    <t xml:space="preserve">EXO ROUND BAR 500G </t>
  </si>
  <si>
    <t xml:space="preserve">RIL LIME 2L CAN </t>
  </si>
  <si>
    <t xml:space="preserve">HENKO STAIN CARE 500G </t>
  </si>
  <si>
    <t xml:space="preserve">HENKO MATIC FL 2L POUCH </t>
  </si>
  <si>
    <t>D22</t>
  </si>
  <si>
    <t>DISH WASH</t>
  </si>
  <si>
    <t>C32</t>
  </si>
  <si>
    <t>C33</t>
  </si>
  <si>
    <t>DEOS</t>
  </si>
  <si>
    <t>DABUR ALMOND HAIR OIL</t>
  </si>
  <si>
    <t>ALMOND HAIR IOLHO485ML+HO190ML</t>
  </si>
  <si>
    <t>DABUR HONEY 50G</t>
  </si>
  <si>
    <t>DABUR RED TOOTH PASTE</t>
  </si>
  <si>
    <t>DABUR GULABARI ROSE WATER 250M</t>
  </si>
  <si>
    <t xml:space="preserve">DABUR VATIKA COCONUT </t>
  </si>
  <si>
    <t xml:space="preserve">ODONIL BLOCKS 48GMS MIKX PACK </t>
  </si>
  <si>
    <t>ODONIL BLOCKS 72 GMS MIX PACK</t>
  </si>
  <si>
    <t xml:space="preserve">ODONIL GEL 75GMS LAVENDER </t>
  </si>
  <si>
    <t xml:space="preserve">ODONIL GEL 75GMS LEMON GRASS </t>
  </si>
  <si>
    <t>ODNIL ROOM SPRAY SANDAL BOUQUT</t>
  </si>
  <si>
    <t>ODONIL ROOM SPRAY JASMINE</t>
  </si>
  <si>
    <t>D23</t>
  </si>
  <si>
    <t>CADBURY</t>
  </si>
  <si>
    <t>C34</t>
  </si>
  <si>
    <t>CADBURY CHOCLATES</t>
  </si>
  <si>
    <t xml:space="preserve">CADBURY DAIRY MILK 10RS </t>
  </si>
  <si>
    <t xml:space="preserve">DAIRY MILK ROAST ALMOND 36G  </t>
  </si>
  <si>
    <t>CADBURY GERMS SURPRISE 15.8G</t>
  </si>
  <si>
    <t>MILK</t>
  </si>
  <si>
    <t>ALL MILK</t>
  </si>
  <si>
    <t>C35</t>
  </si>
  <si>
    <t>ALL MILKS</t>
  </si>
  <si>
    <t xml:space="preserve">VIJAYA CURD </t>
  </si>
  <si>
    <t xml:space="preserve">HERITAGE TOTAL CURD </t>
  </si>
  <si>
    <t xml:space="preserve">SANGAM CURD </t>
  </si>
  <si>
    <t xml:space="preserve">CADBURY CHOCO BAKES CAKES </t>
  </si>
  <si>
    <t>EVRYDAY BREAD SANDWICH</t>
  </si>
  <si>
    <t>D25</t>
  </si>
  <si>
    <t>BREADS</t>
  </si>
  <si>
    <t>TAX% 20</t>
  </si>
  <si>
    <t>C36</t>
  </si>
  <si>
    <t>ALL BREADS</t>
  </si>
  <si>
    <t xml:space="preserve">EVERYDAY MILK BUNS </t>
  </si>
  <si>
    <t xml:space="preserve">EVEREY DAY FRUIT BREAD </t>
  </si>
  <si>
    <t>TAX % 28</t>
  </si>
  <si>
    <t xml:space="preserve">COMFORT ROYALE 19ML </t>
  </si>
  <si>
    <t xml:space="preserve">COMFORT BLU MORNING FRESH </t>
  </si>
  <si>
    <t xml:space="preserve">COMFORT ROYALE 220 ML </t>
  </si>
  <si>
    <t xml:space="preserve">COMFORT BLU 210ML </t>
  </si>
  <si>
    <t>PEPSODENT EXP PROT GUM</t>
  </si>
  <si>
    <t>SURFEXCEL MATIC FT LD 1LT RS22</t>
  </si>
  <si>
    <t>LTR</t>
  </si>
  <si>
    <t>SURFEXCEL FT LD 1LTR POUCH</t>
  </si>
  <si>
    <t xml:space="preserve">PEPSODENT FIGHT 100G 65 RS </t>
  </si>
  <si>
    <t>ODONIL LAVANDER ROOM SPRAY 220</t>
  </si>
  <si>
    <t xml:space="preserve">ODONIL ROOM SPRAY LAVENDER </t>
  </si>
  <si>
    <t>OADONI ROOM SPRAY ROSE GARDEN</t>
  </si>
  <si>
    <t>ODONIL ROOM SPRAY SANDALBOUQUE</t>
  </si>
  <si>
    <t>ODNIL ZIPPER DAFFODIL 10G RS 6</t>
  </si>
  <si>
    <t>ODNIL ZIPPER JASMINE</t>
  </si>
  <si>
    <t xml:space="preserve">ODNIL ZIPPER BLISSFUL CITRUS </t>
  </si>
  <si>
    <t>REAL FRUIT GUAVA MOTU</t>
  </si>
  <si>
    <t xml:space="preserve">REAL FRUIT POMEGRANATE 180ML </t>
  </si>
  <si>
    <t xml:space="preserve">REAL FRUIT MIXED FRUIT1LTR </t>
  </si>
  <si>
    <t>DABUR ANMOLD COCONUT OIL 600ML</t>
  </si>
  <si>
    <t>ODONIL 1 TOUCH 12ML FLORAL RS</t>
  </si>
  <si>
    <t>ODNIL 1 TOUCH 12ML REFIL FLORA</t>
  </si>
  <si>
    <t xml:space="preserve">ODONIL BLOCKS 48G LAVENDER </t>
  </si>
  <si>
    <t xml:space="preserve">ODONIL AIR FRSHNR MYSTIC </t>
  </si>
  <si>
    <t>ODONIL AIR FRSHNR ORCHID DEW</t>
  </si>
  <si>
    <t>TOP RAMEN MASALA NOODLES</t>
  </si>
  <si>
    <t>D26</t>
  </si>
  <si>
    <t>ALL NOODLES&amp; MAGGI ITEMS</t>
  </si>
  <si>
    <t>C37</t>
  </si>
  <si>
    <t>ALL NOODELS</t>
  </si>
  <si>
    <t>TP RAMEN MASALA NODLS 140G RS2</t>
  </si>
  <si>
    <t xml:space="preserve">TP RAMEN MASALA NDLS 240G </t>
  </si>
  <si>
    <t>TPRAMEN FIERY CHILLI NDLS 50G</t>
  </si>
  <si>
    <t>TPRAMEN FIERY CHILLI NDLS 240G</t>
  </si>
  <si>
    <t>TP RAMEN VEG CURRY NDLS 280G</t>
  </si>
  <si>
    <t>TPRAMEN KOREAN VEG NODLS 80G</t>
  </si>
  <si>
    <t xml:space="preserve">TPRAMEN KOREAN CHCKN NDLS </t>
  </si>
  <si>
    <t>HOY&amp;SPICY KOREAN KIMCHI VEG</t>
  </si>
  <si>
    <t>CUP NDLS MAZEDARR MASALA 70G</t>
  </si>
  <si>
    <t>CP NODLS VEG MANCHOW 70G</t>
  </si>
  <si>
    <t>CUP NDLS PANEER BUTTER MASALA</t>
  </si>
  <si>
    <t>OCEAN FRUIT DRINK C APPLE</t>
  </si>
  <si>
    <t xml:space="preserve">OCEAN FRUIT DRINK MANGO </t>
  </si>
  <si>
    <t xml:space="preserve">OCEAN DRINK WATER PEACH </t>
  </si>
  <si>
    <t>TAX 4%</t>
  </si>
  <si>
    <t xml:space="preserve">NESTLE BAR ONE 26G 10RS </t>
  </si>
  <si>
    <t>MAGGI PAZZTA MUSHROOM 68.5G</t>
  </si>
  <si>
    <t xml:space="preserve">MAGGI PAZZTA MASALA 69.5G </t>
  </si>
  <si>
    <t xml:space="preserve">MAGGI VEG ATTA NODLS 290G </t>
  </si>
  <si>
    <t>MAGGI HOT&amp;SWEET TOMATO CHILLII</t>
  </si>
  <si>
    <t>MAGGI RICH TOMATO SAUCE 200G</t>
  </si>
  <si>
    <t>MAGGI 2MINS MASALA NOODLS 420G</t>
  </si>
  <si>
    <t>D27</t>
  </si>
  <si>
    <t>ALL PICKELS</t>
  </si>
  <si>
    <t>C38</t>
  </si>
  <si>
    <t xml:space="preserve">PRIYA REDCHILLI PICKEL 35G </t>
  </si>
  <si>
    <t xml:space="preserve">PRIYA GINGER 300G 110RS </t>
  </si>
  <si>
    <t>PRIYA NON-VEG CURRY MASALA</t>
  </si>
  <si>
    <t xml:space="preserve">PRIYA PRM SAMBAR PWDR 100G </t>
  </si>
  <si>
    <t>PRIYA GINGER GARLIC PASTE 300G</t>
  </si>
  <si>
    <t xml:space="preserve">PRIYA PAPAD URAD PLAIN 100G </t>
  </si>
  <si>
    <t>MOONFILES STRAWBERRY 50G EGG</t>
  </si>
  <si>
    <t>MTR ROASTED VERMCELLI 400G</t>
  </si>
  <si>
    <t>FRTN REF RICE BRAN OIL 1ltPCH</t>
  </si>
  <si>
    <t>D28</t>
  </si>
  <si>
    <t>STATIONARY ITEMS</t>
  </si>
  <si>
    <t>C39</t>
  </si>
  <si>
    <t>FABRICA ACRY COL T  10</t>
  </si>
  <si>
    <t>FABRICAL ACRY COL T  6</t>
  </si>
  <si>
    <t>CHCS MNS&amp;STRS 16x375G</t>
  </si>
  <si>
    <t>CHCS DUET 16x375G DP</t>
  </si>
  <si>
    <t>CHCS BITS 16x375G</t>
  </si>
  <si>
    <t>CHCS SHPS 16x375G</t>
  </si>
  <si>
    <t>ALMND FLKS 16x300G</t>
  </si>
  <si>
    <t>STRBRY FLKS 16x300G</t>
  </si>
  <si>
    <t>CRN FLKS HNY 16x300G</t>
  </si>
  <si>
    <t>CRN FLKS 15x290G</t>
  </si>
  <si>
    <t>CRN FLKS 12x475G</t>
  </si>
  <si>
    <t>CRN FLKS 16x250G</t>
  </si>
  <si>
    <t>CRN FLKS 36x100G</t>
  </si>
  <si>
    <t>ALMND FLKS 180G</t>
  </si>
  <si>
    <t>CHCS VRTY 156Gx32</t>
  </si>
  <si>
    <t>MUSLI NT DLT 16x500G</t>
  </si>
  <si>
    <t>MULSI FRT MGC 16x500G</t>
  </si>
  <si>
    <t xml:space="preserve">MTR VERMCELLI DELIGHT 850G </t>
  </si>
  <si>
    <t xml:space="preserve">MTR VERMICELLI DELIGHT 400G </t>
  </si>
  <si>
    <t xml:space="preserve">MTR BISIBELE PATH MASALA </t>
  </si>
  <si>
    <t xml:space="preserve">BAULIS MOONFILES CHOCO VEG </t>
  </si>
  <si>
    <t xml:space="preserve">BAULI MOONFILLS VANILA VEG </t>
  </si>
  <si>
    <t xml:space="preserve">BAULIS MOONFILS SWEET CHEESE </t>
  </si>
  <si>
    <t>MEERA ANTI DANDRUF SML ONION</t>
  </si>
  <si>
    <t>MERRA SHMP STRONG &amp;HEALTHY 80M</t>
  </si>
  <si>
    <t xml:space="preserve">MERRA HAIR FALL CARE 180ML </t>
  </si>
  <si>
    <t xml:space="preserve">MERRA STRONG&amp;HEALTHY 180ML </t>
  </si>
  <si>
    <t xml:space="preserve">LOTE CHOCOPIE 168G RS90 </t>
  </si>
  <si>
    <t>QUAKER OATS MULTIGRAIN RS89</t>
  </si>
  <si>
    <t xml:space="preserve">GALAXY DARK 70% COCOA 27.5G </t>
  </si>
  <si>
    <t>HD MD KOVOTHULU</t>
  </si>
  <si>
    <t>C41</t>
  </si>
  <si>
    <t>PUJA ITEMS</t>
  </si>
  <si>
    <t>KW BTRSCTH CUPS 90ML</t>
  </si>
  <si>
    <t>KW CD BTRSCTH 700ML</t>
  </si>
  <si>
    <t>KW CD STRWBRY 700ML</t>
  </si>
  <si>
    <t>KW CRNTO BTRSCTH 105ML</t>
  </si>
  <si>
    <t>KW CRNTO CHO VNLA  105ML</t>
  </si>
  <si>
    <t>KW CRNTO DISC OREO 110ML</t>
  </si>
  <si>
    <t>KW CRNTO DBL CHO 105ML</t>
  </si>
  <si>
    <t>KW CRNTO ROYAL KULFI 105ML</t>
  </si>
  <si>
    <t>KW DRY FRUIT RBRI KULFI 50ML</t>
  </si>
  <si>
    <t>KW FEAST CHLTE HD 20x70ML</t>
  </si>
  <si>
    <t>KW GLB JMN ICE CRM PP 700ML</t>
  </si>
  <si>
    <t>KW SHAMELESS VNLA 2x700ML</t>
  </si>
  <si>
    <t>KW LRGE CP VNLA SPRM 90ML</t>
  </si>
  <si>
    <t xml:space="preserve">ONION </t>
  </si>
  <si>
    <t>D29</t>
  </si>
  <si>
    <t>COCKING ITEMS</t>
  </si>
  <si>
    <t>C40</t>
  </si>
  <si>
    <t>KITCHEN ITEMS</t>
  </si>
  <si>
    <t xml:space="preserve">BAMBINO ROASTED VERMICELLI </t>
  </si>
  <si>
    <t>24 MANTRA CHITKABRA RAJMA 500G</t>
  </si>
  <si>
    <t>TOOR DAL 500G RS130</t>
  </si>
  <si>
    <t>ORGANIC TATTVA COWPEA WHT 500G</t>
  </si>
  <si>
    <t xml:space="preserve">24 MANTR MUSTARD BIG 100G </t>
  </si>
  <si>
    <t xml:space="preserve">SURYA-SHAJEERA </t>
  </si>
  <si>
    <t xml:space="preserve">MTR HING 50G RS30 </t>
  </si>
  <si>
    <t xml:space="preserve">FINE LIFE MUSTARD BIG 200G </t>
  </si>
  <si>
    <t>TAC-40%</t>
  </si>
  <si>
    <t>C43</t>
  </si>
  <si>
    <t>COOL DRINKS</t>
  </si>
  <si>
    <t xml:space="preserve">THUMSUP  CAN 300ML </t>
  </si>
  <si>
    <t xml:space="preserve">FANTA DRINK 2.25L </t>
  </si>
  <si>
    <t>DARK FNTSY CHO FILLS 75G</t>
  </si>
  <si>
    <t>ASVD SPROR MT ATTA 1KG</t>
  </si>
  <si>
    <t>B NTURL NCT GUAVA 125ML</t>
  </si>
  <si>
    <t xml:space="preserve"> TREAT WEAR 55G RS50</t>
  </si>
  <si>
    <t xml:space="preserve">DAIRY MILK LOLLY </t>
  </si>
  <si>
    <t>PTP  KT ROLL LARGE 2x1</t>
  </si>
  <si>
    <t>C45</t>
  </si>
  <si>
    <t>TISSUES</t>
  </si>
  <si>
    <t>TSU PEPR KT ROLL LARGE</t>
  </si>
  <si>
    <t>TISSUE PAPER RG 90 PULLS</t>
  </si>
  <si>
    <t>PTP BOX 100s WCE</t>
  </si>
  <si>
    <t xml:space="preserve">CHEF FROZEN SWEET CORN 1KG </t>
  </si>
  <si>
    <t xml:space="preserve">YUMMIEZ CHICKEN NUGGETS 200G </t>
  </si>
  <si>
    <t xml:space="preserve">GODREJ YUMMEZ POTATO BITES </t>
  </si>
  <si>
    <t xml:space="preserve">PUDDUNG BLACKRAISIN CAKE </t>
  </si>
  <si>
    <t xml:space="preserve">BRITANIA GOODAY BUTTER 60G </t>
  </si>
  <si>
    <t>DV HF RSC DTNG CNDR 175ML RS23</t>
  </si>
  <si>
    <t xml:space="preserve">CLNC PLUS S&amp;S EGG PRTN 80ML </t>
  </si>
  <si>
    <t xml:space="preserve">COLGATE DENTAL CREAM 200G </t>
  </si>
  <si>
    <t xml:space="preserve">CCLGATE VISIBEL WHITE 100G </t>
  </si>
  <si>
    <t>D30</t>
  </si>
  <si>
    <t>SATYASS GROCERY</t>
  </si>
  <si>
    <t>C44</t>
  </si>
  <si>
    <t>ALL GROCERY</t>
  </si>
  <si>
    <t>SB STNLS STLL SCRB&amp;SCRB PAD</t>
  </si>
  <si>
    <t>JEERA 1KG</t>
  </si>
  <si>
    <t>KARNOOL SONA MASURI 1KG</t>
  </si>
  <si>
    <t xml:space="preserve">URAD DAL SPLIT 500G </t>
  </si>
  <si>
    <t>24 MANTRA ORG JNGRY PWD</t>
  </si>
  <si>
    <t xml:space="preserve">WHITE EGGS 6PC </t>
  </si>
  <si>
    <t xml:space="preserve">WHITE EGGS 30PC </t>
  </si>
  <si>
    <t>D K NTRL TOOTHPASTE  60.RS</t>
  </si>
  <si>
    <t>K K H.CLEANSER A.DNRF</t>
  </si>
  <si>
    <t>K K H.CLEANSER M.PROTN</t>
  </si>
  <si>
    <t>K K HAIR CLEANSER NATUR</t>
  </si>
  <si>
    <t>K K HAIR CLEANSER SHIKA</t>
  </si>
  <si>
    <t>K K HAIR CLEANSER ALOE</t>
  </si>
  <si>
    <t>K K HAIR CLNSR SILK &amp; S</t>
  </si>
  <si>
    <t>SNDYA ALOEVERA GEL 150ML</t>
  </si>
  <si>
    <t>SNDYA ALOEVERA GEL 60ML-T</t>
  </si>
  <si>
    <t>SNDYA ALOEVERA FACE 60G</t>
  </si>
  <si>
    <t>SNDYA ALOEVERA FACE 100G</t>
  </si>
  <si>
    <t>ULTRA SNSL DEO 150ML WS</t>
  </si>
  <si>
    <t>FRST SPICE DEO 150ML WS</t>
  </si>
  <si>
    <t xml:space="preserve">PURPLE GLUE STICK </t>
  </si>
  <si>
    <t xml:space="preserve">FOAM TAP </t>
  </si>
  <si>
    <t xml:space="preserve">TEE GEE MIXTURE </t>
  </si>
  <si>
    <t xml:space="preserve">TEE GEE CORNFLACKS </t>
  </si>
  <si>
    <t xml:space="preserve">TEE GEE PALICHIKKI </t>
  </si>
  <si>
    <t xml:space="preserve">TEE GEE TUTTI FRUTI </t>
  </si>
  <si>
    <t xml:space="preserve">TEE GEE BOONTI </t>
  </si>
  <si>
    <t xml:space="preserve">TEE GEE TILL LADDU </t>
  </si>
  <si>
    <t xml:space="preserve">DR OETKER SFT WAFFLES CHCLT </t>
  </si>
  <si>
    <t xml:space="preserve">DR.OETKER SFTWAFFLES  VANILLA </t>
  </si>
  <si>
    <t xml:space="preserve">PEANUT BUTTER CRUNCHY 100G </t>
  </si>
  <si>
    <t xml:space="preserve">VEG MAYONNISE ORGINAL 250G </t>
  </si>
  <si>
    <t xml:space="preserve">BINGO OS SALT SPRINKLED </t>
  </si>
  <si>
    <t>BING OS CHILLI CHARGD 27.3G</t>
  </si>
  <si>
    <t xml:space="preserve">MY CYCLE GERMS </t>
  </si>
  <si>
    <t xml:space="preserve">PEANUT 1KG </t>
  </si>
  <si>
    <t>KOTI RITA SOAP NUTS WTH SEEDS</t>
  </si>
  <si>
    <t xml:space="preserve">WHITE EGG 12PCS </t>
  </si>
  <si>
    <t>T-SHN FLOR CLEANER JSMINE 500M</t>
  </si>
  <si>
    <t xml:space="preserve">T-SHN FLOR CLNR TULOSI 500ML </t>
  </si>
  <si>
    <t xml:space="preserve">KOTI TB ROUND POPULAR </t>
  </si>
  <si>
    <t xml:space="preserve">INTLO WHEAT PARATHA </t>
  </si>
  <si>
    <t xml:space="preserve">BANANA  </t>
  </si>
  <si>
    <t>DETTOL HANDWASH ORGNL 200ML</t>
  </si>
  <si>
    <t>MEAT KA MASALA 47</t>
  </si>
  <si>
    <t>MC DIGESTIVE 10</t>
  </si>
  <si>
    <t xml:space="preserve">AGARO LED 9W </t>
  </si>
  <si>
    <t>G3</t>
  </si>
  <si>
    <t>NON FOOD</t>
  </si>
  <si>
    <t>NIVEA MEN COOL KICK249</t>
  </si>
  <si>
    <t>BABILA SCISSOR</t>
  </si>
  <si>
    <t xml:space="preserve">BABILA HAND MADE COMB HMC 82 </t>
  </si>
  <si>
    <t>BABILA HMA-82D</t>
  </si>
  <si>
    <t>BABILA HMC - 83</t>
  </si>
  <si>
    <t>BABILA HMC - 93</t>
  </si>
  <si>
    <t>BABILA HMC-93D</t>
  </si>
  <si>
    <t xml:space="preserve">BABILA HMBC-192 </t>
  </si>
  <si>
    <t>BABILA HMC-93</t>
  </si>
  <si>
    <t>BABILA HMBC-292D</t>
  </si>
  <si>
    <t>BABILA HMBC-344</t>
  </si>
  <si>
    <t>BABILA HB-V188</t>
  </si>
  <si>
    <t>GD JERSEY THICK SHAIK STARABER</t>
  </si>
  <si>
    <t>GD JERSEY THICK SHAIL CHOCOLAT</t>
  </si>
  <si>
    <t>GD JERSEY RECHARGE APPLE FLAVA</t>
  </si>
  <si>
    <t>SUN FEST DARK FANTASY</t>
  </si>
  <si>
    <t>VEDA PICKLE</t>
  </si>
  <si>
    <t>VAMP300</t>
  </si>
  <si>
    <t>VEDA PICKLE GINGER</t>
  </si>
  <si>
    <t>VGNP300</t>
  </si>
  <si>
    <t>VEDA PICKLE GONGURA</t>
  </si>
  <si>
    <t>VGGP300</t>
  </si>
  <si>
    <t>VEDA PICKLE LEMON</t>
  </si>
  <si>
    <t>VLMP300</t>
  </si>
  <si>
    <t>VEDA PICKLE MANGO</t>
  </si>
  <si>
    <t>VMGP300</t>
  </si>
  <si>
    <t>VEDA PICKLE TOMATO</t>
  </si>
  <si>
    <t>VTTP300</t>
  </si>
  <si>
    <t>YUMMIZ CRISPY CHICKEN</t>
  </si>
  <si>
    <t>YUMMIZ CRISPY POTATO</t>
  </si>
  <si>
    <t>YUMMIZ FRENCH FRIES</t>
  </si>
  <si>
    <t>YUMMIZ GREEN PEAS</t>
  </si>
  <si>
    <t>YUMMIZ GREEN PEAS 5</t>
  </si>
  <si>
    <t>YUMMIZ CHICKEN GF</t>
  </si>
  <si>
    <t>SAMPOORNA CHEKODI</t>
  </si>
  <si>
    <t>SF0214</t>
  </si>
  <si>
    <t>SF0051</t>
  </si>
  <si>
    <t>SAMPOORNA COCONUT BANANNA WAFE</t>
  </si>
  <si>
    <t>SF0207</t>
  </si>
  <si>
    <t>SAMPOORNA COCONUT BANANNA WAF</t>
  </si>
  <si>
    <t>SF0206</t>
  </si>
  <si>
    <t>SAMPOORNA WHEEL FRAMYS</t>
  </si>
  <si>
    <t>SF0018</t>
  </si>
  <si>
    <t>SAMPOORNA ONION RINGS</t>
  </si>
  <si>
    <t>SF0020</t>
  </si>
  <si>
    <t>SAMPOORNA MASALA MASTI CHANA 1</t>
  </si>
  <si>
    <t>SF0125</t>
  </si>
  <si>
    <t>SAMPOORNA MASALA MASTI CHANA 2</t>
  </si>
  <si>
    <t>SF0126</t>
  </si>
  <si>
    <t>SF0057</t>
  </si>
  <si>
    <t>SF0058</t>
  </si>
  <si>
    <t>SF0025</t>
  </si>
  <si>
    <t>SF0021</t>
  </si>
  <si>
    <t>VCC100</t>
  </si>
  <si>
    <t>VFS150</t>
  </si>
  <si>
    <t>VGR250</t>
  </si>
  <si>
    <t>VRJ100</t>
  </si>
  <si>
    <t>VEDA SABUDANA PAPAD 200GM</t>
  </si>
  <si>
    <t>VSP200</t>
  </si>
  <si>
    <t>VSL200</t>
  </si>
  <si>
    <t>KW CORNETTO BUTTER SCOTCH 105M</t>
  </si>
  <si>
    <t>KW CORNETTO CHOCO VANILA 105</t>
  </si>
  <si>
    <t>KW CORNETTO DOUBLE CHOCOLATE</t>
  </si>
  <si>
    <t>VIDK100</t>
  </si>
  <si>
    <t>VKAK100</t>
  </si>
  <si>
    <t xml:space="preserve">VEDA KARAM KARIVEPAKU 100GM </t>
  </si>
  <si>
    <t>VKPK100</t>
  </si>
  <si>
    <t xml:space="preserve">VEDA KARAM NUVVUL 100GM </t>
  </si>
  <si>
    <t>VPLK100</t>
  </si>
  <si>
    <t>DECCANMUDRA SINGLE POLISH 1KG</t>
  </si>
  <si>
    <t>DECCAN RICE SINGLE POLISH 5KG</t>
  </si>
  <si>
    <t>HANGYO ICECREAM (1+1)</t>
  </si>
  <si>
    <t xml:space="preserve">HANGYO MINI BUTTER SCOTH CONE </t>
  </si>
  <si>
    <t>HANGYO MINI CHOCOLATE CONE 40M</t>
  </si>
  <si>
    <t>HANGYO SITAPAL 700ML(</t>
  </si>
  <si>
    <t>HANGYO VANILLA 700ML</t>
  </si>
  <si>
    <t>YEPPI MAGIC MASALA NOODLES 140</t>
  </si>
  <si>
    <t>YEPPEEI MAGIC MASALA NOODLES 4</t>
  </si>
  <si>
    <t>BINGO CREAM &amp;ONION 45GM</t>
  </si>
  <si>
    <t>DARK FANTASY SANDWITH CREAM 55</t>
  </si>
  <si>
    <t>MOMS MAGIC CASHEW&amp;ALMOND 51.1</t>
  </si>
  <si>
    <t>AASHIRVAAD SUPERIOR MP ATTA 1K</t>
  </si>
  <si>
    <t>CREAM BELL COFFEE MILK SHAKE 1</t>
  </si>
  <si>
    <t>CREAM BELL BUTTER SCOTCH FL MI</t>
  </si>
  <si>
    <t>CREAM BELL KESAR BADAM FL MI</t>
  </si>
  <si>
    <t>HALDIRAMS ALOO BHUJIA SEV 220G</t>
  </si>
  <si>
    <t>LAYS WAFER STYLE SALT WITH PEP</t>
  </si>
  <si>
    <t>CADBURRY DAIRY MILK SILK F&amp;N</t>
  </si>
  <si>
    <t>CADBURRY DAIRY MILK CHOCOLATE</t>
  </si>
  <si>
    <t>CADUBURY DAIRY MILK CHOCOLATE</t>
  </si>
  <si>
    <t>WILD STONE ULTRA SENSUAL DEO 1</t>
  </si>
  <si>
    <t>WILD STONE FOREST SPICE DEO 15</t>
  </si>
  <si>
    <t xml:space="preserve">WILD STONE ULTRA SENSUAL SOAP </t>
  </si>
  <si>
    <t>D38</t>
  </si>
  <si>
    <t>BISCUITS</t>
  </si>
  <si>
    <t>C47</t>
  </si>
  <si>
    <t>BISCUITS &amp; COOKIES</t>
  </si>
  <si>
    <t>BRITANNIA GOOD DAY BUTTER COOK</t>
  </si>
  <si>
    <t>BRITANNIA GOOD DAY PISTA BADAM</t>
  </si>
  <si>
    <t>BRITANNIA GOOD DAY CHOCO CHIP</t>
  </si>
  <si>
    <t>NESTLE MAGGI PICHOCO TOMATO KI</t>
  </si>
  <si>
    <t>ELITE DREAM CAKE PINEAPPLE 100</t>
  </si>
  <si>
    <t>SWASTIKS GREEN TAMARIND PICKLE</t>
  </si>
  <si>
    <t xml:space="preserve">VIM LIQUIED LEMON  250ML </t>
  </si>
  <si>
    <t>MYSORE SANDAL SOAP 450GM</t>
  </si>
  <si>
    <t xml:space="preserve">MYSORE SANDAL AGARBATTI </t>
  </si>
  <si>
    <t>PRAN</t>
  </si>
  <si>
    <t>CHOCKPICE</t>
  </si>
  <si>
    <t xml:space="preserve">TROPICANA MIXED FRUIT 500ML </t>
  </si>
  <si>
    <t>DAIRY DAY ICE CREAM SANDWICH V</t>
  </si>
  <si>
    <t>D40</t>
  </si>
  <si>
    <t>JUICESS</t>
  </si>
  <si>
    <t>C48</t>
  </si>
  <si>
    <t>RAW PRESSERY COCONUT WAT 200ML</t>
  </si>
  <si>
    <t>RAW PRESSERY ALPHONSO MA 200ML</t>
  </si>
  <si>
    <t>RAW PRESSERY MASALA LEMO 200ML</t>
  </si>
  <si>
    <t>RAW PRESSERY CLASSIC LEM 200ML</t>
  </si>
  <si>
    <t>DAIRT DAY NUTTY BAR BUTTER</t>
  </si>
  <si>
    <t>DAIRY DAY ARABIN FANTASY CONE</t>
  </si>
  <si>
    <t>HIGH POWER COCKROACH AND ANT</t>
  </si>
  <si>
    <t>SUNFLOWERS SEEDS 50GM</t>
  </si>
  <si>
    <t>TROPOICANA ORANGEDELIGHT 200ML</t>
  </si>
  <si>
    <t>TROPOICANA PINEA DELIGHT 200ML</t>
  </si>
  <si>
    <t xml:space="preserve">CAVINS BELGIAN CHOCOLATE MILK </t>
  </si>
  <si>
    <t>SANTOOR SHOWER GEL SANDAL250ML</t>
  </si>
  <si>
    <t>SANTOOR SHOWER GEL LEMON 250ML</t>
  </si>
  <si>
    <t xml:space="preserve">ORAL -B 3 IN 1 BRUSH </t>
  </si>
  <si>
    <t>CADBURY ROAST ALMOND CHOCOLATE</t>
  </si>
  <si>
    <t xml:space="preserve">CADBURY DAIRY MILK CHOCOLAF&amp;N </t>
  </si>
  <si>
    <t>CADBURY DAIRY MILK CHOCOLATE 2</t>
  </si>
  <si>
    <t>SATYAAS ATTA  1KG ..</t>
  </si>
  <si>
    <t xml:space="preserve">SATYAAS ATTA </t>
  </si>
  <si>
    <t xml:space="preserve">GILLETTE VECTOR + RAZOR </t>
  </si>
  <si>
    <t>PARLE KRACKJACK SWEET &amp; SALT 7</t>
  </si>
  <si>
    <t>GILLETTE VECTOR + SHAVING BLAD</t>
  </si>
  <si>
    <t>PARLE HAPPY HAPPY CHOCO CHIP C</t>
  </si>
  <si>
    <t>PARLE HIDE&amp;SEEK CHOCO CHI 33G</t>
  </si>
  <si>
    <t>PARLE HIDE&amp;SEEKMILANO CHOCO CH</t>
  </si>
  <si>
    <t xml:space="preserve">PARLE LONDANDAIRY CANDY </t>
  </si>
  <si>
    <t>PARLE HIDE&amp;SEEK CHOCO CHIP COO</t>
  </si>
  <si>
    <t>PARLE HIDE&amp;SEEK CHOCO ROOLS 75</t>
  </si>
  <si>
    <t>PARACUTE AYURVEDIC COCONUT OIL</t>
  </si>
  <si>
    <t>COLGATE BARBIE TOOTH PASTE STR</t>
  </si>
  <si>
    <t>FUNFOOD PASTA&amp;PIZZA RED SAUCE</t>
  </si>
  <si>
    <t xml:space="preserve">FUNFOOD VEG MAYONNAISE GARLIC </t>
  </si>
  <si>
    <t>FUNFOODS VEG MAYONNAISE B 100G</t>
  </si>
  <si>
    <t>FUNFOODS VEG MAYONNAISE DE100G</t>
  </si>
  <si>
    <t>FUNFOODS VEG MAYONNAISE TA100G</t>
  </si>
  <si>
    <t>LUVIT LOLIPOP CHOCOLATE VANILA</t>
  </si>
  <si>
    <t>LUVIT CHOCOLATE STRAWERRY</t>
  </si>
  <si>
    <t xml:space="preserve">AYUSH SENSITIVITY RELIF TOOTH </t>
  </si>
  <si>
    <t>KISSAN CHILLI TOMATO SAUSE 200</t>
  </si>
  <si>
    <t>MTR VEGGI UOMA 60G</t>
  </si>
  <si>
    <t xml:space="preserve">SAGAR GARLIC MURKULU 150GM </t>
  </si>
  <si>
    <t>LUVIT LOLLIPOP BLUE LEMONA 10G</t>
  </si>
  <si>
    <t>CADBURY OREI SANDWITCH BISCUIT</t>
  </si>
  <si>
    <t xml:space="preserve">HEAD &amp; SHOULDER COOL MENTHOL </t>
  </si>
  <si>
    <t>HEAD &amp; SHOULDER SHAMPOO NEEM</t>
  </si>
  <si>
    <t>HEAD &amp; SHOULDER SHAMPOO DAILY</t>
  </si>
  <si>
    <t>HEAD &amp; SHOULDER SHAMPOO D COOL</t>
  </si>
  <si>
    <t>HEAD &amp; SHOULDER SHAMPOO D CLEA</t>
  </si>
  <si>
    <t>C50</t>
  </si>
  <si>
    <t>SANETARY PADS</t>
  </si>
  <si>
    <t>PAMPERS PANTS LARGE 2 PANTS</t>
  </si>
  <si>
    <t>TIC TAC MINT9.7G</t>
  </si>
  <si>
    <t>KWALITY WALLS MINI CHOCO BAR 3</t>
  </si>
  <si>
    <t>CADBURY CELEBRATION BIG 158.9G</t>
  </si>
  <si>
    <t>CADBURY CELEBRATIONS 113.8 G</t>
  </si>
  <si>
    <t>CADBURY SILK HEART BLUSH 150G</t>
  </si>
  <si>
    <t xml:space="preserve">CADBURY CHOCOBAKES COOKIES </t>
  </si>
  <si>
    <t>CADBURY BOURNVILLE FRUIT &amp; NUT</t>
  </si>
  <si>
    <t>BPS TAMARIND 250G</t>
  </si>
  <si>
    <t>KALONJI SEEDS 100G</t>
  </si>
  <si>
    <t xml:space="preserve">NATURAL GROUND NUT OIL 1L </t>
  </si>
  <si>
    <t>8009 Darkfantasy chocofills</t>
  </si>
  <si>
    <t>Karachi</t>
  </si>
  <si>
    <t xml:space="preserve">2678 Pista </t>
  </si>
  <si>
    <t>4695 Big chocolate</t>
  </si>
  <si>
    <t>Smackers</t>
  </si>
  <si>
    <t>Lollipop Greenapple</t>
  </si>
  <si>
    <t>Lollipop watermelon</t>
  </si>
  <si>
    <t>Lollipop Chocolate</t>
  </si>
  <si>
    <t>3094 Max sizzlin hot</t>
  </si>
  <si>
    <t>0572 classic salted Almond</t>
  </si>
  <si>
    <t>0404 salted cashew</t>
  </si>
  <si>
    <t>Party mix</t>
  </si>
  <si>
    <t>00385 Natural guava</t>
  </si>
  <si>
    <t>Veda</t>
  </si>
  <si>
    <t>VGP300 ginger pickle</t>
  </si>
  <si>
    <t>gongura</t>
  </si>
  <si>
    <t>tomato</t>
  </si>
  <si>
    <t>lemon</t>
  </si>
  <si>
    <t>amla</t>
  </si>
  <si>
    <t>idli karam</t>
  </si>
  <si>
    <t>kandi karam</t>
  </si>
  <si>
    <t>karivepaku kurma</t>
  </si>
  <si>
    <t>palli karam</t>
  </si>
  <si>
    <t>nuvvula karam</t>
  </si>
  <si>
    <t>fryums</t>
  </si>
  <si>
    <t>chillies curd</t>
  </si>
  <si>
    <t>Havisha</t>
  </si>
  <si>
    <t>Urad papalam</t>
  </si>
  <si>
    <t>911033 ginger</t>
  </si>
  <si>
    <t>911026 lemon</t>
  </si>
  <si>
    <t>911040 gongura</t>
  </si>
  <si>
    <t>911019 tomato</t>
  </si>
  <si>
    <t>0026 tandoori</t>
  </si>
  <si>
    <t>0033 veg</t>
  </si>
  <si>
    <t>4953 Rich ketchup</t>
  </si>
  <si>
    <t>0720 Sambar</t>
  </si>
  <si>
    <t>0737 rasam</t>
  </si>
  <si>
    <t>Dr Oetker</t>
  </si>
  <si>
    <t xml:space="preserve">8469 veg </t>
  </si>
  <si>
    <t>8551 pasta &amp; pizza</t>
  </si>
  <si>
    <t>8827 tandoori masala</t>
  </si>
  <si>
    <t>Sky birds</t>
  </si>
  <si>
    <t>Custard powder vanilla</t>
  </si>
  <si>
    <t>cornflour</t>
  </si>
  <si>
    <t>Raj birds</t>
  </si>
  <si>
    <t>8033 baking powder</t>
  </si>
  <si>
    <t>baking soda</t>
  </si>
  <si>
    <t>dried yeast</t>
  </si>
  <si>
    <t>cocoa powder</t>
  </si>
  <si>
    <t>BWFS food colors</t>
  </si>
  <si>
    <t>chocolate</t>
  </si>
  <si>
    <t>vanilla</t>
  </si>
  <si>
    <t>pineapple</t>
  </si>
  <si>
    <t>butterscotch</t>
  </si>
  <si>
    <t>everest</t>
  </si>
  <si>
    <t>30655 red chilli</t>
  </si>
  <si>
    <t>Satyaas</t>
  </si>
  <si>
    <t>0001 Almond 250g</t>
  </si>
  <si>
    <t>cashew 100g</t>
  </si>
  <si>
    <t>watermelon seeds 100g</t>
  </si>
  <si>
    <t>Anjeer 100g</t>
  </si>
  <si>
    <t>Raisin 100g</t>
  </si>
  <si>
    <t>2890 Honey</t>
  </si>
  <si>
    <t>Suraksha</t>
  </si>
  <si>
    <t>razor</t>
  </si>
  <si>
    <t>6323 AA battery</t>
  </si>
  <si>
    <t>Wonder tape</t>
  </si>
  <si>
    <t>2361 mathematical drawing instruments</t>
  </si>
  <si>
    <t>Rocket</t>
  </si>
  <si>
    <t>Nail cutters</t>
  </si>
  <si>
    <t>Sai Sleep</t>
  </si>
  <si>
    <t>Mosquito Agarbatti</t>
  </si>
  <si>
    <t>Safety pin</t>
  </si>
  <si>
    <t>Aroni</t>
  </si>
  <si>
    <t>2761 Agarbatti</t>
  </si>
  <si>
    <t>Sabarigiri</t>
  </si>
  <si>
    <t>8898 agarbatti amber</t>
  </si>
  <si>
    <t>lavender</t>
  </si>
  <si>
    <t>Campa</t>
  </si>
  <si>
    <t>0401 agarbatti</t>
  </si>
  <si>
    <t>Sambrani powder</t>
  </si>
  <si>
    <t>Stree arti</t>
  </si>
  <si>
    <t>Sambrani dhoop</t>
  </si>
  <si>
    <t>Manikanta</t>
  </si>
  <si>
    <t>Rangoli</t>
  </si>
  <si>
    <t>Marker blue color</t>
  </si>
  <si>
    <t>Marshall tape</t>
  </si>
  <si>
    <t>Akanda Vattulu</t>
  </si>
  <si>
    <t>Jai Mathaji</t>
  </si>
  <si>
    <t>Deepam vathulu</t>
  </si>
  <si>
    <t>Shiva jyothi</t>
  </si>
  <si>
    <t>vathulu</t>
  </si>
  <si>
    <t>long vathulu</t>
  </si>
  <si>
    <t>loose vathulu</t>
  </si>
  <si>
    <t>Kashi Astagandha kumkum tilak</t>
  </si>
  <si>
    <t>Vvamsinath</t>
  </si>
  <si>
    <t>kumkum</t>
  </si>
  <si>
    <t>swaathi turmeric powder</t>
  </si>
  <si>
    <t>Mysore sandal dhoop</t>
  </si>
  <si>
    <t>Mehndi</t>
  </si>
  <si>
    <t>5225 Candles</t>
  </si>
  <si>
    <t>5331 Candles</t>
  </si>
  <si>
    <t>5119 Candles</t>
  </si>
  <si>
    <t>Swaathi</t>
  </si>
  <si>
    <t>Pure Camphor</t>
  </si>
  <si>
    <t>Shiva Shakti</t>
  </si>
  <si>
    <t>Camphor</t>
  </si>
  <si>
    <t>Big</t>
  </si>
  <si>
    <t xml:space="preserve">Akhanda deeparadhana </t>
  </si>
  <si>
    <t>Sponge</t>
  </si>
  <si>
    <t>Money pouch</t>
  </si>
  <si>
    <t>Sheetal</t>
  </si>
  <si>
    <t>Fancy mirror small</t>
  </si>
  <si>
    <t>Fancy mirror big</t>
  </si>
  <si>
    <t>Jumbo Hand comb</t>
  </si>
  <si>
    <t>Comb</t>
  </si>
  <si>
    <t>2 side comb</t>
  </si>
  <si>
    <t>Rocon</t>
  </si>
  <si>
    <t>Scissors</t>
  </si>
  <si>
    <t>0051 comb</t>
  </si>
  <si>
    <t>0570 HMBC</t>
  </si>
  <si>
    <t>0044 comb 82</t>
  </si>
  <si>
    <t>0013 comb 810</t>
  </si>
  <si>
    <t>0501 comb 292</t>
  </si>
  <si>
    <t>0495 comb 192</t>
  </si>
  <si>
    <t>Clean out</t>
  </si>
  <si>
    <t>Anti Roach gel</t>
  </si>
  <si>
    <t>Green plus</t>
  </si>
  <si>
    <t>mouse &amp; rat</t>
  </si>
  <si>
    <t>gel pen</t>
  </si>
  <si>
    <t>Double tape</t>
  </si>
  <si>
    <t>Coconut thread small</t>
  </si>
  <si>
    <t>Coconut thread big</t>
  </si>
  <si>
    <t>238795 essential floss</t>
  </si>
  <si>
    <t>Corona</t>
  </si>
  <si>
    <t xml:space="preserve">ear wax </t>
  </si>
  <si>
    <t>2951 Cotton buds</t>
  </si>
  <si>
    <t>Dencity</t>
  </si>
  <si>
    <t>Kitchen knife</t>
  </si>
  <si>
    <t>3269 Gold AAA</t>
  </si>
  <si>
    <t xml:space="preserve">foldable razor </t>
  </si>
  <si>
    <t>22908 Hair color brush</t>
  </si>
  <si>
    <t>4827 large scissors</t>
  </si>
  <si>
    <t>24339 nail file</t>
  </si>
  <si>
    <t>0735 eyebrow razor</t>
  </si>
  <si>
    <t>3912 cotton balls</t>
  </si>
  <si>
    <t>24988 hair color small brush</t>
  </si>
  <si>
    <t>6330 AAA</t>
  </si>
  <si>
    <t>98704 Roll on inhaler</t>
  </si>
  <si>
    <t>Jowar yellow 500g</t>
  </si>
  <si>
    <t>Jowar white 1kg</t>
  </si>
  <si>
    <t>Jowar white 1/2kg</t>
  </si>
  <si>
    <t>Chana dal 1kg</t>
  </si>
  <si>
    <t>Pottu pesarapappu 1kg</t>
  </si>
  <si>
    <t>Madhur Sugar 1kg</t>
  </si>
  <si>
    <t>Amma Maida 500g</t>
  </si>
  <si>
    <t>Rice flour 500g</t>
  </si>
  <si>
    <t>Maida 500g</t>
  </si>
  <si>
    <t>Amma rice flour 500g</t>
  </si>
  <si>
    <t>Puri Atta 500g</t>
  </si>
  <si>
    <t>Puri Atta 1kg</t>
  </si>
  <si>
    <t>Patanjali atta 1kg</t>
  </si>
  <si>
    <t>white Rajma 500g</t>
  </si>
  <si>
    <t>Ragulu 250g</t>
  </si>
  <si>
    <t>Ragulu 1/2kg</t>
  </si>
  <si>
    <t>Pesarapappu 500g</t>
  </si>
  <si>
    <t>Chana dal 500g</t>
  </si>
  <si>
    <t>Amma Ragi flour 500g</t>
  </si>
  <si>
    <t>Rawa medium 1kg</t>
  </si>
  <si>
    <t>Urad dal 1kg</t>
  </si>
  <si>
    <t>Dry coconut powder 150g</t>
  </si>
  <si>
    <t>Masoor dal 250g</t>
  </si>
  <si>
    <t>Futnalu 250g</t>
  </si>
  <si>
    <t>Futnalu 100g</t>
  </si>
  <si>
    <t>Godhumalu 1/2kg</t>
  </si>
  <si>
    <t>Soya beans 500g</t>
  </si>
  <si>
    <t>Black pepper 500g</t>
  </si>
  <si>
    <t>Ulavalu 1kg</t>
  </si>
  <si>
    <t>Green batani 500g</t>
  </si>
  <si>
    <t>White Batani 500g</t>
  </si>
  <si>
    <t>BPS Toor Dal 500g</t>
  </si>
  <si>
    <t>Masoor dal 500g</t>
  </si>
  <si>
    <t>Moong Saboot 500g</t>
  </si>
  <si>
    <t>Moong Dal 500g</t>
  </si>
  <si>
    <t>Urad Dal split 500g</t>
  </si>
  <si>
    <t>Amma Kesari Rawa 500g</t>
  </si>
  <si>
    <t>Amma Jawari Rawa 500g</t>
  </si>
  <si>
    <t>Amma Besan 500g</t>
  </si>
  <si>
    <t>Sajjalu 1kg</t>
  </si>
  <si>
    <t>Rice flour 1kg</t>
  </si>
  <si>
    <t>Organic Tattva 500g</t>
  </si>
  <si>
    <t>Fortune Biryani Basmati 1kg</t>
  </si>
  <si>
    <t>Mantra Organic Rajma 500g</t>
  </si>
  <si>
    <t>Organic Jaggery powder 500g</t>
  </si>
  <si>
    <t>Natural Tatva Himalaya Pink salt 500g</t>
  </si>
  <si>
    <t>Deccan Mudra</t>
  </si>
  <si>
    <t>Low GI rice 1kg</t>
  </si>
  <si>
    <t>Low GI Sona Single polish Rice 1kg</t>
  </si>
  <si>
    <t>Low GI Brown rice 1kg</t>
  </si>
  <si>
    <t>Atta 1kg</t>
  </si>
  <si>
    <t>Red Rajma 500g</t>
  </si>
  <si>
    <t>Red lobiya 250g</t>
  </si>
  <si>
    <t>Tamarind 1/2kg</t>
  </si>
  <si>
    <t>Tamarind 1/4kg</t>
  </si>
  <si>
    <t>Pro Nature Tamarind 500g</t>
  </si>
  <si>
    <t>Flax seeds 250g</t>
  </si>
  <si>
    <t>Lobiya white 250g</t>
  </si>
  <si>
    <t>Pottu pesara pappu 500g</t>
  </si>
  <si>
    <t>Moong dal 1kg</t>
  </si>
  <si>
    <t>Watermelon seeds 100g</t>
  </si>
  <si>
    <t>Ghasgasalu 50g</t>
  </si>
  <si>
    <t>Clove 50g</t>
  </si>
  <si>
    <t>Miriyalu 50g</t>
  </si>
  <si>
    <t xml:space="preserve">Amma </t>
  </si>
  <si>
    <t>Misri dal 200g</t>
  </si>
  <si>
    <t>Biryani Masala 10g</t>
  </si>
  <si>
    <t>Till 100g</t>
  </si>
  <si>
    <t>Barley 100g</t>
  </si>
  <si>
    <t>Dhaniya 400g</t>
  </si>
  <si>
    <t>Dhaniya 200g</t>
  </si>
  <si>
    <t>Dhaniya 100g</t>
  </si>
  <si>
    <t>elaichi 50g</t>
  </si>
  <si>
    <t>elaichi 100g</t>
  </si>
  <si>
    <t>Jajikaya 50g</t>
  </si>
  <si>
    <t>Japatri 50g</t>
  </si>
  <si>
    <t>Bayleaf 15g</t>
  </si>
  <si>
    <t>Dalchini 50g</t>
  </si>
  <si>
    <t>Sunflowerseed 100g</t>
  </si>
  <si>
    <t>Dhaniapappu 100g</t>
  </si>
  <si>
    <t>dhaniapappu 50g</t>
  </si>
  <si>
    <t>Kalonji seeds 100g</t>
  </si>
  <si>
    <t>Mustard big</t>
  </si>
  <si>
    <t>Karakkaya 50g</t>
  </si>
  <si>
    <t>Menthulu 100g</t>
  </si>
  <si>
    <t>Patanjali cowghee 7735</t>
  </si>
  <si>
    <t>GRB ghee 9576</t>
  </si>
  <si>
    <t>GRB ghee 0016</t>
  </si>
  <si>
    <t>Ready Jaggery 450g</t>
  </si>
  <si>
    <t>Rajini Jaggery 450g</t>
  </si>
  <si>
    <t>Kajal Jaggery</t>
  </si>
  <si>
    <t>Count verified</t>
  </si>
  <si>
    <t>Y</t>
  </si>
  <si>
    <t>Revised count</t>
  </si>
  <si>
    <t>Ladi</t>
  </si>
  <si>
    <t>Shampoo 1Rs</t>
  </si>
  <si>
    <t>Shampoo 2Rs</t>
  </si>
  <si>
    <t>Shampoo 4Rs</t>
  </si>
  <si>
    <t>Amma</t>
  </si>
  <si>
    <t>Kumkudukaya</t>
  </si>
  <si>
    <t>1156 Sensitivity relief 80g</t>
  </si>
  <si>
    <t>0313 Buddy bear toothbrush</t>
  </si>
  <si>
    <t>7490 Brooke Bond Tea</t>
  </si>
  <si>
    <t>7328 Natural care</t>
  </si>
  <si>
    <t>8260 Gems</t>
  </si>
  <si>
    <t>2563 Gems</t>
  </si>
  <si>
    <t>Kopiko</t>
  </si>
  <si>
    <t>1263 candy</t>
  </si>
  <si>
    <t>0835 Guava</t>
  </si>
  <si>
    <t>Strepsils</t>
  </si>
  <si>
    <t>Garden</t>
  </si>
  <si>
    <t>9889 Tasty nuts</t>
  </si>
  <si>
    <t>6334/6341</t>
  </si>
  <si>
    <t xml:space="preserve"> Surf excel</t>
  </si>
  <si>
    <t>2370 Top load 1L</t>
  </si>
  <si>
    <t>FarmleE</t>
  </si>
  <si>
    <t>0497 ACHARI MIX</t>
  </si>
  <si>
    <t>SABUDANA plain papad</t>
  </si>
  <si>
    <t>CURDchilli papad</t>
  </si>
  <si>
    <t>197 Gongura</t>
  </si>
  <si>
    <t>0057 wingreens pizza &amp; pasta sauce</t>
  </si>
  <si>
    <t>8071 Geratin</t>
  </si>
  <si>
    <t>5462 2min noodles 420g</t>
  </si>
  <si>
    <t>Koko Krunch</t>
  </si>
  <si>
    <t>millet jowar chocos</t>
  </si>
  <si>
    <t>Vinegar</t>
  </si>
  <si>
    <t>0346 Vinegar 200ml</t>
  </si>
  <si>
    <t>Sree Arathi</t>
  </si>
  <si>
    <t>Swathi</t>
  </si>
  <si>
    <t>BLACK PEN</t>
  </si>
  <si>
    <t>6756 Glue stick</t>
  </si>
  <si>
    <t>0954 glue stick</t>
  </si>
  <si>
    <t>0334/0303 hair comb</t>
  </si>
  <si>
    <t>Simran</t>
  </si>
  <si>
    <t>5KG SINGLE POLISH</t>
  </si>
  <si>
    <t>Raw rice</t>
  </si>
  <si>
    <t>ORGANIC TATVA COWGHEE</t>
  </si>
  <si>
    <t>GROCERY</t>
  </si>
  <si>
    <t>Urad Dal split 1KG</t>
  </si>
  <si>
    <t>Moong Saboot 250g</t>
  </si>
  <si>
    <t>LOHITHA</t>
  </si>
  <si>
    <t>BROWN RICE 5KG</t>
  </si>
  <si>
    <t>Completion tasks</t>
  </si>
  <si>
    <t>Stock counting</t>
  </si>
  <si>
    <t>Billing demo</t>
  </si>
  <si>
    <t>Electricity</t>
  </si>
  <si>
    <t>Bring electrician. Can be done later</t>
  </si>
  <si>
    <t>Camera access</t>
  </si>
  <si>
    <t>Vakkalu 10g</t>
  </si>
  <si>
    <t>sonti</t>
  </si>
  <si>
    <t>Dalchini chekka</t>
  </si>
  <si>
    <t>Marati mogga</t>
  </si>
  <si>
    <t>Populu</t>
  </si>
  <si>
    <t>Tasting salt</t>
  </si>
  <si>
    <t>Black till</t>
  </si>
  <si>
    <t>Patika Bellam (Diamond Misri) 100g</t>
  </si>
  <si>
    <t>Patika Bellam (Diamond Misri big) 100g</t>
  </si>
  <si>
    <t>Sabudana 250g</t>
  </si>
  <si>
    <t>8325 Cowghee</t>
  </si>
  <si>
    <t>Saunf 50g</t>
  </si>
  <si>
    <t>Star Anies 25g</t>
  </si>
  <si>
    <t>Sunflower seeds</t>
  </si>
  <si>
    <t>3171 Pran Pudding</t>
  </si>
  <si>
    <t>Cadbury 2rs chocolates</t>
  </si>
  <si>
    <t>5rs Trufill chocolates</t>
  </si>
  <si>
    <t>Tic Tac Mint &amp; Organge</t>
  </si>
  <si>
    <t>0563 Kopiko 1Rs chocolate</t>
  </si>
  <si>
    <t>Vicks 1Rs sachets</t>
  </si>
  <si>
    <t>Gems Balls</t>
  </si>
  <si>
    <t>Hoppers Balls</t>
  </si>
  <si>
    <t>Wrigleys 8490 Doublemint</t>
  </si>
  <si>
    <t>Potato startz</t>
  </si>
  <si>
    <t>Barcode</t>
  </si>
  <si>
    <t>Item name</t>
  </si>
  <si>
    <t>Cost price</t>
  </si>
  <si>
    <t>Total cost price</t>
  </si>
  <si>
    <t>Chicken garlic</t>
  </si>
  <si>
    <t>0017</t>
  </si>
  <si>
    <t>Chicken nuggets</t>
  </si>
  <si>
    <t>Veg burger patty</t>
  </si>
  <si>
    <t>0251</t>
  </si>
  <si>
    <t>Chicken crispy</t>
  </si>
  <si>
    <t>0144</t>
  </si>
  <si>
    <t>Potato cheese bites</t>
  </si>
  <si>
    <t>0022</t>
  </si>
  <si>
    <t>Veg cheese fingers</t>
  </si>
  <si>
    <t>American sweet corn</t>
  </si>
  <si>
    <t>0104</t>
  </si>
  <si>
    <t>Sweet corn</t>
  </si>
  <si>
    <t>Metro chef sweet corn</t>
  </si>
  <si>
    <t>Mccain Frenchfries</t>
  </si>
  <si>
    <t>0633</t>
  </si>
  <si>
    <t>Mccain smileys</t>
  </si>
  <si>
    <t>0077</t>
  </si>
  <si>
    <t>Butterscotch brick</t>
  </si>
  <si>
    <t>0327</t>
  </si>
  <si>
    <t>Vanilla brick</t>
  </si>
  <si>
    <t>0310</t>
  </si>
  <si>
    <t>Chocolate brick</t>
  </si>
  <si>
    <t>0488</t>
  </si>
  <si>
    <t>Pista brick</t>
  </si>
  <si>
    <t>Strawberry</t>
  </si>
  <si>
    <t>Vanilla tub</t>
  </si>
  <si>
    <t>Gulab jamun ice cream</t>
  </si>
  <si>
    <t>Butterscotch cup</t>
  </si>
  <si>
    <t>Junior Sundae</t>
  </si>
  <si>
    <t>Kwality walls</t>
  </si>
  <si>
    <t>Magnum</t>
  </si>
  <si>
    <t>Triple Bar</t>
  </si>
  <si>
    <t>Butterscotch cone</t>
  </si>
  <si>
    <t>Choco cone</t>
  </si>
  <si>
    <t>Vanilla cone</t>
  </si>
  <si>
    <t>Espresso coffee</t>
  </si>
  <si>
    <t>Real Apple</t>
  </si>
  <si>
    <t>Cost Price</t>
  </si>
  <si>
    <t>Bnatural Apple</t>
  </si>
  <si>
    <t>Pine apple</t>
  </si>
  <si>
    <t>Pomegranate</t>
  </si>
  <si>
    <t>litchi</t>
  </si>
  <si>
    <t>Apple delight</t>
  </si>
  <si>
    <t>Mixed fruit delight</t>
  </si>
  <si>
    <t>Paper boat</t>
  </si>
  <si>
    <t>RAW</t>
  </si>
  <si>
    <t>Lemon+C-lemon</t>
  </si>
  <si>
    <t>Coconut +Mixed</t>
  </si>
  <si>
    <t>Creambell</t>
  </si>
  <si>
    <t>Kesar Badam</t>
  </si>
  <si>
    <t>Kinley water bottle</t>
  </si>
  <si>
    <t>Cocacola</t>
  </si>
  <si>
    <t>1.25lit</t>
  </si>
  <si>
    <t>2.25lit</t>
  </si>
  <si>
    <t>Thumsup 600ml</t>
  </si>
  <si>
    <t>Mountaindew</t>
  </si>
  <si>
    <t>750ml</t>
  </si>
  <si>
    <t>Sangam curd</t>
  </si>
  <si>
    <t>500ml</t>
  </si>
  <si>
    <t>special milk</t>
  </si>
  <si>
    <t>Code</t>
  </si>
  <si>
    <t>Orange delight</t>
  </si>
  <si>
    <t>Pomogranate</t>
  </si>
  <si>
    <t>Mango delight</t>
  </si>
  <si>
    <t>Pineapple</t>
  </si>
  <si>
    <t>Ocean can</t>
  </si>
  <si>
    <t>Ocean mango</t>
  </si>
  <si>
    <t>Peach</t>
  </si>
  <si>
    <t>Glucon</t>
  </si>
  <si>
    <t>Blue Bolt</t>
  </si>
  <si>
    <t>Dairy milk</t>
  </si>
  <si>
    <t>Luvit Luscious</t>
  </si>
  <si>
    <t>0617</t>
  </si>
  <si>
    <t>0548</t>
  </si>
  <si>
    <t>8870</t>
  </si>
  <si>
    <t>ORS - Cipla health</t>
  </si>
  <si>
    <t>Apple + orange</t>
  </si>
  <si>
    <t>Jersey</t>
  </si>
  <si>
    <t>Recharge</t>
  </si>
  <si>
    <t>Sweet lassi</t>
  </si>
  <si>
    <t>Thick shake</t>
  </si>
  <si>
    <t>Cavins</t>
  </si>
  <si>
    <t>Milkshake Strawberry +Kaju</t>
  </si>
  <si>
    <t>Chocolate milk</t>
  </si>
  <si>
    <t>Kesar</t>
  </si>
  <si>
    <t>Just laid</t>
  </si>
  <si>
    <t>Bigbird eggs</t>
  </si>
  <si>
    <t>6piece box</t>
  </si>
  <si>
    <t>Srimathi foods</t>
  </si>
  <si>
    <t>Dosa batter</t>
  </si>
  <si>
    <t>idli batter</t>
  </si>
  <si>
    <t>Intlo</t>
  </si>
  <si>
    <t>Paratha 0175</t>
  </si>
  <si>
    <t>0168</t>
  </si>
  <si>
    <t>Manual entry</t>
  </si>
  <si>
    <t>frozen items</t>
  </si>
  <si>
    <t>open chiller items</t>
  </si>
  <si>
    <t xml:space="preserve">Total MRP value </t>
  </si>
  <si>
    <t>Cost price of items calculated</t>
  </si>
  <si>
    <t>pro-rated calculation</t>
  </si>
  <si>
    <t>purchased on 23-Mar (MRP)</t>
  </si>
</sst>
</file>

<file path=xl/styles.xml><?xml version="1.0" encoding="utf-8"?>
<styleSheet xmlns="http://schemas.openxmlformats.org/spreadsheetml/2006/main">
  <numFmts count="2">
    <numFmt numFmtId="164" formatCode="dd&quot;/&quot;mm&quot;/&quot;yyyy"/>
    <numFmt numFmtId="165" formatCode="0.00_);\-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"/>
      <name val="Arial"/>
      <family val="2"/>
    </font>
    <font>
      <sz val="9.75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1" fontId="0" fillId="0" borderId="0" xfId="0" applyNumberForma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left" vertical="center"/>
    </xf>
    <xf numFmtId="1" fontId="19" fillId="0" borderId="0" xfId="0" applyNumberFormat="1" applyFont="1" applyAlignment="1">
      <alignment horizontal="right" vertical="center"/>
    </xf>
    <xf numFmtId="164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165" fontId="19" fillId="0" borderId="0" xfId="0" applyNumberFormat="1" applyFont="1" applyAlignment="1">
      <alignment horizontal="right" vertical="center"/>
    </xf>
    <xf numFmtId="0" fontId="16" fillId="0" borderId="10" xfId="0" applyFont="1" applyBorder="1"/>
    <xf numFmtId="1" fontId="0" fillId="0" borderId="10" xfId="0" applyNumberFormat="1" applyBorder="1"/>
    <xf numFmtId="0" fontId="0" fillId="0" borderId="10" xfId="0" applyBorder="1"/>
    <xf numFmtId="0" fontId="0" fillId="33" borderId="10" xfId="0" applyFill="1" applyBorder="1"/>
    <xf numFmtId="1" fontId="0" fillId="33" borderId="10" xfId="0" applyNumberFormat="1" applyFill="1" applyBorder="1"/>
    <xf numFmtId="0" fontId="0" fillId="0" borderId="0" xfId="0" quotePrefix="1"/>
    <xf numFmtId="0" fontId="0" fillId="33" borderId="0" xfId="0" applyFill="1"/>
    <xf numFmtId="10" fontId="0" fillId="0" borderId="0" xfId="0" applyNumberFormat="1"/>
    <xf numFmtId="0" fontId="16" fillId="33" borderId="0" xfId="0" applyFont="1" applyFill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D1849"/>
  <sheetViews>
    <sheetView tabSelected="1" topLeftCell="D1" zoomScale="130" zoomScaleNormal="130" workbookViewId="0">
      <pane ySplit="1" topLeftCell="A1832" activePane="bottomLeft" state="frozen"/>
      <selection pane="bottomLeft" activeCell="AG1848" sqref="AG1848"/>
    </sheetView>
  </sheetViews>
  <sheetFormatPr defaultRowHeight="15"/>
  <cols>
    <col min="1" max="1" width="18.85546875" customWidth="1"/>
    <col min="2" max="2" width="21.85546875" customWidth="1"/>
    <col min="3" max="3" width="53.5703125" customWidth="1"/>
    <col min="4" max="4" width="15.140625" customWidth="1"/>
    <col min="5" max="7" width="9.140625" hidden="1" customWidth="1"/>
    <col min="10" max="23" width="9.140625" hidden="1" customWidth="1"/>
    <col min="24" max="24" width="10.5703125" bestFit="1" customWidth="1"/>
    <col min="25" max="25" width="17.28515625" bestFit="1" customWidth="1"/>
    <col min="26" max="26" width="17.7109375" customWidth="1"/>
    <col min="27" max="27" width="17.42578125" bestFit="1" customWidth="1"/>
  </cols>
  <sheetData>
    <row r="1" spans="1:30" ht="11.2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/>
      <c r="W1" s="9"/>
      <c r="X1" s="9" t="s">
        <v>5874</v>
      </c>
      <c r="Y1" s="9" t="s">
        <v>5875</v>
      </c>
      <c r="Z1" s="9" t="s">
        <v>5930</v>
      </c>
      <c r="AA1" s="9" t="s">
        <v>6045</v>
      </c>
      <c r="AB1" s="9" t="s">
        <v>6044</v>
      </c>
      <c r="AC1" s="9" t="s">
        <v>12038</v>
      </c>
      <c r="AD1" s="9" t="s">
        <v>12036</v>
      </c>
    </row>
    <row r="2" spans="1:30" hidden="1">
      <c r="A2" s="10">
        <v>8904317306010</v>
      </c>
      <c r="B2" s="10">
        <v>8904317306010</v>
      </c>
      <c r="C2" s="11" t="s">
        <v>1430</v>
      </c>
      <c r="D2" s="11" t="s">
        <v>1431</v>
      </c>
      <c r="E2" s="11" t="s">
        <v>1241</v>
      </c>
      <c r="F2" s="11" t="s">
        <v>1382</v>
      </c>
      <c r="G2" s="11"/>
      <c r="H2" s="11">
        <v>120</v>
      </c>
      <c r="I2" s="11">
        <v>120</v>
      </c>
      <c r="J2" s="11" t="s">
        <v>34</v>
      </c>
      <c r="K2" s="11" t="s">
        <v>25</v>
      </c>
      <c r="L2" s="11">
        <v>150</v>
      </c>
      <c r="M2" s="11" t="s">
        <v>26</v>
      </c>
      <c r="N2" s="11" t="s">
        <v>1383</v>
      </c>
      <c r="O2" s="11" t="s">
        <v>1432</v>
      </c>
      <c r="P2" s="11" t="s">
        <v>213</v>
      </c>
      <c r="Q2" s="11" t="s">
        <v>39</v>
      </c>
      <c r="R2" s="11" t="s">
        <v>25</v>
      </c>
      <c r="S2" s="11" t="s">
        <v>25</v>
      </c>
      <c r="T2" s="11"/>
      <c r="U2" s="11" t="s">
        <v>1433</v>
      </c>
      <c r="V2" s="11"/>
      <c r="W2" s="11"/>
      <c r="X2" s="11"/>
      <c r="Y2" s="11">
        <v>5</v>
      </c>
      <c r="Z2" s="11">
        <f t="shared" ref="Z2:Z65" si="0">H2*Y2</f>
        <v>600</v>
      </c>
      <c r="AA2" s="11">
        <f>VLOOKUP(A2,Sheet2!B:J,9,FALSE)</f>
        <v>95.99</v>
      </c>
      <c r="AB2" s="11">
        <f t="shared" ref="AB2:AB65" si="1">AA2*Y2</f>
        <v>479.95</v>
      </c>
      <c r="AC2" s="11"/>
      <c r="AD2" s="11" t="s">
        <v>12037</v>
      </c>
    </row>
    <row r="3" spans="1:30" hidden="1">
      <c r="A3" s="10">
        <v>8904317306027</v>
      </c>
      <c r="B3" s="10">
        <v>8904317306027</v>
      </c>
      <c r="C3" s="11" t="s">
        <v>1438</v>
      </c>
      <c r="D3" s="11" t="s">
        <v>1431</v>
      </c>
      <c r="E3" s="11" t="s">
        <v>1241</v>
      </c>
      <c r="F3" s="11" t="s">
        <v>1382</v>
      </c>
      <c r="G3" s="11"/>
      <c r="H3" s="11">
        <v>120</v>
      </c>
      <c r="I3" s="11">
        <v>120</v>
      </c>
      <c r="J3" s="11" t="s">
        <v>34</v>
      </c>
      <c r="K3" s="11" t="s">
        <v>25</v>
      </c>
      <c r="L3" s="11">
        <v>150</v>
      </c>
      <c r="M3" s="11" t="s">
        <v>26</v>
      </c>
      <c r="N3" s="11" t="s">
        <v>1383</v>
      </c>
      <c r="O3" s="11" t="s">
        <v>1439</v>
      </c>
      <c r="P3" s="11" t="s">
        <v>213</v>
      </c>
      <c r="Q3" s="11" t="s">
        <v>39</v>
      </c>
      <c r="R3" s="11" t="s">
        <v>25</v>
      </c>
      <c r="S3" s="11" t="s">
        <v>25</v>
      </c>
      <c r="T3" s="11"/>
      <c r="U3" s="11" t="s">
        <v>1440</v>
      </c>
      <c r="V3" s="11"/>
      <c r="W3" s="11"/>
      <c r="X3" s="11"/>
      <c r="Y3" s="11">
        <v>6</v>
      </c>
      <c r="Z3" s="11">
        <f t="shared" si="0"/>
        <v>720</v>
      </c>
      <c r="AA3" s="11">
        <f>VLOOKUP(A3,Sheet2!B:J,9,FALSE)</f>
        <v>119.18</v>
      </c>
      <c r="AB3" s="11">
        <f t="shared" si="1"/>
        <v>715.08</v>
      </c>
      <c r="AC3" s="11"/>
      <c r="AD3" s="11" t="s">
        <v>12037</v>
      </c>
    </row>
    <row r="4" spans="1:30" hidden="1">
      <c r="A4" s="10">
        <v>8904317305990</v>
      </c>
      <c r="B4" s="10">
        <v>8904317305990</v>
      </c>
      <c r="C4" s="11" t="s">
        <v>1444</v>
      </c>
      <c r="D4" s="11" t="s">
        <v>1431</v>
      </c>
      <c r="E4" s="11" t="s">
        <v>1241</v>
      </c>
      <c r="F4" s="11" t="s">
        <v>1382</v>
      </c>
      <c r="G4" s="11"/>
      <c r="H4" s="11">
        <v>105</v>
      </c>
      <c r="I4" s="11">
        <v>105</v>
      </c>
      <c r="J4" s="11" t="s">
        <v>34</v>
      </c>
      <c r="K4" s="11" t="s">
        <v>25</v>
      </c>
      <c r="L4" s="11">
        <v>150</v>
      </c>
      <c r="M4" s="11" t="s">
        <v>26</v>
      </c>
      <c r="N4" s="11" t="s">
        <v>1383</v>
      </c>
      <c r="O4" s="11" t="s">
        <v>1445</v>
      </c>
      <c r="P4" s="11" t="s">
        <v>213</v>
      </c>
      <c r="Q4" s="11" t="s">
        <v>39</v>
      </c>
      <c r="R4" s="11" t="s">
        <v>25</v>
      </c>
      <c r="S4" s="11" t="s">
        <v>25</v>
      </c>
      <c r="T4" s="11"/>
      <c r="U4" s="11" t="s">
        <v>1446</v>
      </c>
      <c r="V4" s="11"/>
      <c r="W4" s="11"/>
      <c r="X4" s="11"/>
      <c r="Y4" s="11">
        <v>5</v>
      </c>
      <c r="Z4" s="11">
        <f t="shared" si="0"/>
        <v>525</v>
      </c>
      <c r="AA4" s="11">
        <f>VLOOKUP(A4,Sheet2!B:J,9,FALSE)</f>
        <v>83.99</v>
      </c>
      <c r="AB4" s="11">
        <f t="shared" si="1"/>
        <v>419.95</v>
      </c>
      <c r="AC4" s="11"/>
      <c r="AD4" s="11" t="s">
        <v>12037</v>
      </c>
    </row>
    <row r="5" spans="1:30" hidden="1">
      <c r="A5" s="10">
        <v>8904352004650</v>
      </c>
      <c r="B5" s="10">
        <v>8904352004650</v>
      </c>
      <c r="C5" s="11" t="s">
        <v>2092</v>
      </c>
      <c r="D5" s="11" t="s">
        <v>1431</v>
      </c>
      <c r="E5" s="11" t="s">
        <v>1241</v>
      </c>
      <c r="F5" s="11" t="s">
        <v>1382</v>
      </c>
      <c r="G5" s="11"/>
      <c r="H5" s="11">
        <v>220</v>
      </c>
      <c r="I5" s="11">
        <v>220</v>
      </c>
      <c r="J5" s="11" t="s">
        <v>34</v>
      </c>
      <c r="K5" s="11" t="s">
        <v>25</v>
      </c>
      <c r="L5" s="11">
        <v>190</v>
      </c>
      <c r="M5" s="11" t="s">
        <v>35</v>
      </c>
      <c r="N5" s="11" t="s">
        <v>2093</v>
      </c>
      <c r="O5" s="11" t="s">
        <v>2094</v>
      </c>
      <c r="P5" s="11" t="s">
        <v>81</v>
      </c>
      <c r="Q5" s="11" t="s">
        <v>39</v>
      </c>
      <c r="R5" s="11" t="s">
        <v>25</v>
      </c>
      <c r="S5" s="11" t="s">
        <v>25</v>
      </c>
      <c r="T5" s="11"/>
      <c r="U5" s="11" t="s">
        <v>2095</v>
      </c>
      <c r="V5" s="11"/>
      <c r="W5" s="11"/>
      <c r="X5" s="11"/>
      <c r="Y5" s="11">
        <v>2</v>
      </c>
      <c r="Z5" s="11">
        <f t="shared" si="0"/>
        <v>440</v>
      </c>
      <c r="AA5" s="11">
        <f>VLOOKUP(A5,Sheet2!B:J,9,FALSE)</f>
        <v>220</v>
      </c>
      <c r="AB5" s="11">
        <f t="shared" si="1"/>
        <v>440</v>
      </c>
      <c r="AC5" s="11"/>
      <c r="AD5" s="11" t="s">
        <v>12037</v>
      </c>
    </row>
    <row r="6" spans="1:30" hidden="1">
      <c r="A6" s="10">
        <v>8904352003455</v>
      </c>
      <c r="B6" s="10">
        <v>8904352003455</v>
      </c>
      <c r="C6" s="11" t="s">
        <v>2119</v>
      </c>
      <c r="D6" s="11" t="s">
        <v>1431</v>
      </c>
      <c r="E6" s="11" t="s">
        <v>1241</v>
      </c>
      <c r="F6" s="11" t="s">
        <v>2106</v>
      </c>
      <c r="G6" s="11"/>
      <c r="H6" s="11">
        <v>99</v>
      </c>
      <c r="I6" s="11">
        <v>99</v>
      </c>
      <c r="J6" s="11" t="s">
        <v>34</v>
      </c>
      <c r="K6" s="11" t="s">
        <v>25</v>
      </c>
      <c r="L6" s="11">
        <v>120</v>
      </c>
      <c r="M6" s="11" t="s">
        <v>35</v>
      </c>
      <c r="N6" s="11" t="s">
        <v>2107</v>
      </c>
      <c r="O6" s="11" t="s">
        <v>2120</v>
      </c>
      <c r="P6" s="11" t="s">
        <v>81</v>
      </c>
      <c r="Q6" s="11" t="s">
        <v>39</v>
      </c>
      <c r="R6" s="11" t="s">
        <v>25</v>
      </c>
      <c r="S6" s="11" t="s">
        <v>25</v>
      </c>
      <c r="T6" s="11"/>
      <c r="U6" s="11" t="s">
        <v>2121</v>
      </c>
      <c r="V6" s="11"/>
      <c r="W6" s="11"/>
      <c r="X6" s="11"/>
      <c r="Y6" s="11">
        <v>3</v>
      </c>
      <c r="Z6" s="11">
        <f t="shared" si="0"/>
        <v>297</v>
      </c>
      <c r="AA6" s="11">
        <f>VLOOKUP(A6,Sheet2!B:J,9,FALSE)</f>
        <v>79.19</v>
      </c>
      <c r="AB6" s="11">
        <f t="shared" si="1"/>
        <v>237.57</v>
      </c>
      <c r="AC6" s="11"/>
      <c r="AD6" s="11" t="s">
        <v>12037</v>
      </c>
    </row>
    <row r="7" spans="1:30" hidden="1">
      <c r="A7" s="10">
        <v>8904352004971</v>
      </c>
      <c r="B7" s="10">
        <v>8904352004971</v>
      </c>
      <c r="C7" s="11" t="s">
        <v>2769</v>
      </c>
      <c r="D7" s="11" t="s">
        <v>1431</v>
      </c>
      <c r="E7" s="11" t="s">
        <v>1241</v>
      </c>
      <c r="F7" s="11" t="s">
        <v>2106</v>
      </c>
      <c r="G7" s="11"/>
      <c r="H7" s="11">
        <v>165</v>
      </c>
      <c r="I7" s="11">
        <v>165</v>
      </c>
      <c r="J7" s="11" t="s">
        <v>34</v>
      </c>
      <c r="K7" s="11" t="s">
        <v>25</v>
      </c>
      <c r="L7" s="11">
        <v>180</v>
      </c>
      <c r="M7" s="11" t="s">
        <v>35</v>
      </c>
      <c r="N7" s="11" t="s">
        <v>2107</v>
      </c>
      <c r="O7" s="11" t="s">
        <v>2770</v>
      </c>
      <c r="P7" s="11" t="s">
        <v>81</v>
      </c>
      <c r="Q7" s="11" t="s">
        <v>39</v>
      </c>
      <c r="R7" s="11" t="s">
        <v>25</v>
      </c>
      <c r="S7" s="11" t="s">
        <v>25</v>
      </c>
      <c r="T7" s="11"/>
      <c r="U7" s="11" t="s">
        <v>2771</v>
      </c>
      <c r="V7" s="11"/>
      <c r="W7" s="11"/>
      <c r="X7" s="11"/>
      <c r="Y7" s="11">
        <v>3</v>
      </c>
      <c r="Z7" s="11">
        <f t="shared" si="0"/>
        <v>495</v>
      </c>
      <c r="AA7" s="11">
        <f>VLOOKUP(A7,Sheet2!B:J,9,FALSE)</f>
        <v>131.99</v>
      </c>
      <c r="AB7" s="11">
        <f t="shared" si="1"/>
        <v>395.97</v>
      </c>
      <c r="AC7" s="11"/>
      <c r="AD7" s="11" t="s">
        <v>12037</v>
      </c>
    </row>
    <row r="8" spans="1:30" hidden="1">
      <c r="A8" s="10">
        <v>8904352003912</v>
      </c>
      <c r="B8" s="10">
        <v>8904352003912</v>
      </c>
      <c r="C8" s="11" t="s">
        <v>3908</v>
      </c>
      <c r="D8" s="11" t="s">
        <v>1431</v>
      </c>
      <c r="E8" s="11" t="s">
        <v>1241</v>
      </c>
      <c r="F8" s="11" t="s">
        <v>1448</v>
      </c>
      <c r="G8" s="11"/>
      <c r="H8" s="11">
        <v>240</v>
      </c>
      <c r="I8" s="11">
        <v>240</v>
      </c>
      <c r="J8" s="11" t="s">
        <v>34</v>
      </c>
      <c r="K8" s="11" t="s">
        <v>25</v>
      </c>
      <c r="L8" s="11">
        <v>50</v>
      </c>
      <c r="M8" s="11" t="s">
        <v>26</v>
      </c>
      <c r="N8" s="11" t="s">
        <v>1449</v>
      </c>
      <c r="O8" s="11" t="s">
        <v>3909</v>
      </c>
      <c r="P8" s="11" t="s">
        <v>213</v>
      </c>
      <c r="Q8" s="11" t="s">
        <v>39</v>
      </c>
      <c r="R8" s="11" t="s">
        <v>25</v>
      </c>
      <c r="S8" s="11" t="s">
        <v>25</v>
      </c>
      <c r="T8" s="11"/>
      <c r="U8" s="11" t="s">
        <v>3910</v>
      </c>
      <c r="V8" s="11"/>
      <c r="W8" s="11"/>
      <c r="X8" s="11"/>
      <c r="Y8" s="11">
        <v>4</v>
      </c>
      <c r="Z8" s="11">
        <f t="shared" si="0"/>
        <v>960</v>
      </c>
      <c r="AA8" s="11">
        <f>VLOOKUP(A8,Sheet2!B:J,9,FALSE)</f>
        <v>239.99</v>
      </c>
      <c r="AB8" s="11">
        <f t="shared" si="1"/>
        <v>959.96</v>
      </c>
      <c r="AC8" s="11"/>
      <c r="AD8" s="11" t="s">
        <v>12037</v>
      </c>
    </row>
    <row r="9" spans="1:30" hidden="1">
      <c r="A9" s="10">
        <v>8904352004216</v>
      </c>
      <c r="B9" s="10">
        <v>8904352004216</v>
      </c>
      <c r="C9" s="11" t="s">
        <v>5701</v>
      </c>
      <c r="D9" s="11" t="s">
        <v>1431</v>
      </c>
      <c r="E9" s="11" t="s">
        <v>1241</v>
      </c>
      <c r="F9" s="11" t="s">
        <v>1242</v>
      </c>
      <c r="G9" s="11"/>
      <c r="H9" s="11">
        <v>75</v>
      </c>
      <c r="I9" s="11">
        <v>75</v>
      </c>
      <c r="J9" s="11" t="s">
        <v>34</v>
      </c>
      <c r="K9" s="11" t="s">
        <v>25</v>
      </c>
      <c r="L9" s="11">
        <v>50</v>
      </c>
      <c r="M9" s="11" t="s">
        <v>35</v>
      </c>
      <c r="N9" s="11" t="s">
        <v>1602</v>
      </c>
      <c r="O9" s="11" t="s">
        <v>2316</v>
      </c>
      <c r="P9" s="11" t="s">
        <v>348</v>
      </c>
      <c r="Q9" s="11" t="s">
        <v>39</v>
      </c>
      <c r="R9" s="11" t="s">
        <v>25</v>
      </c>
      <c r="S9" s="11" t="s">
        <v>25</v>
      </c>
      <c r="T9" s="11"/>
      <c r="U9" s="11" t="s">
        <v>5702</v>
      </c>
      <c r="V9" s="11"/>
      <c r="W9" s="11"/>
      <c r="X9" s="11"/>
      <c r="Y9" s="11"/>
      <c r="Z9" s="11">
        <f t="shared" si="0"/>
        <v>0</v>
      </c>
      <c r="AA9" s="11">
        <f>VLOOKUP(A9,Sheet2!B:J,9,FALSE)</f>
        <v>74.989999999999995</v>
      </c>
      <c r="AB9" s="11">
        <f t="shared" si="1"/>
        <v>0</v>
      </c>
      <c r="AC9" s="11"/>
      <c r="AD9" s="11"/>
    </row>
    <row r="10" spans="1:30" hidden="1">
      <c r="A10" s="10">
        <v>8906042050213</v>
      </c>
      <c r="B10" s="10">
        <v>8906042050213</v>
      </c>
      <c r="C10" s="11" t="s">
        <v>3098</v>
      </c>
      <c r="D10" s="11" t="s">
        <v>3099</v>
      </c>
      <c r="E10" s="11" t="s">
        <v>130</v>
      </c>
      <c r="F10" s="11" t="s">
        <v>206</v>
      </c>
      <c r="G10" s="11"/>
      <c r="H10" s="11">
        <v>190</v>
      </c>
      <c r="I10" s="11">
        <v>190</v>
      </c>
      <c r="J10" s="11" t="s">
        <v>25</v>
      </c>
      <c r="K10" s="11" t="s">
        <v>34</v>
      </c>
      <c r="L10" s="11">
        <v>1</v>
      </c>
      <c r="M10" s="11" t="s">
        <v>67</v>
      </c>
      <c r="N10" s="11" t="s">
        <v>3100</v>
      </c>
      <c r="O10" s="11" t="s">
        <v>3101</v>
      </c>
      <c r="P10" s="11" t="s">
        <v>38</v>
      </c>
      <c r="Q10" s="11" t="s">
        <v>39</v>
      </c>
      <c r="R10" s="11" t="s">
        <v>25</v>
      </c>
      <c r="S10" s="11" t="s">
        <v>25</v>
      </c>
      <c r="T10" s="11"/>
      <c r="U10" s="11" t="s">
        <v>3102</v>
      </c>
      <c r="V10" s="11"/>
      <c r="W10" s="11"/>
      <c r="X10" s="11"/>
      <c r="Y10" s="11"/>
      <c r="Z10" s="11">
        <f t="shared" si="0"/>
        <v>0</v>
      </c>
      <c r="AA10" s="11">
        <f>VLOOKUP(A10,Sheet2!B:J,9,FALSE)</f>
        <v>157</v>
      </c>
      <c r="AB10" s="11">
        <f t="shared" si="1"/>
        <v>0</v>
      </c>
      <c r="AC10" s="11"/>
      <c r="AD10" s="11"/>
    </row>
    <row r="11" spans="1:30" hidden="1">
      <c r="A11" s="10">
        <v>8904083500599</v>
      </c>
      <c r="B11" s="10">
        <v>8904083500599</v>
      </c>
      <c r="C11" s="11" t="s">
        <v>114</v>
      </c>
      <c r="D11" s="11" t="s">
        <v>115</v>
      </c>
      <c r="E11" s="11" t="s">
        <v>59</v>
      </c>
      <c r="F11" s="11" t="s">
        <v>116</v>
      </c>
      <c r="G11" s="11"/>
      <c r="H11" s="11">
        <v>32</v>
      </c>
      <c r="I11" s="11">
        <v>32</v>
      </c>
      <c r="J11" s="11" t="s">
        <v>34</v>
      </c>
      <c r="K11" s="11" t="s">
        <v>25</v>
      </c>
      <c r="L11" s="11">
        <v>100</v>
      </c>
      <c r="M11" s="11" t="s">
        <v>26</v>
      </c>
      <c r="N11" s="11" t="s">
        <v>117</v>
      </c>
      <c r="O11" s="11" t="s">
        <v>118</v>
      </c>
      <c r="P11" s="11" t="s">
        <v>29</v>
      </c>
      <c r="Q11" s="11" t="s">
        <v>30</v>
      </c>
      <c r="R11" s="11" t="s">
        <v>25</v>
      </c>
      <c r="S11" s="11" t="s">
        <v>25</v>
      </c>
      <c r="T11" s="11"/>
      <c r="U11" s="11" t="s">
        <v>119</v>
      </c>
      <c r="V11" s="11"/>
      <c r="W11" s="11"/>
      <c r="X11" s="11"/>
      <c r="Y11" s="11"/>
      <c r="Z11" s="11">
        <f t="shared" si="0"/>
        <v>0</v>
      </c>
      <c r="AA11" s="11">
        <f>VLOOKUP(A11,Sheet2!B:J,9,FALSE)</f>
        <v>28.8</v>
      </c>
      <c r="AB11" s="11">
        <f t="shared" si="1"/>
        <v>0</v>
      </c>
      <c r="AC11" s="11"/>
      <c r="AD11" s="11"/>
    </row>
    <row r="12" spans="1:30" hidden="1">
      <c r="A12" s="10">
        <v>8904083500650</v>
      </c>
      <c r="B12" s="10">
        <v>8904083500650</v>
      </c>
      <c r="C12" s="11" t="s">
        <v>120</v>
      </c>
      <c r="D12" s="11" t="s">
        <v>115</v>
      </c>
      <c r="E12" s="11" t="s">
        <v>59</v>
      </c>
      <c r="F12" s="11" t="s">
        <v>116</v>
      </c>
      <c r="G12" s="11"/>
      <c r="H12" s="11">
        <v>28</v>
      </c>
      <c r="I12" s="11">
        <v>28</v>
      </c>
      <c r="J12" s="11" t="s">
        <v>34</v>
      </c>
      <c r="K12" s="11" t="s">
        <v>25</v>
      </c>
      <c r="L12" s="11">
        <v>100</v>
      </c>
      <c r="M12" s="11" t="s">
        <v>26</v>
      </c>
      <c r="N12" s="11" t="s">
        <v>117</v>
      </c>
      <c r="O12" s="11" t="s">
        <v>121</v>
      </c>
      <c r="P12" s="11" t="s">
        <v>29</v>
      </c>
      <c r="Q12" s="11" t="s">
        <v>30</v>
      </c>
      <c r="R12" s="11" t="s">
        <v>25</v>
      </c>
      <c r="S12" s="11" t="s">
        <v>25</v>
      </c>
      <c r="T12" s="11"/>
      <c r="U12" s="11" t="s">
        <v>122</v>
      </c>
      <c r="V12" s="11"/>
      <c r="W12" s="11"/>
      <c r="X12" s="11"/>
      <c r="Y12" s="11"/>
      <c r="Z12" s="11">
        <f t="shared" si="0"/>
        <v>0</v>
      </c>
      <c r="AA12" s="11">
        <f>VLOOKUP(A12,Sheet2!B:J,9,FALSE)</f>
        <v>25.2</v>
      </c>
      <c r="AB12" s="11">
        <f t="shared" si="1"/>
        <v>0</v>
      </c>
      <c r="AC12" s="11"/>
      <c r="AD12" s="11"/>
    </row>
    <row r="13" spans="1:30" hidden="1">
      <c r="A13" s="10">
        <v>8904083505655</v>
      </c>
      <c r="B13" s="10">
        <v>8904083505655</v>
      </c>
      <c r="C13" s="11" t="s">
        <v>4037</v>
      </c>
      <c r="D13" s="11" t="s">
        <v>115</v>
      </c>
      <c r="E13" s="11" t="s">
        <v>130</v>
      </c>
      <c r="F13" s="11" t="s">
        <v>206</v>
      </c>
      <c r="G13" s="11"/>
      <c r="H13" s="11">
        <v>145</v>
      </c>
      <c r="I13" s="11">
        <v>145</v>
      </c>
      <c r="J13" s="11" t="s">
        <v>34</v>
      </c>
      <c r="K13" s="11" t="s">
        <v>25</v>
      </c>
      <c r="L13" s="11">
        <v>500</v>
      </c>
      <c r="M13" s="11" t="s">
        <v>26</v>
      </c>
      <c r="N13" s="11" t="s">
        <v>530</v>
      </c>
      <c r="O13" s="11" t="s">
        <v>4038</v>
      </c>
      <c r="P13" s="11" t="s">
        <v>29</v>
      </c>
      <c r="Q13" s="11" t="s">
        <v>30</v>
      </c>
      <c r="R13" s="11" t="s">
        <v>25</v>
      </c>
      <c r="S13" s="11" t="s">
        <v>25</v>
      </c>
      <c r="T13" s="11"/>
      <c r="U13" s="11" t="s">
        <v>4039</v>
      </c>
      <c r="V13" s="11"/>
      <c r="W13" s="11"/>
      <c r="X13" s="11"/>
      <c r="Y13" s="11"/>
      <c r="Z13" s="11">
        <f t="shared" si="0"/>
        <v>0</v>
      </c>
      <c r="AA13" s="11">
        <f>VLOOKUP(A13,Sheet2!B:J,9,FALSE)</f>
        <v>130.5</v>
      </c>
      <c r="AB13" s="11">
        <f t="shared" si="1"/>
        <v>0</v>
      </c>
      <c r="AC13" s="11"/>
      <c r="AD13" s="11"/>
    </row>
    <row r="14" spans="1:30" hidden="1">
      <c r="A14" s="10">
        <v>8904083505075</v>
      </c>
      <c r="B14" s="10">
        <v>8904083505075</v>
      </c>
      <c r="C14" s="11" t="s">
        <v>4045</v>
      </c>
      <c r="D14" s="11" t="s">
        <v>115</v>
      </c>
      <c r="E14" s="11" t="s">
        <v>130</v>
      </c>
      <c r="F14" s="11" t="s">
        <v>3087</v>
      </c>
      <c r="G14" s="11"/>
      <c r="H14" s="11">
        <v>99</v>
      </c>
      <c r="I14" s="11">
        <v>99</v>
      </c>
      <c r="J14" s="11" t="s">
        <v>34</v>
      </c>
      <c r="K14" s="11" t="s">
        <v>25</v>
      </c>
      <c r="L14" s="11">
        <v>1</v>
      </c>
      <c r="M14" s="11" t="s">
        <v>67</v>
      </c>
      <c r="N14" s="11" t="s">
        <v>4046</v>
      </c>
      <c r="O14" s="11" t="s">
        <v>3093</v>
      </c>
      <c r="P14" s="11" t="s">
        <v>47</v>
      </c>
      <c r="Q14" s="11" t="s">
        <v>30</v>
      </c>
      <c r="R14" s="11" t="s">
        <v>25</v>
      </c>
      <c r="S14" s="11" t="s">
        <v>25</v>
      </c>
      <c r="T14" s="11"/>
      <c r="U14" s="11" t="s">
        <v>4047</v>
      </c>
      <c r="V14" s="11"/>
      <c r="W14" s="11"/>
      <c r="X14" s="11"/>
      <c r="Y14" s="11"/>
      <c r="Z14" s="11">
        <f t="shared" si="0"/>
        <v>0</v>
      </c>
      <c r="AA14" s="11">
        <f>VLOOKUP(A14,Sheet2!B:J,9,FALSE)</f>
        <v>61.29</v>
      </c>
      <c r="AB14" s="11">
        <f t="shared" si="1"/>
        <v>0</v>
      </c>
      <c r="AC14" s="11"/>
      <c r="AD14" s="11"/>
    </row>
    <row r="15" spans="1:30" hidden="1">
      <c r="A15" s="10">
        <v>8904083505693</v>
      </c>
      <c r="B15" s="10">
        <v>8904083505693</v>
      </c>
      <c r="C15" s="11" t="s">
        <v>5647</v>
      </c>
      <c r="D15" s="11" t="s">
        <v>115</v>
      </c>
      <c r="E15" s="11" t="s">
        <v>130</v>
      </c>
      <c r="F15" s="11" t="s">
        <v>206</v>
      </c>
      <c r="G15" s="11"/>
      <c r="H15" s="11">
        <v>170</v>
      </c>
      <c r="I15" s="11">
        <v>170</v>
      </c>
      <c r="J15" s="11" t="s">
        <v>34</v>
      </c>
      <c r="K15" s="11" t="s">
        <v>25</v>
      </c>
      <c r="L15" s="11">
        <v>500</v>
      </c>
      <c r="M15" s="11" t="s">
        <v>26</v>
      </c>
      <c r="N15" s="11" t="s">
        <v>3100</v>
      </c>
      <c r="O15" s="11" t="s">
        <v>5648</v>
      </c>
      <c r="P15" s="11" t="s">
        <v>29</v>
      </c>
      <c r="Q15" s="11" t="s">
        <v>30</v>
      </c>
      <c r="R15" s="11" t="s">
        <v>25</v>
      </c>
      <c r="S15" s="11" t="s">
        <v>25</v>
      </c>
      <c r="T15" s="11"/>
      <c r="U15" s="11" t="s">
        <v>5649</v>
      </c>
      <c r="V15" s="11"/>
      <c r="W15" s="11"/>
      <c r="X15" s="11"/>
      <c r="Y15" s="11"/>
      <c r="Z15" s="11">
        <f t="shared" si="0"/>
        <v>0</v>
      </c>
      <c r="AA15" s="11">
        <f>VLOOKUP(A15,Sheet2!B:J,9,FALSE)</f>
        <v>153</v>
      </c>
      <c r="AB15" s="11">
        <f t="shared" si="1"/>
        <v>0</v>
      </c>
      <c r="AC15" s="11"/>
      <c r="AD15" s="11"/>
    </row>
    <row r="16" spans="1:30" hidden="1">
      <c r="A16" s="10">
        <v>8904083500612</v>
      </c>
      <c r="B16" s="10">
        <v>8904083500612</v>
      </c>
      <c r="C16" s="11" t="s">
        <v>5643</v>
      </c>
      <c r="D16" s="11" t="s">
        <v>5644</v>
      </c>
      <c r="E16" s="11" t="s">
        <v>59</v>
      </c>
      <c r="F16" s="11" t="s">
        <v>116</v>
      </c>
      <c r="G16" s="11"/>
      <c r="H16" s="11">
        <v>38</v>
      </c>
      <c r="I16" s="11">
        <v>38</v>
      </c>
      <c r="J16" s="11" t="s">
        <v>34</v>
      </c>
      <c r="K16" s="11" t="s">
        <v>25</v>
      </c>
      <c r="L16" s="11">
        <v>100</v>
      </c>
      <c r="M16" s="11" t="s">
        <v>26</v>
      </c>
      <c r="N16" s="11" t="s">
        <v>359</v>
      </c>
      <c r="O16" s="11" t="s">
        <v>5645</v>
      </c>
      <c r="P16" s="11" t="s">
        <v>159</v>
      </c>
      <c r="Q16" s="11" t="s">
        <v>30</v>
      </c>
      <c r="R16" s="11" t="s">
        <v>25</v>
      </c>
      <c r="S16" s="11" t="s">
        <v>25</v>
      </c>
      <c r="T16" s="11"/>
      <c r="U16" s="11" t="s">
        <v>5646</v>
      </c>
      <c r="V16" s="11"/>
      <c r="W16" s="11"/>
      <c r="X16" s="11"/>
      <c r="Y16" s="11"/>
      <c r="Z16" s="11">
        <f t="shared" si="0"/>
        <v>0</v>
      </c>
      <c r="AA16" s="11">
        <f>VLOOKUP(A16,Sheet2!B:J,9,FALSE)</f>
        <v>28.8</v>
      </c>
      <c r="AB16" s="11">
        <f t="shared" si="1"/>
        <v>0</v>
      </c>
      <c r="AC16" s="11"/>
      <c r="AD16" s="11"/>
    </row>
    <row r="17" spans="1:30" hidden="1">
      <c r="A17" s="10">
        <v>8904083506911</v>
      </c>
      <c r="B17" s="10">
        <v>8904083506911</v>
      </c>
      <c r="C17" s="11" t="s">
        <v>5650</v>
      </c>
      <c r="D17" s="11" t="s">
        <v>5644</v>
      </c>
      <c r="E17" s="11" t="s">
        <v>59</v>
      </c>
      <c r="F17" s="11" t="s">
        <v>60</v>
      </c>
      <c r="G17" s="11"/>
      <c r="H17" s="11">
        <v>80</v>
      </c>
      <c r="I17" s="11">
        <v>80</v>
      </c>
      <c r="J17" s="11" t="s">
        <v>34</v>
      </c>
      <c r="K17" s="11" t="s">
        <v>25</v>
      </c>
      <c r="L17" s="11">
        <v>500</v>
      </c>
      <c r="M17" s="11" t="s">
        <v>26</v>
      </c>
      <c r="N17" s="11" t="s">
        <v>92</v>
      </c>
      <c r="O17" s="11" t="s">
        <v>5651</v>
      </c>
      <c r="P17" s="11" t="s">
        <v>29</v>
      </c>
      <c r="Q17" s="11" t="s">
        <v>30</v>
      </c>
      <c r="R17" s="11" t="s">
        <v>25</v>
      </c>
      <c r="S17" s="11" t="s">
        <v>25</v>
      </c>
      <c r="T17" s="11"/>
      <c r="U17" s="11" t="s">
        <v>5652</v>
      </c>
      <c r="V17" s="11"/>
      <c r="W17" s="11"/>
      <c r="X17" s="11"/>
      <c r="Y17" s="11"/>
      <c r="Z17" s="11">
        <f t="shared" si="0"/>
        <v>0</v>
      </c>
      <c r="AA17" s="11">
        <f>VLOOKUP(A17,Sheet2!B:J,9,FALSE)</f>
        <v>45.72</v>
      </c>
      <c r="AB17" s="11">
        <f t="shared" si="1"/>
        <v>0</v>
      </c>
      <c r="AC17" s="11"/>
      <c r="AD17" s="11"/>
    </row>
    <row r="18" spans="1:30" hidden="1">
      <c r="A18" s="10">
        <v>8901030985836</v>
      </c>
      <c r="B18" s="10">
        <v>8901030985836</v>
      </c>
      <c r="C18" s="11" t="s">
        <v>1131</v>
      </c>
      <c r="D18" s="11" t="s">
        <v>1132</v>
      </c>
      <c r="E18" s="11" t="s">
        <v>1009</v>
      </c>
      <c r="F18" s="11" t="s">
        <v>1010</v>
      </c>
      <c r="G18" s="11"/>
      <c r="H18" s="11">
        <v>410</v>
      </c>
      <c r="I18" s="11">
        <v>410</v>
      </c>
      <c r="J18" s="11" t="s">
        <v>34</v>
      </c>
      <c r="K18" s="11" t="s">
        <v>25</v>
      </c>
      <c r="L18" s="11">
        <v>500</v>
      </c>
      <c r="M18" s="11" t="s">
        <v>26</v>
      </c>
      <c r="N18" s="11" t="s">
        <v>1133</v>
      </c>
      <c r="O18" s="11" t="s">
        <v>1010</v>
      </c>
      <c r="P18" s="11" t="s">
        <v>213</v>
      </c>
      <c r="Q18" s="11" t="s">
        <v>39</v>
      </c>
      <c r="R18" s="11" t="s">
        <v>25</v>
      </c>
      <c r="S18" s="11" t="s">
        <v>25</v>
      </c>
      <c r="T18" s="11"/>
      <c r="U18" s="11" t="s">
        <v>1134</v>
      </c>
      <c r="V18" s="11"/>
      <c r="W18" s="11"/>
      <c r="X18" s="11"/>
      <c r="Y18" s="11">
        <v>1</v>
      </c>
      <c r="Z18" s="11">
        <f t="shared" si="0"/>
        <v>410</v>
      </c>
      <c r="AA18" s="11">
        <f>VLOOKUP(A18,Sheet2!B:J,9,FALSE)</f>
        <v>383.18</v>
      </c>
      <c r="AB18" s="11">
        <f t="shared" si="1"/>
        <v>383.18</v>
      </c>
      <c r="AC18" s="11"/>
      <c r="AD18" s="11" t="s">
        <v>12037</v>
      </c>
    </row>
    <row r="19" spans="1:30" hidden="1">
      <c r="A19" s="10">
        <v>8901030866661</v>
      </c>
      <c r="B19" s="10">
        <v>8901030866661</v>
      </c>
      <c r="C19" s="11" t="s">
        <v>5016</v>
      </c>
      <c r="D19" s="11" t="s">
        <v>1132</v>
      </c>
      <c r="E19" s="11" t="s">
        <v>1009</v>
      </c>
      <c r="F19" s="11" t="s">
        <v>1010</v>
      </c>
      <c r="G19" s="11"/>
      <c r="H19" s="11">
        <v>100</v>
      </c>
      <c r="I19" s="11">
        <v>100</v>
      </c>
      <c r="J19" s="11" t="s">
        <v>34</v>
      </c>
      <c r="K19" s="11" t="s">
        <v>25</v>
      </c>
      <c r="L19" s="11">
        <v>100</v>
      </c>
      <c r="M19" s="11" t="s">
        <v>26</v>
      </c>
      <c r="N19" s="11" t="s">
        <v>1133</v>
      </c>
      <c r="O19" s="11" t="s">
        <v>4540</v>
      </c>
      <c r="P19" s="11" t="s">
        <v>213</v>
      </c>
      <c r="Q19" s="11" t="s">
        <v>30</v>
      </c>
      <c r="R19" s="11" t="s">
        <v>25</v>
      </c>
      <c r="S19" s="11" t="s">
        <v>25</v>
      </c>
      <c r="T19" s="11"/>
      <c r="U19" s="11" t="s">
        <v>5017</v>
      </c>
      <c r="V19" s="11"/>
      <c r="W19" s="11"/>
      <c r="X19" s="11"/>
      <c r="Y19" s="11"/>
      <c r="Z19" s="11">
        <f t="shared" si="0"/>
        <v>0</v>
      </c>
      <c r="AA19" s="11">
        <f>VLOOKUP(A19,Sheet2!B:J,9,FALSE)</f>
        <v>93.46</v>
      </c>
      <c r="AB19" s="11">
        <f t="shared" si="1"/>
        <v>0</v>
      </c>
      <c r="AC19" s="11"/>
      <c r="AD19" s="11"/>
    </row>
    <row r="20" spans="1:30" hidden="1">
      <c r="A20" s="10">
        <v>8902080000425</v>
      </c>
      <c r="B20" s="10">
        <v>8902080000425</v>
      </c>
      <c r="C20" s="11" t="s">
        <v>4383</v>
      </c>
      <c r="D20" s="11" t="s">
        <v>4384</v>
      </c>
      <c r="E20" s="11" t="s">
        <v>1009</v>
      </c>
      <c r="F20" s="11" t="s">
        <v>4234</v>
      </c>
      <c r="G20" s="11"/>
      <c r="H20" s="11">
        <v>15</v>
      </c>
      <c r="I20" s="11">
        <v>15</v>
      </c>
      <c r="J20" s="11" t="s">
        <v>34</v>
      </c>
      <c r="K20" s="11" t="s">
        <v>25</v>
      </c>
      <c r="L20" s="11">
        <v>250</v>
      </c>
      <c r="M20" s="11" t="s">
        <v>35</v>
      </c>
      <c r="N20" s="11" t="s">
        <v>4235</v>
      </c>
      <c r="O20" s="11" t="s">
        <v>4385</v>
      </c>
      <c r="P20" s="11" t="s">
        <v>400</v>
      </c>
      <c r="Q20" s="11" t="s">
        <v>30</v>
      </c>
      <c r="R20" s="11" t="s">
        <v>25</v>
      </c>
      <c r="S20" s="11" t="s">
        <v>25</v>
      </c>
      <c r="T20" s="11"/>
      <c r="U20" s="11" t="s">
        <v>4386</v>
      </c>
      <c r="V20" s="11"/>
      <c r="W20" s="11"/>
      <c r="X20" s="11"/>
      <c r="Y20" s="11"/>
      <c r="Z20" s="11">
        <f t="shared" si="0"/>
        <v>0</v>
      </c>
      <c r="AA20" s="11">
        <f>VLOOKUP(A20,Sheet2!B:J,9,FALSE)</f>
        <v>13.33</v>
      </c>
      <c r="AB20" s="11">
        <f t="shared" si="1"/>
        <v>0</v>
      </c>
      <c r="AC20" s="11"/>
      <c r="AD20" s="11"/>
    </row>
    <row r="21" spans="1:30" hidden="1">
      <c r="A21" s="10">
        <v>8902080304028</v>
      </c>
      <c r="B21" s="10">
        <v>8902080304028</v>
      </c>
      <c r="C21" s="11" t="s">
        <v>5513</v>
      </c>
      <c r="D21" s="11" t="s">
        <v>5514</v>
      </c>
      <c r="E21" s="11" t="s">
        <v>1009</v>
      </c>
      <c r="F21" s="11" t="s">
        <v>4234</v>
      </c>
      <c r="G21" s="11"/>
      <c r="H21" s="11">
        <v>18</v>
      </c>
      <c r="I21" s="11">
        <v>18</v>
      </c>
      <c r="J21" s="11" t="s">
        <v>34</v>
      </c>
      <c r="K21" s="11" t="s">
        <v>25</v>
      </c>
      <c r="L21" s="11">
        <v>250</v>
      </c>
      <c r="M21" s="11" t="s">
        <v>35</v>
      </c>
      <c r="N21" s="11" t="s">
        <v>4235</v>
      </c>
      <c r="O21" s="11" t="s">
        <v>5292</v>
      </c>
      <c r="P21" s="11" t="s">
        <v>400</v>
      </c>
      <c r="Q21" s="11" t="s">
        <v>30</v>
      </c>
      <c r="R21" s="11" t="s">
        <v>25</v>
      </c>
      <c r="S21" s="11" t="s">
        <v>25</v>
      </c>
      <c r="T21" s="11"/>
      <c r="U21" s="11" t="s">
        <v>5515</v>
      </c>
      <c r="V21" s="11"/>
      <c r="W21" s="11"/>
      <c r="X21" s="11"/>
      <c r="Y21" s="11"/>
      <c r="Z21" s="11">
        <f t="shared" si="0"/>
        <v>0</v>
      </c>
      <c r="AA21" s="11">
        <f>VLOOKUP(A21,Sheet2!B:J,9,FALSE)</f>
        <v>16.329999999999998</v>
      </c>
      <c r="AB21" s="11">
        <f t="shared" si="1"/>
        <v>0</v>
      </c>
      <c r="AC21" s="11"/>
      <c r="AD21" s="11"/>
    </row>
    <row r="22" spans="1:30" hidden="1">
      <c r="A22" s="10">
        <v>8901725110611</v>
      </c>
      <c r="B22" s="10">
        <v>8901725110611</v>
      </c>
      <c r="C22" s="11" t="s">
        <v>71</v>
      </c>
      <c r="D22" s="11" t="s">
        <v>72</v>
      </c>
      <c r="E22" s="11" t="s">
        <v>59</v>
      </c>
      <c r="F22" s="11" t="s">
        <v>60</v>
      </c>
      <c r="G22" s="11"/>
      <c r="H22" s="11">
        <v>22</v>
      </c>
      <c r="I22" s="11">
        <v>22</v>
      </c>
      <c r="J22" s="11" t="s">
        <v>34</v>
      </c>
      <c r="K22" s="11" t="s">
        <v>25</v>
      </c>
      <c r="L22" s="11">
        <v>1</v>
      </c>
      <c r="M22" s="11" t="s">
        <v>67</v>
      </c>
      <c r="N22" s="11" t="s">
        <v>68</v>
      </c>
      <c r="O22" s="11" t="s">
        <v>73</v>
      </c>
      <c r="P22" s="11" t="s">
        <v>29</v>
      </c>
      <c r="Q22" s="11" t="s">
        <v>30</v>
      </c>
      <c r="R22" s="11" t="s">
        <v>25</v>
      </c>
      <c r="S22" s="11" t="s">
        <v>25</v>
      </c>
      <c r="T22" s="11"/>
      <c r="U22" s="11" t="s">
        <v>74</v>
      </c>
      <c r="V22" s="11"/>
      <c r="W22" s="11"/>
      <c r="X22" s="11"/>
      <c r="Y22" s="11">
        <v>5</v>
      </c>
      <c r="Z22" s="11">
        <f t="shared" si="0"/>
        <v>110</v>
      </c>
      <c r="AA22" s="11">
        <f>VLOOKUP(A22,Sheet2!B:J,9,FALSE)</f>
        <v>15</v>
      </c>
      <c r="AB22" s="11">
        <f t="shared" si="1"/>
        <v>75</v>
      </c>
      <c r="AC22" s="11">
        <v>4</v>
      </c>
      <c r="AD22" s="11" t="s">
        <v>12037</v>
      </c>
    </row>
    <row r="23" spans="1:30" hidden="1">
      <c r="A23" s="10">
        <v>8901725125141</v>
      </c>
      <c r="B23" s="10">
        <v>8901725125141</v>
      </c>
      <c r="C23" s="11" t="s">
        <v>289</v>
      </c>
      <c r="D23" s="11" t="s">
        <v>72</v>
      </c>
      <c r="E23" s="11" t="s">
        <v>59</v>
      </c>
      <c r="F23" s="11" t="s">
        <v>116</v>
      </c>
      <c r="G23" s="11"/>
      <c r="H23" s="11">
        <v>50</v>
      </c>
      <c r="I23" s="11">
        <v>50</v>
      </c>
      <c r="J23" s="11" t="s">
        <v>34</v>
      </c>
      <c r="K23" s="11" t="s">
        <v>25</v>
      </c>
      <c r="L23" s="11">
        <v>100</v>
      </c>
      <c r="M23" s="11" t="s">
        <v>26</v>
      </c>
      <c r="N23" s="11" t="s">
        <v>125</v>
      </c>
      <c r="O23" s="11" t="s">
        <v>290</v>
      </c>
      <c r="P23" s="11" t="s">
        <v>29</v>
      </c>
      <c r="Q23" s="11" t="s">
        <v>30</v>
      </c>
      <c r="R23" s="11" t="s">
        <v>25</v>
      </c>
      <c r="S23" s="11" t="s">
        <v>25</v>
      </c>
      <c r="T23" s="11"/>
      <c r="U23" s="11" t="s">
        <v>291</v>
      </c>
      <c r="V23" s="11"/>
      <c r="W23" s="11"/>
      <c r="X23" s="11"/>
      <c r="Y23" s="11">
        <v>11</v>
      </c>
      <c r="Z23" s="11">
        <f t="shared" si="0"/>
        <v>550</v>
      </c>
      <c r="AA23" s="11">
        <f>VLOOKUP(A23,Sheet2!B:J,9,FALSE)</f>
        <v>29.76</v>
      </c>
      <c r="AB23" s="11">
        <f t="shared" si="1"/>
        <v>327.36</v>
      </c>
      <c r="AC23" s="11"/>
      <c r="AD23" s="11" t="s">
        <v>12037</v>
      </c>
    </row>
    <row r="24" spans="1:30" hidden="1">
      <c r="A24" s="10">
        <v>8901725125370</v>
      </c>
      <c r="B24" s="10">
        <v>8901725125370</v>
      </c>
      <c r="C24" s="11" t="s">
        <v>292</v>
      </c>
      <c r="D24" s="11" t="s">
        <v>72</v>
      </c>
      <c r="E24" s="11" t="s">
        <v>59</v>
      </c>
      <c r="F24" s="11" t="s">
        <v>116</v>
      </c>
      <c r="G24" s="11"/>
      <c r="H24" s="11">
        <v>180</v>
      </c>
      <c r="I24" s="11">
        <v>180</v>
      </c>
      <c r="J24" s="11" t="s">
        <v>34</v>
      </c>
      <c r="K24" s="11" t="s">
        <v>25</v>
      </c>
      <c r="L24" s="11">
        <v>500</v>
      </c>
      <c r="M24" s="11" t="s">
        <v>26</v>
      </c>
      <c r="N24" s="11" t="s">
        <v>125</v>
      </c>
      <c r="O24" s="11" t="s">
        <v>293</v>
      </c>
      <c r="P24" s="11" t="s">
        <v>29</v>
      </c>
      <c r="Q24" s="11" t="s">
        <v>30</v>
      </c>
      <c r="R24" s="11" t="s">
        <v>25</v>
      </c>
      <c r="S24" s="11" t="s">
        <v>25</v>
      </c>
      <c r="T24" s="11"/>
      <c r="U24" s="11" t="s">
        <v>294</v>
      </c>
      <c r="V24" s="11"/>
      <c r="W24" s="11"/>
      <c r="X24" s="11"/>
      <c r="Y24" s="11">
        <v>2</v>
      </c>
      <c r="Z24" s="11">
        <f t="shared" si="0"/>
        <v>360</v>
      </c>
      <c r="AA24" s="11">
        <f>VLOOKUP(A24,Sheet2!B:J,9,FALSE)</f>
        <v>95.38</v>
      </c>
      <c r="AB24" s="11">
        <f t="shared" si="1"/>
        <v>190.76</v>
      </c>
      <c r="AC24" s="11"/>
      <c r="AD24" s="11" t="s">
        <v>12037</v>
      </c>
    </row>
    <row r="25" spans="1:30" hidden="1">
      <c r="A25" s="10">
        <v>8901725125363</v>
      </c>
      <c r="B25" s="10">
        <v>8901725125363</v>
      </c>
      <c r="C25" s="11" t="s">
        <v>295</v>
      </c>
      <c r="D25" s="11" t="s">
        <v>72</v>
      </c>
      <c r="E25" s="11" t="s">
        <v>59</v>
      </c>
      <c r="F25" s="11" t="s">
        <v>116</v>
      </c>
      <c r="G25" s="11"/>
      <c r="H25" s="11">
        <v>72</v>
      </c>
      <c r="I25" s="11">
        <v>72</v>
      </c>
      <c r="J25" s="11" t="s">
        <v>34</v>
      </c>
      <c r="K25" s="11" t="s">
        <v>25</v>
      </c>
      <c r="L25" s="11">
        <v>200</v>
      </c>
      <c r="M25" s="11" t="s">
        <v>26</v>
      </c>
      <c r="N25" s="11" t="s">
        <v>125</v>
      </c>
      <c r="O25" s="11" t="s">
        <v>293</v>
      </c>
      <c r="P25" s="11" t="s">
        <v>29</v>
      </c>
      <c r="Q25" s="11" t="s">
        <v>30</v>
      </c>
      <c r="R25" s="11" t="s">
        <v>25</v>
      </c>
      <c r="S25" s="11" t="s">
        <v>25</v>
      </c>
      <c r="T25" s="11"/>
      <c r="U25" s="11" t="s">
        <v>296</v>
      </c>
      <c r="V25" s="11"/>
      <c r="W25" s="11"/>
      <c r="X25" s="11"/>
      <c r="Y25" s="11">
        <v>2</v>
      </c>
      <c r="Z25" s="11">
        <f t="shared" si="0"/>
        <v>144</v>
      </c>
      <c r="AA25" s="11">
        <f>VLOOKUP(A25,Sheet2!B:J,9,FALSE)</f>
        <v>38.15</v>
      </c>
      <c r="AB25" s="11">
        <f t="shared" si="1"/>
        <v>76.3</v>
      </c>
      <c r="AC25" s="11"/>
      <c r="AD25" s="11" t="s">
        <v>12037</v>
      </c>
    </row>
    <row r="26" spans="1:30" hidden="1">
      <c r="A26" s="10">
        <v>8901725125349</v>
      </c>
      <c r="B26" s="10">
        <v>8901725125349</v>
      </c>
      <c r="C26" s="11" t="s">
        <v>297</v>
      </c>
      <c r="D26" s="11" t="s">
        <v>72</v>
      </c>
      <c r="E26" s="11" t="s">
        <v>59</v>
      </c>
      <c r="F26" s="11" t="s">
        <v>116</v>
      </c>
      <c r="G26" s="11"/>
      <c r="H26" s="11">
        <v>36</v>
      </c>
      <c r="I26" s="11">
        <v>36</v>
      </c>
      <c r="J26" s="11" t="s">
        <v>34</v>
      </c>
      <c r="K26" s="11" t="s">
        <v>25</v>
      </c>
      <c r="L26" s="11">
        <v>100</v>
      </c>
      <c r="M26" s="11" t="s">
        <v>26</v>
      </c>
      <c r="N26" s="11" t="s">
        <v>125</v>
      </c>
      <c r="O26" s="11" t="s">
        <v>293</v>
      </c>
      <c r="P26" s="11" t="s">
        <v>29</v>
      </c>
      <c r="Q26" s="11" t="s">
        <v>30</v>
      </c>
      <c r="R26" s="11" t="s">
        <v>25</v>
      </c>
      <c r="S26" s="11" t="s">
        <v>25</v>
      </c>
      <c r="T26" s="11"/>
      <c r="U26" s="11" t="s">
        <v>298</v>
      </c>
      <c r="V26" s="11"/>
      <c r="W26" s="11"/>
      <c r="X26" s="11"/>
      <c r="Y26" s="11">
        <v>5</v>
      </c>
      <c r="Z26" s="11">
        <f t="shared" si="0"/>
        <v>180</v>
      </c>
      <c r="AA26" s="11">
        <f>VLOOKUP(A26,Sheet2!B:J,9,FALSE)</f>
        <v>19.079999999999998</v>
      </c>
      <c r="AB26" s="11">
        <f t="shared" si="1"/>
        <v>95.399999999999991</v>
      </c>
      <c r="AC26" s="11">
        <v>2</v>
      </c>
      <c r="AD26" s="11" t="s">
        <v>12037</v>
      </c>
    </row>
    <row r="27" spans="1:30" hidden="1">
      <c r="A27" s="10">
        <v>8901725125240</v>
      </c>
      <c r="B27" s="10">
        <v>8901725125240</v>
      </c>
      <c r="C27" s="11" t="s">
        <v>378</v>
      </c>
      <c r="D27" s="11" t="s">
        <v>72</v>
      </c>
      <c r="E27" s="11" t="s">
        <v>59</v>
      </c>
      <c r="F27" s="11" t="s">
        <v>116</v>
      </c>
      <c r="G27" s="11"/>
      <c r="H27" s="11">
        <v>46</v>
      </c>
      <c r="I27" s="11">
        <v>46</v>
      </c>
      <c r="J27" s="11" t="s">
        <v>34</v>
      </c>
      <c r="K27" s="11" t="s">
        <v>25</v>
      </c>
      <c r="L27" s="11">
        <v>100</v>
      </c>
      <c r="M27" s="11" t="s">
        <v>26</v>
      </c>
      <c r="N27" s="11" t="s">
        <v>125</v>
      </c>
      <c r="O27" s="11" t="s">
        <v>287</v>
      </c>
      <c r="P27" s="11" t="s">
        <v>29</v>
      </c>
      <c r="Q27" s="11" t="s">
        <v>30</v>
      </c>
      <c r="R27" s="11" t="s">
        <v>25</v>
      </c>
      <c r="S27" s="11" t="s">
        <v>25</v>
      </c>
      <c r="T27" s="11"/>
      <c r="U27" s="11" t="s">
        <v>379</v>
      </c>
      <c r="V27" s="11"/>
      <c r="W27" s="11"/>
      <c r="X27" s="11"/>
      <c r="Y27" s="11">
        <v>7</v>
      </c>
      <c r="Z27" s="11">
        <f t="shared" si="0"/>
        <v>322</v>
      </c>
      <c r="AA27" s="11">
        <f>VLOOKUP(A27,Sheet2!B:J,9,FALSE)</f>
        <v>2.4900000000000002</v>
      </c>
      <c r="AB27" s="11">
        <f t="shared" si="1"/>
        <v>17.43</v>
      </c>
      <c r="AC27" s="11"/>
      <c r="AD27" s="11" t="s">
        <v>12037</v>
      </c>
    </row>
    <row r="28" spans="1:30">
      <c r="A28" s="10">
        <v>8901725121723</v>
      </c>
      <c r="B28" s="10">
        <v>8901725121723</v>
      </c>
      <c r="C28" s="11" t="s">
        <v>3130</v>
      </c>
      <c r="D28" s="11" t="s">
        <v>72</v>
      </c>
      <c r="E28" s="11" t="s">
        <v>130</v>
      </c>
      <c r="F28" s="11" t="s">
        <v>231</v>
      </c>
      <c r="G28" s="11"/>
      <c r="H28" s="11">
        <v>329</v>
      </c>
      <c r="I28" s="11">
        <v>329</v>
      </c>
      <c r="J28" s="11" t="s">
        <v>34</v>
      </c>
      <c r="K28" s="11" t="s">
        <v>25</v>
      </c>
      <c r="L28" s="11">
        <v>5</v>
      </c>
      <c r="M28" s="11" t="s">
        <v>67</v>
      </c>
      <c r="N28" s="11" t="s">
        <v>232</v>
      </c>
      <c r="O28" s="11" t="s">
        <v>3131</v>
      </c>
      <c r="P28" s="11" t="s">
        <v>29</v>
      </c>
      <c r="Q28" s="11" t="s">
        <v>30</v>
      </c>
      <c r="R28" s="11" t="s">
        <v>25</v>
      </c>
      <c r="S28" s="11" t="s">
        <v>25</v>
      </c>
      <c r="T28" s="11"/>
      <c r="U28" s="11" t="s">
        <v>3132</v>
      </c>
      <c r="V28" s="11"/>
      <c r="W28" s="11"/>
      <c r="X28" s="11"/>
      <c r="Y28" s="11"/>
      <c r="Z28" s="11">
        <f t="shared" si="0"/>
        <v>0</v>
      </c>
      <c r="AA28" s="11" t="e">
        <f>VLOOKUP(A28,Sheet2!B:J,9,FALSE)</f>
        <v>#N/A</v>
      </c>
      <c r="AB28" s="11" t="e">
        <f t="shared" si="1"/>
        <v>#N/A</v>
      </c>
      <c r="AC28" s="11"/>
      <c r="AD28" s="11"/>
    </row>
    <row r="29" spans="1:30" hidden="1">
      <c r="A29" s="10">
        <v>8901725121648</v>
      </c>
      <c r="B29" s="10">
        <v>8901725121648</v>
      </c>
      <c r="C29" s="11" t="s">
        <v>3136</v>
      </c>
      <c r="D29" s="11" t="s">
        <v>72</v>
      </c>
      <c r="E29" s="11" t="s">
        <v>130</v>
      </c>
      <c r="F29" s="11" t="s">
        <v>231</v>
      </c>
      <c r="G29" s="11"/>
      <c r="H29" s="11">
        <v>78</v>
      </c>
      <c r="I29" s="11">
        <v>78</v>
      </c>
      <c r="J29" s="11" t="s">
        <v>34</v>
      </c>
      <c r="K29" s="11" t="s">
        <v>25</v>
      </c>
      <c r="L29" s="11">
        <v>1</v>
      </c>
      <c r="M29" s="11" t="s">
        <v>67</v>
      </c>
      <c r="N29" s="11" t="s">
        <v>232</v>
      </c>
      <c r="O29" s="11" t="s">
        <v>3137</v>
      </c>
      <c r="P29" s="11" t="s">
        <v>29</v>
      </c>
      <c r="Q29" s="11" t="s">
        <v>30</v>
      </c>
      <c r="R29" s="11" t="s">
        <v>25</v>
      </c>
      <c r="S29" s="11" t="s">
        <v>25</v>
      </c>
      <c r="T29" s="11"/>
      <c r="U29" s="11" t="s">
        <v>3138</v>
      </c>
      <c r="V29" s="11"/>
      <c r="W29" s="11"/>
      <c r="X29" s="11"/>
      <c r="Y29" s="11">
        <v>3</v>
      </c>
      <c r="Z29" s="11">
        <f t="shared" si="0"/>
        <v>234</v>
      </c>
      <c r="AA29" s="11">
        <f>VLOOKUP(A29,Sheet2!B:J,9,FALSE)</f>
        <v>66.349999999999994</v>
      </c>
      <c r="AB29" s="11">
        <f t="shared" si="1"/>
        <v>199.04999999999998</v>
      </c>
      <c r="AC29" s="11"/>
      <c r="AD29" s="11" t="s">
        <v>12037</v>
      </c>
    </row>
    <row r="30" spans="1:30" hidden="1">
      <c r="A30" s="10">
        <v>8901725121242</v>
      </c>
      <c r="B30" s="10">
        <v>8901725121242</v>
      </c>
      <c r="C30" s="11" t="s">
        <v>3139</v>
      </c>
      <c r="D30" s="11" t="s">
        <v>72</v>
      </c>
      <c r="E30" s="11" t="s">
        <v>130</v>
      </c>
      <c r="F30" s="11" t="s">
        <v>231</v>
      </c>
      <c r="G30" s="11"/>
      <c r="H30" s="11">
        <v>73</v>
      </c>
      <c r="I30" s="11">
        <v>73</v>
      </c>
      <c r="J30" s="11" t="s">
        <v>34</v>
      </c>
      <c r="K30" s="11" t="s">
        <v>25</v>
      </c>
      <c r="L30" s="11">
        <v>1</v>
      </c>
      <c r="M30" s="11" t="s">
        <v>67</v>
      </c>
      <c r="N30" s="11" t="s">
        <v>232</v>
      </c>
      <c r="O30" s="11" t="s">
        <v>3140</v>
      </c>
      <c r="P30" s="11" t="s">
        <v>29</v>
      </c>
      <c r="Q30" s="11" t="s">
        <v>30</v>
      </c>
      <c r="R30" s="11" t="s">
        <v>25</v>
      </c>
      <c r="S30" s="11" t="s">
        <v>25</v>
      </c>
      <c r="T30" s="11"/>
      <c r="U30" s="11" t="s">
        <v>3141</v>
      </c>
      <c r="V30" s="11"/>
      <c r="W30" s="11"/>
      <c r="X30" s="11"/>
      <c r="Y30" s="11"/>
      <c r="Z30" s="11">
        <f t="shared" si="0"/>
        <v>0</v>
      </c>
      <c r="AA30" s="11">
        <f>VLOOKUP(A30,Sheet2!B:J,9,FALSE)</f>
        <v>57.7</v>
      </c>
      <c r="AB30" s="11">
        <f t="shared" si="1"/>
        <v>0</v>
      </c>
      <c r="AC30" s="11"/>
      <c r="AD30" s="11"/>
    </row>
    <row r="31" spans="1:30" hidden="1">
      <c r="A31" s="10">
        <v>8901725123123</v>
      </c>
      <c r="B31" s="10">
        <v>8901725123123</v>
      </c>
      <c r="C31" s="11" t="s">
        <v>4010</v>
      </c>
      <c r="D31" s="11" t="s">
        <v>72</v>
      </c>
      <c r="E31" s="11" t="s">
        <v>59</v>
      </c>
      <c r="F31" s="11" t="s">
        <v>60</v>
      </c>
      <c r="G31" s="11"/>
      <c r="H31" s="11">
        <v>28</v>
      </c>
      <c r="I31" s="11">
        <v>28</v>
      </c>
      <c r="J31" s="11" t="s">
        <v>34</v>
      </c>
      <c r="K31" s="11" t="s">
        <v>25</v>
      </c>
      <c r="L31" s="11">
        <v>1</v>
      </c>
      <c r="M31" s="11" t="s">
        <v>67</v>
      </c>
      <c r="N31" s="11" t="s">
        <v>68</v>
      </c>
      <c r="O31" s="11" t="s">
        <v>4011</v>
      </c>
      <c r="P31" s="11" t="s">
        <v>29</v>
      </c>
      <c r="Q31" s="11" t="s">
        <v>30</v>
      </c>
      <c r="R31" s="11" t="s">
        <v>25</v>
      </c>
      <c r="S31" s="11" t="s">
        <v>25</v>
      </c>
      <c r="T31" s="11"/>
      <c r="U31" s="11" t="s">
        <v>4012</v>
      </c>
      <c r="V31" s="11"/>
      <c r="W31" s="11"/>
      <c r="X31" s="11"/>
      <c r="Y31" s="11">
        <v>16</v>
      </c>
      <c r="Z31" s="11">
        <f t="shared" si="0"/>
        <v>448</v>
      </c>
      <c r="AA31" s="11">
        <f>VLOOKUP(A31,Sheet2!B:J,9,FALSE)</f>
        <v>24</v>
      </c>
      <c r="AB31" s="11">
        <f t="shared" si="1"/>
        <v>384</v>
      </c>
      <c r="AC31" s="11"/>
      <c r="AD31" s="11" t="s">
        <v>12037</v>
      </c>
    </row>
    <row r="32" spans="1:30" hidden="1">
      <c r="A32" s="10">
        <v>8901725121747</v>
      </c>
      <c r="B32" s="10">
        <v>8901725121747</v>
      </c>
      <c r="C32" s="11" t="s">
        <v>5445</v>
      </c>
      <c r="D32" s="11" t="s">
        <v>72</v>
      </c>
      <c r="E32" s="11" t="s">
        <v>130</v>
      </c>
      <c r="F32" s="11" t="s">
        <v>231</v>
      </c>
      <c r="G32" s="11"/>
      <c r="H32" s="11">
        <v>69</v>
      </c>
      <c r="I32" s="11">
        <v>69</v>
      </c>
      <c r="J32" s="11" t="s">
        <v>34</v>
      </c>
      <c r="K32" s="11" t="s">
        <v>25</v>
      </c>
      <c r="L32" s="11">
        <v>1</v>
      </c>
      <c r="M32" s="11" t="s">
        <v>67</v>
      </c>
      <c r="N32" s="11" t="s">
        <v>232</v>
      </c>
      <c r="O32" s="11" t="s">
        <v>3131</v>
      </c>
      <c r="P32" s="11" t="s">
        <v>29</v>
      </c>
      <c r="Q32" s="11" t="s">
        <v>30</v>
      </c>
      <c r="R32" s="11" t="s">
        <v>25</v>
      </c>
      <c r="S32" s="11" t="s">
        <v>25</v>
      </c>
      <c r="T32" s="11"/>
      <c r="U32" s="11" t="s">
        <v>5446</v>
      </c>
      <c r="V32" s="11"/>
      <c r="W32" s="11"/>
      <c r="X32" s="11"/>
      <c r="Y32" s="11">
        <v>5</v>
      </c>
      <c r="Z32" s="11">
        <f t="shared" si="0"/>
        <v>345</v>
      </c>
      <c r="AA32" s="11">
        <f>VLOOKUP(A32,Sheet2!B:J,9,FALSE)</f>
        <v>53.12</v>
      </c>
      <c r="AB32" s="11">
        <f t="shared" si="1"/>
        <v>265.59999999999997</v>
      </c>
      <c r="AC32" s="11">
        <v>4</v>
      </c>
      <c r="AD32" s="11" t="s">
        <v>12037</v>
      </c>
    </row>
    <row r="33" spans="1:30" hidden="1">
      <c r="A33" s="10">
        <v>8901725125165</v>
      </c>
      <c r="B33" s="10">
        <v>8901725125165</v>
      </c>
      <c r="C33" s="11" t="s">
        <v>5447</v>
      </c>
      <c r="D33" s="11" t="s">
        <v>72</v>
      </c>
      <c r="E33" s="11" t="s">
        <v>59</v>
      </c>
      <c r="F33" s="11" t="s">
        <v>116</v>
      </c>
      <c r="G33" s="11"/>
      <c r="H33" s="11">
        <v>100</v>
      </c>
      <c r="I33" s="11">
        <v>100</v>
      </c>
      <c r="J33" s="11" t="s">
        <v>34</v>
      </c>
      <c r="K33" s="11" t="s">
        <v>25</v>
      </c>
      <c r="L33" s="11">
        <v>200</v>
      </c>
      <c r="M33" s="11" t="s">
        <v>26</v>
      </c>
      <c r="N33" s="11" t="s">
        <v>125</v>
      </c>
      <c r="O33" s="11" t="s">
        <v>383</v>
      </c>
      <c r="P33" s="11" t="s">
        <v>29</v>
      </c>
      <c r="Q33" s="11" t="s">
        <v>30</v>
      </c>
      <c r="R33" s="11" t="s">
        <v>25</v>
      </c>
      <c r="S33" s="11" t="s">
        <v>25</v>
      </c>
      <c r="T33" s="11"/>
      <c r="U33" s="11" t="s">
        <v>5448</v>
      </c>
      <c r="V33" s="11"/>
      <c r="W33" s="11"/>
      <c r="X33" s="11"/>
      <c r="Y33" s="11"/>
      <c r="Z33" s="11">
        <f t="shared" si="0"/>
        <v>0</v>
      </c>
      <c r="AA33" s="11">
        <f>VLOOKUP(A33,Sheet2!B:J,9,FALSE)</f>
        <v>59.52</v>
      </c>
      <c r="AB33" s="11">
        <f t="shared" si="1"/>
        <v>0</v>
      </c>
      <c r="AC33" s="11"/>
      <c r="AD33" s="11"/>
    </row>
    <row r="34" spans="1:30" hidden="1">
      <c r="A34" s="10">
        <v>8901725125172</v>
      </c>
      <c r="B34" s="10">
        <v>8901725125172</v>
      </c>
      <c r="C34" s="11" t="s">
        <v>5449</v>
      </c>
      <c r="D34" s="11" t="s">
        <v>72</v>
      </c>
      <c r="E34" s="11" t="s">
        <v>59</v>
      </c>
      <c r="F34" s="11" t="s">
        <v>116</v>
      </c>
      <c r="G34" s="11"/>
      <c r="H34" s="11">
        <v>250</v>
      </c>
      <c r="I34" s="11">
        <v>250</v>
      </c>
      <c r="J34" s="11" t="s">
        <v>34</v>
      </c>
      <c r="K34" s="11" t="s">
        <v>25</v>
      </c>
      <c r="L34" s="11">
        <v>500</v>
      </c>
      <c r="M34" s="11" t="s">
        <v>26</v>
      </c>
      <c r="N34" s="11" t="s">
        <v>125</v>
      </c>
      <c r="O34" s="11" t="s">
        <v>383</v>
      </c>
      <c r="P34" s="11" t="s">
        <v>29</v>
      </c>
      <c r="Q34" s="11" t="s">
        <v>30</v>
      </c>
      <c r="R34" s="11" t="s">
        <v>25</v>
      </c>
      <c r="S34" s="11" t="s">
        <v>25</v>
      </c>
      <c r="T34" s="11"/>
      <c r="U34" s="11" t="s">
        <v>5450</v>
      </c>
      <c r="V34" s="11"/>
      <c r="W34" s="11"/>
      <c r="X34" s="11"/>
      <c r="Y34" s="11"/>
      <c r="Z34" s="11">
        <f t="shared" si="0"/>
        <v>0</v>
      </c>
      <c r="AA34" s="11">
        <f>VLOOKUP(A34,Sheet2!B:J,9,FALSE)</f>
        <v>148.79</v>
      </c>
      <c r="AB34" s="11">
        <f t="shared" si="1"/>
        <v>0</v>
      </c>
      <c r="AC34" s="11"/>
      <c r="AD34" s="11"/>
    </row>
    <row r="35" spans="1:30" hidden="1">
      <c r="A35" s="10">
        <v>8901725125233</v>
      </c>
      <c r="B35" s="10">
        <v>8901725125233</v>
      </c>
      <c r="C35" s="11" t="s">
        <v>5451</v>
      </c>
      <c r="D35" s="11" t="s">
        <v>72</v>
      </c>
      <c r="E35" s="11" t="s">
        <v>59</v>
      </c>
      <c r="F35" s="11" t="s">
        <v>116</v>
      </c>
      <c r="G35" s="11"/>
      <c r="H35" s="11">
        <v>23</v>
      </c>
      <c r="I35" s="11">
        <v>23</v>
      </c>
      <c r="J35" s="11" t="s">
        <v>34</v>
      </c>
      <c r="K35" s="11" t="s">
        <v>25</v>
      </c>
      <c r="L35" s="11">
        <v>50</v>
      </c>
      <c r="M35" s="11" t="s">
        <v>26</v>
      </c>
      <c r="N35" s="11" t="s">
        <v>125</v>
      </c>
      <c r="O35" s="11" t="s">
        <v>287</v>
      </c>
      <c r="P35" s="11" t="s">
        <v>29</v>
      </c>
      <c r="Q35" s="11" t="s">
        <v>30</v>
      </c>
      <c r="R35" s="11" t="s">
        <v>25</v>
      </c>
      <c r="S35" s="11" t="s">
        <v>25</v>
      </c>
      <c r="T35" s="11"/>
      <c r="U35" s="11" t="s">
        <v>5452</v>
      </c>
      <c r="V35" s="11"/>
      <c r="W35" s="11"/>
      <c r="X35" s="11"/>
      <c r="Y35" s="11">
        <v>16</v>
      </c>
      <c r="Z35" s="11">
        <f t="shared" si="0"/>
        <v>368</v>
      </c>
      <c r="AA35" s="11">
        <f>VLOOKUP(A35,Sheet2!B:J,9,FALSE)</f>
        <v>10.19</v>
      </c>
      <c r="AB35" s="11">
        <f t="shared" si="1"/>
        <v>163.04</v>
      </c>
      <c r="AC35" s="11"/>
      <c r="AD35" s="11" t="s">
        <v>12037</v>
      </c>
    </row>
    <row r="36" spans="1:30" hidden="1">
      <c r="A36" s="10">
        <v>8908012055006</v>
      </c>
      <c r="B36" s="10">
        <v>8908012055006</v>
      </c>
      <c r="C36" s="11" t="s">
        <v>5825</v>
      </c>
      <c r="D36" s="11" t="s">
        <v>5826</v>
      </c>
      <c r="E36" s="11" t="s">
        <v>59</v>
      </c>
      <c r="F36" s="11" t="s">
        <v>60</v>
      </c>
      <c r="G36" s="11"/>
      <c r="H36" s="11">
        <v>90</v>
      </c>
      <c r="I36" s="11">
        <v>90</v>
      </c>
      <c r="J36" s="11" t="s">
        <v>34</v>
      </c>
      <c r="K36" s="11" t="s">
        <v>25</v>
      </c>
      <c r="L36" s="11">
        <v>500</v>
      </c>
      <c r="M36" s="11" t="s">
        <v>26</v>
      </c>
      <c r="N36" s="11" t="s">
        <v>92</v>
      </c>
      <c r="O36" s="11" t="s">
        <v>5827</v>
      </c>
      <c r="P36" s="11" t="s">
        <v>213</v>
      </c>
      <c r="Q36" s="11" t="s">
        <v>39</v>
      </c>
      <c r="R36" s="11" t="s">
        <v>25</v>
      </c>
      <c r="S36" s="11" t="s">
        <v>25</v>
      </c>
      <c r="T36" s="11"/>
      <c r="U36" s="11" t="s">
        <v>5828</v>
      </c>
      <c r="V36" s="11"/>
      <c r="W36" s="11"/>
      <c r="X36" s="11"/>
      <c r="Y36" s="11"/>
      <c r="Z36" s="11">
        <f t="shared" si="0"/>
        <v>0</v>
      </c>
      <c r="AA36" s="11">
        <f>VLOOKUP(A36,Sheet2!B:J,9,FALSE)</f>
        <v>61.9</v>
      </c>
      <c r="AB36" s="11">
        <f t="shared" si="1"/>
        <v>0</v>
      </c>
      <c r="AC36" s="11"/>
      <c r="AD36" s="11"/>
    </row>
    <row r="37" spans="1:30" hidden="1">
      <c r="A37" s="10">
        <v>8901030641633</v>
      </c>
      <c r="B37" s="10">
        <v>8901030641633</v>
      </c>
      <c r="C37" s="11" t="s">
        <v>4899</v>
      </c>
      <c r="D37" s="11" t="s">
        <v>4900</v>
      </c>
      <c r="E37" s="11" t="s">
        <v>1790</v>
      </c>
      <c r="F37" s="11" t="s">
        <v>2905</v>
      </c>
      <c r="G37" s="11"/>
      <c r="H37" s="11">
        <v>76</v>
      </c>
      <c r="I37" s="11">
        <v>76</v>
      </c>
      <c r="J37" s="11" t="s">
        <v>34</v>
      </c>
      <c r="K37" s="11" t="s">
        <v>25</v>
      </c>
      <c r="L37" s="11">
        <v>1</v>
      </c>
      <c r="M37" s="11" t="s">
        <v>67</v>
      </c>
      <c r="N37" s="11" t="s">
        <v>2911</v>
      </c>
      <c r="O37" s="11" t="s">
        <v>4901</v>
      </c>
      <c r="P37" s="11" t="s">
        <v>29</v>
      </c>
      <c r="Q37" s="11" t="s">
        <v>30</v>
      </c>
      <c r="R37" s="11" t="s">
        <v>25</v>
      </c>
      <c r="S37" s="11" t="s">
        <v>25</v>
      </c>
      <c r="T37" s="11"/>
      <c r="U37" s="11" t="s">
        <v>4902</v>
      </c>
      <c r="V37" s="11"/>
      <c r="W37" s="11"/>
      <c r="X37" s="11"/>
      <c r="Y37" s="11"/>
      <c r="Z37" s="11">
        <f t="shared" si="0"/>
        <v>0</v>
      </c>
      <c r="AA37" s="11">
        <f>VLOOKUP(A37,Sheet2!B:J,9,FALSE)</f>
        <v>67.010000000000005</v>
      </c>
      <c r="AB37" s="11">
        <f t="shared" si="1"/>
        <v>0</v>
      </c>
      <c r="AC37" s="11"/>
      <c r="AD37" s="11"/>
    </row>
    <row r="38" spans="1:30" hidden="1">
      <c r="A38" s="10">
        <v>8906047528458</v>
      </c>
      <c r="B38" s="10">
        <v>8906047528458</v>
      </c>
      <c r="C38" s="11" t="s">
        <v>3319</v>
      </c>
      <c r="D38" s="11" t="s">
        <v>3320</v>
      </c>
      <c r="E38" s="11" t="s">
        <v>1790</v>
      </c>
      <c r="F38" s="11" t="s">
        <v>1791</v>
      </c>
      <c r="G38" s="11"/>
      <c r="H38" s="11">
        <v>160</v>
      </c>
      <c r="I38" s="11">
        <v>160</v>
      </c>
      <c r="J38" s="11" t="s">
        <v>34</v>
      </c>
      <c r="K38" s="11" t="s">
        <v>25</v>
      </c>
      <c r="L38" s="11">
        <v>1</v>
      </c>
      <c r="M38" s="11" t="s">
        <v>674</v>
      </c>
      <c r="N38" s="11" t="s">
        <v>1792</v>
      </c>
      <c r="O38" s="11" t="s">
        <v>3321</v>
      </c>
      <c r="P38" s="11" t="s">
        <v>209</v>
      </c>
      <c r="Q38" s="11" t="s">
        <v>30</v>
      </c>
      <c r="R38" s="11" t="s">
        <v>25</v>
      </c>
      <c r="S38" s="11" t="s">
        <v>25</v>
      </c>
      <c r="T38" s="11"/>
      <c r="U38" s="11" t="s">
        <v>3322</v>
      </c>
      <c r="V38" s="11"/>
      <c r="W38" s="11"/>
      <c r="X38" s="11"/>
      <c r="Y38" s="11"/>
      <c r="Z38" s="11">
        <f t="shared" si="0"/>
        <v>0</v>
      </c>
      <c r="AA38" s="11">
        <f>VLOOKUP(A38,Sheet2!B:J,9,FALSE)</f>
        <v>55</v>
      </c>
      <c r="AB38" s="11">
        <f t="shared" si="1"/>
        <v>0</v>
      </c>
      <c r="AC38" s="11"/>
      <c r="AD38" s="11"/>
    </row>
    <row r="39" spans="1:30">
      <c r="A39" s="10">
        <v>8901030868542</v>
      </c>
      <c r="B39" s="10">
        <v>8901030868542</v>
      </c>
      <c r="C39" s="11" t="s">
        <v>3966</v>
      </c>
      <c r="D39" s="11" t="s">
        <v>3967</v>
      </c>
      <c r="E39" s="11" t="s">
        <v>1241</v>
      </c>
      <c r="F39" s="11" t="s">
        <v>2106</v>
      </c>
      <c r="G39" s="11"/>
      <c r="H39" s="11">
        <v>2</v>
      </c>
      <c r="I39" s="11">
        <v>2</v>
      </c>
      <c r="J39" s="11" t="s">
        <v>34</v>
      </c>
      <c r="K39" s="11" t="s">
        <v>25</v>
      </c>
      <c r="L39" s="11">
        <v>200</v>
      </c>
      <c r="M39" s="11" t="s">
        <v>26</v>
      </c>
      <c r="N39" s="11" t="s">
        <v>2107</v>
      </c>
      <c r="O39" s="11" t="s">
        <v>3968</v>
      </c>
      <c r="P39" s="11" t="s">
        <v>159</v>
      </c>
      <c r="Q39" s="11" t="s">
        <v>30</v>
      </c>
      <c r="R39" s="11" t="s">
        <v>25</v>
      </c>
      <c r="S39" s="11" t="s">
        <v>25</v>
      </c>
      <c r="T39" s="11"/>
      <c r="U39" s="11" t="s">
        <v>3969</v>
      </c>
      <c r="V39" s="11"/>
      <c r="W39" s="11"/>
      <c r="X39" s="11"/>
      <c r="Y39" s="11"/>
      <c r="Z39" s="11">
        <f t="shared" si="0"/>
        <v>0</v>
      </c>
      <c r="AA39" s="11" t="e">
        <f>VLOOKUP(A39,Sheet2!B:J,9,FALSE)</f>
        <v>#N/A</v>
      </c>
      <c r="AB39" s="11" t="e">
        <f t="shared" si="1"/>
        <v>#N/A</v>
      </c>
      <c r="AC39" s="11"/>
      <c r="AD39" s="11"/>
    </row>
    <row r="40" spans="1:30" hidden="1">
      <c r="A40" s="10">
        <v>4987176128065</v>
      </c>
      <c r="B40" s="10">
        <v>4987176128065</v>
      </c>
      <c r="C40" s="11" t="s">
        <v>3706</v>
      </c>
      <c r="D40" s="11" t="s">
        <v>3707</v>
      </c>
      <c r="E40" s="11" t="s">
        <v>1790</v>
      </c>
      <c r="F40" s="11" t="s">
        <v>3671</v>
      </c>
      <c r="G40" s="11"/>
      <c r="H40" s="11">
        <v>299</v>
      </c>
      <c r="I40" s="11">
        <v>299</v>
      </c>
      <c r="J40" s="11" t="s">
        <v>34</v>
      </c>
      <c r="K40" s="11" t="s">
        <v>25</v>
      </c>
      <c r="L40" s="11">
        <v>275</v>
      </c>
      <c r="M40" s="11" t="s">
        <v>26</v>
      </c>
      <c r="N40" s="11" t="s">
        <v>3672</v>
      </c>
      <c r="O40" s="11" t="s">
        <v>3708</v>
      </c>
      <c r="P40" s="11" t="s">
        <v>1676</v>
      </c>
      <c r="Q40" s="11" t="s">
        <v>30</v>
      </c>
      <c r="R40" s="11" t="s">
        <v>25</v>
      </c>
      <c r="S40" s="11" t="s">
        <v>25</v>
      </c>
      <c r="T40" s="11"/>
      <c r="U40" s="11" t="s">
        <v>3709</v>
      </c>
      <c r="V40" s="11"/>
      <c r="W40" s="11"/>
      <c r="X40" s="11"/>
      <c r="Y40" s="11">
        <v>3</v>
      </c>
      <c r="Z40" s="11">
        <f t="shared" si="0"/>
        <v>897</v>
      </c>
      <c r="AA40" s="11">
        <f>VLOOKUP(A40,Sheet2!B:J,9,FALSE)</f>
        <v>211.15</v>
      </c>
      <c r="AB40" s="11">
        <f t="shared" si="1"/>
        <v>633.45000000000005</v>
      </c>
      <c r="AC40" s="11"/>
      <c r="AD40" s="11" t="s">
        <v>12037</v>
      </c>
    </row>
    <row r="41" spans="1:30" hidden="1">
      <c r="A41" s="10">
        <v>4987176128089</v>
      </c>
      <c r="B41" s="10">
        <v>4987176128089</v>
      </c>
      <c r="C41" s="11" t="s">
        <v>3710</v>
      </c>
      <c r="D41" s="11" t="s">
        <v>3707</v>
      </c>
      <c r="E41" s="11" t="s">
        <v>1790</v>
      </c>
      <c r="F41" s="11" t="s">
        <v>3671</v>
      </c>
      <c r="G41" s="11"/>
      <c r="H41" s="11">
        <v>299</v>
      </c>
      <c r="I41" s="11">
        <v>299</v>
      </c>
      <c r="J41" s="11" t="s">
        <v>34</v>
      </c>
      <c r="K41" s="11" t="s">
        <v>25</v>
      </c>
      <c r="L41" s="11">
        <v>275</v>
      </c>
      <c r="M41" s="11" t="s">
        <v>26</v>
      </c>
      <c r="N41" s="11" t="s">
        <v>3672</v>
      </c>
      <c r="O41" s="11" t="s">
        <v>3711</v>
      </c>
      <c r="P41" s="11" t="s">
        <v>1676</v>
      </c>
      <c r="Q41" s="11" t="s">
        <v>30</v>
      </c>
      <c r="R41" s="11" t="s">
        <v>25</v>
      </c>
      <c r="S41" s="11" t="s">
        <v>25</v>
      </c>
      <c r="T41" s="11"/>
      <c r="U41" s="11" t="s">
        <v>3712</v>
      </c>
      <c r="V41" s="11"/>
      <c r="W41" s="11"/>
      <c r="X41" s="11"/>
      <c r="Y41" s="11">
        <v>3</v>
      </c>
      <c r="Z41" s="11">
        <f t="shared" si="0"/>
        <v>897</v>
      </c>
      <c r="AA41" s="11">
        <f>VLOOKUP(A41,Sheet2!B:J,9,FALSE)</f>
        <v>211.15</v>
      </c>
      <c r="AB41" s="11">
        <f t="shared" si="1"/>
        <v>633.45000000000005</v>
      </c>
      <c r="AC41" s="11"/>
      <c r="AD41" s="11" t="s">
        <v>12037</v>
      </c>
    </row>
    <row r="42" spans="1:30" hidden="1">
      <c r="A42" s="10">
        <v>4987176128058</v>
      </c>
      <c r="B42" s="10">
        <v>4987176128058</v>
      </c>
      <c r="C42" s="11" t="s">
        <v>3713</v>
      </c>
      <c r="D42" s="11" t="s">
        <v>3707</v>
      </c>
      <c r="E42" s="11" t="s">
        <v>1790</v>
      </c>
      <c r="F42" s="11" t="s">
        <v>3671</v>
      </c>
      <c r="G42" s="11"/>
      <c r="H42" s="11">
        <v>299</v>
      </c>
      <c r="I42" s="11">
        <v>299</v>
      </c>
      <c r="J42" s="11" t="s">
        <v>34</v>
      </c>
      <c r="K42" s="11" t="s">
        <v>25</v>
      </c>
      <c r="L42" s="11">
        <v>275</v>
      </c>
      <c r="M42" s="11" t="s">
        <v>26</v>
      </c>
      <c r="N42" s="11" t="s">
        <v>3672</v>
      </c>
      <c r="O42" s="11" t="s">
        <v>3714</v>
      </c>
      <c r="P42" s="11" t="s">
        <v>1676</v>
      </c>
      <c r="Q42" s="11" t="s">
        <v>30</v>
      </c>
      <c r="R42" s="11" t="s">
        <v>25</v>
      </c>
      <c r="S42" s="11" t="s">
        <v>25</v>
      </c>
      <c r="T42" s="11"/>
      <c r="U42" s="11" t="s">
        <v>3715</v>
      </c>
      <c r="V42" s="11"/>
      <c r="W42" s="11"/>
      <c r="X42" s="11"/>
      <c r="Y42" s="11">
        <v>3</v>
      </c>
      <c r="Z42" s="11">
        <f t="shared" si="0"/>
        <v>897</v>
      </c>
      <c r="AA42" s="11">
        <f>VLOOKUP(A42,Sheet2!B:J,9,FALSE)</f>
        <v>211.15</v>
      </c>
      <c r="AB42" s="11">
        <f t="shared" si="1"/>
        <v>633.45000000000005</v>
      </c>
      <c r="AC42" s="11"/>
      <c r="AD42" s="11" t="s">
        <v>12037</v>
      </c>
    </row>
    <row r="43" spans="1:30" hidden="1">
      <c r="A43" s="10">
        <v>4987176128072</v>
      </c>
      <c r="B43" s="10">
        <v>4987176128072</v>
      </c>
      <c r="C43" s="11" t="s">
        <v>3716</v>
      </c>
      <c r="D43" s="11" t="s">
        <v>3707</v>
      </c>
      <c r="E43" s="11" t="s">
        <v>1790</v>
      </c>
      <c r="F43" s="11" t="s">
        <v>3671</v>
      </c>
      <c r="G43" s="11"/>
      <c r="H43" s="11">
        <v>299</v>
      </c>
      <c r="I43" s="11">
        <v>299</v>
      </c>
      <c r="J43" s="11" t="s">
        <v>34</v>
      </c>
      <c r="K43" s="11" t="s">
        <v>25</v>
      </c>
      <c r="L43" s="11">
        <v>275</v>
      </c>
      <c r="M43" s="11" t="s">
        <v>26</v>
      </c>
      <c r="N43" s="11" t="s">
        <v>3672</v>
      </c>
      <c r="O43" s="11" t="s">
        <v>3717</v>
      </c>
      <c r="P43" s="11" t="s">
        <v>1676</v>
      </c>
      <c r="Q43" s="11" t="s">
        <v>30</v>
      </c>
      <c r="R43" s="11" t="s">
        <v>25</v>
      </c>
      <c r="S43" s="11" t="s">
        <v>25</v>
      </c>
      <c r="T43" s="11"/>
      <c r="U43" s="11" t="s">
        <v>3718</v>
      </c>
      <c r="V43" s="11"/>
      <c r="W43" s="11"/>
      <c r="X43" s="11"/>
      <c r="Y43" s="11">
        <v>3</v>
      </c>
      <c r="Z43" s="11">
        <f t="shared" si="0"/>
        <v>897</v>
      </c>
      <c r="AA43" s="11">
        <f>VLOOKUP(A43,Sheet2!B:J,9,FALSE)</f>
        <v>211.15</v>
      </c>
      <c r="AB43" s="11">
        <f t="shared" si="1"/>
        <v>633.45000000000005</v>
      </c>
      <c r="AC43" s="11"/>
      <c r="AD43" s="11" t="s">
        <v>12037</v>
      </c>
    </row>
    <row r="44" spans="1:30" hidden="1">
      <c r="A44" s="10">
        <v>4987176180902</v>
      </c>
      <c r="B44" s="10">
        <v>4987176180902</v>
      </c>
      <c r="C44" s="11" t="s">
        <v>3719</v>
      </c>
      <c r="D44" s="11" t="s">
        <v>3720</v>
      </c>
      <c r="E44" s="11" t="s">
        <v>1790</v>
      </c>
      <c r="F44" s="11" t="s">
        <v>3671</v>
      </c>
      <c r="G44" s="11"/>
      <c r="H44" s="11">
        <v>299</v>
      </c>
      <c r="I44" s="11">
        <v>299</v>
      </c>
      <c r="J44" s="11" t="s">
        <v>34</v>
      </c>
      <c r="K44" s="11" t="s">
        <v>25</v>
      </c>
      <c r="L44" s="11">
        <v>180</v>
      </c>
      <c r="M44" s="11" t="s">
        <v>26</v>
      </c>
      <c r="N44" s="11" t="s">
        <v>3721</v>
      </c>
      <c r="O44" s="11" t="s">
        <v>3722</v>
      </c>
      <c r="P44" s="11" t="s">
        <v>108</v>
      </c>
      <c r="Q44" s="11" t="s">
        <v>39</v>
      </c>
      <c r="R44" s="11" t="s">
        <v>25</v>
      </c>
      <c r="S44" s="11" t="s">
        <v>25</v>
      </c>
      <c r="T44" s="11"/>
      <c r="U44" s="11" t="s">
        <v>3723</v>
      </c>
      <c r="V44" s="11"/>
      <c r="W44" s="11"/>
      <c r="X44" s="11"/>
      <c r="Y44" s="11">
        <v>2</v>
      </c>
      <c r="Z44" s="11">
        <f t="shared" si="0"/>
        <v>598</v>
      </c>
      <c r="AA44" s="11">
        <f>VLOOKUP(A44,Sheet2!B:J,9,FALSE)</f>
        <v>211.15</v>
      </c>
      <c r="AB44" s="11">
        <f t="shared" si="1"/>
        <v>422.3</v>
      </c>
      <c r="AC44" s="11"/>
      <c r="AD44" s="11" t="s">
        <v>12037</v>
      </c>
    </row>
    <row r="45" spans="1:30" hidden="1">
      <c r="A45" s="10">
        <v>4987176180933</v>
      </c>
      <c r="B45" s="10">
        <v>4987176180933</v>
      </c>
      <c r="C45" s="11" t="s">
        <v>3728</v>
      </c>
      <c r="D45" s="11" t="s">
        <v>3720</v>
      </c>
      <c r="E45" s="11" t="s">
        <v>1790</v>
      </c>
      <c r="F45" s="11" t="s">
        <v>3729</v>
      </c>
      <c r="G45" s="11"/>
      <c r="H45" s="11">
        <v>299</v>
      </c>
      <c r="I45" s="11">
        <v>299</v>
      </c>
      <c r="J45" s="11" t="s">
        <v>34</v>
      </c>
      <c r="K45" s="11" t="s">
        <v>25</v>
      </c>
      <c r="L45" s="11">
        <v>75</v>
      </c>
      <c r="M45" s="11" t="s">
        <v>26</v>
      </c>
      <c r="N45" s="11" t="s">
        <v>3730</v>
      </c>
      <c r="O45" s="11" t="s">
        <v>3731</v>
      </c>
      <c r="P45" s="11" t="s">
        <v>108</v>
      </c>
      <c r="Q45" s="11" t="s">
        <v>39</v>
      </c>
      <c r="R45" s="11" t="s">
        <v>25</v>
      </c>
      <c r="S45" s="11" t="s">
        <v>25</v>
      </c>
      <c r="T45" s="11"/>
      <c r="U45" s="11" t="s">
        <v>3732</v>
      </c>
      <c r="V45" s="11"/>
      <c r="W45" s="11"/>
      <c r="X45" s="11"/>
      <c r="Y45" s="11">
        <v>2</v>
      </c>
      <c r="Z45" s="11">
        <f t="shared" si="0"/>
        <v>598</v>
      </c>
      <c r="AA45" s="11">
        <f>VLOOKUP(A45,Sheet2!B:J,9,FALSE)</f>
        <v>211.15</v>
      </c>
      <c r="AB45" s="11">
        <f t="shared" si="1"/>
        <v>422.3</v>
      </c>
      <c r="AC45" s="11"/>
      <c r="AD45" s="11" t="s">
        <v>12037</v>
      </c>
    </row>
    <row r="46" spans="1:30" hidden="1">
      <c r="A46" s="10">
        <v>4987176180919</v>
      </c>
      <c r="B46" s="10">
        <v>4987176180919</v>
      </c>
      <c r="C46" s="11" t="s">
        <v>3737</v>
      </c>
      <c r="D46" s="11" t="s">
        <v>3720</v>
      </c>
      <c r="E46" s="11" t="s">
        <v>1790</v>
      </c>
      <c r="F46" s="11" t="s">
        <v>3729</v>
      </c>
      <c r="G46" s="11"/>
      <c r="H46" s="11">
        <v>299</v>
      </c>
      <c r="I46" s="11">
        <v>299</v>
      </c>
      <c r="J46" s="11" t="s">
        <v>34</v>
      </c>
      <c r="K46" s="11" t="s">
        <v>25</v>
      </c>
      <c r="L46" s="11">
        <v>75</v>
      </c>
      <c r="M46" s="11" t="s">
        <v>26</v>
      </c>
      <c r="N46" s="11" t="s">
        <v>3730</v>
      </c>
      <c r="O46" s="11" t="s">
        <v>3738</v>
      </c>
      <c r="P46" s="11" t="s">
        <v>108</v>
      </c>
      <c r="Q46" s="11" t="s">
        <v>39</v>
      </c>
      <c r="R46" s="11" t="s">
        <v>25</v>
      </c>
      <c r="S46" s="11" t="s">
        <v>25</v>
      </c>
      <c r="T46" s="11"/>
      <c r="U46" s="11" t="s">
        <v>3739</v>
      </c>
      <c r="V46" s="11"/>
      <c r="W46" s="11"/>
      <c r="X46" s="11"/>
      <c r="Y46" s="11"/>
      <c r="Z46" s="11">
        <f t="shared" si="0"/>
        <v>0</v>
      </c>
      <c r="AA46" s="11">
        <f>VLOOKUP(A46,Sheet2!B:J,9,FALSE)</f>
        <v>211.15</v>
      </c>
      <c r="AB46" s="11">
        <f t="shared" si="1"/>
        <v>0</v>
      </c>
      <c r="AC46" s="11"/>
      <c r="AD46" s="11"/>
    </row>
    <row r="47" spans="1:30">
      <c r="A47" s="10">
        <v>8904085900090</v>
      </c>
      <c r="B47" s="10">
        <v>8904085900090</v>
      </c>
      <c r="C47" s="11" t="s">
        <v>510</v>
      </c>
      <c r="D47" s="11" t="s">
        <v>511</v>
      </c>
      <c r="E47" s="11" t="s">
        <v>43</v>
      </c>
      <c r="F47" s="11" t="s">
        <v>156</v>
      </c>
      <c r="G47" s="11"/>
      <c r="H47" s="11">
        <v>160</v>
      </c>
      <c r="I47" s="11">
        <v>160</v>
      </c>
      <c r="J47" s="11" t="s">
        <v>34</v>
      </c>
      <c r="K47" s="11" t="s">
        <v>25</v>
      </c>
      <c r="L47" s="11">
        <v>225</v>
      </c>
      <c r="M47" s="11" t="s">
        <v>26</v>
      </c>
      <c r="N47" s="11" t="s">
        <v>512</v>
      </c>
      <c r="O47" s="11" t="s">
        <v>513</v>
      </c>
      <c r="P47" s="11" t="s">
        <v>196</v>
      </c>
      <c r="Q47" s="11" t="s">
        <v>30</v>
      </c>
      <c r="R47" s="11" t="s">
        <v>25</v>
      </c>
      <c r="S47" s="11" t="s">
        <v>25</v>
      </c>
      <c r="T47" s="11"/>
      <c r="U47" s="11" t="s">
        <v>514</v>
      </c>
      <c r="V47" s="11"/>
      <c r="W47" s="11"/>
      <c r="X47" s="11"/>
      <c r="Y47" s="11">
        <v>11</v>
      </c>
      <c r="Z47" s="11">
        <f t="shared" si="0"/>
        <v>1760</v>
      </c>
      <c r="AA47" s="11" t="e">
        <f>VLOOKUP(A47,Sheet2!B:J,9,FALSE)</f>
        <v>#N/A</v>
      </c>
      <c r="AB47" s="11" t="e">
        <f t="shared" si="1"/>
        <v>#N/A</v>
      </c>
      <c r="AC47" s="11"/>
      <c r="AD47" s="11" t="s">
        <v>12037</v>
      </c>
    </row>
    <row r="48" spans="1:30">
      <c r="A48" s="10">
        <v>8904085900137</v>
      </c>
      <c r="B48" s="10">
        <v>8904085900137</v>
      </c>
      <c r="C48" s="11" t="s">
        <v>515</v>
      </c>
      <c r="D48" s="11" t="s">
        <v>511</v>
      </c>
      <c r="E48" s="11" t="s">
        <v>43</v>
      </c>
      <c r="F48" s="11" t="s">
        <v>473</v>
      </c>
      <c r="G48" s="11"/>
      <c r="H48" s="11">
        <v>110</v>
      </c>
      <c r="I48" s="11">
        <v>110</v>
      </c>
      <c r="J48" s="11" t="s">
        <v>34</v>
      </c>
      <c r="K48" s="11" t="s">
        <v>25</v>
      </c>
      <c r="L48" s="11">
        <v>325</v>
      </c>
      <c r="M48" s="11" t="s">
        <v>26</v>
      </c>
      <c r="N48" s="11" t="s">
        <v>474</v>
      </c>
      <c r="O48" s="11" t="s">
        <v>513</v>
      </c>
      <c r="P48" s="11" t="s">
        <v>38</v>
      </c>
      <c r="Q48" s="11" t="s">
        <v>39</v>
      </c>
      <c r="R48" s="11" t="s">
        <v>25</v>
      </c>
      <c r="S48" s="11" t="s">
        <v>25</v>
      </c>
      <c r="T48" s="11"/>
      <c r="U48" s="11" t="s">
        <v>516</v>
      </c>
      <c r="V48" s="11"/>
      <c r="W48" s="11"/>
      <c r="X48" s="11"/>
      <c r="Y48" s="11">
        <v>7</v>
      </c>
      <c r="Z48" s="11">
        <f t="shared" si="0"/>
        <v>770</v>
      </c>
      <c r="AA48" s="11" t="e">
        <f>VLOOKUP(A48,Sheet2!B:J,9,FALSE)</f>
        <v>#N/A</v>
      </c>
      <c r="AB48" s="11" t="e">
        <f t="shared" si="1"/>
        <v>#N/A</v>
      </c>
      <c r="AC48" s="11"/>
      <c r="AD48" s="11" t="s">
        <v>12037</v>
      </c>
    </row>
    <row r="49" spans="1:30" hidden="1">
      <c r="A49" s="10">
        <v>4987176180896</v>
      </c>
      <c r="B49" s="10">
        <v>4987176180896</v>
      </c>
      <c r="C49" s="11" t="s">
        <v>3724</v>
      </c>
      <c r="D49" s="11" t="s">
        <v>3725</v>
      </c>
      <c r="E49" s="11" t="s">
        <v>1790</v>
      </c>
      <c r="F49" s="11" t="s">
        <v>3671</v>
      </c>
      <c r="G49" s="11"/>
      <c r="H49" s="11">
        <v>299</v>
      </c>
      <c r="I49" s="11">
        <v>299</v>
      </c>
      <c r="J49" s="11" t="s">
        <v>34</v>
      </c>
      <c r="K49" s="11" t="s">
        <v>25</v>
      </c>
      <c r="L49" s="11">
        <v>180</v>
      </c>
      <c r="M49" s="11" t="s">
        <v>26</v>
      </c>
      <c r="N49" s="11" t="s">
        <v>3721</v>
      </c>
      <c r="O49" s="11" t="s">
        <v>3726</v>
      </c>
      <c r="P49" s="11" t="s">
        <v>108</v>
      </c>
      <c r="Q49" s="11" t="s">
        <v>39</v>
      </c>
      <c r="R49" s="11" t="s">
        <v>25</v>
      </c>
      <c r="S49" s="11" t="s">
        <v>25</v>
      </c>
      <c r="T49" s="11"/>
      <c r="U49" s="11" t="s">
        <v>3727</v>
      </c>
      <c r="V49" s="11"/>
      <c r="W49" s="11"/>
      <c r="X49" s="11"/>
      <c r="Y49" s="11">
        <v>1</v>
      </c>
      <c r="Z49" s="11">
        <f t="shared" si="0"/>
        <v>299</v>
      </c>
      <c r="AA49" s="11">
        <f>VLOOKUP(A49,Sheet2!B:J,9,FALSE)</f>
        <v>211.15</v>
      </c>
      <c r="AB49" s="11">
        <f t="shared" si="1"/>
        <v>211.15</v>
      </c>
      <c r="AC49" s="11"/>
      <c r="AD49" s="11" t="s">
        <v>12037</v>
      </c>
    </row>
    <row r="50" spans="1:30" hidden="1">
      <c r="A50" s="10">
        <v>4987176180926</v>
      </c>
      <c r="B50" s="10">
        <v>4987176180926</v>
      </c>
      <c r="C50" s="11" t="s">
        <v>3733</v>
      </c>
      <c r="D50" s="11" t="s">
        <v>3734</v>
      </c>
      <c r="E50" s="11" t="s">
        <v>1790</v>
      </c>
      <c r="F50" s="11" t="s">
        <v>3729</v>
      </c>
      <c r="G50" s="11"/>
      <c r="H50" s="11">
        <v>299</v>
      </c>
      <c r="I50" s="11">
        <v>299</v>
      </c>
      <c r="J50" s="11" t="s">
        <v>34</v>
      </c>
      <c r="K50" s="11" t="s">
        <v>25</v>
      </c>
      <c r="L50" s="11">
        <v>75</v>
      </c>
      <c r="M50" s="11" t="s">
        <v>26</v>
      </c>
      <c r="N50" s="11" t="s">
        <v>3730</v>
      </c>
      <c r="O50" s="11" t="s">
        <v>3735</v>
      </c>
      <c r="P50" s="11" t="s">
        <v>108</v>
      </c>
      <c r="Q50" s="11" t="s">
        <v>39</v>
      </c>
      <c r="R50" s="11" t="s">
        <v>25</v>
      </c>
      <c r="S50" s="11" t="s">
        <v>25</v>
      </c>
      <c r="T50" s="11"/>
      <c r="U50" s="11" t="s">
        <v>3736</v>
      </c>
      <c r="V50" s="11"/>
      <c r="W50" s="11"/>
      <c r="X50" s="11"/>
      <c r="Y50" s="11">
        <v>2</v>
      </c>
      <c r="Z50" s="11">
        <f t="shared" si="0"/>
        <v>598</v>
      </c>
      <c r="AA50" s="11">
        <f>VLOOKUP(A50,Sheet2!B:J,9,FALSE)</f>
        <v>211.15</v>
      </c>
      <c r="AB50" s="11">
        <f t="shared" si="1"/>
        <v>422.3</v>
      </c>
      <c r="AC50" s="11"/>
      <c r="AD50" s="11" t="s">
        <v>12037</v>
      </c>
    </row>
    <row r="51" spans="1:30" hidden="1">
      <c r="A51" s="10">
        <v>8901803001541</v>
      </c>
      <c r="B51" s="10">
        <v>8901803001541</v>
      </c>
      <c r="C51" s="11" t="s">
        <v>1558</v>
      </c>
      <c r="D51" s="11" t="s">
        <v>1559</v>
      </c>
      <c r="E51" s="11" t="s">
        <v>1538</v>
      </c>
      <c r="F51" s="11" t="s">
        <v>1539</v>
      </c>
      <c r="G51" s="11"/>
      <c r="H51" s="11">
        <v>44</v>
      </c>
      <c r="I51" s="11">
        <v>44</v>
      </c>
      <c r="J51" s="11" t="s">
        <v>34</v>
      </c>
      <c r="K51" s="11" t="s">
        <v>25</v>
      </c>
      <c r="L51" s="11">
        <v>8</v>
      </c>
      <c r="M51" s="11" t="s">
        <v>35</v>
      </c>
      <c r="N51" s="11" t="s">
        <v>1552</v>
      </c>
      <c r="O51" s="11" t="s">
        <v>1560</v>
      </c>
      <c r="P51" s="11" t="s">
        <v>213</v>
      </c>
      <c r="Q51" s="11" t="s">
        <v>30</v>
      </c>
      <c r="R51" s="11" t="s">
        <v>25</v>
      </c>
      <c r="S51" s="11" t="s">
        <v>25</v>
      </c>
      <c r="T51" s="11"/>
      <c r="U51" s="11" t="s">
        <v>1561</v>
      </c>
      <c r="V51" s="11"/>
      <c r="W51" s="11"/>
      <c r="X51" s="11"/>
      <c r="Y51" s="11">
        <v>1</v>
      </c>
      <c r="Z51" s="11">
        <f t="shared" si="0"/>
        <v>44</v>
      </c>
      <c r="AA51" s="11">
        <f>VLOOKUP(A51,Sheet2!B:J,9,FALSE)</f>
        <v>34.76</v>
      </c>
      <c r="AB51" s="11">
        <f t="shared" si="1"/>
        <v>34.76</v>
      </c>
      <c r="AC51" s="11"/>
      <c r="AD51" s="11" t="s">
        <v>12037</v>
      </c>
    </row>
    <row r="52" spans="1:30" hidden="1">
      <c r="A52" s="10">
        <v>8901803001190</v>
      </c>
      <c r="B52" s="10">
        <v>8901803001190</v>
      </c>
      <c r="C52" s="11" t="s">
        <v>1562</v>
      </c>
      <c r="D52" s="11" t="s">
        <v>1559</v>
      </c>
      <c r="E52" s="11" t="s">
        <v>1538</v>
      </c>
      <c r="F52" s="11" t="s">
        <v>1539</v>
      </c>
      <c r="G52" s="11"/>
      <c r="H52" s="11">
        <v>44</v>
      </c>
      <c r="I52" s="11">
        <v>44</v>
      </c>
      <c r="J52" s="11" t="s">
        <v>34</v>
      </c>
      <c r="K52" s="11" t="s">
        <v>25</v>
      </c>
      <c r="L52" s="11">
        <v>8</v>
      </c>
      <c r="M52" s="11" t="s">
        <v>35</v>
      </c>
      <c r="N52" s="11" t="s">
        <v>1552</v>
      </c>
      <c r="O52" s="11" t="s">
        <v>1563</v>
      </c>
      <c r="P52" s="11" t="s">
        <v>213</v>
      </c>
      <c r="Q52" s="11" t="s">
        <v>30</v>
      </c>
      <c r="R52" s="11" t="s">
        <v>25</v>
      </c>
      <c r="S52" s="11" t="s">
        <v>25</v>
      </c>
      <c r="T52" s="11"/>
      <c r="U52" s="11" t="s">
        <v>1564</v>
      </c>
      <c r="V52" s="11"/>
      <c r="W52" s="11"/>
      <c r="X52" s="11"/>
      <c r="Y52" s="11">
        <v>2</v>
      </c>
      <c r="Z52" s="11">
        <f t="shared" si="0"/>
        <v>88</v>
      </c>
      <c r="AA52" s="11">
        <f>VLOOKUP(A52,Sheet2!B:J,9,FALSE)</f>
        <v>34.76</v>
      </c>
      <c r="AB52" s="11">
        <f t="shared" si="1"/>
        <v>69.52</v>
      </c>
      <c r="AC52" s="11"/>
      <c r="AD52" s="11" t="s">
        <v>12037</v>
      </c>
    </row>
    <row r="53" spans="1:30" hidden="1">
      <c r="A53" s="10">
        <v>8901803000452</v>
      </c>
      <c r="B53" s="10">
        <v>8901803000452</v>
      </c>
      <c r="C53" s="11" t="s">
        <v>2013</v>
      </c>
      <c r="D53" s="11" t="s">
        <v>1559</v>
      </c>
      <c r="E53" s="11" t="s">
        <v>1241</v>
      </c>
      <c r="F53" s="11" t="s">
        <v>1928</v>
      </c>
      <c r="G53" s="11"/>
      <c r="H53" s="11">
        <v>30</v>
      </c>
      <c r="I53" s="11">
        <v>30</v>
      </c>
      <c r="J53" s="11" t="s">
        <v>34</v>
      </c>
      <c r="K53" s="11" t="s">
        <v>25</v>
      </c>
      <c r="L53" s="11">
        <v>7</v>
      </c>
      <c r="M53" s="11" t="s">
        <v>674</v>
      </c>
      <c r="N53" s="11" t="s">
        <v>1929</v>
      </c>
      <c r="O53" s="11" t="s">
        <v>2014</v>
      </c>
      <c r="P53" s="11" t="s">
        <v>38</v>
      </c>
      <c r="Q53" s="11" t="s">
        <v>39</v>
      </c>
      <c r="R53" s="11" t="s">
        <v>25</v>
      </c>
      <c r="S53" s="11" t="s">
        <v>25</v>
      </c>
      <c r="T53" s="11"/>
      <c r="U53" s="11" t="s">
        <v>2015</v>
      </c>
      <c r="V53" s="11"/>
      <c r="W53" s="11"/>
      <c r="X53" s="11"/>
      <c r="Y53" s="11">
        <v>7</v>
      </c>
      <c r="Z53" s="11">
        <f t="shared" si="0"/>
        <v>210</v>
      </c>
      <c r="AA53" s="11">
        <f>VLOOKUP(A53,Sheet2!B:J,9,FALSE)</f>
        <v>26.54</v>
      </c>
      <c r="AB53" s="11">
        <f t="shared" si="1"/>
        <v>185.78</v>
      </c>
      <c r="AC53" s="11">
        <v>6</v>
      </c>
      <c r="AD53" s="11" t="s">
        <v>12037</v>
      </c>
    </row>
    <row r="54" spans="1:30" hidden="1">
      <c r="A54" s="10">
        <v>8901262180115</v>
      </c>
      <c r="B54" s="10">
        <v>8901262180115</v>
      </c>
      <c r="C54" s="11" t="s">
        <v>21</v>
      </c>
      <c r="D54" s="11" t="s">
        <v>22</v>
      </c>
      <c r="E54" s="11" t="s">
        <v>23</v>
      </c>
      <c r="F54" s="11" t="s">
        <v>24</v>
      </c>
      <c r="G54" s="11"/>
      <c r="H54" s="11">
        <v>95</v>
      </c>
      <c r="I54" s="11">
        <v>95</v>
      </c>
      <c r="J54" s="11" t="s">
        <v>25</v>
      </c>
      <c r="K54" s="11" t="s">
        <v>25</v>
      </c>
      <c r="L54" s="11">
        <v>200</v>
      </c>
      <c r="M54" s="11" t="s">
        <v>26</v>
      </c>
      <c r="N54" s="11" t="s">
        <v>27</v>
      </c>
      <c r="O54" s="11" t="s">
        <v>28</v>
      </c>
      <c r="P54" s="11" t="s">
        <v>29</v>
      </c>
      <c r="Q54" s="11" t="s">
        <v>30</v>
      </c>
      <c r="R54" s="11" t="s">
        <v>25</v>
      </c>
      <c r="S54" s="11" t="s">
        <v>25</v>
      </c>
      <c r="T54" s="11"/>
      <c r="U54" s="11" t="s">
        <v>31</v>
      </c>
      <c r="V54" s="11"/>
      <c r="W54" s="11"/>
      <c r="X54" s="11"/>
      <c r="Y54" s="11"/>
      <c r="Z54" s="11">
        <f t="shared" si="0"/>
        <v>0</v>
      </c>
      <c r="AA54" s="11">
        <f>VLOOKUP(A54,Sheet2!B:J,9,FALSE)</f>
        <v>78.95</v>
      </c>
      <c r="AB54" s="11">
        <f t="shared" si="1"/>
        <v>0</v>
      </c>
      <c r="AC54" s="11"/>
      <c r="AD54" s="11"/>
    </row>
    <row r="55" spans="1:30" hidden="1">
      <c r="A55" s="10">
        <v>8901262030144</v>
      </c>
      <c r="B55" s="10">
        <v>8901262030144</v>
      </c>
      <c r="C55" s="11" t="s">
        <v>100</v>
      </c>
      <c r="D55" s="11" t="s">
        <v>22</v>
      </c>
      <c r="E55" s="11" t="s">
        <v>77</v>
      </c>
      <c r="F55" s="11" t="s">
        <v>77</v>
      </c>
      <c r="G55" s="11"/>
      <c r="H55" s="11">
        <v>320</v>
      </c>
      <c r="I55" s="11">
        <v>320</v>
      </c>
      <c r="J55" s="11" t="s">
        <v>34</v>
      </c>
      <c r="K55" s="11" t="s">
        <v>25</v>
      </c>
      <c r="L55" s="11">
        <v>500</v>
      </c>
      <c r="M55" s="11" t="s">
        <v>35</v>
      </c>
      <c r="N55" s="11" t="s">
        <v>97</v>
      </c>
      <c r="O55" s="11" t="s">
        <v>101</v>
      </c>
      <c r="P55" s="11" t="s">
        <v>29</v>
      </c>
      <c r="Q55" s="11" t="s">
        <v>30</v>
      </c>
      <c r="R55" s="11" t="s">
        <v>25</v>
      </c>
      <c r="S55" s="11" t="s">
        <v>25</v>
      </c>
      <c r="T55" s="11"/>
      <c r="U55" s="11" t="s">
        <v>102</v>
      </c>
      <c r="V55" s="11"/>
      <c r="W55" s="11"/>
      <c r="X55" s="11"/>
      <c r="Y55" s="11"/>
      <c r="Z55" s="11">
        <f t="shared" si="0"/>
        <v>0</v>
      </c>
      <c r="AA55" s="11">
        <f>VLOOKUP(A55,Sheet2!B:J,9,FALSE)</f>
        <v>265.18</v>
      </c>
      <c r="AB55" s="11">
        <f t="shared" si="1"/>
        <v>0</v>
      </c>
      <c r="AC55" s="11"/>
      <c r="AD55" s="11"/>
    </row>
    <row r="56" spans="1:30" hidden="1">
      <c r="A56" s="10">
        <v>8901262010030</v>
      </c>
      <c r="B56" s="10">
        <v>8901262010030</v>
      </c>
      <c r="C56" s="11" t="s">
        <v>4401</v>
      </c>
      <c r="D56" s="11" t="s">
        <v>22</v>
      </c>
      <c r="E56" s="11" t="s">
        <v>23</v>
      </c>
      <c r="F56" s="11" t="s">
        <v>24</v>
      </c>
      <c r="G56" s="11"/>
      <c r="H56" s="11">
        <v>285</v>
      </c>
      <c r="I56" s="11">
        <v>285</v>
      </c>
      <c r="J56" s="11" t="s">
        <v>34</v>
      </c>
      <c r="K56" s="11" t="s">
        <v>25</v>
      </c>
      <c r="L56" s="11">
        <v>500</v>
      </c>
      <c r="M56" s="11" t="s">
        <v>26</v>
      </c>
      <c r="N56" s="11" t="s">
        <v>4395</v>
      </c>
      <c r="O56" s="11" t="s">
        <v>4402</v>
      </c>
      <c r="P56" s="11" t="s">
        <v>209</v>
      </c>
      <c r="Q56" s="11" t="s">
        <v>30</v>
      </c>
      <c r="R56" s="11" t="s">
        <v>25</v>
      </c>
      <c r="S56" s="11" t="s">
        <v>25</v>
      </c>
      <c r="T56" s="11"/>
      <c r="U56" s="11" t="s">
        <v>4403</v>
      </c>
      <c r="V56" s="11"/>
      <c r="W56" s="11"/>
      <c r="X56" s="11"/>
      <c r="Y56" s="11"/>
      <c r="Z56" s="11">
        <f t="shared" si="0"/>
        <v>0</v>
      </c>
      <c r="AA56" s="11">
        <f>VLOOKUP(A56,Sheet2!B:J,9,FALSE)</f>
        <v>236.26</v>
      </c>
      <c r="AB56" s="11">
        <f t="shared" si="1"/>
        <v>0</v>
      </c>
      <c r="AC56" s="11"/>
      <c r="AD56" s="11"/>
    </row>
    <row r="57" spans="1:30" hidden="1">
      <c r="A57" s="10">
        <v>8901262010016</v>
      </c>
      <c r="B57" s="10">
        <v>8901262010016</v>
      </c>
      <c r="C57" s="11" t="s">
        <v>5229</v>
      </c>
      <c r="D57" s="11" t="s">
        <v>22</v>
      </c>
      <c r="E57" s="11" t="s">
        <v>23</v>
      </c>
      <c r="F57" s="11" t="s">
        <v>24</v>
      </c>
      <c r="G57" s="11"/>
      <c r="H57" s="11">
        <v>58</v>
      </c>
      <c r="I57" s="11">
        <v>58</v>
      </c>
      <c r="J57" s="11" t="s">
        <v>34</v>
      </c>
      <c r="K57" s="11" t="s">
        <v>25</v>
      </c>
      <c r="L57" s="11">
        <v>100</v>
      </c>
      <c r="M57" s="11" t="s">
        <v>26</v>
      </c>
      <c r="N57" s="11" t="s">
        <v>4395</v>
      </c>
      <c r="O57" s="11" t="s">
        <v>5230</v>
      </c>
      <c r="P57" s="11" t="s">
        <v>209</v>
      </c>
      <c r="Q57" s="11" t="s">
        <v>30</v>
      </c>
      <c r="R57" s="11" t="s">
        <v>25</v>
      </c>
      <c r="S57" s="11" t="s">
        <v>25</v>
      </c>
      <c r="T57" s="11"/>
      <c r="U57" s="11" t="s">
        <v>5231</v>
      </c>
      <c r="V57" s="11"/>
      <c r="W57" s="11"/>
      <c r="X57" s="11"/>
      <c r="Y57" s="11"/>
      <c r="Z57" s="11">
        <f t="shared" si="0"/>
        <v>0</v>
      </c>
      <c r="AA57" s="11">
        <f>VLOOKUP(A57,Sheet2!B:J,9,FALSE)</f>
        <v>48.08</v>
      </c>
      <c r="AB57" s="11">
        <f t="shared" si="1"/>
        <v>0</v>
      </c>
      <c r="AC57" s="11"/>
      <c r="AD57" s="11"/>
    </row>
    <row r="58" spans="1:30" hidden="1">
      <c r="A58" s="10">
        <v>8901262020558</v>
      </c>
      <c r="B58" s="10">
        <v>8901262020558</v>
      </c>
      <c r="C58" s="11" t="s">
        <v>5232</v>
      </c>
      <c r="D58" s="11" t="s">
        <v>22</v>
      </c>
      <c r="E58" s="11" t="s">
        <v>23</v>
      </c>
      <c r="F58" s="11" t="s">
        <v>24</v>
      </c>
      <c r="G58" s="11"/>
      <c r="H58" s="11">
        <v>122</v>
      </c>
      <c r="I58" s="11">
        <v>122</v>
      </c>
      <c r="J58" s="11" t="s">
        <v>34</v>
      </c>
      <c r="K58" s="11" t="s">
        <v>25</v>
      </c>
      <c r="L58" s="11">
        <v>200</v>
      </c>
      <c r="M58" s="11" t="s">
        <v>26</v>
      </c>
      <c r="N58" s="11" t="s">
        <v>4391</v>
      </c>
      <c r="O58" s="11" t="s">
        <v>5233</v>
      </c>
      <c r="P58" s="11" t="s">
        <v>29</v>
      </c>
      <c r="Q58" s="11" t="s">
        <v>30</v>
      </c>
      <c r="R58" s="11" t="s">
        <v>25</v>
      </c>
      <c r="S58" s="11" t="s">
        <v>25</v>
      </c>
      <c r="T58" s="11"/>
      <c r="U58" s="11" t="s">
        <v>5234</v>
      </c>
      <c r="V58" s="11"/>
      <c r="W58" s="11"/>
      <c r="X58" s="11"/>
      <c r="Y58" s="11"/>
      <c r="Z58" s="11">
        <f t="shared" si="0"/>
        <v>0</v>
      </c>
      <c r="AA58" s="11">
        <f>VLOOKUP(A58,Sheet2!B:J,9,FALSE)</f>
        <v>98.53</v>
      </c>
      <c r="AB58" s="11">
        <f t="shared" si="1"/>
        <v>0</v>
      </c>
      <c r="AC58" s="11"/>
      <c r="AD58" s="11"/>
    </row>
    <row r="59" spans="1:30" hidden="1">
      <c r="A59" s="10">
        <v>8901262200189</v>
      </c>
      <c r="B59" s="10">
        <v>8901262200189</v>
      </c>
      <c r="C59" s="11" t="s">
        <v>5235</v>
      </c>
      <c r="D59" s="11" t="s">
        <v>22</v>
      </c>
      <c r="E59" s="11" t="s">
        <v>23</v>
      </c>
      <c r="F59" s="11" t="s">
        <v>24</v>
      </c>
      <c r="G59" s="11"/>
      <c r="H59" s="11">
        <v>20</v>
      </c>
      <c r="I59" s="11">
        <v>20</v>
      </c>
      <c r="J59" s="11" t="s">
        <v>34</v>
      </c>
      <c r="K59" s="11" t="s">
        <v>25</v>
      </c>
      <c r="L59" s="11">
        <v>200</v>
      </c>
      <c r="M59" s="11" t="s">
        <v>35</v>
      </c>
      <c r="N59" s="11" t="s">
        <v>36</v>
      </c>
      <c r="O59" s="11" t="s">
        <v>5236</v>
      </c>
      <c r="P59" s="11" t="s">
        <v>196</v>
      </c>
      <c r="Q59" s="11" t="s">
        <v>30</v>
      </c>
      <c r="R59" s="11" t="s">
        <v>25</v>
      </c>
      <c r="S59" s="11" t="s">
        <v>25</v>
      </c>
      <c r="T59" s="11"/>
      <c r="U59" s="11" t="s">
        <v>5237</v>
      </c>
      <c r="V59" s="11"/>
      <c r="W59" s="11"/>
      <c r="X59" s="11"/>
      <c r="Y59" s="11"/>
      <c r="Z59" s="11">
        <f t="shared" si="0"/>
        <v>0</v>
      </c>
      <c r="AA59" s="11">
        <f>VLOOKUP(A59,Sheet2!B:J,9,FALSE)</f>
        <v>17.14</v>
      </c>
      <c r="AB59" s="11">
        <f t="shared" si="1"/>
        <v>0</v>
      </c>
      <c r="AC59" s="11"/>
      <c r="AD59" s="11"/>
    </row>
    <row r="60" spans="1:30" hidden="1">
      <c r="A60" s="10">
        <v>8908000244733</v>
      </c>
      <c r="B60" s="10">
        <v>8908000244733</v>
      </c>
      <c r="C60" s="11" t="s">
        <v>2630</v>
      </c>
      <c r="D60" s="11" t="s">
        <v>2631</v>
      </c>
      <c r="E60" s="11" t="s">
        <v>1241</v>
      </c>
      <c r="F60" s="11" t="s">
        <v>2106</v>
      </c>
      <c r="G60" s="11"/>
      <c r="H60" s="11">
        <v>130</v>
      </c>
      <c r="I60" s="11">
        <v>130</v>
      </c>
      <c r="J60" s="11" t="s">
        <v>34</v>
      </c>
      <c r="K60" s="11" t="s">
        <v>25</v>
      </c>
      <c r="L60" s="11">
        <v>200</v>
      </c>
      <c r="M60" s="11" t="s">
        <v>26</v>
      </c>
      <c r="N60" s="11" t="s">
        <v>2540</v>
      </c>
      <c r="O60" s="11" t="s">
        <v>2632</v>
      </c>
      <c r="P60" s="11" t="s">
        <v>213</v>
      </c>
      <c r="Q60" s="11" t="s">
        <v>2633</v>
      </c>
      <c r="R60" s="11" t="s">
        <v>25</v>
      </c>
      <c r="S60" s="11" t="s">
        <v>25</v>
      </c>
      <c r="T60" s="11"/>
      <c r="U60" s="11" t="s">
        <v>2634</v>
      </c>
      <c r="V60" s="11"/>
      <c r="W60" s="11"/>
      <c r="X60" s="11"/>
      <c r="Y60" s="11">
        <v>2</v>
      </c>
      <c r="Z60" s="11">
        <f t="shared" si="0"/>
        <v>260</v>
      </c>
      <c r="AA60" s="11">
        <f>VLOOKUP(A60,Sheet2!B:J,9,FALSE)</f>
        <v>119.26</v>
      </c>
      <c r="AB60" s="11">
        <f t="shared" si="1"/>
        <v>238.52</v>
      </c>
      <c r="AC60" s="11"/>
      <c r="AD60" s="11" t="s">
        <v>12037</v>
      </c>
    </row>
    <row r="61" spans="1:30" hidden="1">
      <c r="A61" s="10">
        <v>8908000244153</v>
      </c>
      <c r="B61" s="10">
        <v>8908000244153</v>
      </c>
      <c r="C61" s="11" t="s">
        <v>2301</v>
      </c>
      <c r="D61" s="11" t="s">
        <v>2302</v>
      </c>
      <c r="E61" s="11" t="s">
        <v>1241</v>
      </c>
      <c r="F61" s="11" t="s">
        <v>1448</v>
      </c>
      <c r="G61" s="11"/>
      <c r="H61" s="11">
        <v>90</v>
      </c>
      <c r="I61" s="11">
        <v>90</v>
      </c>
      <c r="J61" s="11" t="s">
        <v>34</v>
      </c>
      <c r="K61" s="11" t="s">
        <v>25</v>
      </c>
      <c r="L61" s="11">
        <v>100</v>
      </c>
      <c r="M61" s="11" t="s">
        <v>26</v>
      </c>
      <c r="N61" s="11" t="s">
        <v>1449</v>
      </c>
      <c r="O61" s="11" t="s">
        <v>2303</v>
      </c>
      <c r="P61" s="11" t="s">
        <v>213</v>
      </c>
      <c r="Q61" s="11" t="s">
        <v>248</v>
      </c>
      <c r="R61" s="11" t="s">
        <v>25</v>
      </c>
      <c r="S61" s="11" t="s">
        <v>25</v>
      </c>
      <c r="T61" s="11"/>
      <c r="U61" s="11" t="s">
        <v>2304</v>
      </c>
      <c r="V61" s="11"/>
      <c r="W61" s="11"/>
      <c r="X61" s="11"/>
      <c r="Y61" s="11">
        <v>3</v>
      </c>
      <c r="Z61" s="11">
        <f t="shared" si="0"/>
        <v>270</v>
      </c>
      <c r="AA61" s="11">
        <f>VLOOKUP(A61,Sheet2!B:J,9,FALSE)</f>
        <v>81.81</v>
      </c>
      <c r="AB61" s="11">
        <f t="shared" si="1"/>
        <v>245.43</v>
      </c>
      <c r="AC61" s="11"/>
      <c r="AD61" s="11" t="s">
        <v>12037</v>
      </c>
    </row>
    <row r="62" spans="1:30" hidden="1">
      <c r="A62" s="10">
        <v>8908000244016</v>
      </c>
      <c r="B62" s="10">
        <v>8908000244016</v>
      </c>
      <c r="C62" s="11" t="s">
        <v>2635</v>
      </c>
      <c r="D62" s="11" t="s">
        <v>2636</v>
      </c>
      <c r="E62" s="11" t="s">
        <v>1241</v>
      </c>
      <c r="F62" s="11" t="s">
        <v>2106</v>
      </c>
      <c r="G62" s="11"/>
      <c r="H62" s="11">
        <v>85</v>
      </c>
      <c r="I62" s="11">
        <v>85</v>
      </c>
      <c r="J62" s="11" t="s">
        <v>34</v>
      </c>
      <c r="K62" s="11" t="s">
        <v>25</v>
      </c>
      <c r="L62" s="11">
        <v>300</v>
      </c>
      <c r="M62" s="11" t="s">
        <v>26</v>
      </c>
      <c r="N62" s="11" t="s">
        <v>2637</v>
      </c>
      <c r="O62" s="11" t="s">
        <v>2638</v>
      </c>
      <c r="P62" s="11" t="s">
        <v>38</v>
      </c>
      <c r="Q62" s="11" t="s">
        <v>1311</v>
      </c>
      <c r="R62" s="11" t="s">
        <v>25</v>
      </c>
      <c r="S62" s="11" t="s">
        <v>25</v>
      </c>
      <c r="T62" s="11"/>
      <c r="U62" s="11" t="s">
        <v>2639</v>
      </c>
      <c r="V62" s="11"/>
      <c r="W62" s="11"/>
      <c r="X62" s="11"/>
      <c r="Y62" s="11">
        <v>3</v>
      </c>
      <c r="Z62" s="11">
        <f t="shared" si="0"/>
        <v>255</v>
      </c>
      <c r="AA62" s="11">
        <f>VLOOKUP(A62,Sheet2!B:J,9,FALSE)</f>
        <v>77.28</v>
      </c>
      <c r="AB62" s="11">
        <f t="shared" si="1"/>
        <v>231.84</v>
      </c>
      <c r="AC62" s="11">
        <v>1</v>
      </c>
      <c r="AD62" s="11" t="s">
        <v>12037</v>
      </c>
    </row>
    <row r="63" spans="1:30" hidden="1">
      <c r="A63" s="10">
        <v>8908000244610</v>
      </c>
      <c r="B63" s="10">
        <v>8908000244610</v>
      </c>
      <c r="C63" s="11" t="s">
        <v>3954</v>
      </c>
      <c r="D63" s="11" t="s">
        <v>2302</v>
      </c>
      <c r="E63" s="11" t="s">
        <v>1241</v>
      </c>
      <c r="F63" s="11" t="s">
        <v>1448</v>
      </c>
      <c r="G63" s="11"/>
      <c r="H63" s="11">
        <v>35</v>
      </c>
      <c r="I63" s="11">
        <v>35</v>
      </c>
      <c r="J63" s="11" t="s">
        <v>34</v>
      </c>
      <c r="K63" s="11" t="s">
        <v>25</v>
      </c>
      <c r="L63" s="11">
        <v>400</v>
      </c>
      <c r="M63" s="11" t="s">
        <v>26</v>
      </c>
      <c r="N63" s="11" t="s">
        <v>1449</v>
      </c>
      <c r="O63" s="11" t="s">
        <v>3955</v>
      </c>
      <c r="P63" s="11" t="s">
        <v>213</v>
      </c>
      <c r="Q63" s="11" t="s">
        <v>30</v>
      </c>
      <c r="R63" s="11" t="s">
        <v>25</v>
      </c>
      <c r="S63" s="11" t="s">
        <v>25</v>
      </c>
      <c r="T63" s="11"/>
      <c r="U63" s="11" t="s">
        <v>3956</v>
      </c>
      <c r="V63" s="11"/>
      <c r="W63" s="11"/>
      <c r="X63" s="11"/>
      <c r="Y63" s="11"/>
      <c r="Z63" s="11">
        <f t="shared" si="0"/>
        <v>0</v>
      </c>
      <c r="AA63" s="11">
        <f>VLOOKUP(A63,Sheet2!B:J,9,FALSE)</f>
        <v>31.81</v>
      </c>
      <c r="AB63" s="11">
        <f t="shared" si="1"/>
        <v>0</v>
      </c>
      <c r="AC63" s="11"/>
      <c r="AD63" s="11"/>
    </row>
    <row r="64" spans="1:30" hidden="1">
      <c r="A64" s="10">
        <v>8908000244054</v>
      </c>
      <c r="B64" s="10">
        <v>8908000244054</v>
      </c>
      <c r="C64" s="11" t="s">
        <v>3973</v>
      </c>
      <c r="D64" s="11" t="s">
        <v>2302</v>
      </c>
      <c r="E64" s="11" t="s">
        <v>1241</v>
      </c>
      <c r="F64" s="11" t="s">
        <v>2106</v>
      </c>
      <c r="G64" s="11"/>
      <c r="H64" s="11">
        <v>30</v>
      </c>
      <c r="I64" s="11">
        <v>30</v>
      </c>
      <c r="J64" s="11" t="s">
        <v>34</v>
      </c>
      <c r="K64" s="11" t="s">
        <v>25</v>
      </c>
      <c r="L64" s="11">
        <v>100</v>
      </c>
      <c r="M64" s="11" t="s">
        <v>26</v>
      </c>
      <c r="N64" s="11" t="s">
        <v>2298</v>
      </c>
      <c r="O64" s="11" t="s">
        <v>3974</v>
      </c>
      <c r="P64" s="11" t="s">
        <v>213</v>
      </c>
      <c r="Q64" s="11" t="s">
        <v>30</v>
      </c>
      <c r="R64" s="11" t="s">
        <v>25</v>
      </c>
      <c r="S64" s="11" t="s">
        <v>25</v>
      </c>
      <c r="T64" s="11"/>
      <c r="U64" s="11" t="s">
        <v>3975</v>
      </c>
      <c r="V64" s="11"/>
      <c r="W64" s="11"/>
      <c r="X64" s="11"/>
      <c r="Y64" s="11"/>
      <c r="Z64" s="11">
        <f t="shared" si="0"/>
        <v>0</v>
      </c>
      <c r="AA64" s="11">
        <f>VLOOKUP(A64,Sheet2!B:J,9,FALSE)</f>
        <v>27.27</v>
      </c>
      <c r="AB64" s="11">
        <f t="shared" si="1"/>
        <v>0</v>
      </c>
      <c r="AC64" s="11"/>
      <c r="AD64" s="11"/>
    </row>
    <row r="65" spans="1:30">
      <c r="A65" s="10">
        <v>8902080504060</v>
      </c>
      <c r="B65" s="10">
        <v>8902080504060</v>
      </c>
      <c r="C65" s="11" t="s">
        <v>5850</v>
      </c>
      <c r="D65" s="11" t="s">
        <v>5851</v>
      </c>
      <c r="E65" s="11" t="s">
        <v>1009</v>
      </c>
      <c r="F65" s="11" t="s">
        <v>4221</v>
      </c>
      <c r="G65" s="11"/>
      <c r="H65" s="11">
        <v>20</v>
      </c>
      <c r="I65" s="11">
        <v>20</v>
      </c>
      <c r="J65" s="11" t="s">
        <v>34</v>
      </c>
      <c r="K65" s="11" t="s">
        <v>25</v>
      </c>
      <c r="L65" s="11">
        <v>1</v>
      </c>
      <c r="M65" s="11" t="s">
        <v>78</v>
      </c>
      <c r="N65" s="11" t="s">
        <v>4240</v>
      </c>
      <c r="O65" s="11" t="s">
        <v>5852</v>
      </c>
      <c r="P65" s="11" t="s">
        <v>112</v>
      </c>
      <c r="Q65" s="11" t="s">
        <v>30</v>
      </c>
      <c r="R65" s="11" t="s">
        <v>25</v>
      </c>
      <c r="S65" s="11" t="s">
        <v>25</v>
      </c>
      <c r="T65" s="11"/>
      <c r="U65" s="11" t="s">
        <v>5853</v>
      </c>
      <c r="V65" s="11"/>
      <c r="W65" s="11"/>
      <c r="X65" s="11"/>
      <c r="Y65" s="11"/>
      <c r="Z65" s="11">
        <f t="shared" si="0"/>
        <v>0</v>
      </c>
      <c r="AA65" s="11" t="e">
        <f>VLOOKUP(A65,Sheet2!B:J,9,FALSE)</f>
        <v>#N/A</v>
      </c>
      <c r="AB65" s="11" t="e">
        <f t="shared" si="1"/>
        <v>#N/A</v>
      </c>
      <c r="AC65" s="11"/>
      <c r="AD65" s="11"/>
    </row>
    <row r="66" spans="1:30" hidden="1">
      <c r="A66" s="10">
        <v>4987176143808</v>
      </c>
      <c r="B66" s="10">
        <v>4987176143808</v>
      </c>
      <c r="C66" s="11" t="s">
        <v>2903</v>
      </c>
      <c r="D66" s="11" t="s">
        <v>2904</v>
      </c>
      <c r="E66" s="11" t="s">
        <v>1790</v>
      </c>
      <c r="F66" s="11" t="s">
        <v>2905</v>
      </c>
      <c r="G66" s="11"/>
      <c r="H66" s="11">
        <v>530</v>
      </c>
      <c r="I66" s="11">
        <v>530</v>
      </c>
      <c r="J66" s="11" t="s">
        <v>34</v>
      </c>
      <c r="K66" s="11" t="s">
        <v>25</v>
      </c>
      <c r="L66" s="11">
        <v>2.5</v>
      </c>
      <c r="M66" s="11" t="s">
        <v>78</v>
      </c>
      <c r="N66" s="11" t="s">
        <v>2906</v>
      </c>
      <c r="O66" s="11" t="s">
        <v>2907</v>
      </c>
      <c r="P66" s="11" t="s">
        <v>1702</v>
      </c>
      <c r="Q66" s="11" t="s">
        <v>30</v>
      </c>
      <c r="R66" s="11" t="s">
        <v>25</v>
      </c>
      <c r="S66" s="11" t="s">
        <v>25</v>
      </c>
      <c r="T66" s="11"/>
      <c r="U66" s="11" t="s">
        <v>2908</v>
      </c>
      <c r="V66" s="11"/>
      <c r="W66" s="11"/>
      <c r="X66" s="11"/>
      <c r="Y66" s="11">
        <v>1</v>
      </c>
      <c r="Z66" s="11">
        <f t="shared" ref="Z66:Z129" si="2">H66*Y66</f>
        <v>530</v>
      </c>
      <c r="AA66" s="11">
        <f>VLOOKUP(A66,Sheet2!B:J,9,FALSE)</f>
        <v>415.88</v>
      </c>
      <c r="AB66" s="11">
        <f t="shared" ref="AB66:AB129" si="3">AA66*Y66</f>
        <v>415.88</v>
      </c>
      <c r="AC66" s="11"/>
      <c r="AD66" s="11"/>
    </row>
    <row r="67" spans="1:30" hidden="1">
      <c r="A67" s="10">
        <v>4987176177476</v>
      </c>
      <c r="B67" s="10">
        <v>4987176177476</v>
      </c>
      <c r="C67" s="11" t="s">
        <v>3540</v>
      </c>
      <c r="D67" s="11" t="s">
        <v>2904</v>
      </c>
      <c r="E67" s="11" t="s">
        <v>1790</v>
      </c>
      <c r="F67" s="11" t="s">
        <v>2905</v>
      </c>
      <c r="G67" s="11"/>
      <c r="H67" s="11">
        <v>160</v>
      </c>
      <c r="I67" s="11">
        <v>160</v>
      </c>
      <c r="J67" s="11" t="s">
        <v>34</v>
      </c>
      <c r="K67" s="11" t="s">
        <v>25</v>
      </c>
      <c r="L67" s="11">
        <v>500</v>
      </c>
      <c r="M67" s="11" t="s">
        <v>26</v>
      </c>
      <c r="N67" s="11" t="s">
        <v>2911</v>
      </c>
      <c r="O67" s="11" t="s">
        <v>2907</v>
      </c>
      <c r="P67" s="11" t="s">
        <v>38</v>
      </c>
      <c r="Q67" s="11" t="s">
        <v>39</v>
      </c>
      <c r="R67" s="11" t="s">
        <v>25</v>
      </c>
      <c r="S67" s="11" t="s">
        <v>25</v>
      </c>
      <c r="T67" s="11"/>
      <c r="U67" s="11" t="s">
        <v>3541</v>
      </c>
      <c r="V67" s="11"/>
      <c r="W67" s="11"/>
      <c r="X67" s="11"/>
      <c r="Y67" s="11">
        <v>5</v>
      </c>
      <c r="Z67" s="11">
        <f t="shared" si="2"/>
        <v>800</v>
      </c>
      <c r="AA67" s="11">
        <f>VLOOKUP(A67,Sheet2!B:J,9,FALSE)</f>
        <v>125.55</v>
      </c>
      <c r="AB67" s="11">
        <f t="shared" si="3"/>
        <v>627.75</v>
      </c>
      <c r="AC67" s="11"/>
      <c r="AD67" s="11" t="s">
        <v>12037</v>
      </c>
    </row>
    <row r="68" spans="1:30" hidden="1">
      <c r="A68" s="10">
        <v>4987176126634</v>
      </c>
      <c r="B68" s="10">
        <v>4987176126634</v>
      </c>
      <c r="C68" s="11" t="s">
        <v>3555</v>
      </c>
      <c r="D68" s="11" t="s">
        <v>2904</v>
      </c>
      <c r="E68" s="11" t="s">
        <v>1790</v>
      </c>
      <c r="F68" s="11" t="s">
        <v>2905</v>
      </c>
      <c r="G68" s="11"/>
      <c r="H68" s="11">
        <v>220</v>
      </c>
      <c r="I68" s="11">
        <v>220</v>
      </c>
      <c r="J68" s="11" t="s">
        <v>34</v>
      </c>
      <c r="K68" s="11" t="s">
        <v>25</v>
      </c>
      <c r="L68" s="11">
        <v>1</v>
      </c>
      <c r="M68" s="11" t="s">
        <v>78</v>
      </c>
      <c r="N68" s="11" t="s">
        <v>2906</v>
      </c>
      <c r="O68" s="11" t="s">
        <v>3556</v>
      </c>
      <c r="P68" s="11" t="s">
        <v>81</v>
      </c>
      <c r="Q68" s="11" t="s">
        <v>30</v>
      </c>
      <c r="R68" s="11" t="s">
        <v>25</v>
      </c>
      <c r="S68" s="11" t="s">
        <v>25</v>
      </c>
      <c r="T68" s="11"/>
      <c r="U68" s="11" t="s">
        <v>3557</v>
      </c>
      <c r="V68" s="11"/>
      <c r="W68" s="11"/>
      <c r="X68" s="11"/>
      <c r="Y68" s="11">
        <v>2</v>
      </c>
      <c r="Z68" s="11">
        <f t="shared" si="2"/>
        <v>440</v>
      </c>
      <c r="AA68" s="11">
        <f>VLOOKUP(A68,Sheet2!B:J,9,FALSE)</f>
        <v>172.63</v>
      </c>
      <c r="AB68" s="11">
        <f t="shared" si="3"/>
        <v>345.26</v>
      </c>
      <c r="AC68" s="11"/>
      <c r="AD68" s="11" t="s">
        <v>12037</v>
      </c>
    </row>
    <row r="69" spans="1:30" hidden="1">
      <c r="A69" s="10">
        <v>4987176126641</v>
      </c>
      <c r="B69" s="10">
        <v>4987176126641</v>
      </c>
      <c r="C69" s="11" t="s">
        <v>3558</v>
      </c>
      <c r="D69" s="11" t="s">
        <v>2904</v>
      </c>
      <c r="E69" s="11" t="s">
        <v>1790</v>
      </c>
      <c r="F69" s="11" t="s">
        <v>2905</v>
      </c>
      <c r="G69" s="11"/>
      <c r="H69" s="11">
        <v>190</v>
      </c>
      <c r="I69" s="11">
        <v>190</v>
      </c>
      <c r="J69" s="11" t="s">
        <v>34</v>
      </c>
      <c r="K69" s="11" t="s">
        <v>25</v>
      </c>
      <c r="L69" s="11">
        <v>1</v>
      </c>
      <c r="M69" s="11" t="s">
        <v>78</v>
      </c>
      <c r="N69" s="11" t="s">
        <v>2906</v>
      </c>
      <c r="O69" s="11" t="s">
        <v>2907</v>
      </c>
      <c r="P69" s="11" t="s">
        <v>1702</v>
      </c>
      <c r="Q69" s="11" t="s">
        <v>30</v>
      </c>
      <c r="R69" s="11" t="s">
        <v>25</v>
      </c>
      <c r="S69" s="11" t="s">
        <v>25</v>
      </c>
      <c r="T69" s="11"/>
      <c r="U69" s="11" t="s">
        <v>3559</v>
      </c>
      <c r="V69" s="11"/>
      <c r="W69" s="11"/>
      <c r="X69" s="11"/>
      <c r="Y69" s="11">
        <v>3</v>
      </c>
      <c r="Z69" s="11">
        <f t="shared" si="2"/>
        <v>570</v>
      </c>
      <c r="AA69" s="11">
        <f>VLOOKUP(A69,Sheet2!B:J,9,FALSE)</f>
        <v>149.08000000000001</v>
      </c>
      <c r="AB69" s="11">
        <f t="shared" si="3"/>
        <v>447.24</v>
      </c>
      <c r="AC69" s="11"/>
      <c r="AD69" s="11" t="s">
        <v>12037</v>
      </c>
    </row>
    <row r="70" spans="1:30" hidden="1">
      <c r="A70" s="10">
        <v>4987176143839</v>
      </c>
      <c r="B70" s="10">
        <v>4987176143839</v>
      </c>
      <c r="C70" s="11" t="s">
        <v>3560</v>
      </c>
      <c r="D70" s="11" t="s">
        <v>2904</v>
      </c>
      <c r="E70" s="11" t="s">
        <v>1790</v>
      </c>
      <c r="F70" s="11" t="s">
        <v>2905</v>
      </c>
      <c r="G70" s="11"/>
      <c r="H70" s="11">
        <v>130</v>
      </c>
      <c r="I70" s="11">
        <v>130</v>
      </c>
      <c r="J70" s="11" t="s">
        <v>34</v>
      </c>
      <c r="K70" s="11" t="s">
        <v>25</v>
      </c>
      <c r="L70" s="11">
        <v>500</v>
      </c>
      <c r="M70" s="11" t="s">
        <v>35</v>
      </c>
      <c r="N70" s="11" t="s">
        <v>2906</v>
      </c>
      <c r="O70" s="11" t="s">
        <v>3556</v>
      </c>
      <c r="P70" s="11" t="s">
        <v>81</v>
      </c>
      <c r="Q70" s="11" t="s">
        <v>30</v>
      </c>
      <c r="R70" s="11" t="s">
        <v>25</v>
      </c>
      <c r="S70" s="11" t="s">
        <v>25</v>
      </c>
      <c r="T70" s="11"/>
      <c r="U70" s="11" t="s">
        <v>3561</v>
      </c>
      <c r="V70" s="11"/>
      <c r="W70" s="11"/>
      <c r="X70" s="11"/>
      <c r="Y70" s="11">
        <v>3</v>
      </c>
      <c r="Z70" s="11">
        <f t="shared" si="2"/>
        <v>390</v>
      </c>
      <c r="AA70" s="11">
        <f>VLOOKUP(A70,Sheet2!B:J,9,FALSE)</f>
        <v>102.01</v>
      </c>
      <c r="AB70" s="11">
        <f t="shared" si="3"/>
        <v>306.03000000000003</v>
      </c>
      <c r="AC70" s="11"/>
      <c r="AD70" s="11" t="s">
        <v>12037</v>
      </c>
    </row>
    <row r="71" spans="1:30" hidden="1">
      <c r="A71" s="10">
        <v>4987176143822</v>
      </c>
      <c r="B71" s="10">
        <v>4987176143822</v>
      </c>
      <c r="C71" s="11" t="s">
        <v>3562</v>
      </c>
      <c r="D71" s="11" t="s">
        <v>2904</v>
      </c>
      <c r="E71" s="11" t="s">
        <v>1790</v>
      </c>
      <c r="F71" s="11" t="s">
        <v>2905</v>
      </c>
      <c r="G71" s="11"/>
      <c r="H71" s="11">
        <v>120</v>
      </c>
      <c r="I71" s="11">
        <v>120</v>
      </c>
      <c r="J71" s="11" t="s">
        <v>34</v>
      </c>
      <c r="K71" s="11" t="s">
        <v>25</v>
      </c>
      <c r="L71" s="11">
        <v>500</v>
      </c>
      <c r="M71" s="11" t="s">
        <v>35</v>
      </c>
      <c r="N71" s="11" t="s">
        <v>2906</v>
      </c>
      <c r="O71" s="11" t="s">
        <v>3563</v>
      </c>
      <c r="P71" s="11" t="s">
        <v>81</v>
      </c>
      <c r="Q71" s="11" t="s">
        <v>30</v>
      </c>
      <c r="R71" s="11" t="s">
        <v>25</v>
      </c>
      <c r="S71" s="11" t="s">
        <v>25</v>
      </c>
      <c r="T71" s="11"/>
      <c r="U71" s="11" t="s">
        <v>3564</v>
      </c>
      <c r="V71" s="11"/>
      <c r="W71" s="11"/>
      <c r="X71" s="11"/>
      <c r="Y71" s="11">
        <v>2</v>
      </c>
      <c r="Z71" s="11">
        <f t="shared" si="2"/>
        <v>240</v>
      </c>
      <c r="AA71" s="11">
        <f>VLOOKUP(A71,Sheet2!B:J,9,FALSE)</f>
        <v>94.16</v>
      </c>
      <c r="AB71" s="11">
        <f t="shared" si="3"/>
        <v>188.32</v>
      </c>
      <c r="AC71" s="11"/>
      <c r="AD71" s="11" t="s">
        <v>12037</v>
      </c>
    </row>
    <row r="72" spans="1:30" hidden="1">
      <c r="A72" s="10">
        <v>4987176177568</v>
      </c>
      <c r="B72" s="10">
        <v>4987176177568</v>
      </c>
      <c r="C72" s="11" t="s">
        <v>3565</v>
      </c>
      <c r="D72" s="11" t="s">
        <v>2904</v>
      </c>
      <c r="E72" s="11" t="s">
        <v>1790</v>
      </c>
      <c r="F72" s="11" t="s">
        <v>2905</v>
      </c>
      <c r="G72" s="11"/>
      <c r="H72" s="11">
        <v>660</v>
      </c>
      <c r="I72" s="11">
        <v>660</v>
      </c>
      <c r="J72" s="11" t="s">
        <v>34</v>
      </c>
      <c r="K72" s="11" t="s">
        <v>25</v>
      </c>
      <c r="L72" s="11">
        <v>2</v>
      </c>
      <c r="M72" s="11" t="s">
        <v>67</v>
      </c>
      <c r="N72" s="11" t="s">
        <v>2911</v>
      </c>
      <c r="O72" s="11" t="s">
        <v>3419</v>
      </c>
      <c r="P72" s="11" t="s">
        <v>29</v>
      </c>
      <c r="Q72" s="11" t="s">
        <v>30</v>
      </c>
      <c r="R72" s="11" t="s">
        <v>25</v>
      </c>
      <c r="S72" s="11" t="s">
        <v>25</v>
      </c>
      <c r="T72" s="11"/>
      <c r="U72" s="11" t="s">
        <v>3566</v>
      </c>
      <c r="V72" s="11"/>
      <c r="W72" s="11"/>
      <c r="X72" s="11"/>
      <c r="Y72" s="11">
        <v>3</v>
      </c>
      <c r="Z72" s="11">
        <f t="shared" si="2"/>
        <v>1980</v>
      </c>
      <c r="AA72" s="11">
        <f>VLOOKUP(A72,Sheet2!B:J,9,FALSE)</f>
        <v>385.74</v>
      </c>
      <c r="AB72" s="11">
        <f t="shared" si="3"/>
        <v>1157.22</v>
      </c>
      <c r="AC72" s="11"/>
      <c r="AD72" s="11" t="s">
        <v>12037</v>
      </c>
    </row>
    <row r="73" spans="1:30">
      <c r="A73" s="10">
        <v>4987176177551</v>
      </c>
      <c r="B73" s="10">
        <v>4987176177551</v>
      </c>
      <c r="C73" s="11" t="s">
        <v>3567</v>
      </c>
      <c r="D73" s="11" t="s">
        <v>2904</v>
      </c>
      <c r="E73" s="11" t="s">
        <v>1790</v>
      </c>
      <c r="F73" s="11" t="s">
        <v>2905</v>
      </c>
      <c r="G73" s="11"/>
      <c r="H73" s="11">
        <v>595</v>
      </c>
      <c r="I73" s="11">
        <v>595</v>
      </c>
      <c r="J73" s="11" t="s">
        <v>34</v>
      </c>
      <c r="K73" s="11" t="s">
        <v>25</v>
      </c>
      <c r="L73" s="11">
        <v>2</v>
      </c>
      <c r="M73" s="11" t="s">
        <v>67</v>
      </c>
      <c r="N73" s="11" t="s">
        <v>2911</v>
      </c>
      <c r="O73" s="11" t="s">
        <v>2907</v>
      </c>
      <c r="P73" s="11" t="s">
        <v>38</v>
      </c>
      <c r="Q73" s="11" t="s">
        <v>30</v>
      </c>
      <c r="R73" s="11" t="s">
        <v>25</v>
      </c>
      <c r="S73" s="11" t="s">
        <v>25</v>
      </c>
      <c r="T73" s="11"/>
      <c r="U73" s="11" t="s">
        <v>3568</v>
      </c>
      <c r="V73" s="11"/>
      <c r="W73" s="11"/>
      <c r="X73" s="11"/>
      <c r="Y73" s="11">
        <v>2</v>
      </c>
      <c r="Z73" s="11">
        <f t="shared" si="2"/>
        <v>1190</v>
      </c>
      <c r="AA73" s="11" t="e">
        <f>VLOOKUP(A73,Sheet2!B:J,9,FALSE)</f>
        <v>#N/A</v>
      </c>
      <c r="AB73" s="11" t="e">
        <f t="shared" si="3"/>
        <v>#N/A</v>
      </c>
      <c r="AC73" s="11"/>
      <c r="AD73" s="11" t="s">
        <v>12037</v>
      </c>
    </row>
    <row r="74" spans="1:30" hidden="1">
      <c r="A74" s="10">
        <v>4987176177643</v>
      </c>
      <c r="B74" s="10">
        <v>4987176177643</v>
      </c>
      <c r="C74" s="11" t="s">
        <v>3569</v>
      </c>
      <c r="D74" s="11" t="s">
        <v>2904</v>
      </c>
      <c r="E74" s="11" t="s">
        <v>1790</v>
      </c>
      <c r="F74" s="11" t="s">
        <v>2905</v>
      </c>
      <c r="G74" s="11"/>
      <c r="H74" s="11">
        <v>330</v>
      </c>
      <c r="I74" s="11">
        <v>330</v>
      </c>
      <c r="J74" s="11" t="s">
        <v>34</v>
      </c>
      <c r="K74" s="11" t="s">
        <v>25</v>
      </c>
      <c r="L74" s="11">
        <v>1.5</v>
      </c>
      <c r="M74" s="11" t="s">
        <v>67</v>
      </c>
      <c r="N74" s="11" t="s">
        <v>2911</v>
      </c>
      <c r="O74" s="11" t="s">
        <v>3570</v>
      </c>
      <c r="P74" s="11" t="s">
        <v>29</v>
      </c>
      <c r="Q74" s="11" t="s">
        <v>30</v>
      </c>
      <c r="R74" s="11" t="s">
        <v>25</v>
      </c>
      <c r="S74" s="11" t="s">
        <v>25</v>
      </c>
      <c r="T74" s="11"/>
      <c r="U74" s="11" t="s">
        <v>3571</v>
      </c>
      <c r="V74" s="11"/>
      <c r="W74" s="11"/>
      <c r="X74" s="11"/>
      <c r="Y74" s="11">
        <v>4</v>
      </c>
      <c r="Z74" s="11">
        <f t="shared" si="2"/>
        <v>1320</v>
      </c>
      <c r="AA74" s="11">
        <f>VLOOKUP(A74,Sheet2!B:J,9,FALSE)</f>
        <v>258.94</v>
      </c>
      <c r="AB74" s="11">
        <f t="shared" si="3"/>
        <v>1035.76</v>
      </c>
      <c r="AC74" s="11"/>
      <c r="AD74" s="11" t="s">
        <v>12037</v>
      </c>
    </row>
    <row r="75" spans="1:30" hidden="1">
      <c r="A75" s="10">
        <v>4987176177629</v>
      </c>
      <c r="B75" s="10">
        <v>4987176177629</v>
      </c>
      <c r="C75" s="11" t="s">
        <v>3572</v>
      </c>
      <c r="D75" s="11" t="s">
        <v>2904</v>
      </c>
      <c r="E75" s="11" t="s">
        <v>1790</v>
      </c>
      <c r="F75" s="11" t="s">
        <v>2905</v>
      </c>
      <c r="G75" s="11"/>
      <c r="H75" s="11">
        <v>154</v>
      </c>
      <c r="I75" s="11">
        <v>154</v>
      </c>
      <c r="J75" s="11" t="s">
        <v>34</v>
      </c>
      <c r="K75" s="11" t="s">
        <v>25</v>
      </c>
      <c r="L75" s="11">
        <v>700</v>
      </c>
      <c r="M75" s="11" t="s">
        <v>26</v>
      </c>
      <c r="N75" s="11" t="s">
        <v>2911</v>
      </c>
      <c r="O75" s="11" t="s">
        <v>3570</v>
      </c>
      <c r="P75" s="11" t="s">
        <v>29</v>
      </c>
      <c r="Q75" s="11" t="s">
        <v>30</v>
      </c>
      <c r="R75" s="11" t="s">
        <v>25</v>
      </c>
      <c r="S75" s="11" t="s">
        <v>25</v>
      </c>
      <c r="T75" s="11"/>
      <c r="U75" s="11" t="s">
        <v>3573</v>
      </c>
      <c r="V75" s="11"/>
      <c r="W75" s="11"/>
      <c r="X75" s="11"/>
      <c r="Y75" s="11">
        <v>5</v>
      </c>
      <c r="Z75" s="11">
        <f t="shared" si="2"/>
        <v>770</v>
      </c>
      <c r="AA75" s="11">
        <f>VLOOKUP(A75,Sheet2!B:J,9,FALSE)</f>
        <v>120.84</v>
      </c>
      <c r="AB75" s="11">
        <f t="shared" si="3"/>
        <v>604.20000000000005</v>
      </c>
      <c r="AC75" s="11"/>
      <c r="AD75" s="11" t="s">
        <v>12037</v>
      </c>
    </row>
    <row r="76" spans="1:30" hidden="1">
      <c r="A76" s="10">
        <v>4987176126610</v>
      </c>
      <c r="B76" s="10">
        <v>4987176126610</v>
      </c>
      <c r="C76" s="11" t="s">
        <v>4812</v>
      </c>
      <c r="D76" s="11" t="s">
        <v>2904</v>
      </c>
      <c r="E76" s="11" t="s">
        <v>1790</v>
      </c>
      <c r="F76" s="11" t="s">
        <v>2905</v>
      </c>
      <c r="G76" s="11"/>
      <c r="H76" s="11">
        <v>605</v>
      </c>
      <c r="I76" s="11">
        <v>605</v>
      </c>
      <c r="J76" s="11" t="s">
        <v>34</v>
      </c>
      <c r="K76" s="11" t="s">
        <v>25</v>
      </c>
      <c r="L76" s="11">
        <v>2.5</v>
      </c>
      <c r="M76" s="11" t="s">
        <v>78</v>
      </c>
      <c r="N76" s="11" t="s">
        <v>2906</v>
      </c>
      <c r="O76" s="11" t="s">
        <v>3419</v>
      </c>
      <c r="P76" s="11" t="s">
        <v>1702</v>
      </c>
      <c r="Q76" s="11" t="s">
        <v>30</v>
      </c>
      <c r="R76" s="11" t="s">
        <v>25</v>
      </c>
      <c r="S76" s="11" t="s">
        <v>25</v>
      </c>
      <c r="T76" s="11"/>
      <c r="U76" s="11" t="s">
        <v>4813</v>
      </c>
      <c r="V76" s="11"/>
      <c r="W76" s="11"/>
      <c r="X76" s="11"/>
      <c r="Y76" s="11"/>
      <c r="Z76" s="11">
        <f t="shared" si="2"/>
        <v>0</v>
      </c>
      <c r="AA76" s="11">
        <f>VLOOKUP(A76,Sheet2!B:J,9,FALSE)</f>
        <v>474.73</v>
      </c>
      <c r="AB76" s="11">
        <f t="shared" si="3"/>
        <v>0</v>
      </c>
      <c r="AC76" s="11"/>
      <c r="AD76" s="11"/>
    </row>
    <row r="77" spans="1:30" hidden="1">
      <c r="A77" s="10">
        <v>4987176162762</v>
      </c>
      <c r="B77" s="10">
        <v>4987176162762</v>
      </c>
      <c r="C77" s="11" t="s">
        <v>4833</v>
      </c>
      <c r="D77" s="11" t="s">
        <v>2904</v>
      </c>
      <c r="E77" s="11" t="s">
        <v>1790</v>
      </c>
      <c r="F77" s="11" t="s">
        <v>2905</v>
      </c>
      <c r="G77" s="11"/>
      <c r="H77" s="11">
        <v>430</v>
      </c>
      <c r="I77" s="11">
        <v>430</v>
      </c>
      <c r="J77" s="11" t="s">
        <v>34</v>
      </c>
      <c r="K77" s="11" t="s">
        <v>25</v>
      </c>
      <c r="L77" s="11">
        <v>2</v>
      </c>
      <c r="M77" s="11" t="s">
        <v>78</v>
      </c>
      <c r="N77" s="11" t="s">
        <v>2906</v>
      </c>
      <c r="O77" s="11" t="s">
        <v>4834</v>
      </c>
      <c r="P77" s="11" t="s">
        <v>4835</v>
      </c>
      <c r="Q77" s="11" t="s">
        <v>30</v>
      </c>
      <c r="R77" s="11" t="s">
        <v>25</v>
      </c>
      <c r="S77" s="11" t="s">
        <v>25</v>
      </c>
      <c r="T77" s="11"/>
      <c r="U77" s="11" t="s">
        <v>4836</v>
      </c>
      <c r="V77" s="11"/>
      <c r="W77" s="11"/>
      <c r="X77" s="11"/>
      <c r="Y77" s="11"/>
      <c r="Z77" s="11">
        <f t="shared" si="2"/>
        <v>0</v>
      </c>
      <c r="AA77" s="11">
        <f>VLOOKUP(A77,Sheet2!B:J,9,FALSE)</f>
        <v>337.42</v>
      </c>
      <c r="AB77" s="11">
        <f t="shared" si="3"/>
        <v>0</v>
      </c>
      <c r="AC77" s="11"/>
      <c r="AD77" s="11"/>
    </row>
    <row r="78" spans="1:30" hidden="1">
      <c r="A78" s="10">
        <v>4987176162779</v>
      </c>
      <c r="B78" s="10">
        <v>4987176162779</v>
      </c>
      <c r="C78" s="11" t="s">
        <v>4837</v>
      </c>
      <c r="D78" s="11" t="s">
        <v>2904</v>
      </c>
      <c r="E78" s="11" t="s">
        <v>1790</v>
      </c>
      <c r="F78" s="11" t="s">
        <v>2905</v>
      </c>
      <c r="G78" s="11"/>
      <c r="H78" s="11">
        <v>490</v>
      </c>
      <c r="I78" s="11">
        <v>490</v>
      </c>
      <c r="J78" s="11" t="s">
        <v>34</v>
      </c>
      <c r="K78" s="11" t="s">
        <v>25</v>
      </c>
      <c r="L78" s="11">
        <v>2</v>
      </c>
      <c r="M78" s="11" t="s">
        <v>78</v>
      </c>
      <c r="N78" s="11" t="s">
        <v>2906</v>
      </c>
      <c r="O78" s="11" t="s">
        <v>4838</v>
      </c>
      <c r="P78" s="11" t="s">
        <v>4835</v>
      </c>
      <c r="Q78" s="11" t="s">
        <v>30</v>
      </c>
      <c r="R78" s="11" t="s">
        <v>25</v>
      </c>
      <c r="S78" s="11" t="s">
        <v>25</v>
      </c>
      <c r="T78" s="11"/>
      <c r="U78" s="11" t="s">
        <v>4839</v>
      </c>
      <c r="V78" s="11"/>
      <c r="W78" s="11"/>
      <c r="X78" s="11"/>
      <c r="Y78" s="11"/>
      <c r="Z78" s="11">
        <f t="shared" si="2"/>
        <v>0</v>
      </c>
      <c r="AA78" s="11">
        <f>VLOOKUP(A78,Sheet2!B:J,9,FALSE)</f>
        <v>384.49</v>
      </c>
      <c r="AB78" s="11">
        <f t="shared" si="3"/>
        <v>0</v>
      </c>
      <c r="AC78" s="11"/>
      <c r="AD78" s="11"/>
    </row>
    <row r="79" spans="1:30" hidden="1">
      <c r="A79" s="13">
        <v>4987176177483</v>
      </c>
      <c r="B79" s="10">
        <v>4987176177483</v>
      </c>
      <c r="C79" s="11" t="s">
        <v>5890</v>
      </c>
      <c r="D79" s="11" t="s">
        <v>2904</v>
      </c>
      <c r="E79" s="11" t="s">
        <v>1790</v>
      </c>
      <c r="F79" s="11" t="s">
        <v>2905</v>
      </c>
      <c r="G79" s="11"/>
      <c r="H79" s="11">
        <v>170</v>
      </c>
      <c r="I79" s="11">
        <v>170</v>
      </c>
      <c r="J79" s="11" t="s">
        <v>34</v>
      </c>
      <c r="K79" s="11" t="s">
        <v>25</v>
      </c>
      <c r="L79" s="11">
        <v>500</v>
      </c>
      <c r="M79" s="11" t="s">
        <v>26</v>
      </c>
      <c r="N79" s="11" t="s">
        <v>2911</v>
      </c>
      <c r="O79" s="11" t="s">
        <v>4842</v>
      </c>
      <c r="P79" s="11" t="s">
        <v>38</v>
      </c>
      <c r="Q79" s="11" t="s">
        <v>39</v>
      </c>
      <c r="R79" s="11" t="s">
        <v>25</v>
      </c>
      <c r="S79" s="11" t="s">
        <v>25</v>
      </c>
      <c r="T79" s="11"/>
      <c r="U79" s="11" t="s">
        <v>4843</v>
      </c>
      <c r="V79" s="11"/>
      <c r="W79" s="11"/>
      <c r="X79" s="11"/>
      <c r="Y79" s="11">
        <v>6</v>
      </c>
      <c r="Z79" s="11">
        <f t="shared" si="2"/>
        <v>1020</v>
      </c>
      <c r="AA79" s="11">
        <f>VLOOKUP(A79,Sheet2!B:J,9,FALSE)</f>
        <v>133.4</v>
      </c>
      <c r="AB79" s="11">
        <f t="shared" si="3"/>
        <v>800.40000000000009</v>
      </c>
      <c r="AC79" s="11"/>
      <c r="AD79" s="11" t="s">
        <v>12037</v>
      </c>
    </row>
    <row r="80" spans="1:30" hidden="1">
      <c r="A80" s="10">
        <v>4987176177490</v>
      </c>
      <c r="B80" s="10">
        <v>4987176177490</v>
      </c>
      <c r="C80" s="11" t="s">
        <v>4844</v>
      </c>
      <c r="D80" s="11" t="s">
        <v>2904</v>
      </c>
      <c r="E80" s="11" t="s">
        <v>1790</v>
      </c>
      <c r="F80" s="11" t="s">
        <v>2905</v>
      </c>
      <c r="G80" s="11"/>
      <c r="H80" s="11">
        <v>290</v>
      </c>
      <c r="I80" s="11">
        <v>290</v>
      </c>
      <c r="J80" s="11" t="s">
        <v>34</v>
      </c>
      <c r="K80" s="11" t="s">
        <v>25</v>
      </c>
      <c r="L80" s="11">
        <v>1</v>
      </c>
      <c r="M80" s="11" t="s">
        <v>67</v>
      </c>
      <c r="N80" s="11" t="s">
        <v>2911</v>
      </c>
      <c r="O80" s="11" t="s">
        <v>2907</v>
      </c>
      <c r="P80" s="11" t="s">
        <v>29</v>
      </c>
      <c r="Q80" s="11" t="s">
        <v>30</v>
      </c>
      <c r="R80" s="11" t="s">
        <v>25</v>
      </c>
      <c r="S80" s="11" t="s">
        <v>25</v>
      </c>
      <c r="T80" s="11"/>
      <c r="U80" s="11" t="s">
        <v>4845</v>
      </c>
      <c r="V80" s="11"/>
      <c r="W80" s="11"/>
      <c r="X80" s="11"/>
      <c r="Y80" s="11">
        <v>3</v>
      </c>
      <c r="Z80" s="11">
        <f t="shared" si="2"/>
        <v>870</v>
      </c>
      <c r="AA80" s="11">
        <f>VLOOKUP(A80,Sheet2!B:J,9,FALSE)</f>
        <v>227.56</v>
      </c>
      <c r="AB80" s="11">
        <f t="shared" si="3"/>
        <v>682.68000000000006</v>
      </c>
      <c r="AC80" s="11"/>
      <c r="AD80" s="11" t="s">
        <v>12037</v>
      </c>
    </row>
    <row r="81" spans="1:30" hidden="1">
      <c r="A81" s="10">
        <v>4987176177506</v>
      </c>
      <c r="B81" s="10">
        <v>4987176177506</v>
      </c>
      <c r="C81" s="11" t="s">
        <v>4846</v>
      </c>
      <c r="D81" s="11" t="s">
        <v>2904</v>
      </c>
      <c r="E81" s="11" t="s">
        <v>1790</v>
      </c>
      <c r="F81" s="11" t="s">
        <v>2905</v>
      </c>
      <c r="G81" s="11"/>
      <c r="H81" s="11">
        <v>315</v>
      </c>
      <c r="I81" s="11">
        <v>315</v>
      </c>
      <c r="J81" s="11" t="s">
        <v>34</v>
      </c>
      <c r="K81" s="11" t="s">
        <v>25</v>
      </c>
      <c r="L81" s="11">
        <v>1</v>
      </c>
      <c r="M81" s="11" t="s">
        <v>67</v>
      </c>
      <c r="N81" s="11" t="s">
        <v>2911</v>
      </c>
      <c r="O81" s="11" t="s">
        <v>3419</v>
      </c>
      <c r="P81" s="11" t="s">
        <v>38</v>
      </c>
      <c r="Q81" s="11" t="s">
        <v>30</v>
      </c>
      <c r="R81" s="11" t="s">
        <v>25</v>
      </c>
      <c r="S81" s="11" t="s">
        <v>25</v>
      </c>
      <c r="T81" s="11"/>
      <c r="U81" s="11" t="s">
        <v>4847</v>
      </c>
      <c r="V81" s="11"/>
      <c r="W81" s="11"/>
      <c r="X81" s="11"/>
      <c r="Y81" s="11">
        <v>1</v>
      </c>
      <c r="Z81" s="11">
        <f t="shared" si="2"/>
        <v>315</v>
      </c>
      <c r="AA81" s="11">
        <f>VLOOKUP(A81,Sheet2!B:J,9,FALSE)</f>
        <v>247.18</v>
      </c>
      <c r="AB81" s="11">
        <f t="shared" si="3"/>
        <v>247.18</v>
      </c>
      <c r="AC81" s="11"/>
      <c r="AD81" s="11" t="s">
        <v>12037</v>
      </c>
    </row>
    <row r="82" spans="1:30" hidden="1">
      <c r="A82" s="10">
        <v>8902689034692</v>
      </c>
      <c r="B82" s="10">
        <v>8902689034692</v>
      </c>
      <c r="C82" s="11" t="s">
        <v>4048</v>
      </c>
      <c r="D82" s="11" t="s">
        <v>4049</v>
      </c>
      <c r="E82" s="11" t="s">
        <v>142</v>
      </c>
      <c r="F82" s="11" t="s">
        <v>4050</v>
      </c>
      <c r="G82" s="11"/>
      <c r="H82" s="11">
        <v>155</v>
      </c>
      <c r="I82" s="11">
        <v>155</v>
      </c>
      <c r="J82" s="11" t="s">
        <v>34</v>
      </c>
      <c r="K82" s="11" t="s">
        <v>25</v>
      </c>
      <c r="L82" s="11">
        <v>500</v>
      </c>
      <c r="M82" s="11" t="s">
        <v>26</v>
      </c>
      <c r="N82" s="11" t="s">
        <v>4051</v>
      </c>
      <c r="O82" s="11" t="s">
        <v>4052</v>
      </c>
      <c r="P82" s="11" t="s">
        <v>196</v>
      </c>
      <c r="Q82" s="11" t="s">
        <v>30</v>
      </c>
      <c r="R82" s="11" t="s">
        <v>25</v>
      </c>
      <c r="S82" s="11" t="s">
        <v>25</v>
      </c>
      <c r="T82" s="11"/>
      <c r="U82" s="11" t="s">
        <v>4053</v>
      </c>
      <c r="V82" s="11"/>
      <c r="W82" s="11"/>
      <c r="X82" s="11"/>
      <c r="Y82" s="11"/>
      <c r="Z82" s="11">
        <f t="shared" si="2"/>
        <v>0</v>
      </c>
      <c r="AA82" s="11">
        <f>VLOOKUP(A82,Sheet2!B:J,9,FALSE)</f>
        <v>93</v>
      </c>
      <c r="AB82" s="11">
        <f t="shared" si="3"/>
        <v>0</v>
      </c>
      <c r="AC82" s="11"/>
      <c r="AD82" s="11"/>
    </row>
    <row r="83" spans="1:30" hidden="1">
      <c r="A83" s="10">
        <v>8902689034678</v>
      </c>
      <c r="B83" s="10">
        <v>8902689034678</v>
      </c>
      <c r="C83" s="11" t="s">
        <v>5616</v>
      </c>
      <c r="D83" s="11" t="s">
        <v>4049</v>
      </c>
      <c r="E83" s="11" t="s">
        <v>142</v>
      </c>
      <c r="F83" s="11" t="s">
        <v>4050</v>
      </c>
      <c r="G83" s="11"/>
      <c r="H83" s="11">
        <v>85</v>
      </c>
      <c r="I83" s="11">
        <v>85</v>
      </c>
      <c r="J83" s="11" t="s">
        <v>34</v>
      </c>
      <c r="K83" s="11" t="s">
        <v>25</v>
      </c>
      <c r="L83" s="11">
        <v>500</v>
      </c>
      <c r="M83" s="11" t="s">
        <v>26</v>
      </c>
      <c r="N83" s="11" t="s">
        <v>4051</v>
      </c>
      <c r="O83" s="11" t="s">
        <v>93</v>
      </c>
      <c r="P83" s="11" t="s">
        <v>196</v>
      </c>
      <c r="Q83" s="11" t="s">
        <v>30</v>
      </c>
      <c r="R83" s="11" t="s">
        <v>25</v>
      </c>
      <c r="S83" s="11" t="s">
        <v>25</v>
      </c>
      <c r="T83" s="11"/>
      <c r="U83" s="11" t="s">
        <v>5617</v>
      </c>
      <c r="V83" s="11"/>
      <c r="W83" s="11"/>
      <c r="X83" s="11"/>
      <c r="Y83" s="11"/>
      <c r="Z83" s="11">
        <f t="shared" si="2"/>
        <v>0</v>
      </c>
      <c r="AA83" s="11">
        <f>VLOOKUP(A83,Sheet2!B:J,9,FALSE)</f>
        <v>45</v>
      </c>
      <c r="AB83" s="11">
        <f t="shared" si="3"/>
        <v>0</v>
      </c>
      <c r="AC83" s="11"/>
      <c r="AD83" s="11"/>
    </row>
    <row r="84" spans="1:30" hidden="1">
      <c r="A84" s="10">
        <v>8902689078290</v>
      </c>
      <c r="B84" s="10">
        <v>8902689078290</v>
      </c>
      <c r="C84" s="11" t="s">
        <v>5618</v>
      </c>
      <c r="D84" s="11" t="s">
        <v>4049</v>
      </c>
      <c r="E84" s="11" t="s">
        <v>142</v>
      </c>
      <c r="F84" s="11" t="s">
        <v>4050</v>
      </c>
      <c r="G84" s="11"/>
      <c r="H84" s="11">
        <v>150</v>
      </c>
      <c r="I84" s="11">
        <v>150</v>
      </c>
      <c r="J84" s="11" t="s">
        <v>34</v>
      </c>
      <c r="K84" s="11" t="s">
        <v>25</v>
      </c>
      <c r="L84" s="11">
        <v>500</v>
      </c>
      <c r="M84" s="11" t="s">
        <v>26</v>
      </c>
      <c r="N84" s="11" t="s">
        <v>4051</v>
      </c>
      <c r="O84" s="11" t="s">
        <v>5619</v>
      </c>
      <c r="P84" s="11" t="s">
        <v>196</v>
      </c>
      <c r="Q84" s="11" t="s">
        <v>30</v>
      </c>
      <c r="R84" s="11" t="s">
        <v>25</v>
      </c>
      <c r="S84" s="11" t="s">
        <v>25</v>
      </c>
      <c r="T84" s="11"/>
      <c r="U84" s="11" t="s">
        <v>5620</v>
      </c>
      <c r="V84" s="11"/>
      <c r="W84" s="11"/>
      <c r="X84" s="11"/>
      <c r="Y84" s="11"/>
      <c r="Z84" s="11">
        <f t="shared" si="2"/>
        <v>0</v>
      </c>
      <c r="AA84" s="11">
        <f>VLOOKUP(A84,Sheet2!B:J,9,FALSE)</f>
        <v>92</v>
      </c>
      <c r="AB84" s="11">
        <f t="shared" si="3"/>
        <v>0</v>
      </c>
      <c r="AC84" s="11"/>
      <c r="AD84" s="11"/>
    </row>
    <row r="85" spans="1:30" hidden="1">
      <c r="A85" s="10">
        <v>8901725105150</v>
      </c>
      <c r="B85" s="10">
        <v>8901725105150</v>
      </c>
      <c r="C85" s="11" t="s">
        <v>4406</v>
      </c>
      <c r="D85" s="11" t="s">
        <v>4407</v>
      </c>
      <c r="E85" s="11" t="s">
        <v>1009</v>
      </c>
      <c r="F85" s="11" t="s">
        <v>1165</v>
      </c>
      <c r="G85" s="11"/>
      <c r="H85" s="11">
        <v>20</v>
      </c>
      <c r="I85" s="11">
        <v>28</v>
      </c>
      <c r="J85" s="11" t="s">
        <v>34</v>
      </c>
      <c r="K85" s="11" t="s">
        <v>25</v>
      </c>
      <c r="L85" s="11">
        <v>180</v>
      </c>
      <c r="M85" s="11" t="s">
        <v>35</v>
      </c>
      <c r="N85" s="11" t="s">
        <v>1166</v>
      </c>
      <c r="O85" s="11" t="s">
        <v>4408</v>
      </c>
      <c r="P85" s="11" t="s">
        <v>209</v>
      </c>
      <c r="Q85" s="11" t="s">
        <v>30</v>
      </c>
      <c r="R85" s="11" t="s">
        <v>25</v>
      </c>
      <c r="S85" s="11" t="s">
        <v>25</v>
      </c>
      <c r="T85" s="11"/>
      <c r="U85" s="11" t="s">
        <v>4409</v>
      </c>
      <c r="V85" s="11"/>
      <c r="W85" s="11"/>
      <c r="X85" s="11"/>
      <c r="Y85" s="11"/>
      <c r="Z85" s="11">
        <f t="shared" si="2"/>
        <v>0</v>
      </c>
      <c r="AA85" s="11">
        <f>VLOOKUP(A85,Sheet2!B:J,9,FALSE)</f>
        <v>14.36</v>
      </c>
      <c r="AB85" s="11">
        <f t="shared" si="3"/>
        <v>0</v>
      </c>
      <c r="AC85" s="11"/>
      <c r="AD85" s="11"/>
    </row>
    <row r="86" spans="1:30" hidden="1">
      <c r="A86" s="10">
        <v>8901725115142</v>
      </c>
      <c r="B86" s="10">
        <v>8901725115142</v>
      </c>
      <c r="C86" s="11" t="s">
        <v>5443</v>
      </c>
      <c r="D86" s="11" t="s">
        <v>4407</v>
      </c>
      <c r="E86" s="11" t="s">
        <v>1009</v>
      </c>
      <c r="F86" s="11" t="s">
        <v>1165</v>
      </c>
      <c r="G86" s="11"/>
      <c r="H86" s="11">
        <v>10</v>
      </c>
      <c r="I86" s="11">
        <v>10</v>
      </c>
      <c r="J86" s="11" t="s">
        <v>34</v>
      </c>
      <c r="K86" s="11" t="s">
        <v>25</v>
      </c>
      <c r="L86" s="11">
        <v>125</v>
      </c>
      <c r="M86" s="11" t="s">
        <v>35</v>
      </c>
      <c r="N86" s="11" t="s">
        <v>1166</v>
      </c>
      <c r="O86" s="11" t="s">
        <v>4246</v>
      </c>
      <c r="P86" s="11" t="s">
        <v>1167</v>
      </c>
      <c r="Q86" s="11" t="s">
        <v>39</v>
      </c>
      <c r="R86" s="11" t="s">
        <v>25</v>
      </c>
      <c r="S86" s="11" t="s">
        <v>25</v>
      </c>
      <c r="T86" s="11"/>
      <c r="U86" s="11" t="s">
        <v>5444</v>
      </c>
      <c r="V86" s="11"/>
      <c r="W86" s="11"/>
      <c r="X86" s="11"/>
      <c r="Y86" s="11"/>
      <c r="Z86" s="11">
        <f t="shared" si="2"/>
        <v>0</v>
      </c>
      <c r="AA86" s="11">
        <f>VLOOKUP(A86,Sheet2!B:J,9,FALSE)</f>
        <v>7.48</v>
      </c>
      <c r="AB86" s="11">
        <f t="shared" si="3"/>
        <v>0</v>
      </c>
      <c r="AC86" s="11"/>
      <c r="AD86" s="11"/>
    </row>
    <row r="87" spans="1:30" hidden="1">
      <c r="A87" s="10">
        <v>8906034030254</v>
      </c>
      <c r="B87" s="10">
        <v>8906034030254</v>
      </c>
      <c r="C87" s="11" t="s">
        <v>4462</v>
      </c>
      <c r="D87" s="11" t="s">
        <v>4463</v>
      </c>
      <c r="E87" s="11" t="s">
        <v>1241</v>
      </c>
      <c r="F87" s="11" t="s">
        <v>4464</v>
      </c>
      <c r="G87" s="11"/>
      <c r="H87" s="11">
        <v>210</v>
      </c>
      <c r="I87" s="11">
        <v>210</v>
      </c>
      <c r="J87" s="11" t="s">
        <v>34</v>
      </c>
      <c r="K87" s="11" t="s">
        <v>25</v>
      </c>
      <c r="L87" s="11">
        <v>1</v>
      </c>
      <c r="M87" s="11" t="s">
        <v>674</v>
      </c>
      <c r="N87" s="11" t="s">
        <v>4465</v>
      </c>
      <c r="O87" s="11" t="s">
        <v>4466</v>
      </c>
      <c r="P87" s="11" t="s">
        <v>38</v>
      </c>
      <c r="Q87" s="11" t="s">
        <v>39</v>
      </c>
      <c r="R87" s="11" t="s">
        <v>25</v>
      </c>
      <c r="S87" s="11" t="s">
        <v>25</v>
      </c>
      <c r="T87" s="11"/>
      <c r="U87" s="11" t="s">
        <v>4467</v>
      </c>
      <c r="V87" s="11"/>
      <c r="W87" s="11"/>
      <c r="X87" s="11"/>
      <c r="Y87" s="11">
        <v>1</v>
      </c>
      <c r="Z87" s="11">
        <f t="shared" si="2"/>
        <v>210</v>
      </c>
      <c r="AA87" s="11">
        <f>VLOOKUP(A87,Sheet2!B:J,9,FALSE)</f>
        <v>136.5</v>
      </c>
      <c r="AB87" s="11">
        <f t="shared" si="3"/>
        <v>136.5</v>
      </c>
      <c r="AC87" s="11"/>
      <c r="AD87" s="11" t="s">
        <v>12037</v>
      </c>
    </row>
    <row r="88" spans="1:30" hidden="1">
      <c r="A88" s="10">
        <v>8906034035037</v>
      </c>
      <c r="B88" s="10">
        <v>8906034035037</v>
      </c>
      <c r="C88" s="11" t="s">
        <v>4468</v>
      </c>
      <c r="D88" s="11" t="s">
        <v>4463</v>
      </c>
      <c r="E88" s="11" t="s">
        <v>1219</v>
      </c>
      <c r="F88" s="11" t="s">
        <v>3274</v>
      </c>
      <c r="G88" s="11"/>
      <c r="H88" s="11">
        <v>140</v>
      </c>
      <c r="I88" s="11">
        <v>140</v>
      </c>
      <c r="J88" s="11" t="s">
        <v>34</v>
      </c>
      <c r="K88" s="11" t="s">
        <v>25</v>
      </c>
      <c r="L88" s="11">
        <v>80</v>
      </c>
      <c r="M88" s="11" t="s">
        <v>26</v>
      </c>
      <c r="N88" s="11" t="s">
        <v>4469</v>
      </c>
      <c r="O88" s="11" t="s">
        <v>4470</v>
      </c>
      <c r="P88" s="11" t="s">
        <v>134</v>
      </c>
      <c r="Q88" s="11" t="s">
        <v>39</v>
      </c>
      <c r="R88" s="11" t="s">
        <v>25</v>
      </c>
      <c r="S88" s="11" t="s">
        <v>25</v>
      </c>
      <c r="T88" s="11"/>
      <c r="U88" s="11" t="s">
        <v>4471</v>
      </c>
      <c r="V88" s="11"/>
      <c r="W88" s="11"/>
      <c r="X88" s="11"/>
      <c r="Y88" s="11">
        <v>1</v>
      </c>
      <c r="Z88" s="11">
        <f t="shared" si="2"/>
        <v>140</v>
      </c>
      <c r="AA88" s="11">
        <f>VLOOKUP(A88,Sheet2!B:J,9,FALSE)</f>
        <v>107.38</v>
      </c>
      <c r="AB88" s="11">
        <f t="shared" si="3"/>
        <v>107.38</v>
      </c>
      <c r="AC88" s="11"/>
      <c r="AD88" s="11" t="s">
        <v>12037</v>
      </c>
    </row>
    <row r="89" spans="1:30" hidden="1">
      <c r="A89" s="10">
        <v>8904287001748</v>
      </c>
      <c r="B89" s="10">
        <v>8904287001748</v>
      </c>
      <c r="C89" s="11" t="s">
        <v>193</v>
      </c>
      <c r="D89" s="11" t="s">
        <v>194</v>
      </c>
      <c r="E89" s="11" t="s">
        <v>142</v>
      </c>
      <c r="F89" s="11" t="s">
        <v>162</v>
      </c>
      <c r="G89" s="11"/>
      <c r="H89" s="11">
        <v>28</v>
      </c>
      <c r="I89" s="11">
        <v>28</v>
      </c>
      <c r="J89" s="11" t="s">
        <v>34</v>
      </c>
      <c r="K89" s="11" t="s">
        <v>25</v>
      </c>
      <c r="L89" s="11">
        <v>250</v>
      </c>
      <c r="M89" s="11" t="s">
        <v>26</v>
      </c>
      <c r="N89" s="11" t="s">
        <v>190</v>
      </c>
      <c r="O89" s="11" t="s">
        <v>195</v>
      </c>
      <c r="P89" s="11" t="s">
        <v>196</v>
      </c>
      <c r="Q89" s="11" t="s">
        <v>30</v>
      </c>
      <c r="R89" s="11" t="s">
        <v>25</v>
      </c>
      <c r="S89" s="11" t="s">
        <v>25</v>
      </c>
      <c r="T89" s="11"/>
      <c r="U89" s="11" t="s">
        <v>197</v>
      </c>
      <c r="V89" s="11"/>
      <c r="W89" s="11"/>
      <c r="X89" s="11"/>
      <c r="Y89" s="11">
        <v>2</v>
      </c>
      <c r="Z89" s="11">
        <f t="shared" si="2"/>
        <v>56</v>
      </c>
      <c r="AA89" s="11">
        <f>VLOOKUP(A89,Sheet2!B:J,9,FALSE)</f>
        <v>23.81</v>
      </c>
      <c r="AB89" s="11">
        <f t="shared" si="3"/>
        <v>47.62</v>
      </c>
      <c r="AC89" s="11"/>
      <c r="AD89" s="11" t="s">
        <v>12037</v>
      </c>
    </row>
    <row r="90" spans="1:30" hidden="1">
      <c r="A90" s="10">
        <v>8904287001090</v>
      </c>
      <c r="B90" s="10">
        <v>8904287001090</v>
      </c>
      <c r="C90" s="11" t="s">
        <v>198</v>
      </c>
      <c r="D90" s="11" t="s">
        <v>194</v>
      </c>
      <c r="E90" s="11" t="s">
        <v>142</v>
      </c>
      <c r="F90" s="11" t="s">
        <v>162</v>
      </c>
      <c r="G90" s="11"/>
      <c r="H90" s="11">
        <v>115</v>
      </c>
      <c r="I90" s="11">
        <v>115</v>
      </c>
      <c r="J90" s="11" t="s">
        <v>34</v>
      </c>
      <c r="K90" s="11" t="s">
        <v>25</v>
      </c>
      <c r="L90" s="11">
        <v>850</v>
      </c>
      <c r="M90" s="11" t="s">
        <v>26</v>
      </c>
      <c r="N90" s="11" t="s">
        <v>190</v>
      </c>
      <c r="O90" s="11" t="s">
        <v>191</v>
      </c>
      <c r="P90" s="11" t="s">
        <v>38</v>
      </c>
      <c r="Q90" s="11" t="s">
        <v>30</v>
      </c>
      <c r="R90" s="11" t="s">
        <v>25</v>
      </c>
      <c r="S90" s="11" t="s">
        <v>25</v>
      </c>
      <c r="T90" s="11"/>
      <c r="U90" s="11" t="s">
        <v>199</v>
      </c>
      <c r="V90" s="11"/>
      <c r="W90" s="11"/>
      <c r="X90" s="11"/>
      <c r="Y90" s="11">
        <v>1</v>
      </c>
      <c r="Z90" s="11">
        <f t="shared" si="2"/>
        <v>115</v>
      </c>
      <c r="AA90" s="11">
        <f>VLOOKUP(A90,Sheet2!B:J,9,FALSE)</f>
        <v>96.15</v>
      </c>
      <c r="AB90" s="11">
        <f t="shared" si="3"/>
        <v>96.15</v>
      </c>
      <c r="AC90" s="11"/>
      <c r="AD90" s="11" t="s">
        <v>12037</v>
      </c>
    </row>
    <row r="91" spans="1:30" hidden="1">
      <c r="A91" s="10">
        <v>8904287001076</v>
      </c>
      <c r="B91" s="10">
        <v>8904287001076</v>
      </c>
      <c r="C91" s="11" t="s">
        <v>200</v>
      </c>
      <c r="D91" s="11" t="s">
        <v>194</v>
      </c>
      <c r="E91" s="11" t="s">
        <v>142</v>
      </c>
      <c r="F91" s="11" t="s">
        <v>162</v>
      </c>
      <c r="G91" s="11"/>
      <c r="H91" s="11">
        <v>30</v>
      </c>
      <c r="I91" s="11">
        <v>30</v>
      </c>
      <c r="J91" s="11" t="s">
        <v>34</v>
      </c>
      <c r="K91" s="11" t="s">
        <v>25</v>
      </c>
      <c r="L91" s="11">
        <v>200</v>
      </c>
      <c r="M91" s="11" t="s">
        <v>26</v>
      </c>
      <c r="N91" s="11" t="s">
        <v>190</v>
      </c>
      <c r="O91" s="11" t="s">
        <v>191</v>
      </c>
      <c r="P91" s="11" t="s">
        <v>29</v>
      </c>
      <c r="Q91" s="11" t="s">
        <v>30</v>
      </c>
      <c r="R91" s="11" t="s">
        <v>25</v>
      </c>
      <c r="S91" s="11" t="s">
        <v>25</v>
      </c>
      <c r="T91" s="11"/>
      <c r="U91" s="11" t="s">
        <v>201</v>
      </c>
      <c r="V91" s="11"/>
      <c r="W91" s="11"/>
      <c r="X91" s="11"/>
      <c r="Y91" s="11">
        <v>13</v>
      </c>
      <c r="Z91" s="11">
        <f t="shared" si="2"/>
        <v>390</v>
      </c>
      <c r="AA91" s="11">
        <f>VLOOKUP(A91,Sheet2!B:J,9,FALSE)</f>
        <v>26.9</v>
      </c>
      <c r="AB91" s="11">
        <f t="shared" si="3"/>
        <v>349.7</v>
      </c>
      <c r="AC91" s="11">
        <v>11</v>
      </c>
      <c r="AD91" s="11" t="s">
        <v>12037</v>
      </c>
    </row>
    <row r="92" spans="1:30" hidden="1">
      <c r="A92" s="10">
        <v>8904287000345</v>
      </c>
      <c r="B92" s="10">
        <v>8904287000345</v>
      </c>
      <c r="C92" s="11" t="s">
        <v>202</v>
      </c>
      <c r="D92" s="11" t="s">
        <v>194</v>
      </c>
      <c r="E92" s="11" t="s">
        <v>142</v>
      </c>
      <c r="F92" s="11" t="s">
        <v>162</v>
      </c>
      <c r="G92" s="11"/>
      <c r="H92" s="11">
        <v>70</v>
      </c>
      <c r="I92" s="11">
        <v>70</v>
      </c>
      <c r="J92" s="11" t="s">
        <v>34</v>
      </c>
      <c r="K92" s="11" t="s">
        <v>25</v>
      </c>
      <c r="L92" s="11">
        <v>500</v>
      </c>
      <c r="M92" s="11" t="s">
        <v>26</v>
      </c>
      <c r="N92" s="11" t="s">
        <v>190</v>
      </c>
      <c r="O92" s="11" t="s">
        <v>191</v>
      </c>
      <c r="P92" s="11" t="s">
        <v>29</v>
      </c>
      <c r="Q92" s="11" t="s">
        <v>30</v>
      </c>
      <c r="R92" s="11" t="s">
        <v>25</v>
      </c>
      <c r="S92" s="11" t="s">
        <v>25</v>
      </c>
      <c r="T92" s="11"/>
      <c r="U92" s="11" t="s">
        <v>203</v>
      </c>
      <c r="V92" s="11"/>
      <c r="W92" s="11"/>
      <c r="X92" s="11"/>
      <c r="Y92" s="11">
        <v>2</v>
      </c>
      <c r="Z92" s="11">
        <f t="shared" si="2"/>
        <v>140</v>
      </c>
      <c r="AA92" s="11">
        <f>VLOOKUP(A92,Sheet2!B:J,9,FALSE)</f>
        <v>57.65</v>
      </c>
      <c r="AB92" s="11">
        <f t="shared" si="3"/>
        <v>115.3</v>
      </c>
      <c r="AC92" s="11"/>
      <c r="AD92" s="11" t="s">
        <v>12037</v>
      </c>
    </row>
    <row r="93" spans="1:30" hidden="1">
      <c r="A93" s="10">
        <v>8904287000178</v>
      </c>
      <c r="B93" s="10">
        <v>8904287000178</v>
      </c>
      <c r="C93" s="11" t="s">
        <v>202</v>
      </c>
      <c r="D93" s="11" t="s">
        <v>194</v>
      </c>
      <c r="E93" s="11" t="s">
        <v>142</v>
      </c>
      <c r="F93" s="11" t="s">
        <v>162</v>
      </c>
      <c r="G93" s="11"/>
      <c r="H93" s="11">
        <v>50</v>
      </c>
      <c r="I93" s="11">
        <v>50</v>
      </c>
      <c r="J93" s="11" t="s">
        <v>34</v>
      </c>
      <c r="K93" s="11" t="s">
        <v>25</v>
      </c>
      <c r="L93" s="11">
        <v>500</v>
      </c>
      <c r="M93" s="11" t="s">
        <v>26</v>
      </c>
      <c r="N93" s="11" t="s">
        <v>190</v>
      </c>
      <c r="O93" s="11" t="s">
        <v>4444</v>
      </c>
      <c r="P93" s="11" t="s">
        <v>38</v>
      </c>
      <c r="Q93" s="11" t="s">
        <v>30</v>
      </c>
      <c r="R93" s="11" t="s">
        <v>25</v>
      </c>
      <c r="S93" s="11" t="s">
        <v>25</v>
      </c>
      <c r="T93" s="11"/>
      <c r="U93" s="11" t="s">
        <v>4445</v>
      </c>
      <c r="V93" s="11"/>
      <c r="W93" s="11"/>
      <c r="X93" s="11"/>
      <c r="Y93" s="11"/>
      <c r="Z93" s="11">
        <f t="shared" si="2"/>
        <v>0</v>
      </c>
      <c r="AA93" s="11">
        <f>VLOOKUP(A93,Sheet2!B:J,9,FALSE)</f>
        <v>40.85</v>
      </c>
      <c r="AB93" s="11">
        <f t="shared" si="3"/>
        <v>0</v>
      </c>
      <c r="AC93" s="11"/>
      <c r="AD93" s="11"/>
    </row>
    <row r="94" spans="1:30" hidden="1">
      <c r="A94" s="10">
        <v>8904287001281</v>
      </c>
      <c r="B94" s="10">
        <v>8904287001281</v>
      </c>
      <c r="C94" s="11" t="s">
        <v>4449</v>
      </c>
      <c r="D94" s="11" t="s">
        <v>194</v>
      </c>
      <c r="E94" s="11" t="s">
        <v>142</v>
      </c>
      <c r="F94" s="11" t="s">
        <v>162</v>
      </c>
      <c r="G94" s="11"/>
      <c r="H94" s="11">
        <v>55</v>
      </c>
      <c r="I94" s="11">
        <v>55</v>
      </c>
      <c r="J94" s="11" t="s">
        <v>34</v>
      </c>
      <c r="K94" s="11" t="s">
        <v>25</v>
      </c>
      <c r="L94" s="11">
        <v>400</v>
      </c>
      <c r="M94" s="11" t="s">
        <v>26</v>
      </c>
      <c r="N94" s="11" t="s">
        <v>3165</v>
      </c>
      <c r="O94" s="11" t="s">
        <v>4450</v>
      </c>
      <c r="P94" s="11" t="s">
        <v>29</v>
      </c>
      <c r="Q94" s="11" t="s">
        <v>30</v>
      </c>
      <c r="R94" s="11" t="s">
        <v>25</v>
      </c>
      <c r="S94" s="11" t="s">
        <v>25</v>
      </c>
      <c r="T94" s="11"/>
      <c r="U94" s="11" t="s">
        <v>4451</v>
      </c>
      <c r="V94" s="11"/>
      <c r="W94" s="11"/>
      <c r="X94" s="11"/>
      <c r="Y94" s="11"/>
      <c r="Z94" s="11">
        <f t="shared" si="2"/>
        <v>0</v>
      </c>
      <c r="AA94" s="11">
        <f>VLOOKUP(A94,Sheet2!B:J,9,FALSE)</f>
        <v>44.05</v>
      </c>
      <c r="AB94" s="11">
        <f t="shared" si="3"/>
        <v>0</v>
      </c>
      <c r="AC94" s="11"/>
      <c r="AD94" s="11"/>
    </row>
    <row r="95" spans="1:30" hidden="1">
      <c r="A95" s="10">
        <v>8904287000321</v>
      </c>
      <c r="B95" s="10">
        <v>8904287000321</v>
      </c>
      <c r="C95" s="11" t="s">
        <v>5682</v>
      </c>
      <c r="D95" s="11" t="s">
        <v>194</v>
      </c>
      <c r="E95" s="11" t="s">
        <v>142</v>
      </c>
      <c r="F95" s="11" t="s">
        <v>162</v>
      </c>
      <c r="G95" s="11"/>
      <c r="H95" s="11">
        <v>93</v>
      </c>
      <c r="I95" s="11">
        <v>93</v>
      </c>
      <c r="J95" s="11" t="s">
        <v>34</v>
      </c>
      <c r="K95" s="11" t="s">
        <v>25</v>
      </c>
      <c r="L95" s="11">
        <v>1</v>
      </c>
      <c r="M95" s="11" t="s">
        <v>67</v>
      </c>
      <c r="N95" s="11" t="s">
        <v>190</v>
      </c>
      <c r="O95" s="11" t="s">
        <v>5683</v>
      </c>
      <c r="P95" s="11" t="s">
        <v>38</v>
      </c>
      <c r="Q95" s="11" t="s">
        <v>30</v>
      </c>
      <c r="R95" s="11" t="s">
        <v>25</v>
      </c>
      <c r="S95" s="11" t="s">
        <v>25</v>
      </c>
      <c r="T95" s="11"/>
      <c r="U95" s="11" t="s">
        <v>5684</v>
      </c>
      <c r="V95" s="11"/>
      <c r="W95" s="11"/>
      <c r="X95" s="11"/>
      <c r="Y95" s="11"/>
      <c r="Z95" s="11">
        <f t="shared" si="2"/>
        <v>0</v>
      </c>
      <c r="AA95" s="11">
        <f>VLOOKUP(A95,Sheet2!B:J,9,FALSE)</f>
        <v>72.72</v>
      </c>
      <c r="AB95" s="11">
        <f t="shared" si="3"/>
        <v>0</v>
      </c>
      <c r="AC95" s="11"/>
      <c r="AD95" s="11"/>
    </row>
    <row r="96" spans="1:30" hidden="1">
      <c r="A96" s="10">
        <v>8904287001038</v>
      </c>
      <c r="B96" s="10">
        <v>8904287001038</v>
      </c>
      <c r="C96" s="11" t="s">
        <v>5685</v>
      </c>
      <c r="D96" s="11" t="s">
        <v>194</v>
      </c>
      <c r="E96" s="11" t="s">
        <v>142</v>
      </c>
      <c r="F96" s="11" t="s">
        <v>162</v>
      </c>
      <c r="G96" s="11"/>
      <c r="H96" s="11">
        <v>20</v>
      </c>
      <c r="I96" s="11">
        <v>20</v>
      </c>
      <c r="J96" s="11" t="s">
        <v>34</v>
      </c>
      <c r="K96" s="11" t="s">
        <v>25</v>
      </c>
      <c r="L96" s="11">
        <v>150</v>
      </c>
      <c r="M96" s="11" t="s">
        <v>26</v>
      </c>
      <c r="N96" s="11" t="s">
        <v>190</v>
      </c>
      <c r="O96" s="11" t="s">
        <v>5686</v>
      </c>
      <c r="P96" s="11" t="s">
        <v>38</v>
      </c>
      <c r="Q96" s="11" t="s">
        <v>39</v>
      </c>
      <c r="R96" s="11" t="s">
        <v>25</v>
      </c>
      <c r="S96" s="11" t="s">
        <v>25</v>
      </c>
      <c r="T96" s="11"/>
      <c r="U96" s="11" t="s">
        <v>5687</v>
      </c>
      <c r="V96" s="11"/>
      <c r="W96" s="11"/>
      <c r="X96" s="11"/>
      <c r="Y96" s="11"/>
      <c r="Z96" s="11">
        <f t="shared" si="2"/>
        <v>0</v>
      </c>
      <c r="AA96" s="11">
        <f>VLOOKUP(A96,Sheet2!B:J,9,FALSE)</f>
        <v>17.61</v>
      </c>
      <c r="AB96" s="11">
        <f t="shared" si="3"/>
        <v>0</v>
      </c>
      <c r="AC96" s="11"/>
      <c r="AD96" s="11"/>
    </row>
    <row r="97" spans="1:30" hidden="1">
      <c r="A97" s="10">
        <v>8904287001045</v>
      </c>
      <c r="B97" s="10">
        <v>8904287001045</v>
      </c>
      <c r="C97" s="11" t="s">
        <v>5688</v>
      </c>
      <c r="D97" s="11" t="s">
        <v>194</v>
      </c>
      <c r="E97" s="11" t="s">
        <v>142</v>
      </c>
      <c r="F97" s="11" t="s">
        <v>162</v>
      </c>
      <c r="G97" s="11"/>
      <c r="H97" s="11">
        <v>45</v>
      </c>
      <c r="I97" s="11">
        <v>45</v>
      </c>
      <c r="J97" s="11" t="s">
        <v>34</v>
      </c>
      <c r="K97" s="11" t="s">
        <v>25</v>
      </c>
      <c r="L97" s="11">
        <v>400</v>
      </c>
      <c r="M97" s="11" t="s">
        <v>26</v>
      </c>
      <c r="N97" s="11" t="s">
        <v>190</v>
      </c>
      <c r="O97" s="11" t="s">
        <v>191</v>
      </c>
      <c r="P97" s="11" t="s">
        <v>29</v>
      </c>
      <c r="Q97" s="11" t="s">
        <v>30</v>
      </c>
      <c r="R97" s="11" t="s">
        <v>25</v>
      </c>
      <c r="S97" s="11" t="s">
        <v>25</v>
      </c>
      <c r="T97" s="11"/>
      <c r="U97" s="11" t="s">
        <v>5689</v>
      </c>
      <c r="V97" s="11"/>
      <c r="W97" s="11"/>
      <c r="X97" s="11"/>
      <c r="Y97" s="11"/>
      <c r="Z97" s="11">
        <f t="shared" si="2"/>
        <v>0</v>
      </c>
      <c r="AA97" s="11">
        <f>VLOOKUP(A97,Sheet2!B:J,9,FALSE)</f>
        <v>35.549999999999997</v>
      </c>
      <c r="AB97" s="11">
        <f t="shared" si="3"/>
        <v>0</v>
      </c>
      <c r="AC97" s="11"/>
      <c r="AD97" s="11"/>
    </row>
    <row r="98" spans="1:30" hidden="1">
      <c r="A98" s="10">
        <v>8904287001106</v>
      </c>
      <c r="B98" s="10">
        <v>8904287001106</v>
      </c>
      <c r="C98" s="11" t="s">
        <v>5690</v>
      </c>
      <c r="D98" s="11" t="s">
        <v>194</v>
      </c>
      <c r="E98" s="11" t="s">
        <v>142</v>
      </c>
      <c r="F98" s="11" t="s">
        <v>162</v>
      </c>
      <c r="G98" s="11"/>
      <c r="H98" s="11">
        <v>110</v>
      </c>
      <c r="I98" s="11">
        <v>110</v>
      </c>
      <c r="J98" s="11" t="s">
        <v>34</v>
      </c>
      <c r="K98" s="11" t="s">
        <v>25</v>
      </c>
      <c r="L98" s="11">
        <v>650</v>
      </c>
      <c r="M98" s="11" t="s">
        <v>26</v>
      </c>
      <c r="N98" s="11" t="s">
        <v>190</v>
      </c>
      <c r="O98" s="11" t="s">
        <v>191</v>
      </c>
      <c r="P98" s="11" t="s">
        <v>81</v>
      </c>
      <c r="Q98" s="11" t="s">
        <v>30</v>
      </c>
      <c r="R98" s="11" t="s">
        <v>25</v>
      </c>
      <c r="S98" s="11" t="s">
        <v>25</v>
      </c>
      <c r="T98" s="11"/>
      <c r="U98" s="11" t="s">
        <v>5691</v>
      </c>
      <c r="V98" s="11"/>
      <c r="W98" s="11"/>
      <c r="X98" s="11"/>
      <c r="Y98" s="11"/>
      <c r="Z98" s="11">
        <f t="shared" si="2"/>
        <v>0</v>
      </c>
      <c r="AA98" s="11">
        <f>VLOOKUP(A98,Sheet2!B:J,9,FALSE)</f>
        <v>91.17</v>
      </c>
      <c r="AB98" s="11">
        <f t="shared" si="3"/>
        <v>0</v>
      </c>
      <c r="AC98" s="11"/>
      <c r="AD98" s="11"/>
    </row>
    <row r="99" spans="1:30" hidden="1">
      <c r="A99" s="10">
        <v>8904287001274</v>
      </c>
      <c r="B99" s="10">
        <v>8904287001274</v>
      </c>
      <c r="C99" s="11" t="s">
        <v>5692</v>
      </c>
      <c r="D99" s="11" t="s">
        <v>194</v>
      </c>
      <c r="E99" s="11" t="s">
        <v>142</v>
      </c>
      <c r="F99" s="11" t="s">
        <v>162</v>
      </c>
      <c r="G99" s="11"/>
      <c r="H99" s="11">
        <v>26</v>
      </c>
      <c r="I99" s="11">
        <v>26</v>
      </c>
      <c r="J99" s="11" t="s">
        <v>34</v>
      </c>
      <c r="K99" s="11" t="s">
        <v>25</v>
      </c>
      <c r="L99" s="11">
        <v>180</v>
      </c>
      <c r="M99" s="11" t="s">
        <v>26</v>
      </c>
      <c r="N99" s="11" t="s">
        <v>3165</v>
      </c>
      <c r="O99" s="11" t="s">
        <v>4450</v>
      </c>
      <c r="P99" s="11" t="s">
        <v>29</v>
      </c>
      <c r="Q99" s="11" t="s">
        <v>30</v>
      </c>
      <c r="R99" s="11" t="s">
        <v>25</v>
      </c>
      <c r="S99" s="11" t="s">
        <v>25</v>
      </c>
      <c r="T99" s="11"/>
      <c r="U99" s="11" t="s">
        <v>5693</v>
      </c>
      <c r="V99" s="11"/>
      <c r="W99" s="11"/>
      <c r="X99" s="11"/>
      <c r="Y99" s="11"/>
      <c r="Z99" s="11">
        <f t="shared" si="2"/>
        <v>0</v>
      </c>
      <c r="AA99" s="11">
        <f>VLOOKUP(A99,Sheet2!B:J,9,FALSE)</f>
        <v>20.350000000000001</v>
      </c>
      <c r="AB99" s="11">
        <f t="shared" si="3"/>
        <v>0</v>
      </c>
      <c r="AC99" s="11"/>
      <c r="AD99" s="11"/>
    </row>
    <row r="100" spans="1:30" hidden="1">
      <c r="A100" s="10">
        <v>8908009419019</v>
      </c>
      <c r="B100" s="10">
        <v>8908009419019</v>
      </c>
      <c r="C100" s="11" t="s">
        <v>4592</v>
      </c>
      <c r="D100" s="11" t="s">
        <v>4593</v>
      </c>
      <c r="E100" s="11" t="s">
        <v>23</v>
      </c>
      <c r="F100" s="11" t="s">
        <v>622</v>
      </c>
      <c r="G100" s="11"/>
      <c r="H100" s="11">
        <v>20</v>
      </c>
      <c r="I100" s="11">
        <v>20</v>
      </c>
      <c r="J100" s="11" t="s">
        <v>34</v>
      </c>
      <c r="K100" s="11" t="s">
        <v>25</v>
      </c>
      <c r="L100" s="11">
        <v>45</v>
      </c>
      <c r="M100" s="11" t="s">
        <v>26</v>
      </c>
      <c r="N100" s="11" t="s">
        <v>622</v>
      </c>
      <c r="O100" s="11" t="s">
        <v>4594</v>
      </c>
      <c r="P100" s="11" t="s">
        <v>47</v>
      </c>
      <c r="Q100" s="11" t="s">
        <v>30</v>
      </c>
      <c r="R100" s="11" t="s">
        <v>25</v>
      </c>
      <c r="S100" s="11" t="s">
        <v>25</v>
      </c>
      <c r="T100" s="11"/>
      <c r="U100" s="11" t="s">
        <v>4595</v>
      </c>
      <c r="V100" s="11"/>
      <c r="W100" s="11"/>
      <c r="X100" s="11"/>
      <c r="Y100" s="11"/>
      <c r="Z100" s="11">
        <f t="shared" si="2"/>
        <v>0</v>
      </c>
      <c r="AA100" s="11">
        <f>VLOOKUP(A100,Sheet2!B:J,9,FALSE)</f>
        <v>20</v>
      </c>
      <c r="AB100" s="11">
        <f t="shared" si="3"/>
        <v>0</v>
      </c>
      <c r="AC100" s="11"/>
      <c r="AD100" s="11"/>
    </row>
    <row r="101" spans="1:30" hidden="1">
      <c r="A101" s="10">
        <v>8908009419002</v>
      </c>
      <c r="B101" s="10">
        <v>8908009419002</v>
      </c>
      <c r="C101" s="11" t="s">
        <v>5812</v>
      </c>
      <c r="D101" s="11" t="s">
        <v>4593</v>
      </c>
      <c r="E101" s="11" t="s">
        <v>23</v>
      </c>
      <c r="F101" s="11" t="s">
        <v>622</v>
      </c>
      <c r="G101" s="11"/>
      <c r="H101" s="11">
        <v>20</v>
      </c>
      <c r="I101" s="11">
        <v>20</v>
      </c>
      <c r="J101" s="11" t="s">
        <v>34</v>
      </c>
      <c r="K101" s="11" t="s">
        <v>25</v>
      </c>
      <c r="L101" s="11">
        <v>45</v>
      </c>
      <c r="M101" s="11" t="s">
        <v>26</v>
      </c>
      <c r="N101" s="11" t="s">
        <v>622</v>
      </c>
      <c r="O101" s="11" t="s">
        <v>5813</v>
      </c>
      <c r="P101" s="11" t="s">
        <v>29</v>
      </c>
      <c r="Q101" s="11" t="s">
        <v>30</v>
      </c>
      <c r="R101" s="11" t="s">
        <v>25</v>
      </c>
      <c r="S101" s="11" t="s">
        <v>25</v>
      </c>
      <c r="T101" s="11"/>
      <c r="U101" s="11" t="s">
        <v>5814</v>
      </c>
      <c r="V101" s="11"/>
      <c r="W101" s="11"/>
      <c r="X101" s="11"/>
      <c r="Y101" s="11"/>
      <c r="Z101" s="11">
        <f t="shared" si="2"/>
        <v>0</v>
      </c>
      <c r="AA101" s="11">
        <f>VLOOKUP(A101,Sheet2!B:J,9,FALSE)</f>
        <v>19.989999999999998</v>
      </c>
      <c r="AB101" s="11">
        <f t="shared" si="3"/>
        <v>0</v>
      </c>
      <c r="AC101" s="11"/>
      <c r="AD101" s="11"/>
    </row>
    <row r="102" spans="1:30" hidden="1">
      <c r="A102" s="10">
        <v>8908009419026</v>
      </c>
      <c r="B102" s="10">
        <v>8908009419026</v>
      </c>
      <c r="C102" s="11" t="s">
        <v>5815</v>
      </c>
      <c r="D102" s="11" t="s">
        <v>4593</v>
      </c>
      <c r="E102" s="11" t="s">
        <v>23</v>
      </c>
      <c r="F102" s="11" t="s">
        <v>622</v>
      </c>
      <c r="G102" s="11"/>
      <c r="H102" s="11">
        <v>20</v>
      </c>
      <c r="I102" s="11">
        <v>20</v>
      </c>
      <c r="J102" s="11" t="s">
        <v>34</v>
      </c>
      <c r="K102" s="11" t="s">
        <v>25</v>
      </c>
      <c r="L102" s="11">
        <v>50</v>
      </c>
      <c r="M102" s="11" t="s">
        <v>26</v>
      </c>
      <c r="N102" s="11" t="s">
        <v>622</v>
      </c>
      <c r="O102" s="11" t="s">
        <v>5816</v>
      </c>
      <c r="P102" s="11" t="s">
        <v>29</v>
      </c>
      <c r="Q102" s="11" t="s">
        <v>30</v>
      </c>
      <c r="R102" s="11" t="s">
        <v>25</v>
      </c>
      <c r="S102" s="11" t="s">
        <v>25</v>
      </c>
      <c r="T102" s="11"/>
      <c r="U102" s="11" t="s">
        <v>5817</v>
      </c>
      <c r="V102" s="11"/>
      <c r="W102" s="11"/>
      <c r="X102" s="11"/>
      <c r="Y102" s="11"/>
      <c r="Z102" s="11">
        <f t="shared" si="2"/>
        <v>0</v>
      </c>
      <c r="AA102" s="11">
        <f>VLOOKUP(A102,Sheet2!B:J,9,FALSE)</f>
        <v>19.989999999999998</v>
      </c>
      <c r="AB102" s="11">
        <f t="shared" si="3"/>
        <v>0</v>
      </c>
      <c r="AC102" s="11"/>
      <c r="AD102" s="11"/>
    </row>
    <row r="103" spans="1:30" hidden="1">
      <c r="A103" s="10">
        <v>8908009419101</v>
      </c>
      <c r="B103" s="10">
        <v>8908009419101</v>
      </c>
      <c r="C103" s="11" t="s">
        <v>5818</v>
      </c>
      <c r="D103" s="11" t="s">
        <v>4593</v>
      </c>
      <c r="E103" s="11" t="s">
        <v>23</v>
      </c>
      <c r="F103" s="11" t="s">
        <v>622</v>
      </c>
      <c r="G103" s="11"/>
      <c r="H103" s="11">
        <v>20</v>
      </c>
      <c r="I103" s="11">
        <v>20</v>
      </c>
      <c r="J103" s="11" t="s">
        <v>34</v>
      </c>
      <c r="K103" s="11" t="s">
        <v>25</v>
      </c>
      <c r="L103" s="11">
        <v>50</v>
      </c>
      <c r="M103" s="11" t="s">
        <v>26</v>
      </c>
      <c r="N103" s="11" t="s">
        <v>622</v>
      </c>
      <c r="O103" s="11" t="s">
        <v>5819</v>
      </c>
      <c r="P103" s="11" t="s">
        <v>29</v>
      </c>
      <c r="Q103" s="11" t="s">
        <v>30</v>
      </c>
      <c r="R103" s="11" t="s">
        <v>25</v>
      </c>
      <c r="S103" s="11" t="s">
        <v>25</v>
      </c>
      <c r="T103" s="11"/>
      <c r="U103" s="11" t="s">
        <v>5820</v>
      </c>
      <c r="V103" s="11"/>
      <c r="W103" s="11"/>
      <c r="X103" s="11"/>
      <c r="Y103" s="11"/>
      <c r="Z103" s="11">
        <f t="shared" si="2"/>
        <v>0</v>
      </c>
      <c r="AA103" s="11">
        <f>VLOOKUP(A103,Sheet2!B:J,9,FALSE)</f>
        <v>20</v>
      </c>
      <c r="AB103" s="11">
        <f t="shared" si="3"/>
        <v>0</v>
      </c>
      <c r="AC103" s="11"/>
      <c r="AD103" s="11"/>
    </row>
    <row r="104" spans="1:30" hidden="1">
      <c r="A104" s="10">
        <v>8908009419392</v>
      </c>
      <c r="B104" s="10">
        <v>8908009419392</v>
      </c>
      <c r="C104" s="11" t="s">
        <v>5821</v>
      </c>
      <c r="D104" s="11" t="s">
        <v>4593</v>
      </c>
      <c r="E104" s="11" t="s">
        <v>23</v>
      </c>
      <c r="F104" s="11" t="s">
        <v>630</v>
      </c>
      <c r="G104" s="11"/>
      <c r="H104" s="11">
        <v>20</v>
      </c>
      <c r="I104" s="11">
        <v>20</v>
      </c>
      <c r="J104" s="11" t="s">
        <v>34</v>
      </c>
      <c r="K104" s="11" t="s">
        <v>25</v>
      </c>
      <c r="L104" s="11">
        <v>45</v>
      </c>
      <c r="M104" s="11" t="s">
        <v>26</v>
      </c>
      <c r="N104" s="11" t="s">
        <v>5822</v>
      </c>
      <c r="O104" s="11" t="s">
        <v>5823</v>
      </c>
      <c r="P104" s="11" t="s">
        <v>38</v>
      </c>
      <c r="Q104" s="11" t="s">
        <v>30</v>
      </c>
      <c r="R104" s="11" t="s">
        <v>25</v>
      </c>
      <c r="S104" s="11" t="s">
        <v>25</v>
      </c>
      <c r="T104" s="11"/>
      <c r="U104" s="11" t="s">
        <v>5824</v>
      </c>
      <c r="V104" s="11"/>
      <c r="W104" s="11"/>
      <c r="X104" s="11"/>
      <c r="Y104" s="11"/>
      <c r="Z104" s="11">
        <f t="shared" si="2"/>
        <v>0</v>
      </c>
      <c r="AA104" s="11">
        <f>VLOOKUP(A104,Sheet2!B:J,9,FALSE)</f>
        <v>19.989999999999998</v>
      </c>
      <c r="AB104" s="11">
        <f t="shared" si="3"/>
        <v>0</v>
      </c>
      <c r="AC104" s="11"/>
      <c r="AD104" s="11"/>
    </row>
    <row r="105" spans="1:30" hidden="1">
      <c r="A105" s="10">
        <v>8906159410313</v>
      </c>
      <c r="B105" s="10">
        <v>8906159410313</v>
      </c>
      <c r="C105" s="11" t="s">
        <v>639</v>
      </c>
      <c r="D105" s="11" t="s">
        <v>640</v>
      </c>
      <c r="E105" s="11" t="s">
        <v>23</v>
      </c>
      <c r="F105" s="11" t="s">
        <v>630</v>
      </c>
      <c r="G105" s="11"/>
      <c r="H105" s="11">
        <v>20</v>
      </c>
      <c r="I105" s="11">
        <v>20</v>
      </c>
      <c r="J105" s="11" t="s">
        <v>34</v>
      </c>
      <c r="K105" s="11" t="s">
        <v>25</v>
      </c>
      <c r="L105" s="11">
        <v>45</v>
      </c>
      <c r="M105" s="11" t="s">
        <v>26</v>
      </c>
      <c r="N105" s="11" t="s">
        <v>631</v>
      </c>
      <c r="O105" s="11" t="s">
        <v>641</v>
      </c>
      <c r="P105" s="11" t="s">
        <v>29</v>
      </c>
      <c r="Q105" s="11" t="s">
        <v>39</v>
      </c>
      <c r="R105" s="11" t="s">
        <v>25</v>
      </c>
      <c r="S105" s="11" t="s">
        <v>25</v>
      </c>
      <c r="T105" s="11"/>
      <c r="U105" s="11" t="s">
        <v>642</v>
      </c>
      <c r="V105" s="11"/>
      <c r="W105" s="11"/>
      <c r="X105" s="11"/>
      <c r="Y105" s="11"/>
      <c r="Z105" s="11">
        <f t="shared" si="2"/>
        <v>0</v>
      </c>
      <c r="AA105" s="11">
        <f>VLOOKUP(A105,Sheet2!B:J,9,FALSE)</f>
        <v>20</v>
      </c>
      <c r="AB105" s="11">
        <f t="shared" si="3"/>
        <v>0</v>
      </c>
      <c r="AC105" s="11"/>
      <c r="AD105" s="11"/>
    </row>
    <row r="106" spans="1:30" hidden="1">
      <c r="A106" s="10">
        <v>8901725007430</v>
      </c>
      <c r="B106" s="10">
        <v>8901725007430</v>
      </c>
      <c r="C106" s="11" t="s">
        <v>581</v>
      </c>
      <c r="D106" s="11" t="s">
        <v>582</v>
      </c>
      <c r="E106" s="11" t="s">
        <v>43</v>
      </c>
      <c r="F106" s="11" t="s">
        <v>473</v>
      </c>
      <c r="G106" s="11"/>
      <c r="H106" s="11">
        <v>20</v>
      </c>
      <c r="I106" s="11">
        <v>20</v>
      </c>
      <c r="J106" s="11" t="s">
        <v>34</v>
      </c>
      <c r="K106" s="11" t="s">
        <v>25</v>
      </c>
      <c r="L106" s="11">
        <v>45</v>
      </c>
      <c r="M106" s="11" t="s">
        <v>26</v>
      </c>
      <c r="N106" s="11" t="s">
        <v>546</v>
      </c>
      <c r="O106" s="11" t="s">
        <v>583</v>
      </c>
      <c r="P106" s="11" t="s">
        <v>38</v>
      </c>
      <c r="Q106" s="11" t="s">
        <v>39</v>
      </c>
      <c r="R106" s="11" t="s">
        <v>25</v>
      </c>
      <c r="S106" s="11" t="s">
        <v>25</v>
      </c>
      <c r="T106" s="11"/>
      <c r="U106" s="11" t="s">
        <v>584</v>
      </c>
      <c r="V106" s="11"/>
      <c r="W106" s="11"/>
      <c r="X106" s="11"/>
      <c r="Y106" s="11"/>
      <c r="Z106" s="11">
        <f t="shared" si="2"/>
        <v>0</v>
      </c>
      <c r="AA106" s="11">
        <f>VLOOKUP(A106,Sheet2!B:J,9,FALSE)</f>
        <v>16.02</v>
      </c>
      <c r="AB106" s="11">
        <f t="shared" si="3"/>
        <v>0</v>
      </c>
      <c r="AC106" s="11"/>
      <c r="AD106" s="11"/>
    </row>
    <row r="107" spans="1:30" hidden="1">
      <c r="A107" s="10">
        <v>8901725007096</v>
      </c>
      <c r="B107" s="10">
        <v>8901725007096</v>
      </c>
      <c r="C107" s="11" t="s">
        <v>4667</v>
      </c>
      <c r="D107" s="11" t="s">
        <v>582</v>
      </c>
      <c r="E107" s="11" t="s">
        <v>43</v>
      </c>
      <c r="F107" s="11" t="s">
        <v>473</v>
      </c>
      <c r="G107" s="11"/>
      <c r="H107" s="11">
        <v>10</v>
      </c>
      <c r="I107" s="11">
        <v>10</v>
      </c>
      <c r="J107" s="11" t="s">
        <v>34</v>
      </c>
      <c r="K107" s="11" t="s">
        <v>25</v>
      </c>
      <c r="L107" s="11">
        <v>21</v>
      </c>
      <c r="M107" s="11" t="s">
        <v>26</v>
      </c>
      <c r="N107" s="11" t="s">
        <v>546</v>
      </c>
      <c r="O107" s="11" t="s">
        <v>4668</v>
      </c>
      <c r="P107" s="11" t="s">
        <v>38</v>
      </c>
      <c r="Q107" s="11" t="s">
        <v>39</v>
      </c>
      <c r="R107" s="11" t="s">
        <v>25</v>
      </c>
      <c r="S107" s="11" t="s">
        <v>25</v>
      </c>
      <c r="T107" s="11"/>
      <c r="U107" s="11" t="s">
        <v>4669</v>
      </c>
      <c r="V107" s="11"/>
      <c r="W107" s="11"/>
      <c r="X107" s="11"/>
      <c r="Y107" s="11"/>
      <c r="Z107" s="11">
        <f t="shared" si="2"/>
        <v>0</v>
      </c>
      <c r="AA107" s="11">
        <f>VLOOKUP(A107,Sheet2!B:J,9,FALSE)</f>
        <v>9</v>
      </c>
      <c r="AB107" s="11">
        <f t="shared" si="3"/>
        <v>0</v>
      </c>
      <c r="AC107" s="11"/>
      <c r="AD107" s="11"/>
    </row>
    <row r="108" spans="1:30" hidden="1">
      <c r="A108" s="10">
        <v>8901725007102</v>
      </c>
      <c r="B108" s="10">
        <v>8901725007102</v>
      </c>
      <c r="C108" s="11" t="s">
        <v>4670</v>
      </c>
      <c r="D108" s="11" t="s">
        <v>582</v>
      </c>
      <c r="E108" s="11" t="s">
        <v>43</v>
      </c>
      <c r="F108" s="11" t="s">
        <v>473</v>
      </c>
      <c r="G108" s="11"/>
      <c r="H108" s="11">
        <v>10</v>
      </c>
      <c r="I108" s="11">
        <v>10</v>
      </c>
      <c r="J108" s="11" t="s">
        <v>34</v>
      </c>
      <c r="K108" s="11" t="s">
        <v>25</v>
      </c>
      <c r="L108" s="11">
        <v>21</v>
      </c>
      <c r="M108" s="11" t="s">
        <v>26</v>
      </c>
      <c r="N108" s="11" t="s">
        <v>546</v>
      </c>
      <c r="O108" s="11" t="s">
        <v>4671</v>
      </c>
      <c r="P108" s="11" t="s">
        <v>38</v>
      </c>
      <c r="Q108" s="11" t="s">
        <v>39</v>
      </c>
      <c r="R108" s="11" t="s">
        <v>25</v>
      </c>
      <c r="S108" s="11" t="s">
        <v>25</v>
      </c>
      <c r="T108" s="11"/>
      <c r="U108" s="11" t="s">
        <v>4672</v>
      </c>
      <c r="V108" s="11"/>
      <c r="W108" s="11"/>
      <c r="X108" s="11"/>
      <c r="Y108" s="11"/>
      <c r="Z108" s="11">
        <f t="shared" si="2"/>
        <v>0</v>
      </c>
      <c r="AA108" s="11">
        <f>VLOOKUP(A108,Sheet2!B:J,9,FALSE)</f>
        <v>9</v>
      </c>
      <c r="AB108" s="11">
        <f t="shared" si="3"/>
        <v>0</v>
      </c>
      <c r="AC108" s="11"/>
      <c r="AD108" s="11"/>
    </row>
    <row r="109" spans="1:30" hidden="1">
      <c r="A109" s="10">
        <v>8901725007447</v>
      </c>
      <c r="B109" s="10">
        <v>8901725007447</v>
      </c>
      <c r="C109" s="11" t="s">
        <v>4679</v>
      </c>
      <c r="D109" s="11" t="s">
        <v>582</v>
      </c>
      <c r="E109" s="11" t="s">
        <v>43</v>
      </c>
      <c r="F109" s="11" t="s">
        <v>473</v>
      </c>
      <c r="G109" s="11"/>
      <c r="H109" s="11">
        <v>20</v>
      </c>
      <c r="I109" s="11">
        <v>20</v>
      </c>
      <c r="J109" s="11" t="s">
        <v>34</v>
      </c>
      <c r="K109" s="11" t="s">
        <v>25</v>
      </c>
      <c r="L109" s="11">
        <v>45</v>
      </c>
      <c r="M109" s="11" t="s">
        <v>26</v>
      </c>
      <c r="N109" s="11" t="s">
        <v>546</v>
      </c>
      <c r="O109" s="11" t="s">
        <v>4680</v>
      </c>
      <c r="P109" s="11" t="s">
        <v>38</v>
      </c>
      <c r="Q109" s="11" t="s">
        <v>39</v>
      </c>
      <c r="R109" s="11" t="s">
        <v>25</v>
      </c>
      <c r="S109" s="11" t="s">
        <v>25</v>
      </c>
      <c r="T109" s="11"/>
      <c r="U109" s="11" t="s">
        <v>4681</v>
      </c>
      <c r="V109" s="11"/>
      <c r="W109" s="11"/>
      <c r="X109" s="11"/>
      <c r="Y109" s="11"/>
      <c r="Z109" s="11">
        <f t="shared" si="2"/>
        <v>0</v>
      </c>
      <c r="AA109" s="11">
        <f>VLOOKUP(A109,Sheet2!B:J,9,FALSE)</f>
        <v>16.02</v>
      </c>
      <c r="AB109" s="11">
        <f t="shared" si="3"/>
        <v>0</v>
      </c>
      <c r="AC109" s="11"/>
      <c r="AD109" s="11"/>
    </row>
    <row r="110" spans="1:30" hidden="1">
      <c r="A110" s="10">
        <v>8901725007119</v>
      </c>
      <c r="B110" s="10">
        <v>8901725007119</v>
      </c>
      <c r="C110" s="11" t="s">
        <v>554</v>
      </c>
      <c r="D110" s="11" t="s">
        <v>555</v>
      </c>
      <c r="E110" s="11" t="s">
        <v>43</v>
      </c>
      <c r="F110" s="11" t="s">
        <v>473</v>
      </c>
      <c r="G110" s="11"/>
      <c r="H110" s="11">
        <v>10</v>
      </c>
      <c r="I110" s="11">
        <v>10</v>
      </c>
      <c r="J110" s="11" t="s">
        <v>34</v>
      </c>
      <c r="K110" s="11" t="s">
        <v>25</v>
      </c>
      <c r="L110" s="11">
        <v>21</v>
      </c>
      <c r="M110" s="11" t="s">
        <v>26</v>
      </c>
      <c r="N110" s="11" t="s">
        <v>546</v>
      </c>
      <c r="O110" s="11" t="s">
        <v>556</v>
      </c>
      <c r="P110" s="11" t="s">
        <v>38</v>
      </c>
      <c r="Q110" s="11" t="s">
        <v>39</v>
      </c>
      <c r="R110" s="11" t="s">
        <v>25</v>
      </c>
      <c r="S110" s="11" t="s">
        <v>25</v>
      </c>
      <c r="T110" s="11"/>
      <c r="U110" s="11" t="s">
        <v>557</v>
      </c>
      <c r="V110" s="11"/>
      <c r="W110" s="11"/>
      <c r="X110" s="11"/>
      <c r="Y110" s="11"/>
      <c r="Z110" s="11">
        <f t="shared" si="2"/>
        <v>0</v>
      </c>
      <c r="AA110" s="11">
        <f>VLOOKUP(A110,Sheet2!B:J,9,FALSE)</f>
        <v>9</v>
      </c>
      <c r="AB110" s="11">
        <f t="shared" si="3"/>
        <v>0</v>
      </c>
      <c r="AC110" s="11"/>
      <c r="AD110" s="11"/>
    </row>
    <row r="111" spans="1:30" hidden="1">
      <c r="A111" s="10">
        <v>8901725007454</v>
      </c>
      <c r="B111" s="10">
        <v>8901725007454</v>
      </c>
      <c r="C111" s="11" t="s">
        <v>4689</v>
      </c>
      <c r="D111" s="11" t="s">
        <v>555</v>
      </c>
      <c r="E111" s="11" t="s">
        <v>43</v>
      </c>
      <c r="F111" s="11" t="s">
        <v>473</v>
      </c>
      <c r="G111" s="11"/>
      <c r="H111" s="11">
        <v>20</v>
      </c>
      <c r="I111" s="11">
        <v>20</v>
      </c>
      <c r="J111" s="11" t="s">
        <v>34</v>
      </c>
      <c r="K111" s="11" t="s">
        <v>25</v>
      </c>
      <c r="L111" s="11">
        <v>45</v>
      </c>
      <c r="M111" s="11" t="s">
        <v>26</v>
      </c>
      <c r="N111" s="11" t="s">
        <v>546</v>
      </c>
      <c r="O111" s="11" t="s">
        <v>556</v>
      </c>
      <c r="P111" s="11" t="s">
        <v>38</v>
      </c>
      <c r="Q111" s="11" t="s">
        <v>39</v>
      </c>
      <c r="R111" s="11" t="s">
        <v>25</v>
      </c>
      <c r="S111" s="11" t="s">
        <v>25</v>
      </c>
      <c r="T111" s="11"/>
      <c r="U111" s="11" t="s">
        <v>4690</v>
      </c>
      <c r="V111" s="11"/>
      <c r="W111" s="11"/>
      <c r="X111" s="11"/>
      <c r="Y111" s="11"/>
      <c r="Z111" s="11">
        <f t="shared" si="2"/>
        <v>0</v>
      </c>
      <c r="AA111" s="11">
        <f>VLOOKUP(A111,Sheet2!B:J,9,FALSE)</f>
        <v>16.02</v>
      </c>
      <c r="AB111" s="11">
        <f t="shared" si="3"/>
        <v>0</v>
      </c>
      <c r="AC111" s="11"/>
      <c r="AD111" s="11"/>
    </row>
    <row r="112" spans="1:30" hidden="1">
      <c r="A112" s="10">
        <v>8901725004576</v>
      </c>
      <c r="B112" s="10">
        <v>8901725004576</v>
      </c>
      <c r="C112" s="11" t="s">
        <v>5437</v>
      </c>
      <c r="D112" s="11" t="s">
        <v>555</v>
      </c>
      <c r="E112" s="11" t="s">
        <v>43</v>
      </c>
      <c r="F112" s="11" t="s">
        <v>473</v>
      </c>
      <c r="G112" s="11"/>
      <c r="H112" s="11">
        <v>30</v>
      </c>
      <c r="I112" s="11">
        <v>30</v>
      </c>
      <c r="J112" s="11" t="s">
        <v>34</v>
      </c>
      <c r="K112" s="11" t="s">
        <v>25</v>
      </c>
      <c r="L112" s="11">
        <v>58</v>
      </c>
      <c r="M112" s="11" t="s">
        <v>26</v>
      </c>
      <c r="N112" s="11" t="s">
        <v>546</v>
      </c>
      <c r="O112" s="11" t="s">
        <v>5438</v>
      </c>
      <c r="P112" s="11" t="s">
        <v>29</v>
      </c>
      <c r="Q112" s="11" t="s">
        <v>30</v>
      </c>
      <c r="R112" s="11" t="s">
        <v>25</v>
      </c>
      <c r="S112" s="11" t="s">
        <v>25</v>
      </c>
      <c r="T112" s="11"/>
      <c r="U112" s="11" t="s">
        <v>5439</v>
      </c>
      <c r="V112" s="11"/>
      <c r="W112" s="11"/>
      <c r="X112" s="11"/>
      <c r="Y112" s="11"/>
      <c r="Z112" s="11">
        <f t="shared" si="2"/>
        <v>0</v>
      </c>
      <c r="AA112" s="11">
        <f>VLOOKUP(A112,Sheet2!B:J,9,FALSE)</f>
        <v>27.56</v>
      </c>
      <c r="AB112" s="11">
        <f t="shared" si="3"/>
        <v>0</v>
      </c>
      <c r="AC112" s="11"/>
      <c r="AD112" s="11"/>
    </row>
    <row r="113" spans="1:30" hidden="1">
      <c r="A113" s="10">
        <v>8901725007492</v>
      </c>
      <c r="B113" s="10">
        <v>8901725007492</v>
      </c>
      <c r="C113" s="11" t="s">
        <v>5440</v>
      </c>
      <c r="D113" s="11" t="s">
        <v>555</v>
      </c>
      <c r="E113" s="11" t="s">
        <v>43</v>
      </c>
      <c r="F113" s="11" t="s">
        <v>473</v>
      </c>
      <c r="G113" s="11"/>
      <c r="H113" s="11">
        <v>50</v>
      </c>
      <c r="I113" s="11">
        <v>50</v>
      </c>
      <c r="J113" s="11" t="s">
        <v>34</v>
      </c>
      <c r="K113" s="11" t="s">
        <v>25</v>
      </c>
      <c r="L113" s="11">
        <v>90</v>
      </c>
      <c r="M113" s="11" t="s">
        <v>26</v>
      </c>
      <c r="N113" s="11" t="s">
        <v>546</v>
      </c>
      <c r="O113" s="11" t="s">
        <v>5441</v>
      </c>
      <c r="P113" s="11" t="s">
        <v>38</v>
      </c>
      <c r="Q113" s="11" t="s">
        <v>39</v>
      </c>
      <c r="R113" s="11" t="s">
        <v>25</v>
      </c>
      <c r="S113" s="11" t="s">
        <v>25</v>
      </c>
      <c r="T113" s="11"/>
      <c r="U113" s="11" t="s">
        <v>5442</v>
      </c>
      <c r="V113" s="11"/>
      <c r="W113" s="11"/>
      <c r="X113" s="11"/>
      <c r="Y113" s="11"/>
      <c r="Z113" s="11">
        <f t="shared" si="2"/>
        <v>0</v>
      </c>
      <c r="AA113" s="11">
        <f>VLOOKUP(A113,Sheet2!B:J,9,FALSE)</f>
        <v>45.93</v>
      </c>
      <c r="AB113" s="11">
        <f t="shared" si="3"/>
        <v>0</v>
      </c>
      <c r="AC113" s="11"/>
      <c r="AD113" s="11"/>
    </row>
    <row r="114" spans="1:30" hidden="1">
      <c r="A114" s="10">
        <v>8904317300834</v>
      </c>
      <c r="B114" s="10">
        <v>8904317300834</v>
      </c>
      <c r="C114" s="11" t="s">
        <v>2643</v>
      </c>
      <c r="D114" s="11" t="s">
        <v>2644</v>
      </c>
      <c r="E114" s="11" t="s">
        <v>1241</v>
      </c>
      <c r="F114" s="11" t="s">
        <v>2106</v>
      </c>
      <c r="G114" s="11"/>
      <c r="H114" s="11">
        <v>300</v>
      </c>
      <c r="I114" s="11">
        <v>300</v>
      </c>
      <c r="J114" s="11" t="s">
        <v>34</v>
      </c>
      <c r="K114" s="11" t="s">
        <v>25</v>
      </c>
      <c r="L114" s="11">
        <v>160</v>
      </c>
      <c r="M114" s="11" t="s">
        <v>35</v>
      </c>
      <c r="N114" s="11" t="s">
        <v>2540</v>
      </c>
      <c r="O114" s="11" t="s">
        <v>2645</v>
      </c>
      <c r="P114" s="11" t="s">
        <v>196</v>
      </c>
      <c r="Q114" s="11" t="s">
        <v>30</v>
      </c>
      <c r="R114" s="11" t="s">
        <v>25</v>
      </c>
      <c r="S114" s="11" t="s">
        <v>25</v>
      </c>
      <c r="T114" s="11"/>
      <c r="U114" s="11" t="s">
        <v>2646</v>
      </c>
      <c r="V114" s="11"/>
      <c r="W114" s="11"/>
      <c r="X114" s="11"/>
      <c r="Y114" s="11">
        <v>2</v>
      </c>
      <c r="Z114" s="11">
        <f t="shared" si="2"/>
        <v>600</v>
      </c>
      <c r="AA114" s="11">
        <f>VLOOKUP(A114,Sheet2!B:J,9,FALSE)</f>
        <v>180</v>
      </c>
      <c r="AB114" s="11">
        <f t="shared" si="3"/>
        <v>360</v>
      </c>
      <c r="AC114" s="11"/>
      <c r="AD114" s="11" t="s">
        <v>12037</v>
      </c>
    </row>
    <row r="115" spans="1:30" hidden="1">
      <c r="A115" s="10">
        <v>8904317306003</v>
      </c>
      <c r="B115" s="10">
        <v>8904317306003</v>
      </c>
      <c r="C115" s="11" t="s">
        <v>1434</v>
      </c>
      <c r="D115" s="11" t="s">
        <v>1435</v>
      </c>
      <c r="E115" s="11" t="s">
        <v>1241</v>
      </c>
      <c r="F115" s="11" t="s">
        <v>1382</v>
      </c>
      <c r="G115" s="11"/>
      <c r="H115" s="11">
        <v>105</v>
      </c>
      <c r="I115" s="11">
        <v>105</v>
      </c>
      <c r="J115" s="11" t="s">
        <v>34</v>
      </c>
      <c r="K115" s="11" t="s">
        <v>25</v>
      </c>
      <c r="L115" s="11">
        <v>150</v>
      </c>
      <c r="M115" s="11" t="s">
        <v>26</v>
      </c>
      <c r="N115" s="11" t="s">
        <v>1383</v>
      </c>
      <c r="O115" s="11" t="s">
        <v>1436</v>
      </c>
      <c r="P115" s="11" t="s">
        <v>196</v>
      </c>
      <c r="Q115" s="11" t="s">
        <v>30</v>
      </c>
      <c r="R115" s="11" t="s">
        <v>25</v>
      </c>
      <c r="S115" s="11" t="s">
        <v>25</v>
      </c>
      <c r="T115" s="11"/>
      <c r="U115" s="11" t="s">
        <v>1437</v>
      </c>
      <c r="V115" s="11"/>
      <c r="W115" s="11"/>
      <c r="X115" s="11"/>
      <c r="Y115" s="11">
        <v>6</v>
      </c>
      <c r="Z115" s="11">
        <f t="shared" si="2"/>
        <v>630</v>
      </c>
      <c r="AA115" s="11">
        <f>VLOOKUP(A115,Sheet2!B:J,9,FALSE)</f>
        <v>83.99</v>
      </c>
      <c r="AB115" s="11">
        <f t="shared" si="3"/>
        <v>503.93999999999994</v>
      </c>
      <c r="AC115" s="11"/>
      <c r="AD115" s="11" t="s">
        <v>12037</v>
      </c>
    </row>
    <row r="116" spans="1:30" hidden="1">
      <c r="A116" s="10">
        <v>8904317305983</v>
      </c>
      <c r="B116" s="10">
        <v>8904317305983</v>
      </c>
      <c r="C116" s="11" t="s">
        <v>1441</v>
      </c>
      <c r="D116" s="11" t="s">
        <v>1435</v>
      </c>
      <c r="E116" s="11" t="s">
        <v>1241</v>
      </c>
      <c r="F116" s="11" t="s">
        <v>1382</v>
      </c>
      <c r="G116" s="11"/>
      <c r="H116" s="11">
        <v>105</v>
      </c>
      <c r="I116" s="11">
        <v>105</v>
      </c>
      <c r="J116" s="11" t="s">
        <v>34</v>
      </c>
      <c r="K116" s="11" t="s">
        <v>25</v>
      </c>
      <c r="L116" s="11">
        <v>150</v>
      </c>
      <c r="M116" s="11" t="s">
        <v>26</v>
      </c>
      <c r="N116" s="11" t="s">
        <v>1383</v>
      </c>
      <c r="O116" s="11" t="s">
        <v>1442</v>
      </c>
      <c r="P116" s="11" t="s">
        <v>196</v>
      </c>
      <c r="Q116" s="11" t="s">
        <v>30</v>
      </c>
      <c r="R116" s="11" t="s">
        <v>25</v>
      </c>
      <c r="S116" s="11" t="s">
        <v>25</v>
      </c>
      <c r="T116" s="11"/>
      <c r="U116" s="11" t="s">
        <v>1443</v>
      </c>
      <c r="V116" s="11"/>
      <c r="W116" s="11"/>
      <c r="X116" s="11"/>
      <c r="Y116" s="11">
        <v>6</v>
      </c>
      <c r="Z116" s="11">
        <f t="shared" si="2"/>
        <v>630</v>
      </c>
      <c r="AA116" s="11">
        <f>VLOOKUP(A116,Sheet2!B:J,9,FALSE)</f>
        <v>83.99</v>
      </c>
      <c r="AB116" s="11">
        <f t="shared" si="3"/>
        <v>503.93999999999994</v>
      </c>
      <c r="AC116" s="11"/>
      <c r="AD116" s="11" t="s">
        <v>12037</v>
      </c>
    </row>
    <row r="117" spans="1:30" hidden="1">
      <c r="A117" s="10">
        <v>8904352003967</v>
      </c>
      <c r="B117" s="10">
        <v>8904352003967</v>
      </c>
      <c r="C117" s="11" t="s">
        <v>1447</v>
      </c>
      <c r="D117" s="11" t="s">
        <v>1435</v>
      </c>
      <c r="E117" s="11" t="s">
        <v>1241</v>
      </c>
      <c r="F117" s="11" t="s">
        <v>1448</v>
      </c>
      <c r="G117" s="11"/>
      <c r="H117" s="11">
        <v>260</v>
      </c>
      <c r="I117" s="11">
        <v>260</v>
      </c>
      <c r="J117" s="11" t="s">
        <v>34</v>
      </c>
      <c r="K117" s="11" t="s">
        <v>25</v>
      </c>
      <c r="L117" s="11">
        <v>50</v>
      </c>
      <c r="M117" s="11" t="s">
        <v>26</v>
      </c>
      <c r="N117" s="11" t="s">
        <v>1449</v>
      </c>
      <c r="O117" s="11" t="s">
        <v>1450</v>
      </c>
      <c r="P117" s="11" t="s">
        <v>108</v>
      </c>
      <c r="Q117" s="11" t="s">
        <v>30</v>
      </c>
      <c r="R117" s="11" t="s">
        <v>25</v>
      </c>
      <c r="S117" s="11" t="s">
        <v>25</v>
      </c>
      <c r="T117" s="11"/>
      <c r="U117" s="11" t="s">
        <v>1451</v>
      </c>
      <c r="V117" s="11"/>
      <c r="W117" s="11"/>
      <c r="X117" s="11"/>
      <c r="Y117" s="11">
        <v>4</v>
      </c>
      <c r="Z117" s="11">
        <f t="shared" si="2"/>
        <v>1040</v>
      </c>
      <c r="AA117" s="11">
        <f>VLOOKUP(A117,Sheet2!B:J,9,FALSE)</f>
        <v>259.60000000000002</v>
      </c>
      <c r="AB117" s="11">
        <f t="shared" si="3"/>
        <v>1038.4000000000001</v>
      </c>
      <c r="AC117" s="11"/>
      <c r="AD117" s="11" t="s">
        <v>12037</v>
      </c>
    </row>
    <row r="118" spans="1:30" hidden="1">
      <c r="A118" s="10">
        <v>8904352004667</v>
      </c>
      <c r="B118" s="10">
        <v>8904352004667</v>
      </c>
      <c r="C118" s="11" t="s">
        <v>2096</v>
      </c>
      <c r="D118" s="11" t="s">
        <v>1435</v>
      </c>
      <c r="E118" s="11" t="s">
        <v>1241</v>
      </c>
      <c r="F118" s="11" t="s">
        <v>1382</v>
      </c>
      <c r="G118" s="11"/>
      <c r="H118" s="11">
        <v>220</v>
      </c>
      <c r="I118" s="11">
        <v>220</v>
      </c>
      <c r="J118" s="11" t="s">
        <v>34</v>
      </c>
      <c r="K118" s="11" t="s">
        <v>25</v>
      </c>
      <c r="L118" s="11">
        <v>200</v>
      </c>
      <c r="M118" s="11" t="s">
        <v>35</v>
      </c>
      <c r="N118" s="11" t="s">
        <v>2093</v>
      </c>
      <c r="O118" s="11" t="s">
        <v>2097</v>
      </c>
      <c r="P118" s="11" t="s">
        <v>81</v>
      </c>
      <c r="Q118" s="11" t="s">
        <v>39</v>
      </c>
      <c r="R118" s="11" t="s">
        <v>25</v>
      </c>
      <c r="S118" s="11" t="s">
        <v>25</v>
      </c>
      <c r="T118" s="11"/>
      <c r="U118" s="11" t="s">
        <v>2098</v>
      </c>
      <c r="V118" s="11"/>
      <c r="W118" s="11"/>
      <c r="X118" s="11"/>
      <c r="Y118" s="11">
        <v>3</v>
      </c>
      <c r="Z118" s="11">
        <f t="shared" si="2"/>
        <v>660</v>
      </c>
      <c r="AA118" s="11">
        <f>VLOOKUP(A118,Sheet2!B:J,9,FALSE)</f>
        <v>220</v>
      </c>
      <c r="AB118" s="11">
        <f t="shared" si="3"/>
        <v>660</v>
      </c>
      <c r="AC118" s="11"/>
      <c r="AD118" s="11" t="s">
        <v>12037</v>
      </c>
    </row>
    <row r="119" spans="1:30" hidden="1">
      <c r="A119" s="10">
        <v>8904352001673</v>
      </c>
      <c r="B119" s="10">
        <v>8904352001673</v>
      </c>
      <c r="C119" s="11" t="s">
        <v>2099</v>
      </c>
      <c r="D119" s="11" t="s">
        <v>1435</v>
      </c>
      <c r="E119" s="11" t="s">
        <v>1241</v>
      </c>
      <c r="F119" s="11" t="s">
        <v>1448</v>
      </c>
      <c r="G119" s="11"/>
      <c r="H119" s="11">
        <v>115</v>
      </c>
      <c r="I119" s="11">
        <v>115</v>
      </c>
      <c r="J119" s="11" t="s">
        <v>34</v>
      </c>
      <c r="K119" s="11" t="s">
        <v>25</v>
      </c>
      <c r="L119" s="11">
        <v>50</v>
      </c>
      <c r="M119" s="11" t="s">
        <v>26</v>
      </c>
      <c r="N119" s="11" t="s">
        <v>1449</v>
      </c>
      <c r="O119" s="11" t="s">
        <v>2100</v>
      </c>
      <c r="P119" s="11" t="s">
        <v>348</v>
      </c>
      <c r="Q119" s="11" t="s">
        <v>30</v>
      </c>
      <c r="R119" s="11" t="s">
        <v>25</v>
      </c>
      <c r="S119" s="11" t="s">
        <v>25</v>
      </c>
      <c r="T119" s="11"/>
      <c r="U119" s="11" t="s">
        <v>2101</v>
      </c>
      <c r="V119" s="11"/>
      <c r="W119" s="11"/>
      <c r="X119" s="11"/>
      <c r="Y119" s="11">
        <v>2</v>
      </c>
      <c r="Z119" s="11">
        <f t="shared" si="2"/>
        <v>230</v>
      </c>
      <c r="AA119" s="11">
        <f>VLOOKUP(A119,Sheet2!B:J,9,FALSE)</f>
        <v>114.99</v>
      </c>
      <c r="AB119" s="11">
        <f t="shared" si="3"/>
        <v>229.98</v>
      </c>
      <c r="AC119" s="11"/>
      <c r="AD119" s="11" t="s">
        <v>12037</v>
      </c>
    </row>
    <row r="120" spans="1:30" hidden="1">
      <c r="A120" s="10">
        <v>8904352003981</v>
      </c>
      <c r="B120" s="10">
        <v>8904352003981</v>
      </c>
      <c r="C120" s="11" t="s">
        <v>2102</v>
      </c>
      <c r="D120" s="11" t="s">
        <v>1435</v>
      </c>
      <c r="E120" s="11" t="s">
        <v>1241</v>
      </c>
      <c r="F120" s="11" t="s">
        <v>1448</v>
      </c>
      <c r="G120" s="11"/>
      <c r="H120" s="11">
        <v>210</v>
      </c>
      <c r="I120" s="11">
        <v>210</v>
      </c>
      <c r="J120" s="11" t="s">
        <v>34</v>
      </c>
      <c r="K120" s="11" t="s">
        <v>25</v>
      </c>
      <c r="L120" s="11">
        <v>120</v>
      </c>
      <c r="M120" s="11" t="s">
        <v>35</v>
      </c>
      <c r="N120" s="11" t="s">
        <v>1449</v>
      </c>
      <c r="O120" s="11" t="s">
        <v>2103</v>
      </c>
      <c r="P120" s="11" t="s">
        <v>81</v>
      </c>
      <c r="Q120" s="11" t="s">
        <v>30</v>
      </c>
      <c r="R120" s="11" t="s">
        <v>25</v>
      </c>
      <c r="S120" s="11" t="s">
        <v>25</v>
      </c>
      <c r="T120" s="11"/>
      <c r="U120" s="11" t="s">
        <v>2104</v>
      </c>
      <c r="V120" s="11"/>
      <c r="W120" s="11"/>
      <c r="X120" s="11"/>
      <c r="Y120" s="11">
        <v>3</v>
      </c>
      <c r="Z120" s="11">
        <f t="shared" si="2"/>
        <v>630</v>
      </c>
      <c r="AA120" s="11">
        <f>VLOOKUP(A120,Sheet2!B:J,9,FALSE)</f>
        <v>209.99</v>
      </c>
      <c r="AB120" s="11">
        <f t="shared" si="3"/>
        <v>629.97</v>
      </c>
      <c r="AC120" s="11"/>
      <c r="AD120" s="11" t="s">
        <v>12037</v>
      </c>
    </row>
    <row r="121" spans="1:30" hidden="1">
      <c r="A121" s="10">
        <v>8904352000713</v>
      </c>
      <c r="B121" s="10">
        <v>8904352000713</v>
      </c>
      <c r="C121" s="11" t="s">
        <v>2105</v>
      </c>
      <c r="D121" s="11" t="s">
        <v>1435</v>
      </c>
      <c r="E121" s="11" t="s">
        <v>1241</v>
      </c>
      <c r="F121" s="11" t="s">
        <v>2106</v>
      </c>
      <c r="G121" s="11"/>
      <c r="H121" s="11">
        <v>99</v>
      </c>
      <c r="I121" s="11">
        <v>99</v>
      </c>
      <c r="J121" s="11" t="s">
        <v>34</v>
      </c>
      <c r="K121" s="11" t="s">
        <v>25</v>
      </c>
      <c r="L121" s="11">
        <v>120</v>
      </c>
      <c r="M121" s="11" t="s">
        <v>35</v>
      </c>
      <c r="N121" s="11" t="s">
        <v>2107</v>
      </c>
      <c r="O121" s="11" t="s">
        <v>2108</v>
      </c>
      <c r="P121" s="11" t="s">
        <v>81</v>
      </c>
      <c r="Q121" s="11" t="s">
        <v>30</v>
      </c>
      <c r="R121" s="11" t="s">
        <v>25</v>
      </c>
      <c r="S121" s="11" t="s">
        <v>25</v>
      </c>
      <c r="T121" s="11"/>
      <c r="U121" s="11" t="s">
        <v>2109</v>
      </c>
      <c r="V121" s="11"/>
      <c r="W121" s="11"/>
      <c r="X121" s="11"/>
      <c r="Y121" s="11">
        <v>3</v>
      </c>
      <c r="Z121" s="11">
        <f t="shared" si="2"/>
        <v>297</v>
      </c>
      <c r="AA121" s="11">
        <f>VLOOKUP(A121,Sheet2!B:J,9,FALSE)</f>
        <v>79.19</v>
      </c>
      <c r="AB121" s="11">
        <f t="shared" si="3"/>
        <v>237.57</v>
      </c>
      <c r="AC121" s="11"/>
      <c r="AD121" s="11" t="s">
        <v>12037</v>
      </c>
    </row>
    <row r="122" spans="1:30" hidden="1">
      <c r="A122" s="10">
        <v>8904352000591</v>
      </c>
      <c r="B122" s="10">
        <v>8904352000591</v>
      </c>
      <c r="C122" s="11" t="s">
        <v>2110</v>
      </c>
      <c r="D122" s="11" t="s">
        <v>1435</v>
      </c>
      <c r="E122" s="11" t="s">
        <v>1241</v>
      </c>
      <c r="F122" s="11" t="s">
        <v>2106</v>
      </c>
      <c r="G122" s="11"/>
      <c r="H122" s="11">
        <v>99</v>
      </c>
      <c r="I122" s="11">
        <v>99</v>
      </c>
      <c r="J122" s="11" t="s">
        <v>34</v>
      </c>
      <c r="K122" s="11" t="s">
        <v>25</v>
      </c>
      <c r="L122" s="11">
        <v>120</v>
      </c>
      <c r="M122" s="11" t="s">
        <v>35</v>
      </c>
      <c r="N122" s="11" t="s">
        <v>2107</v>
      </c>
      <c r="O122" s="11" t="s">
        <v>2111</v>
      </c>
      <c r="P122" s="11" t="s">
        <v>81</v>
      </c>
      <c r="Q122" s="11" t="s">
        <v>30</v>
      </c>
      <c r="R122" s="11" t="s">
        <v>25</v>
      </c>
      <c r="S122" s="11" t="s">
        <v>25</v>
      </c>
      <c r="T122" s="11"/>
      <c r="U122" s="11" t="s">
        <v>2112</v>
      </c>
      <c r="V122" s="11"/>
      <c r="W122" s="11"/>
      <c r="X122" s="11"/>
      <c r="Y122" s="11">
        <v>3</v>
      </c>
      <c r="Z122" s="11">
        <f t="shared" si="2"/>
        <v>297</v>
      </c>
      <c r="AA122" s="11">
        <f>VLOOKUP(A122,Sheet2!B:J,9,FALSE)</f>
        <v>79.19</v>
      </c>
      <c r="AB122" s="11">
        <f t="shared" si="3"/>
        <v>237.57</v>
      </c>
      <c r="AC122" s="11"/>
      <c r="AD122" s="11" t="s">
        <v>12037</v>
      </c>
    </row>
    <row r="123" spans="1:30" hidden="1">
      <c r="A123" s="10">
        <v>8904352000652</v>
      </c>
      <c r="B123" s="10">
        <v>8904352000652</v>
      </c>
      <c r="C123" s="11" t="s">
        <v>2113</v>
      </c>
      <c r="D123" s="11" t="s">
        <v>1435</v>
      </c>
      <c r="E123" s="11" t="s">
        <v>1241</v>
      </c>
      <c r="F123" s="11" t="s">
        <v>2106</v>
      </c>
      <c r="G123" s="11"/>
      <c r="H123" s="11">
        <v>99</v>
      </c>
      <c r="I123" s="11">
        <v>99</v>
      </c>
      <c r="J123" s="11" t="s">
        <v>34</v>
      </c>
      <c r="K123" s="11" t="s">
        <v>25</v>
      </c>
      <c r="L123" s="11">
        <v>120</v>
      </c>
      <c r="M123" s="11" t="s">
        <v>35</v>
      </c>
      <c r="N123" s="11" t="s">
        <v>2107</v>
      </c>
      <c r="O123" s="11" t="s">
        <v>2114</v>
      </c>
      <c r="P123" s="11" t="s">
        <v>81</v>
      </c>
      <c r="Q123" s="11" t="s">
        <v>30</v>
      </c>
      <c r="R123" s="11" t="s">
        <v>25</v>
      </c>
      <c r="S123" s="11" t="s">
        <v>25</v>
      </c>
      <c r="T123" s="11"/>
      <c r="U123" s="11" t="s">
        <v>2115</v>
      </c>
      <c r="V123" s="11"/>
      <c r="W123" s="11"/>
      <c r="X123" s="11"/>
      <c r="Y123" s="11">
        <v>3</v>
      </c>
      <c r="Z123" s="11">
        <f t="shared" si="2"/>
        <v>297</v>
      </c>
      <c r="AA123" s="11">
        <f>VLOOKUP(A123,Sheet2!B:J,9,FALSE)</f>
        <v>79.84</v>
      </c>
      <c r="AB123" s="11">
        <f t="shared" si="3"/>
        <v>239.52</v>
      </c>
      <c r="AC123" s="11"/>
      <c r="AD123" s="11" t="s">
        <v>12037</v>
      </c>
    </row>
    <row r="124" spans="1:30" hidden="1">
      <c r="A124" s="10">
        <v>8904352003516</v>
      </c>
      <c r="B124" s="10">
        <v>8904352003516</v>
      </c>
      <c r="C124" s="11" t="s">
        <v>2116</v>
      </c>
      <c r="D124" s="11" t="s">
        <v>1435</v>
      </c>
      <c r="E124" s="11" t="s">
        <v>1241</v>
      </c>
      <c r="F124" s="11" t="s">
        <v>2106</v>
      </c>
      <c r="G124" s="11"/>
      <c r="H124" s="11">
        <v>99</v>
      </c>
      <c r="I124" s="11">
        <v>99</v>
      </c>
      <c r="J124" s="11" t="s">
        <v>34</v>
      </c>
      <c r="K124" s="11" t="s">
        <v>25</v>
      </c>
      <c r="L124" s="11">
        <v>120</v>
      </c>
      <c r="M124" s="11" t="s">
        <v>35</v>
      </c>
      <c r="N124" s="11" t="s">
        <v>2107</v>
      </c>
      <c r="O124" s="11" t="s">
        <v>2117</v>
      </c>
      <c r="P124" s="11" t="s">
        <v>81</v>
      </c>
      <c r="Q124" s="11" t="s">
        <v>30</v>
      </c>
      <c r="R124" s="11" t="s">
        <v>25</v>
      </c>
      <c r="S124" s="11" t="s">
        <v>25</v>
      </c>
      <c r="T124" s="11"/>
      <c r="U124" s="11" t="s">
        <v>2118</v>
      </c>
      <c r="V124" s="11"/>
      <c r="W124" s="11"/>
      <c r="X124" s="11"/>
      <c r="Y124" s="11">
        <v>3</v>
      </c>
      <c r="Z124" s="11">
        <f t="shared" si="2"/>
        <v>297</v>
      </c>
      <c r="AA124" s="11">
        <f>VLOOKUP(A124,Sheet2!B:J,9,FALSE)</f>
        <v>79.180000000000007</v>
      </c>
      <c r="AB124" s="11">
        <f t="shared" si="3"/>
        <v>237.54000000000002</v>
      </c>
      <c r="AC124" s="11"/>
      <c r="AD124" s="11" t="s">
        <v>12037</v>
      </c>
    </row>
    <row r="125" spans="1:30" hidden="1">
      <c r="A125" s="10">
        <v>8904317305921</v>
      </c>
      <c r="B125" s="10">
        <v>8904317305921</v>
      </c>
      <c r="C125" s="11" t="s">
        <v>2142</v>
      </c>
      <c r="D125" s="11" t="s">
        <v>1435</v>
      </c>
      <c r="E125" s="11" t="s">
        <v>1241</v>
      </c>
      <c r="F125" s="11" t="s">
        <v>1448</v>
      </c>
      <c r="G125" s="11"/>
      <c r="H125" s="11">
        <v>175</v>
      </c>
      <c r="I125" s="11">
        <v>175</v>
      </c>
      <c r="J125" s="11" t="s">
        <v>34</v>
      </c>
      <c r="K125" s="11" t="s">
        <v>25</v>
      </c>
      <c r="L125" s="11">
        <v>4</v>
      </c>
      <c r="M125" s="11" t="s">
        <v>26</v>
      </c>
      <c r="N125" s="11" t="s">
        <v>2132</v>
      </c>
      <c r="O125" s="11" t="s">
        <v>2143</v>
      </c>
      <c r="P125" s="11" t="s">
        <v>38</v>
      </c>
      <c r="Q125" s="11" t="s">
        <v>39</v>
      </c>
      <c r="R125" s="11" t="s">
        <v>25</v>
      </c>
      <c r="S125" s="11" t="s">
        <v>25</v>
      </c>
      <c r="T125" s="11"/>
      <c r="U125" s="11" t="s">
        <v>2144</v>
      </c>
      <c r="V125" s="11"/>
      <c r="W125" s="11"/>
      <c r="X125" s="11"/>
      <c r="Y125" s="11">
        <v>2</v>
      </c>
      <c r="Z125" s="11">
        <f t="shared" si="2"/>
        <v>350</v>
      </c>
      <c r="AA125" s="11">
        <f>VLOOKUP(A125,Sheet2!B:J,9,FALSE)</f>
        <v>175</v>
      </c>
      <c r="AB125" s="11">
        <f t="shared" si="3"/>
        <v>350</v>
      </c>
      <c r="AC125" s="11"/>
      <c r="AD125" s="11" t="s">
        <v>12037</v>
      </c>
    </row>
    <row r="126" spans="1:30" hidden="1">
      <c r="A126" s="10">
        <v>8904352004063</v>
      </c>
      <c r="B126" s="10">
        <v>8904352004063</v>
      </c>
      <c r="C126" s="11" t="s">
        <v>2312</v>
      </c>
      <c r="D126" s="11" t="s">
        <v>1435</v>
      </c>
      <c r="E126" s="11" t="s">
        <v>1241</v>
      </c>
      <c r="F126" s="11" t="s">
        <v>1448</v>
      </c>
      <c r="G126" s="11"/>
      <c r="H126" s="11">
        <v>130</v>
      </c>
      <c r="I126" s="11">
        <v>130</v>
      </c>
      <c r="J126" s="11" t="s">
        <v>34</v>
      </c>
      <c r="K126" s="11" t="s">
        <v>25</v>
      </c>
      <c r="L126" s="11">
        <v>100</v>
      </c>
      <c r="M126" s="11" t="s">
        <v>35</v>
      </c>
      <c r="N126" s="11" t="s">
        <v>1449</v>
      </c>
      <c r="O126" s="11" t="s">
        <v>2313</v>
      </c>
      <c r="P126" s="11" t="s">
        <v>348</v>
      </c>
      <c r="Q126" s="11" t="s">
        <v>30</v>
      </c>
      <c r="R126" s="11" t="s">
        <v>25</v>
      </c>
      <c r="S126" s="11" t="s">
        <v>25</v>
      </c>
      <c r="T126" s="11"/>
      <c r="U126" s="11" t="s">
        <v>2314</v>
      </c>
      <c r="V126" s="11"/>
      <c r="W126" s="11"/>
      <c r="X126" s="11"/>
      <c r="Y126" s="11">
        <v>3</v>
      </c>
      <c r="Z126" s="11">
        <f t="shared" si="2"/>
        <v>390</v>
      </c>
      <c r="AA126" s="11">
        <f>VLOOKUP(A126,Sheet2!B:J,9,FALSE)</f>
        <v>129.99</v>
      </c>
      <c r="AB126" s="11">
        <f t="shared" si="3"/>
        <v>389.97</v>
      </c>
      <c r="AC126" s="11"/>
      <c r="AD126" s="11" t="s">
        <v>12037</v>
      </c>
    </row>
    <row r="127" spans="1:30" hidden="1">
      <c r="A127" s="10">
        <v>8904352004186</v>
      </c>
      <c r="B127" s="10">
        <v>8904352004186</v>
      </c>
      <c r="C127" s="11" t="s">
        <v>2315</v>
      </c>
      <c r="D127" s="11" t="s">
        <v>1435</v>
      </c>
      <c r="E127" s="11" t="s">
        <v>1241</v>
      </c>
      <c r="F127" s="11" t="s">
        <v>1448</v>
      </c>
      <c r="G127" s="11"/>
      <c r="H127" s="11">
        <v>145</v>
      </c>
      <c r="I127" s="11">
        <v>145</v>
      </c>
      <c r="J127" s="11" t="s">
        <v>34</v>
      </c>
      <c r="K127" s="11" t="s">
        <v>25</v>
      </c>
      <c r="L127" s="11">
        <v>100</v>
      </c>
      <c r="M127" s="11" t="s">
        <v>35</v>
      </c>
      <c r="N127" s="11" t="s">
        <v>1449</v>
      </c>
      <c r="O127" s="11" t="s">
        <v>2316</v>
      </c>
      <c r="P127" s="11" t="s">
        <v>348</v>
      </c>
      <c r="Q127" s="11" t="s">
        <v>30</v>
      </c>
      <c r="R127" s="11" t="s">
        <v>25</v>
      </c>
      <c r="S127" s="11" t="s">
        <v>25</v>
      </c>
      <c r="T127" s="11"/>
      <c r="U127" s="11" t="s">
        <v>2317</v>
      </c>
      <c r="V127" s="11"/>
      <c r="W127" s="11"/>
      <c r="X127" s="11"/>
      <c r="Y127" s="11">
        <v>3</v>
      </c>
      <c r="Z127" s="11">
        <f t="shared" si="2"/>
        <v>435</v>
      </c>
      <c r="AA127" s="11">
        <f>VLOOKUP(A127,Sheet2!B:J,9,FALSE)</f>
        <v>145</v>
      </c>
      <c r="AB127" s="11">
        <f t="shared" si="3"/>
        <v>435</v>
      </c>
      <c r="AC127" s="11"/>
      <c r="AD127" s="11" t="s">
        <v>12037</v>
      </c>
    </row>
    <row r="128" spans="1:30" hidden="1">
      <c r="A128" s="10">
        <v>8904352004223</v>
      </c>
      <c r="B128" s="10">
        <v>8904352004223</v>
      </c>
      <c r="C128" s="11" t="s">
        <v>2318</v>
      </c>
      <c r="D128" s="11" t="s">
        <v>1435</v>
      </c>
      <c r="E128" s="11" t="s">
        <v>1241</v>
      </c>
      <c r="F128" s="11" t="s">
        <v>1448</v>
      </c>
      <c r="G128" s="11"/>
      <c r="H128" s="11">
        <v>130</v>
      </c>
      <c r="I128" s="11">
        <v>130</v>
      </c>
      <c r="J128" s="11" t="s">
        <v>34</v>
      </c>
      <c r="K128" s="11" t="s">
        <v>25</v>
      </c>
      <c r="L128" s="11">
        <v>100</v>
      </c>
      <c r="M128" s="11" t="s">
        <v>35</v>
      </c>
      <c r="N128" s="11" t="s">
        <v>1449</v>
      </c>
      <c r="O128" s="11" t="s">
        <v>2319</v>
      </c>
      <c r="P128" s="11" t="s">
        <v>348</v>
      </c>
      <c r="Q128" s="11" t="s">
        <v>30</v>
      </c>
      <c r="R128" s="11" t="s">
        <v>25</v>
      </c>
      <c r="S128" s="11" t="s">
        <v>25</v>
      </c>
      <c r="T128" s="11"/>
      <c r="U128" s="11" t="s">
        <v>2320</v>
      </c>
      <c r="V128" s="11"/>
      <c r="W128" s="11"/>
      <c r="X128" s="11"/>
      <c r="Y128" s="11">
        <v>2</v>
      </c>
      <c r="Z128" s="11">
        <f t="shared" si="2"/>
        <v>260</v>
      </c>
      <c r="AA128" s="11">
        <f>VLOOKUP(A128,Sheet2!B:J,9,FALSE)</f>
        <v>145</v>
      </c>
      <c r="AB128" s="11">
        <f t="shared" si="3"/>
        <v>290</v>
      </c>
      <c r="AC128" s="11"/>
      <c r="AD128" s="11" t="s">
        <v>12037</v>
      </c>
    </row>
    <row r="129" spans="1:30" hidden="1">
      <c r="A129" s="10">
        <v>8904352004032</v>
      </c>
      <c r="B129" s="10">
        <v>8904352004032</v>
      </c>
      <c r="C129" s="11" t="s">
        <v>2321</v>
      </c>
      <c r="D129" s="11" t="s">
        <v>1435</v>
      </c>
      <c r="E129" s="11" t="s">
        <v>1241</v>
      </c>
      <c r="F129" s="11" t="s">
        <v>1448</v>
      </c>
      <c r="G129" s="11"/>
      <c r="H129" s="11">
        <v>130</v>
      </c>
      <c r="I129" s="11">
        <v>130</v>
      </c>
      <c r="J129" s="11" t="s">
        <v>34</v>
      </c>
      <c r="K129" s="11" t="s">
        <v>25</v>
      </c>
      <c r="L129" s="11">
        <v>100</v>
      </c>
      <c r="M129" s="11" t="s">
        <v>35</v>
      </c>
      <c r="N129" s="11" t="s">
        <v>1449</v>
      </c>
      <c r="O129" s="11" t="s">
        <v>2322</v>
      </c>
      <c r="P129" s="11" t="s">
        <v>348</v>
      </c>
      <c r="Q129" s="11" t="s">
        <v>30</v>
      </c>
      <c r="R129" s="11" t="s">
        <v>25</v>
      </c>
      <c r="S129" s="11" t="s">
        <v>25</v>
      </c>
      <c r="T129" s="11"/>
      <c r="U129" s="11" t="s">
        <v>2323</v>
      </c>
      <c r="V129" s="11"/>
      <c r="W129" s="11"/>
      <c r="X129" s="11"/>
      <c r="Y129" s="11">
        <v>3</v>
      </c>
      <c r="Z129" s="11">
        <f t="shared" si="2"/>
        <v>390</v>
      </c>
      <c r="AA129" s="11">
        <f>VLOOKUP(A129,Sheet2!B:J,9,FALSE)</f>
        <v>129.80000000000001</v>
      </c>
      <c r="AB129" s="11">
        <f t="shared" si="3"/>
        <v>389.40000000000003</v>
      </c>
      <c r="AC129" s="11"/>
      <c r="AD129" s="11" t="s">
        <v>12037</v>
      </c>
    </row>
    <row r="130" spans="1:30" hidden="1">
      <c r="A130" s="10">
        <v>8904352004803</v>
      </c>
      <c r="B130" s="10">
        <v>8904352004803</v>
      </c>
      <c r="C130" s="11" t="s">
        <v>2324</v>
      </c>
      <c r="D130" s="11" t="s">
        <v>1435</v>
      </c>
      <c r="E130" s="11" t="s">
        <v>1241</v>
      </c>
      <c r="F130" s="11" t="s">
        <v>1448</v>
      </c>
      <c r="G130" s="11"/>
      <c r="H130" s="11">
        <v>180</v>
      </c>
      <c r="I130" s="11">
        <v>180</v>
      </c>
      <c r="J130" s="11" t="s">
        <v>34</v>
      </c>
      <c r="K130" s="11" t="s">
        <v>25</v>
      </c>
      <c r="L130" s="11">
        <v>235</v>
      </c>
      <c r="M130" s="11" t="s">
        <v>26</v>
      </c>
      <c r="N130" s="11" t="s">
        <v>1449</v>
      </c>
      <c r="O130" s="11" t="s">
        <v>2325</v>
      </c>
      <c r="P130" s="11" t="s">
        <v>108</v>
      </c>
      <c r="Q130" s="11" t="s">
        <v>30</v>
      </c>
      <c r="R130" s="11" t="s">
        <v>25</v>
      </c>
      <c r="S130" s="11" t="s">
        <v>25</v>
      </c>
      <c r="T130" s="11"/>
      <c r="U130" s="11" t="s">
        <v>2326</v>
      </c>
      <c r="V130" s="11"/>
      <c r="W130" s="11"/>
      <c r="X130" s="11"/>
      <c r="Y130" s="11">
        <v>3</v>
      </c>
      <c r="Z130" s="11">
        <f t="shared" ref="Z130:Z193" si="4">H130*Y130</f>
        <v>540</v>
      </c>
      <c r="AA130" s="11">
        <f>VLOOKUP(A130,Sheet2!B:J,9,FALSE)</f>
        <v>180</v>
      </c>
      <c r="AB130" s="11">
        <f t="shared" ref="AB130:AB193" si="5">AA130*Y130</f>
        <v>540</v>
      </c>
      <c r="AC130" s="11"/>
      <c r="AD130" s="11" t="s">
        <v>12037</v>
      </c>
    </row>
    <row r="131" spans="1:30" hidden="1">
      <c r="A131" s="10">
        <v>8904352004865</v>
      </c>
      <c r="B131" s="10">
        <v>8904352004865</v>
      </c>
      <c r="C131" s="11" t="s">
        <v>2327</v>
      </c>
      <c r="D131" s="11" t="s">
        <v>1435</v>
      </c>
      <c r="E131" s="11" t="s">
        <v>1241</v>
      </c>
      <c r="F131" s="11" t="s">
        <v>1448</v>
      </c>
      <c r="G131" s="11"/>
      <c r="H131" s="11">
        <v>180</v>
      </c>
      <c r="I131" s="11">
        <v>180</v>
      </c>
      <c r="J131" s="11" t="s">
        <v>34</v>
      </c>
      <c r="K131" s="11" t="s">
        <v>25</v>
      </c>
      <c r="L131" s="11">
        <v>100</v>
      </c>
      <c r="M131" s="11" t="s">
        <v>26</v>
      </c>
      <c r="N131" s="11" t="s">
        <v>1449</v>
      </c>
      <c r="O131" s="11" t="s">
        <v>2328</v>
      </c>
      <c r="P131" s="11" t="s">
        <v>348</v>
      </c>
      <c r="Q131" s="11" t="s">
        <v>39</v>
      </c>
      <c r="R131" s="11" t="s">
        <v>25</v>
      </c>
      <c r="S131" s="11" t="s">
        <v>25</v>
      </c>
      <c r="T131" s="11"/>
      <c r="U131" s="11" t="s">
        <v>2329</v>
      </c>
      <c r="V131" s="11"/>
      <c r="W131" s="11"/>
      <c r="X131" s="11"/>
      <c r="Y131" s="11">
        <v>3</v>
      </c>
      <c r="Z131" s="11">
        <f t="shared" si="4"/>
        <v>540</v>
      </c>
      <c r="AA131" s="11">
        <f>VLOOKUP(A131,Sheet2!B:J,9,FALSE)</f>
        <v>180</v>
      </c>
      <c r="AB131" s="11">
        <f t="shared" si="5"/>
        <v>540</v>
      </c>
      <c r="AC131" s="11"/>
      <c r="AD131" s="11" t="s">
        <v>12037</v>
      </c>
    </row>
    <row r="132" spans="1:30" hidden="1">
      <c r="A132" s="10">
        <v>8904352004131</v>
      </c>
      <c r="B132" s="10">
        <v>8904352004131</v>
      </c>
      <c r="C132" s="11" t="s">
        <v>2330</v>
      </c>
      <c r="D132" s="11" t="s">
        <v>1435</v>
      </c>
      <c r="E132" s="11" t="s">
        <v>1241</v>
      </c>
      <c r="F132" s="11" t="s">
        <v>1448</v>
      </c>
      <c r="G132" s="11"/>
      <c r="H132" s="11">
        <v>75</v>
      </c>
      <c r="I132" s="11">
        <v>75</v>
      </c>
      <c r="J132" s="11" t="s">
        <v>34</v>
      </c>
      <c r="K132" s="11" t="s">
        <v>25</v>
      </c>
      <c r="L132" s="11">
        <v>50</v>
      </c>
      <c r="M132" s="11" t="s">
        <v>35</v>
      </c>
      <c r="N132" s="11" t="s">
        <v>1449</v>
      </c>
      <c r="O132" s="11" t="s">
        <v>2331</v>
      </c>
      <c r="P132" s="11" t="s">
        <v>348</v>
      </c>
      <c r="Q132" s="11" t="s">
        <v>30</v>
      </c>
      <c r="R132" s="11" t="s">
        <v>25</v>
      </c>
      <c r="S132" s="11" t="s">
        <v>25</v>
      </c>
      <c r="T132" s="11"/>
      <c r="U132" s="11" t="s">
        <v>2332</v>
      </c>
      <c r="V132" s="11"/>
      <c r="W132" s="11"/>
      <c r="X132" s="11"/>
      <c r="Y132" s="11">
        <v>3</v>
      </c>
      <c r="Z132" s="11">
        <f t="shared" si="4"/>
        <v>225</v>
      </c>
      <c r="AA132" s="11">
        <f>VLOOKUP(A132,Sheet2!B:J,9,FALSE)</f>
        <v>74.989999999999995</v>
      </c>
      <c r="AB132" s="11">
        <f t="shared" si="5"/>
        <v>224.96999999999997</v>
      </c>
      <c r="AC132" s="11"/>
      <c r="AD132" s="11" t="s">
        <v>12037</v>
      </c>
    </row>
    <row r="133" spans="1:30" hidden="1">
      <c r="A133" s="10">
        <v>8904352004254</v>
      </c>
      <c r="B133" s="10">
        <v>8904352004254</v>
      </c>
      <c r="C133" s="11" t="s">
        <v>2333</v>
      </c>
      <c r="D133" s="11" t="s">
        <v>1435</v>
      </c>
      <c r="E133" s="11" t="s">
        <v>1241</v>
      </c>
      <c r="F133" s="11" t="s">
        <v>1448</v>
      </c>
      <c r="G133" s="11"/>
      <c r="H133" s="11">
        <v>79</v>
      </c>
      <c r="I133" s="11">
        <v>79</v>
      </c>
      <c r="J133" s="11" t="s">
        <v>34</v>
      </c>
      <c r="K133" s="11" t="s">
        <v>25</v>
      </c>
      <c r="L133" s="11">
        <v>50</v>
      </c>
      <c r="M133" s="11" t="s">
        <v>35</v>
      </c>
      <c r="N133" s="11" t="s">
        <v>1449</v>
      </c>
      <c r="O133" s="11" t="s">
        <v>2319</v>
      </c>
      <c r="P133" s="11" t="s">
        <v>348</v>
      </c>
      <c r="Q133" s="11" t="s">
        <v>30</v>
      </c>
      <c r="R133" s="11" t="s">
        <v>25</v>
      </c>
      <c r="S133" s="11" t="s">
        <v>25</v>
      </c>
      <c r="T133" s="11"/>
      <c r="U133" s="11" t="s">
        <v>2334</v>
      </c>
      <c r="V133" s="11"/>
      <c r="W133" s="11"/>
      <c r="X133" s="11"/>
      <c r="Y133" s="11">
        <v>2</v>
      </c>
      <c r="Z133" s="11">
        <f t="shared" si="4"/>
        <v>158</v>
      </c>
      <c r="AA133" s="11">
        <f>VLOOKUP(A133,Sheet2!B:J,9,FALSE)</f>
        <v>70</v>
      </c>
      <c r="AB133" s="11">
        <f t="shared" si="5"/>
        <v>140</v>
      </c>
      <c r="AC133" s="11"/>
      <c r="AD133" s="11" t="s">
        <v>12037</v>
      </c>
    </row>
    <row r="134" spans="1:30" hidden="1">
      <c r="A134" s="10">
        <v>8904352004179</v>
      </c>
      <c r="B134" s="10">
        <v>8904352004179</v>
      </c>
      <c r="C134" s="11" t="s">
        <v>2335</v>
      </c>
      <c r="D134" s="11" t="s">
        <v>1435</v>
      </c>
      <c r="E134" s="11" t="s">
        <v>1241</v>
      </c>
      <c r="F134" s="11" t="s">
        <v>1448</v>
      </c>
      <c r="G134" s="11"/>
      <c r="H134" s="11">
        <v>75</v>
      </c>
      <c r="I134" s="11">
        <v>75</v>
      </c>
      <c r="J134" s="11" t="s">
        <v>34</v>
      </c>
      <c r="K134" s="11" t="s">
        <v>25</v>
      </c>
      <c r="L134" s="11">
        <v>50</v>
      </c>
      <c r="M134" s="11" t="s">
        <v>35</v>
      </c>
      <c r="N134" s="11" t="s">
        <v>1449</v>
      </c>
      <c r="O134" s="11" t="s">
        <v>2336</v>
      </c>
      <c r="P134" s="11" t="s">
        <v>348</v>
      </c>
      <c r="Q134" s="11" t="s">
        <v>30</v>
      </c>
      <c r="R134" s="11" t="s">
        <v>25</v>
      </c>
      <c r="S134" s="11" t="s">
        <v>25</v>
      </c>
      <c r="T134" s="11"/>
      <c r="U134" s="11" t="s">
        <v>2337</v>
      </c>
      <c r="V134" s="11"/>
      <c r="W134" s="11"/>
      <c r="X134" s="11"/>
      <c r="Y134" s="11">
        <v>1</v>
      </c>
      <c r="Z134" s="11">
        <f t="shared" si="4"/>
        <v>75</v>
      </c>
      <c r="AA134" s="11">
        <f>VLOOKUP(A134,Sheet2!B:J,9,FALSE)</f>
        <v>74.989999999999995</v>
      </c>
      <c r="AB134" s="11">
        <f t="shared" si="5"/>
        <v>74.989999999999995</v>
      </c>
      <c r="AC134" s="11"/>
      <c r="AD134" s="11" t="s">
        <v>12037</v>
      </c>
    </row>
    <row r="135" spans="1:30" hidden="1">
      <c r="A135" s="10">
        <v>8904352004858</v>
      </c>
      <c r="B135" s="10">
        <v>8904352004858</v>
      </c>
      <c r="C135" s="11" t="s">
        <v>2338</v>
      </c>
      <c r="D135" s="11" t="s">
        <v>1435</v>
      </c>
      <c r="E135" s="11" t="s">
        <v>1241</v>
      </c>
      <c r="F135" s="11" t="s">
        <v>1448</v>
      </c>
      <c r="G135" s="11"/>
      <c r="H135" s="11">
        <v>100</v>
      </c>
      <c r="I135" s="11">
        <v>100</v>
      </c>
      <c r="J135" s="11" t="s">
        <v>34</v>
      </c>
      <c r="K135" s="11" t="s">
        <v>25</v>
      </c>
      <c r="L135" s="11">
        <v>50</v>
      </c>
      <c r="M135" s="11" t="s">
        <v>26</v>
      </c>
      <c r="N135" s="11" t="s">
        <v>1449</v>
      </c>
      <c r="O135" s="11" t="s">
        <v>2339</v>
      </c>
      <c r="P135" s="11" t="s">
        <v>348</v>
      </c>
      <c r="Q135" s="11" t="s">
        <v>39</v>
      </c>
      <c r="R135" s="11" t="s">
        <v>25</v>
      </c>
      <c r="S135" s="11" t="s">
        <v>25</v>
      </c>
      <c r="T135" s="11"/>
      <c r="U135" s="11" t="s">
        <v>2340</v>
      </c>
      <c r="V135" s="11"/>
      <c r="W135" s="11"/>
      <c r="X135" s="11"/>
      <c r="Y135" s="11">
        <v>2</v>
      </c>
      <c r="Z135" s="11">
        <f t="shared" si="4"/>
        <v>200</v>
      </c>
      <c r="AA135" s="11">
        <f>VLOOKUP(A135,Sheet2!B:J,9,FALSE)</f>
        <v>99.99</v>
      </c>
      <c r="AB135" s="11">
        <f t="shared" si="5"/>
        <v>199.98</v>
      </c>
      <c r="AC135" s="11"/>
      <c r="AD135" s="11" t="s">
        <v>12037</v>
      </c>
    </row>
    <row r="136" spans="1:30" hidden="1">
      <c r="A136" s="10">
        <v>8904352004834</v>
      </c>
      <c r="B136" s="10">
        <v>8904352004834</v>
      </c>
      <c r="C136" s="11" t="s">
        <v>2341</v>
      </c>
      <c r="D136" s="11" t="s">
        <v>1435</v>
      </c>
      <c r="E136" s="11" t="s">
        <v>1241</v>
      </c>
      <c r="F136" s="11" t="s">
        <v>1448</v>
      </c>
      <c r="G136" s="11"/>
      <c r="H136" s="11">
        <v>100</v>
      </c>
      <c r="I136" s="11">
        <v>100</v>
      </c>
      <c r="J136" s="11" t="s">
        <v>34</v>
      </c>
      <c r="K136" s="11" t="s">
        <v>25</v>
      </c>
      <c r="L136" s="11">
        <v>50</v>
      </c>
      <c r="M136" s="11" t="s">
        <v>26</v>
      </c>
      <c r="N136" s="11" t="s">
        <v>1449</v>
      </c>
      <c r="O136" s="11" t="s">
        <v>2342</v>
      </c>
      <c r="P136" s="11" t="s">
        <v>38</v>
      </c>
      <c r="Q136" s="11" t="s">
        <v>39</v>
      </c>
      <c r="R136" s="11" t="s">
        <v>25</v>
      </c>
      <c r="S136" s="11" t="s">
        <v>25</v>
      </c>
      <c r="T136" s="11"/>
      <c r="U136" s="11" t="s">
        <v>2343</v>
      </c>
      <c r="V136" s="11"/>
      <c r="W136" s="11"/>
      <c r="X136" s="11"/>
      <c r="Y136" s="11">
        <v>1</v>
      </c>
      <c r="Z136" s="11">
        <f t="shared" si="4"/>
        <v>100</v>
      </c>
      <c r="AA136" s="11">
        <f>VLOOKUP(A136,Sheet2!B:J,9,FALSE)</f>
        <v>99.99</v>
      </c>
      <c r="AB136" s="11">
        <f t="shared" si="5"/>
        <v>99.99</v>
      </c>
      <c r="AC136" s="11"/>
      <c r="AD136" s="11"/>
    </row>
    <row r="137" spans="1:30" hidden="1">
      <c r="A137" s="10">
        <v>8904352004797</v>
      </c>
      <c r="B137" s="10">
        <v>8904352004797</v>
      </c>
      <c r="C137" s="11" t="s">
        <v>2344</v>
      </c>
      <c r="D137" s="11" t="s">
        <v>1435</v>
      </c>
      <c r="E137" s="11" t="s">
        <v>1241</v>
      </c>
      <c r="F137" s="11" t="s">
        <v>1448</v>
      </c>
      <c r="G137" s="11"/>
      <c r="H137" s="11">
        <v>100</v>
      </c>
      <c r="I137" s="11">
        <v>100</v>
      </c>
      <c r="J137" s="11" t="s">
        <v>34</v>
      </c>
      <c r="K137" s="11" t="s">
        <v>25</v>
      </c>
      <c r="L137" s="11">
        <v>50</v>
      </c>
      <c r="M137" s="11" t="s">
        <v>26</v>
      </c>
      <c r="N137" s="11" t="s">
        <v>1449</v>
      </c>
      <c r="O137" s="11" t="s">
        <v>2345</v>
      </c>
      <c r="P137" s="11" t="s">
        <v>81</v>
      </c>
      <c r="Q137" s="11" t="s">
        <v>39</v>
      </c>
      <c r="R137" s="11" t="s">
        <v>25</v>
      </c>
      <c r="S137" s="11" t="s">
        <v>25</v>
      </c>
      <c r="T137" s="11"/>
      <c r="U137" s="11" t="s">
        <v>2346</v>
      </c>
      <c r="V137" s="11"/>
      <c r="W137" s="11"/>
      <c r="X137" s="11"/>
      <c r="Y137" s="11">
        <v>3</v>
      </c>
      <c r="Z137" s="11">
        <f t="shared" si="4"/>
        <v>300</v>
      </c>
      <c r="AA137" s="11">
        <f>VLOOKUP(A137,Sheet2!B:J,9,FALSE)</f>
        <v>99.99</v>
      </c>
      <c r="AB137" s="11">
        <f t="shared" si="5"/>
        <v>299.96999999999997</v>
      </c>
      <c r="AC137" s="11"/>
      <c r="AD137" s="11" t="s">
        <v>12037</v>
      </c>
    </row>
    <row r="138" spans="1:30" hidden="1">
      <c r="A138" s="10">
        <v>8904317300841</v>
      </c>
      <c r="B138" s="10">
        <v>8904317300841</v>
      </c>
      <c r="C138" s="11" t="s">
        <v>2640</v>
      </c>
      <c r="D138" s="11" t="s">
        <v>1435</v>
      </c>
      <c r="E138" s="11" t="s">
        <v>1241</v>
      </c>
      <c r="F138" s="11" t="s">
        <v>2106</v>
      </c>
      <c r="G138" s="11"/>
      <c r="H138" s="11">
        <v>250</v>
      </c>
      <c r="I138" s="11">
        <v>250</v>
      </c>
      <c r="J138" s="11" t="s">
        <v>34</v>
      </c>
      <c r="K138" s="11" t="s">
        <v>25</v>
      </c>
      <c r="L138" s="11">
        <v>160</v>
      </c>
      <c r="M138" s="11" t="s">
        <v>26</v>
      </c>
      <c r="N138" s="11" t="s">
        <v>2540</v>
      </c>
      <c r="O138" s="11" t="s">
        <v>2641</v>
      </c>
      <c r="P138" s="11" t="s">
        <v>348</v>
      </c>
      <c r="Q138" s="11" t="s">
        <v>30</v>
      </c>
      <c r="R138" s="11" t="s">
        <v>25</v>
      </c>
      <c r="S138" s="11" t="s">
        <v>25</v>
      </c>
      <c r="T138" s="11"/>
      <c r="U138" s="11" t="s">
        <v>2642</v>
      </c>
      <c r="V138" s="11"/>
      <c r="W138" s="11"/>
      <c r="X138" s="11"/>
      <c r="Y138" s="11">
        <v>1</v>
      </c>
      <c r="Z138" s="11">
        <f t="shared" si="4"/>
        <v>250</v>
      </c>
      <c r="AA138" s="11">
        <f>VLOOKUP(A138,Sheet2!B:J,9,FALSE)</f>
        <v>250</v>
      </c>
      <c r="AB138" s="11">
        <f t="shared" si="5"/>
        <v>250</v>
      </c>
      <c r="AC138" s="11"/>
      <c r="AD138" s="11" t="s">
        <v>12037</v>
      </c>
    </row>
    <row r="139" spans="1:30" hidden="1">
      <c r="A139" s="10">
        <v>8904317300827</v>
      </c>
      <c r="B139" s="10">
        <v>8904317300827</v>
      </c>
      <c r="C139" s="11" t="s">
        <v>2647</v>
      </c>
      <c r="D139" s="11" t="s">
        <v>1435</v>
      </c>
      <c r="E139" s="11" t="s">
        <v>1241</v>
      </c>
      <c r="F139" s="11" t="s">
        <v>2106</v>
      </c>
      <c r="G139" s="11"/>
      <c r="H139" s="11">
        <v>300</v>
      </c>
      <c r="I139" s="11">
        <v>300</v>
      </c>
      <c r="J139" s="11" t="s">
        <v>34</v>
      </c>
      <c r="K139" s="11" t="s">
        <v>25</v>
      </c>
      <c r="L139" s="11">
        <v>160</v>
      </c>
      <c r="M139" s="11" t="s">
        <v>26</v>
      </c>
      <c r="N139" s="11" t="s">
        <v>2540</v>
      </c>
      <c r="O139" s="11" t="s">
        <v>2648</v>
      </c>
      <c r="P139" s="11" t="s">
        <v>213</v>
      </c>
      <c r="Q139" s="11" t="s">
        <v>30</v>
      </c>
      <c r="R139" s="11" t="s">
        <v>25</v>
      </c>
      <c r="S139" s="11" t="s">
        <v>25</v>
      </c>
      <c r="T139" s="11"/>
      <c r="U139" s="11" t="s">
        <v>2649</v>
      </c>
      <c r="V139" s="11"/>
      <c r="W139" s="11"/>
      <c r="X139" s="11"/>
      <c r="Y139" s="11">
        <v>3</v>
      </c>
      <c r="Z139" s="11">
        <f t="shared" si="4"/>
        <v>900</v>
      </c>
      <c r="AA139" s="11">
        <f>VLOOKUP(A139,Sheet2!B:J,9,FALSE)</f>
        <v>299.99</v>
      </c>
      <c r="AB139" s="11">
        <f t="shared" si="5"/>
        <v>899.97</v>
      </c>
      <c r="AC139" s="11"/>
      <c r="AD139" s="11" t="s">
        <v>12037</v>
      </c>
    </row>
    <row r="140" spans="1:30" hidden="1">
      <c r="A140" s="10">
        <v>8904352004711</v>
      </c>
      <c r="B140" s="10">
        <v>8904352004711</v>
      </c>
      <c r="C140" s="11" t="s">
        <v>2766</v>
      </c>
      <c r="D140" s="11" t="s">
        <v>1435</v>
      </c>
      <c r="E140" s="11" t="s">
        <v>1241</v>
      </c>
      <c r="F140" s="11" t="s">
        <v>2106</v>
      </c>
      <c r="G140" s="11"/>
      <c r="H140" s="11">
        <v>175</v>
      </c>
      <c r="I140" s="11">
        <v>175</v>
      </c>
      <c r="J140" s="11" t="s">
        <v>34</v>
      </c>
      <c r="K140" s="11" t="s">
        <v>25</v>
      </c>
      <c r="L140" s="11">
        <v>180</v>
      </c>
      <c r="M140" s="11" t="s">
        <v>35</v>
      </c>
      <c r="N140" s="11" t="s">
        <v>2361</v>
      </c>
      <c r="O140" s="11" t="s">
        <v>2767</v>
      </c>
      <c r="P140" s="11" t="s">
        <v>81</v>
      </c>
      <c r="Q140" s="11" t="s">
        <v>39</v>
      </c>
      <c r="R140" s="11" t="s">
        <v>25</v>
      </c>
      <c r="S140" s="11" t="s">
        <v>25</v>
      </c>
      <c r="T140" s="11"/>
      <c r="U140" s="11" t="s">
        <v>2768</v>
      </c>
      <c r="V140" s="11"/>
      <c r="W140" s="11"/>
      <c r="X140" s="11"/>
      <c r="Y140" s="11">
        <v>3</v>
      </c>
      <c r="Z140" s="11">
        <f t="shared" si="4"/>
        <v>525</v>
      </c>
      <c r="AA140" s="11">
        <f>VLOOKUP(A140,Sheet2!B:J,9,FALSE)</f>
        <v>140</v>
      </c>
      <c r="AB140" s="11">
        <f t="shared" si="5"/>
        <v>420</v>
      </c>
      <c r="AC140" s="11"/>
      <c r="AD140" s="11" t="s">
        <v>12037</v>
      </c>
    </row>
    <row r="141" spans="1:30" hidden="1">
      <c r="A141" s="10">
        <v>8904352003523</v>
      </c>
      <c r="B141" s="10">
        <v>8904352003523</v>
      </c>
      <c r="C141" s="11" t="s">
        <v>2772</v>
      </c>
      <c r="D141" s="11" t="s">
        <v>1435</v>
      </c>
      <c r="E141" s="11" t="s">
        <v>1241</v>
      </c>
      <c r="F141" s="11" t="s">
        <v>2106</v>
      </c>
      <c r="G141" s="11"/>
      <c r="H141" s="11">
        <v>185</v>
      </c>
      <c r="I141" s="11">
        <v>185</v>
      </c>
      <c r="J141" s="11" t="s">
        <v>34</v>
      </c>
      <c r="K141" s="11" t="s">
        <v>25</v>
      </c>
      <c r="L141" s="11">
        <v>180</v>
      </c>
      <c r="M141" s="11" t="s">
        <v>35</v>
      </c>
      <c r="N141" s="11" t="s">
        <v>2107</v>
      </c>
      <c r="O141" s="11" t="s">
        <v>2773</v>
      </c>
      <c r="P141" s="11" t="s">
        <v>400</v>
      </c>
      <c r="Q141" s="11" t="s">
        <v>39</v>
      </c>
      <c r="R141" s="11" t="s">
        <v>25</v>
      </c>
      <c r="S141" s="11" t="s">
        <v>25</v>
      </c>
      <c r="T141" s="11"/>
      <c r="U141" s="11" t="s">
        <v>2774</v>
      </c>
      <c r="V141" s="11"/>
      <c r="W141" s="11"/>
      <c r="X141" s="11"/>
      <c r="Y141" s="11">
        <v>2</v>
      </c>
      <c r="Z141" s="11">
        <f t="shared" si="4"/>
        <v>370</v>
      </c>
      <c r="AA141" s="11">
        <f>VLOOKUP(A141,Sheet2!B:J,9,FALSE)</f>
        <v>147.97999999999999</v>
      </c>
      <c r="AB141" s="11">
        <f t="shared" si="5"/>
        <v>295.95999999999998</v>
      </c>
      <c r="AC141" s="11"/>
      <c r="AD141" s="11" t="s">
        <v>12037</v>
      </c>
    </row>
    <row r="142" spans="1:30" hidden="1">
      <c r="A142" s="10">
        <v>8904352004445</v>
      </c>
      <c r="B142" s="10">
        <v>8904352004445</v>
      </c>
      <c r="C142" s="11" t="s">
        <v>2775</v>
      </c>
      <c r="D142" s="11" t="s">
        <v>1435</v>
      </c>
      <c r="E142" s="11" t="s">
        <v>1241</v>
      </c>
      <c r="F142" s="11" t="s">
        <v>2106</v>
      </c>
      <c r="G142" s="11"/>
      <c r="H142" s="11">
        <v>165</v>
      </c>
      <c r="I142" s="11">
        <v>165</v>
      </c>
      <c r="J142" s="11" t="s">
        <v>34</v>
      </c>
      <c r="K142" s="11" t="s">
        <v>25</v>
      </c>
      <c r="L142" s="11">
        <v>180</v>
      </c>
      <c r="M142" s="11" t="s">
        <v>35</v>
      </c>
      <c r="N142" s="11" t="s">
        <v>2107</v>
      </c>
      <c r="O142" s="11" t="s">
        <v>2776</v>
      </c>
      <c r="P142" s="11" t="s">
        <v>81</v>
      </c>
      <c r="Q142" s="11" t="s">
        <v>39</v>
      </c>
      <c r="R142" s="11" t="s">
        <v>25</v>
      </c>
      <c r="S142" s="11" t="s">
        <v>25</v>
      </c>
      <c r="T142" s="11"/>
      <c r="U142" s="11" t="s">
        <v>2777</v>
      </c>
      <c r="V142" s="11"/>
      <c r="W142" s="11"/>
      <c r="X142" s="11"/>
      <c r="Y142" s="11">
        <v>2</v>
      </c>
      <c r="Z142" s="11">
        <f t="shared" si="4"/>
        <v>330</v>
      </c>
      <c r="AA142" s="11">
        <f>VLOOKUP(A142,Sheet2!B:J,9,FALSE)</f>
        <v>131.99</v>
      </c>
      <c r="AB142" s="11">
        <f t="shared" si="5"/>
        <v>263.98</v>
      </c>
      <c r="AC142" s="11"/>
      <c r="AD142" s="11" t="s">
        <v>12037</v>
      </c>
    </row>
    <row r="143" spans="1:30" hidden="1">
      <c r="A143" s="10">
        <v>8904352004506</v>
      </c>
      <c r="B143" s="10">
        <v>8904352004506</v>
      </c>
      <c r="C143" s="11" t="s">
        <v>2778</v>
      </c>
      <c r="D143" s="11" t="s">
        <v>1435</v>
      </c>
      <c r="E143" s="11" t="s">
        <v>1241</v>
      </c>
      <c r="F143" s="11" t="s">
        <v>2106</v>
      </c>
      <c r="G143" s="11"/>
      <c r="H143" s="11">
        <v>165</v>
      </c>
      <c r="I143" s="11">
        <v>165</v>
      </c>
      <c r="J143" s="11" t="s">
        <v>34</v>
      </c>
      <c r="K143" s="11" t="s">
        <v>25</v>
      </c>
      <c r="L143" s="11">
        <v>180</v>
      </c>
      <c r="M143" s="11" t="s">
        <v>35</v>
      </c>
      <c r="N143" s="11" t="s">
        <v>2107</v>
      </c>
      <c r="O143" s="11" t="s">
        <v>2779</v>
      </c>
      <c r="P143" s="11" t="s">
        <v>81</v>
      </c>
      <c r="Q143" s="11" t="s">
        <v>39</v>
      </c>
      <c r="R143" s="11" t="s">
        <v>25</v>
      </c>
      <c r="S143" s="11" t="s">
        <v>25</v>
      </c>
      <c r="T143" s="11"/>
      <c r="U143" s="11" t="s">
        <v>2780</v>
      </c>
      <c r="V143" s="11"/>
      <c r="W143" s="11"/>
      <c r="X143" s="11"/>
      <c r="Y143" s="11">
        <v>2</v>
      </c>
      <c r="Z143" s="11">
        <f t="shared" si="4"/>
        <v>330</v>
      </c>
      <c r="AA143" s="11">
        <f>VLOOKUP(A143,Sheet2!B:J,9,FALSE)</f>
        <v>131.99</v>
      </c>
      <c r="AB143" s="11">
        <f t="shared" si="5"/>
        <v>263.98</v>
      </c>
      <c r="AC143" s="11"/>
      <c r="AD143" s="11" t="s">
        <v>12037</v>
      </c>
    </row>
    <row r="144" spans="1:30" hidden="1">
      <c r="A144" s="10">
        <v>8904317305914</v>
      </c>
      <c r="B144" s="10">
        <v>8904317305914</v>
      </c>
      <c r="C144" s="11" t="s">
        <v>3914</v>
      </c>
      <c r="D144" s="11" t="s">
        <v>1435</v>
      </c>
      <c r="E144" s="11" t="s">
        <v>1241</v>
      </c>
      <c r="F144" s="11" t="s">
        <v>1448</v>
      </c>
      <c r="G144" s="11"/>
      <c r="H144" s="11">
        <v>175</v>
      </c>
      <c r="I144" s="11">
        <v>175</v>
      </c>
      <c r="J144" s="11" t="s">
        <v>34</v>
      </c>
      <c r="K144" s="11" t="s">
        <v>25</v>
      </c>
      <c r="L144" s="11">
        <v>4</v>
      </c>
      <c r="M144" s="11" t="s">
        <v>26</v>
      </c>
      <c r="N144" s="11" t="s">
        <v>2132</v>
      </c>
      <c r="O144" s="11" t="s">
        <v>3915</v>
      </c>
      <c r="P144" s="11" t="s">
        <v>38</v>
      </c>
      <c r="Q144" s="11" t="s">
        <v>39</v>
      </c>
      <c r="R144" s="11" t="s">
        <v>25</v>
      </c>
      <c r="S144" s="11" t="s">
        <v>25</v>
      </c>
      <c r="T144" s="11"/>
      <c r="U144" s="11" t="s">
        <v>3916</v>
      </c>
      <c r="V144" s="11"/>
      <c r="W144" s="11"/>
      <c r="X144" s="11"/>
      <c r="Y144" s="11">
        <v>1</v>
      </c>
      <c r="Z144" s="11">
        <f t="shared" si="4"/>
        <v>175</v>
      </c>
      <c r="AA144" s="11">
        <f>VLOOKUP(A144,Sheet2!B:J,9,FALSE)</f>
        <v>174.68</v>
      </c>
      <c r="AB144" s="11">
        <f t="shared" si="5"/>
        <v>174.68</v>
      </c>
      <c r="AC144" s="11"/>
      <c r="AD144" s="11" t="s">
        <v>12037</v>
      </c>
    </row>
    <row r="145" spans="1:30" hidden="1">
      <c r="A145" s="10">
        <v>8904317305945</v>
      </c>
      <c r="B145" s="10">
        <v>8904317305945</v>
      </c>
      <c r="C145" s="11" t="s">
        <v>2142</v>
      </c>
      <c r="D145" s="11" t="s">
        <v>1435</v>
      </c>
      <c r="E145" s="11" t="s">
        <v>1241</v>
      </c>
      <c r="F145" s="11" t="s">
        <v>1448</v>
      </c>
      <c r="G145" s="11"/>
      <c r="H145" s="11">
        <v>175</v>
      </c>
      <c r="I145" s="11">
        <v>175</v>
      </c>
      <c r="J145" s="11" t="s">
        <v>34</v>
      </c>
      <c r="K145" s="11" t="s">
        <v>25</v>
      </c>
      <c r="L145" s="11">
        <v>4</v>
      </c>
      <c r="M145" s="11" t="s">
        <v>26</v>
      </c>
      <c r="N145" s="11" t="s">
        <v>2132</v>
      </c>
      <c r="O145" s="11" t="s">
        <v>2143</v>
      </c>
      <c r="P145" s="11" t="s">
        <v>38</v>
      </c>
      <c r="Q145" s="11" t="s">
        <v>39</v>
      </c>
      <c r="R145" s="11" t="s">
        <v>25</v>
      </c>
      <c r="S145" s="11" t="s">
        <v>25</v>
      </c>
      <c r="T145" s="11"/>
      <c r="U145" s="11" t="s">
        <v>5694</v>
      </c>
      <c r="V145" s="11"/>
      <c r="W145" s="11"/>
      <c r="X145" s="11"/>
      <c r="Y145" s="11"/>
      <c r="Z145" s="11">
        <f t="shared" si="4"/>
        <v>0</v>
      </c>
      <c r="AA145" s="11">
        <f>VLOOKUP(A145,Sheet2!B:J,9,FALSE)</f>
        <v>174.68</v>
      </c>
      <c r="AB145" s="11">
        <f t="shared" si="5"/>
        <v>0</v>
      </c>
      <c r="AC145" s="11"/>
      <c r="AD145" s="11"/>
    </row>
    <row r="146" spans="1:30" hidden="1">
      <c r="A146" s="10">
        <v>8904352000775</v>
      </c>
      <c r="B146" s="10">
        <v>8904352000775</v>
      </c>
      <c r="C146" s="11" t="s">
        <v>5695</v>
      </c>
      <c r="D146" s="11" t="s">
        <v>1435</v>
      </c>
      <c r="E146" s="11" t="s">
        <v>1241</v>
      </c>
      <c r="F146" s="11" t="s">
        <v>2106</v>
      </c>
      <c r="G146" s="11"/>
      <c r="H146" s="11">
        <v>99</v>
      </c>
      <c r="I146" s="11">
        <v>99</v>
      </c>
      <c r="J146" s="11" t="s">
        <v>34</v>
      </c>
      <c r="K146" s="11" t="s">
        <v>25</v>
      </c>
      <c r="L146" s="11">
        <v>120</v>
      </c>
      <c r="M146" s="11" t="s">
        <v>26</v>
      </c>
      <c r="N146" s="11" t="s">
        <v>2107</v>
      </c>
      <c r="O146" s="11" t="s">
        <v>5696</v>
      </c>
      <c r="P146" s="11" t="s">
        <v>81</v>
      </c>
      <c r="Q146" s="11" t="s">
        <v>30</v>
      </c>
      <c r="R146" s="11" t="s">
        <v>25</v>
      </c>
      <c r="S146" s="11" t="s">
        <v>25</v>
      </c>
      <c r="T146" s="11"/>
      <c r="U146" s="11" t="s">
        <v>5697</v>
      </c>
      <c r="V146" s="11"/>
      <c r="W146" s="11"/>
      <c r="X146" s="11"/>
      <c r="Y146" s="11">
        <v>2</v>
      </c>
      <c r="Z146" s="11">
        <f t="shared" si="4"/>
        <v>198</v>
      </c>
      <c r="AA146" s="11">
        <f>VLOOKUP(A146,Sheet2!B:J,9,FALSE)</f>
        <v>79.19</v>
      </c>
      <c r="AB146" s="11">
        <f t="shared" si="5"/>
        <v>158.38</v>
      </c>
      <c r="AC146" s="11"/>
      <c r="AD146" s="11" t="s">
        <v>12037</v>
      </c>
    </row>
    <row r="147" spans="1:30" hidden="1">
      <c r="A147" s="10">
        <v>8904352004087</v>
      </c>
      <c r="B147" s="10">
        <v>8904352004087</v>
      </c>
      <c r="C147" s="11" t="s">
        <v>5698</v>
      </c>
      <c r="D147" s="11" t="s">
        <v>1435</v>
      </c>
      <c r="E147" s="11" t="s">
        <v>1241</v>
      </c>
      <c r="F147" s="11" t="s">
        <v>1448</v>
      </c>
      <c r="G147" s="11"/>
      <c r="H147" s="11">
        <v>70</v>
      </c>
      <c r="I147" s="11">
        <v>70</v>
      </c>
      <c r="J147" s="11" t="s">
        <v>34</v>
      </c>
      <c r="K147" s="11" t="s">
        <v>25</v>
      </c>
      <c r="L147" s="11">
        <v>50</v>
      </c>
      <c r="M147" s="11" t="s">
        <v>35</v>
      </c>
      <c r="N147" s="11" t="s">
        <v>1449</v>
      </c>
      <c r="O147" s="11" t="s">
        <v>5699</v>
      </c>
      <c r="P147" s="11" t="s">
        <v>348</v>
      </c>
      <c r="Q147" s="11" t="s">
        <v>30</v>
      </c>
      <c r="R147" s="11" t="s">
        <v>25</v>
      </c>
      <c r="S147" s="11" t="s">
        <v>25</v>
      </c>
      <c r="T147" s="11"/>
      <c r="U147" s="11" t="s">
        <v>5700</v>
      </c>
      <c r="V147" s="11"/>
      <c r="W147" s="11"/>
      <c r="X147" s="11"/>
      <c r="Y147" s="11">
        <v>3</v>
      </c>
      <c r="Z147" s="11">
        <f t="shared" si="4"/>
        <v>210</v>
      </c>
      <c r="AA147" s="11">
        <f>VLOOKUP(A147,Sheet2!B:J,9,FALSE)</f>
        <v>70</v>
      </c>
      <c r="AB147" s="11">
        <f t="shared" si="5"/>
        <v>210</v>
      </c>
      <c r="AC147" s="11"/>
      <c r="AD147" s="11" t="s">
        <v>12037</v>
      </c>
    </row>
    <row r="148" spans="1:30" hidden="1">
      <c r="A148" s="10">
        <v>8906017290033</v>
      </c>
      <c r="B148" s="10">
        <v>8906017290033</v>
      </c>
      <c r="C148" s="11" t="s">
        <v>5760</v>
      </c>
      <c r="D148" s="11" t="s">
        <v>5761</v>
      </c>
      <c r="E148" s="11" t="s">
        <v>1009</v>
      </c>
      <c r="F148" s="11" t="s">
        <v>4221</v>
      </c>
      <c r="G148" s="11"/>
      <c r="H148" s="11">
        <v>10</v>
      </c>
      <c r="I148" s="11">
        <v>10</v>
      </c>
      <c r="J148" s="11" t="s">
        <v>34</v>
      </c>
      <c r="K148" s="11" t="s">
        <v>25</v>
      </c>
      <c r="L148" s="11">
        <v>500</v>
      </c>
      <c r="M148" s="11" t="s">
        <v>35</v>
      </c>
      <c r="N148" s="11" t="s">
        <v>4240</v>
      </c>
      <c r="O148" s="11" t="s">
        <v>5762</v>
      </c>
      <c r="P148" s="11" t="s">
        <v>81</v>
      </c>
      <c r="Q148" s="11" t="s">
        <v>30</v>
      </c>
      <c r="R148" s="11" t="s">
        <v>25</v>
      </c>
      <c r="S148" s="11" t="s">
        <v>25</v>
      </c>
      <c r="T148" s="11"/>
      <c r="U148" s="11" t="s">
        <v>5763</v>
      </c>
      <c r="V148" s="11"/>
      <c r="W148" s="11"/>
      <c r="X148" s="11"/>
      <c r="Y148" s="11"/>
      <c r="Z148" s="11">
        <f t="shared" si="4"/>
        <v>0</v>
      </c>
      <c r="AA148" s="11">
        <f>VLOOKUP(A148,Sheet2!B:J,9,FALSE)</f>
        <v>7.54</v>
      </c>
      <c r="AB148" s="11">
        <f t="shared" si="5"/>
        <v>0</v>
      </c>
      <c r="AC148" s="11"/>
      <c r="AD148" s="11"/>
    </row>
    <row r="149" spans="1:30" hidden="1">
      <c r="A149" s="10">
        <v>8906017290774</v>
      </c>
      <c r="B149" s="10">
        <v>8906017290774</v>
      </c>
      <c r="C149" s="11" t="s">
        <v>5764</v>
      </c>
      <c r="D149" s="11" t="s">
        <v>5761</v>
      </c>
      <c r="E149" s="11" t="s">
        <v>1009</v>
      </c>
      <c r="F149" s="11" t="s">
        <v>4234</v>
      </c>
      <c r="G149" s="11"/>
      <c r="H149" s="11">
        <v>20</v>
      </c>
      <c r="I149" s="11">
        <v>20</v>
      </c>
      <c r="J149" s="11" t="s">
        <v>34</v>
      </c>
      <c r="K149" s="11" t="s">
        <v>25</v>
      </c>
      <c r="L149" s="11">
        <v>750</v>
      </c>
      <c r="M149" s="11" t="s">
        <v>35</v>
      </c>
      <c r="N149" s="11" t="s">
        <v>4284</v>
      </c>
      <c r="O149" s="11" t="s">
        <v>5765</v>
      </c>
      <c r="P149" s="11" t="s">
        <v>400</v>
      </c>
      <c r="Q149" s="11" t="s">
        <v>30</v>
      </c>
      <c r="R149" s="11" t="s">
        <v>25</v>
      </c>
      <c r="S149" s="11" t="s">
        <v>25</v>
      </c>
      <c r="T149" s="11"/>
      <c r="U149" s="11" t="s">
        <v>5766</v>
      </c>
      <c r="V149" s="11"/>
      <c r="W149" s="11"/>
      <c r="X149" s="11"/>
      <c r="Y149" s="11"/>
      <c r="Z149" s="11">
        <f t="shared" si="4"/>
        <v>0</v>
      </c>
      <c r="AA149" s="11">
        <f>VLOOKUP(A149,Sheet2!B:J,9,FALSE)</f>
        <v>17.79</v>
      </c>
      <c r="AB149" s="11">
        <f t="shared" si="5"/>
        <v>0</v>
      </c>
      <c r="AC149" s="11"/>
      <c r="AD149" s="11"/>
    </row>
    <row r="150" spans="1:30" hidden="1">
      <c r="A150" s="10">
        <v>8901030818806</v>
      </c>
      <c r="B150" s="10">
        <v>8901030818806</v>
      </c>
      <c r="C150" s="11" t="s">
        <v>1063</v>
      </c>
      <c r="D150" s="11" t="s">
        <v>1064</v>
      </c>
      <c r="E150" s="11" t="s">
        <v>1009</v>
      </c>
      <c r="F150" s="11" t="s">
        <v>1055</v>
      </c>
      <c r="G150" s="11"/>
      <c r="H150" s="11">
        <v>114</v>
      </c>
      <c r="I150" s="11">
        <v>114</v>
      </c>
      <c r="J150" s="11" t="s">
        <v>34</v>
      </c>
      <c r="K150" s="11" t="s">
        <v>25</v>
      </c>
      <c r="L150" s="11">
        <v>200</v>
      </c>
      <c r="M150" s="11" t="s">
        <v>26</v>
      </c>
      <c r="N150" s="11" t="s">
        <v>1056</v>
      </c>
      <c r="O150" s="11" t="s">
        <v>1065</v>
      </c>
      <c r="P150" s="11" t="s">
        <v>38</v>
      </c>
      <c r="Q150" s="11" t="s">
        <v>30</v>
      </c>
      <c r="R150" s="11" t="s">
        <v>25</v>
      </c>
      <c r="S150" s="11" t="s">
        <v>25</v>
      </c>
      <c r="T150" s="11"/>
      <c r="U150" s="11" t="s">
        <v>1066</v>
      </c>
      <c r="V150" s="11"/>
      <c r="W150" s="11"/>
      <c r="X150" s="11"/>
      <c r="Y150" s="11">
        <v>2</v>
      </c>
      <c r="Z150" s="11">
        <f t="shared" si="4"/>
        <v>228</v>
      </c>
      <c r="AA150" s="11">
        <f>VLOOKUP(A150,Sheet2!B:J,9,FALSE)</f>
        <v>105.55</v>
      </c>
      <c r="AB150" s="11">
        <f t="shared" si="5"/>
        <v>211.1</v>
      </c>
      <c r="AC150" s="11"/>
      <c r="AD150" s="11" t="s">
        <v>12037</v>
      </c>
    </row>
    <row r="151" spans="1:30" hidden="1">
      <c r="A151" s="10">
        <v>8901030817281</v>
      </c>
      <c r="B151" s="10">
        <v>8901030817281</v>
      </c>
      <c r="C151" s="11" t="s">
        <v>1067</v>
      </c>
      <c r="D151" s="11" t="s">
        <v>1064</v>
      </c>
      <c r="E151" s="11" t="s">
        <v>1009</v>
      </c>
      <c r="F151" s="11" t="s">
        <v>1055</v>
      </c>
      <c r="G151" s="11"/>
      <c r="H151" s="11">
        <v>249</v>
      </c>
      <c r="I151" s="11">
        <v>249</v>
      </c>
      <c r="J151" s="11" t="s">
        <v>34</v>
      </c>
      <c r="K151" s="11" t="s">
        <v>25</v>
      </c>
      <c r="L151" s="11">
        <v>500</v>
      </c>
      <c r="M151" s="11" t="s">
        <v>26</v>
      </c>
      <c r="N151" s="11" t="s">
        <v>1056</v>
      </c>
      <c r="O151" s="11" t="s">
        <v>1068</v>
      </c>
      <c r="P151" s="11" t="s">
        <v>29</v>
      </c>
      <c r="Q151" s="11" t="s">
        <v>30</v>
      </c>
      <c r="R151" s="11" t="s">
        <v>25</v>
      </c>
      <c r="S151" s="11" t="s">
        <v>25</v>
      </c>
      <c r="T151" s="11"/>
      <c r="U151" s="11" t="s">
        <v>1069</v>
      </c>
      <c r="V151" s="11"/>
      <c r="W151" s="11"/>
      <c r="X151" s="11"/>
      <c r="Y151" s="11">
        <v>2</v>
      </c>
      <c r="Z151" s="11">
        <f t="shared" si="4"/>
        <v>498</v>
      </c>
      <c r="AA151" s="11">
        <f>VLOOKUP(A151,Sheet2!B:J,9,FALSE)</f>
        <v>230.56</v>
      </c>
      <c r="AB151" s="11">
        <f t="shared" si="5"/>
        <v>461.12</v>
      </c>
      <c r="AC151" s="11"/>
      <c r="AD151" s="11" t="s">
        <v>12037</v>
      </c>
    </row>
    <row r="152" spans="1:30">
      <c r="A152" s="10">
        <v>8901030818660</v>
      </c>
      <c r="B152" s="10">
        <v>8901030818660</v>
      </c>
      <c r="C152" s="11" t="s">
        <v>1181</v>
      </c>
      <c r="D152" s="11" t="s">
        <v>1064</v>
      </c>
      <c r="E152" s="11" t="s">
        <v>1009</v>
      </c>
      <c r="F152" s="11" t="s">
        <v>1055</v>
      </c>
      <c r="G152" s="11"/>
      <c r="H152" s="11">
        <v>299</v>
      </c>
      <c r="I152" s="11">
        <v>299</v>
      </c>
      <c r="J152" s="11" t="s">
        <v>34</v>
      </c>
      <c r="K152" s="11" t="s">
        <v>25</v>
      </c>
      <c r="L152" s="11">
        <v>450</v>
      </c>
      <c r="M152" s="11" t="s">
        <v>26</v>
      </c>
      <c r="N152" s="11" t="s">
        <v>1056</v>
      </c>
      <c r="O152" s="11" t="s">
        <v>1182</v>
      </c>
      <c r="P152" s="11" t="s">
        <v>108</v>
      </c>
      <c r="Q152" s="11" t="s">
        <v>30</v>
      </c>
      <c r="R152" s="11" t="s">
        <v>34</v>
      </c>
      <c r="S152" s="11" t="s">
        <v>34</v>
      </c>
      <c r="T152" s="11"/>
      <c r="U152" s="11" t="s">
        <v>1183</v>
      </c>
      <c r="V152" s="11"/>
      <c r="W152" s="11"/>
      <c r="X152" s="11"/>
      <c r="Y152" s="11"/>
      <c r="Z152" s="11">
        <f t="shared" si="4"/>
        <v>0</v>
      </c>
      <c r="AA152" s="11" t="e">
        <f>VLOOKUP(A152,Sheet2!B:J,9,FALSE)</f>
        <v>#N/A</v>
      </c>
      <c r="AB152" s="11" t="e">
        <f t="shared" si="5"/>
        <v>#N/A</v>
      </c>
      <c r="AC152" s="11"/>
      <c r="AD152" s="11"/>
    </row>
    <row r="153" spans="1:30" hidden="1">
      <c r="A153" s="10">
        <v>8901030817182</v>
      </c>
      <c r="B153" s="10">
        <v>8901030817182</v>
      </c>
      <c r="C153" s="11" t="s">
        <v>1184</v>
      </c>
      <c r="D153" s="11" t="s">
        <v>1064</v>
      </c>
      <c r="E153" s="11" t="s">
        <v>1009</v>
      </c>
      <c r="F153" s="11" t="s">
        <v>1055</v>
      </c>
      <c r="G153" s="11"/>
      <c r="H153" s="11">
        <v>139</v>
      </c>
      <c r="I153" s="11">
        <v>139</v>
      </c>
      <c r="J153" s="11" t="s">
        <v>34</v>
      </c>
      <c r="K153" s="11" t="s">
        <v>25</v>
      </c>
      <c r="L153" s="11">
        <v>200</v>
      </c>
      <c r="M153" s="11" t="s">
        <v>26</v>
      </c>
      <c r="N153" s="11" t="s">
        <v>1056</v>
      </c>
      <c r="O153" s="11" t="s">
        <v>1185</v>
      </c>
      <c r="P153" s="11" t="s">
        <v>108</v>
      </c>
      <c r="Q153" s="11" t="s">
        <v>30</v>
      </c>
      <c r="R153" s="11" t="s">
        <v>25</v>
      </c>
      <c r="S153" s="11" t="s">
        <v>25</v>
      </c>
      <c r="T153" s="11"/>
      <c r="U153" s="11" t="s">
        <v>1186</v>
      </c>
      <c r="V153" s="11"/>
      <c r="W153" s="11"/>
      <c r="X153" s="11"/>
      <c r="Y153" s="11"/>
      <c r="Z153" s="11">
        <f t="shared" si="4"/>
        <v>0</v>
      </c>
      <c r="AA153" s="11">
        <f>VLOOKUP(A153,Sheet2!B:J,9,FALSE)</f>
        <v>128.69999999999999</v>
      </c>
      <c r="AB153" s="11">
        <f t="shared" si="5"/>
        <v>0</v>
      </c>
      <c r="AC153" s="11"/>
      <c r="AD153" s="11"/>
    </row>
    <row r="154" spans="1:30" hidden="1">
      <c r="A154" s="10">
        <v>8901030818042</v>
      </c>
      <c r="B154" s="10">
        <v>8901030818042</v>
      </c>
      <c r="C154" s="11" t="s">
        <v>4965</v>
      </c>
      <c r="D154" s="11" t="s">
        <v>1064</v>
      </c>
      <c r="E154" s="11" t="s">
        <v>1009</v>
      </c>
      <c r="F154" s="11" t="s">
        <v>1109</v>
      </c>
      <c r="G154" s="11"/>
      <c r="H154" s="11">
        <v>599</v>
      </c>
      <c r="I154" s="11">
        <v>599</v>
      </c>
      <c r="J154" s="11" t="s">
        <v>34</v>
      </c>
      <c r="K154" s="11" t="s">
        <v>25</v>
      </c>
      <c r="L154" s="11">
        <v>1</v>
      </c>
      <c r="M154" s="11" t="s">
        <v>67</v>
      </c>
      <c r="N154" s="11" t="s">
        <v>1110</v>
      </c>
      <c r="O154" s="11" t="s">
        <v>4966</v>
      </c>
      <c r="P154" s="11" t="s">
        <v>29</v>
      </c>
      <c r="Q154" s="11" t="s">
        <v>248</v>
      </c>
      <c r="R154" s="11" t="s">
        <v>25</v>
      </c>
      <c r="S154" s="11" t="s">
        <v>25</v>
      </c>
      <c r="T154" s="11"/>
      <c r="U154" s="11" t="s">
        <v>4967</v>
      </c>
      <c r="V154" s="11"/>
      <c r="W154" s="11"/>
      <c r="X154" s="11"/>
      <c r="Y154" s="11"/>
      <c r="Z154" s="11">
        <f t="shared" si="4"/>
        <v>0</v>
      </c>
      <c r="AA154" s="11">
        <f>VLOOKUP(A154,Sheet2!B:J,9,FALSE)</f>
        <v>554.62</v>
      </c>
      <c r="AB154" s="11">
        <f t="shared" si="5"/>
        <v>0</v>
      </c>
      <c r="AC154" s="11"/>
      <c r="AD154" s="11"/>
    </row>
    <row r="155" spans="1:30" hidden="1">
      <c r="A155" s="10">
        <v>8901030818097</v>
      </c>
      <c r="B155" s="10">
        <v>8901030818097</v>
      </c>
      <c r="C155" s="11" t="s">
        <v>4968</v>
      </c>
      <c r="D155" s="11" t="s">
        <v>1064</v>
      </c>
      <c r="E155" s="11" t="s">
        <v>1009</v>
      </c>
      <c r="F155" s="11" t="s">
        <v>1055</v>
      </c>
      <c r="G155" s="11"/>
      <c r="H155" s="11">
        <v>299</v>
      </c>
      <c r="I155" s="11">
        <v>299</v>
      </c>
      <c r="J155" s="11" t="s">
        <v>34</v>
      </c>
      <c r="K155" s="11" t="s">
        <v>25</v>
      </c>
      <c r="L155" s="11">
        <v>450</v>
      </c>
      <c r="M155" s="11" t="s">
        <v>26</v>
      </c>
      <c r="N155" s="11" t="s">
        <v>1056</v>
      </c>
      <c r="O155" s="11" t="s">
        <v>1068</v>
      </c>
      <c r="P155" s="11" t="s">
        <v>209</v>
      </c>
      <c r="Q155" s="11" t="s">
        <v>30</v>
      </c>
      <c r="R155" s="11" t="s">
        <v>25</v>
      </c>
      <c r="S155" s="11" t="s">
        <v>25</v>
      </c>
      <c r="T155" s="11"/>
      <c r="U155" s="11" t="s">
        <v>4969</v>
      </c>
      <c r="V155" s="11"/>
      <c r="W155" s="11"/>
      <c r="X155" s="11"/>
      <c r="Y155" s="11"/>
      <c r="Z155" s="11">
        <f t="shared" si="4"/>
        <v>0</v>
      </c>
      <c r="AA155" s="11">
        <f>VLOOKUP(A155,Sheet2!B:J,9,FALSE)</f>
        <v>276.85000000000002</v>
      </c>
      <c r="AB155" s="11">
        <f t="shared" si="5"/>
        <v>0</v>
      </c>
      <c r="AC155" s="11"/>
      <c r="AD155" s="11"/>
    </row>
    <row r="156" spans="1:30" hidden="1">
      <c r="A156" s="10">
        <v>8901030824227</v>
      </c>
      <c r="B156" s="10">
        <v>8901030824227</v>
      </c>
      <c r="C156" s="11" t="s">
        <v>4970</v>
      </c>
      <c r="D156" s="11" t="s">
        <v>1064</v>
      </c>
      <c r="E156" s="11" t="s">
        <v>1009</v>
      </c>
      <c r="F156" s="11" t="s">
        <v>1055</v>
      </c>
      <c r="G156" s="11"/>
      <c r="H156" s="11">
        <v>5</v>
      </c>
      <c r="I156" s="11">
        <v>5</v>
      </c>
      <c r="J156" s="11" t="s">
        <v>34</v>
      </c>
      <c r="K156" s="11" t="s">
        <v>25</v>
      </c>
      <c r="L156" s="11">
        <v>15</v>
      </c>
      <c r="M156" s="11" t="s">
        <v>26</v>
      </c>
      <c r="N156" s="11" t="s">
        <v>1056</v>
      </c>
      <c r="O156" s="11" t="s">
        <v>4971</v>
      </c>
      <c r="P156" s="11" t="s">
        <v>38</v>
      </c>
      <c r="Q156" s="11" t="s">
        <v>30</v>
      </c>
      <c r="R156" s="11" t="s">
        <v>25</v>
      </c>
      <c r="S156" s="11" t="s">
        <v>25</v>
      </c>
      <c r="T156" s="11"/>
      <c r="U156" s="11" t="s">
        <v>4972</v>
      </c>
      <c r="V156" s="11"/>
      <c r="W156" s="11"/>
      <c r="X156" s="11"/>
      <c r="Y156" s="11"/>
      <c r="Z156" s="11">
        <f t="shared" si="4"/>
        <v>0</v>
      </c>
      <c r="AA156" s="11">
        <f>VLOOKUP(A156,Sheet2!B:J,9,FALSE)</f>
        <v>4.63</v>
      </c>
      <c r="AB156" s="11">
        <f t="shared" si="5"/>
        <v>0</v>
      </c>
      <c r="AC156" s="11"/>
      <c r="AD156" s="11"/>
    </row>
    <row r="157" spans="1:30" hidden="1">
      <c r="A157" s="10">
        <v>5000159554398</v>
      </c>
      <c r="B157" s="10">
        <v>5000159554398</v>
      </c>
      <c r="C157" s="11" t="s">
        <v>774</v>
      </c>
      <c r="D157" s="11" t="s">
        <v>775</v>
      </c>
      <c r="E157" s="11" t="s">
        <v>43</v>
      </c>
      <c r="F157" s="11" t="s">
        <v>44</v>
      </c>
      <c r="G157" s="11"/>
      <c r="H157" s="11">
        <v>70</v>
      </c>
      <c r="I157" s="11">
        <v>70</v>
      </c>
      <c r="J157" s="11" t="s">
        <v>34</v>
      </c>
      <c r="K157" s="11" t="s">
        <v>25</v>
      </c>
      <c r="L157" s="11">
        <v>57</v>
      </c>
      <c r="M157" s="11" t="s">
        <v>26</v>
      </c>
      <c r="N157" s="11" t="s">
        <v>45</v>
      </c>
      <c r="O157" s="11" t="s">
        <v>776</v>
      </c>
      <c r="P157" s="11" t="s">
        <v>29</v>
      </c>
      <c r="Q157" s="11" t="s">
        <v>39</v>
      </c>
      <c r="R157" s="11" t="s">
        <v>25</v>
      </c>
      <c r="S157" s="11" t="s">
        <v>25</v>
      </c>
      <c r="T157" s="11"/>
      <c r="U157" s="11" t="s">
        <v>777</v>
      </c>
      <c r="V157" s="11"/>
      <c r="W157" s="11"/>
      <c r="X157" s="11"/>
      <c r="Y157" s="11">
        <v>5</v>
      </c>
      <c r="Z157" s="11">
        <f t="shared" si="4"/>
        <v>350</v>
      </c>
      <c r="AA157" s="11">
        <f>VLOOKUP(A157,Sheet2!B:J,9,FALSE)</f>
        <v>59.93</v>
      </c>
      <c r="AB157" s="11">
        <f t="shared" si="5"/>
        <v>299.64999999999998</v>
      </c>
      <c r="AC157" s="11">
        <v>4</v>
      </c>
      <c r="AD157" s="11" t="s">
        <v>12037</v>
      </c>
    </row>
    <row r="158" spans="1:30" hidden="1">
      <c r="A158" s="10">
        <v>50166367</v>
      </c>
      <c r="B158" s="10">
        <v>50166367</v>
      </c>
      <c r="C158" s="11" t="s">
        <v>4765</v>
      </c>
      <c r="D158" s="11" t="s">
        <v>775</v>
      </c>
      <c r="E158" s="11" t="s">
        <v>43</v>
      </c>
      <c r="F158" s="11" t="s">
        <v>44</v>
      </c>
      <c r="G158" s="11"/>
      <c r="H158" s="11">
        <v>30</v>
      </c>
      <c r="I158" s="11">
        <v>30</v>
      </c>
      <c r="J158" s="11" t="s">
        <v>34</v>
      </c>
      <c r="K158" s="11" t="s">
        <v>25</v>
      </c>
      <c r="L158" s="11">
        <v>28.5</v>
      </c>
      <c r="M158" s="11" t="s">
        <v>26</v>
      </c>
      <c r="N158" s="11" t="s">
        <v>45</v>
      </c>
      <c r="O158" s="11" t="s">
        <v>776</v>
      </c>
      <c r="P158" s="11" t="s">
        <v>38</v>
      </c>
      <c r="Q158" s="11" t="s">
        <v>30</v>
      </c>
      <c r="R158" s="11" t="s">
        <v>25</v>
      </c>
      <c r="S158" s="11" t="s">
        <v>25</v>
      </c>
      <c r="T158" s="11"/>
      <c r="U158" s="11" t="s">
        <v>4766</v>
      </c>
      <c r="V158" s="11"/>
      <c r="W158" s="11"/>
      <c r="X158" s="11"/>
      <c r="Y158" s="11"/>
      <c r="Z158" s="11">
        <f t="shared" si="4"/>
        <v>0</v>
      </c>
      <c r="AA158" s="11">
        <f>VLOOKUP(A158,Sheet2!B:J,9,FALSE)</f>
        <v>25.68</v>
      </c>
      <c r="AB158" s="11">
        <f t="shared" si="5"/>
        <v>0</v>
      </c>
      <c r="AC158" s="11"/>
      <c r="AD158" s="11"/>
    </row>
    <row r="159" spans="1:30" hidden="1">
      <c r="A159" s="10">
        <v>8901063093522</v>
      </c>
      <c r="B159" s="10">
        <v>8901063093522</v>
      </c>
      <c r="C159" s="11" t="s">
        <v>859</v>
      </c>
      <c r="D159" s="11" t="s">
        <v>860</v>
      </c>
      <c r="E159" s="11" t="s">
        <v>43</v>
      </c>
      <c r="F159" s="11" t="s">
        <v>608</v>
      </c>
      <c r="G159" s="11"/>
      <c r="H159" s="11">
        <v>10</v>
      </c>
      <c r="I159" s="11">
        <v>10</v>
      </c>
      <c r="J159" s="11" t="s">
        <v>34</v>
      </c>
      <c r="K159" s="11" t="s">
        <v>25</v>
      </c>
      <c r="L159" s="11">
        <v>52.5</v>
      </c>
      <c r="M159" s="11" t="s">
        <v>26</v>
      </c>
      <c r="N159" s="11" t="s">
        <v>636</v>
      </c>
      <c r="O159" s="11" t="s">
        <v>861</v>
      </c>
      <c r="P159" s="11" t="s">
        <v>38</v>
      </c>
      <c r="Q159" s="11" t="s">
        <v>30</v>
      </c>
      <c r="R159" s="11" t="s">
        <v>25</v>
      </c>
      <c r="S159" s="11" t="s">
        <v>25</v>
      </c>
      <c r="T159" s="11"/>
      <c r="U159" s="11" t="s">
        <v>862</v>
      </c>
      <c r="V159" s="11"/>
      <c r="W159" s="11"/>
      <c r="X159" s="11"/>
      <c r="Y159" s="11">
        <v>8</v>
      </c>
      <c r="Z159" s="11">
        <f t="shared" si="4"/>
        <v>80</v>
      </c>
      <c r="AA159" s="11">
        <f>VLOOKUP(A159,Sheet2!B:J,9,FALSE)</f>
        <v>8.73</v>
      </c>
      <c r="AB159" s="11">
        <f t="shared" si="5"/>
        <v>69.84</v>
      </c>
      <c r="AC159" s="11"/>
      <c r="AD159" s="11"/>
    </row>
    <row r="160" spans="1:30">
      <c r="A160" s="10">
        <v>8901063016873</v>
      </c>
      <c r="B160" s="10">
        <v>8901063016873</v>
      </c>
      <c r="C160" s="11" t="s">
        <v>914</v>
      </c>
      <c r="D160" s="11" t="s">
        <v>860</v>
      </c>
      <c r="E160" s="11" t="s">
        <v>43</v>
      </c>
      <c r="F160" s="11" t="s">
        <v>608</v>
      </c>
      <c r="G160" s="11"/>
      <c r="H160" s="11">
        <v>10</v>
      </c>
      <c r="I160" s="11">
        <v>10</v>
      </c>
      <c r="J160" s="11" t="s">
        <v>34</v>
      </c>
      <c r="K160" s="11" t="s">
        <v>25</v>
      </c>
      <c r="L160" s="11">
        <v>62.8</v>
      </c>
      <c r="M160" s="11" t="s">
        <v>26</v>
      </c>
      <c r="N160" s="11" t="s">
        <v>792</v>
      </c>
      <c r="O160" s="11" t="s">
        <v>915</v>
      </c>
      <c r="P160" s="11" t="s">
        <v>38</v>
      </c>
      <c r="Q160" s="11" t="s">
        <v>30</v>
      </c>
      <c r="R160" s="11" t="s">
        <v>25</v>
      </c>
      <c r="S160" s="11" t="s">
        <v>25</v>
      </c>
      <c r="T160" s="11"/>
      <c r="U160" s="11" t="s">
        <v>916</v>
      </c>
      <c r="V160" s="11"/>
      <c r="W160" s="11"/>
      <c r="X160" s="11"/>
      <c r="Y160" s="11"/>
      <c r="Z160" s="11">
        <f t="shared" si="4"/>
        <v>0</v>
      </c>
      <c r="AA160" s="11" t="e">
        <f>VLOOKUP(A160,Sheet2!B:J,9,FALSE)</f>
        <v>#N/A</v>
      </c>
      <c r="AB160" s="11" t="e">
        <f t="shared" si="5"/>
        <v>#N/A</v>
      </c>
      <c r="AC160" s="11"/>
      <c r="AD160" s="11"/>
    </row>
    <row r="161" spans="1:30" hidden="1">
      <c r="A161" s="10">
        <v>8901063365186</v>
      </c>
      <c r="B161" s="10">
        <v>8901063365186</v>
      </c>
      <c r="C161" s="11" t="s">
        <v>4596</v>
      </c>
      <c r="D161" s="11" t="s">
        <v>860</v>
      </c>
      <c r="E161" s="11" t="s">
        <v>23</v>
      </c>
      <c r="F161" s="11" t="s">
        <v>630</v>
      </c>
      <c r="G161" s="11"/>
      <c r="H161" s="11">
        <v>5</v>
      </c>
      <c r="I161" s="11">
        <v>5</v>
      </c>
      <c r="J161" s="11" t="s">
        <v>34</v>
      </c>
      <c r="K161" s="11" t="s">
        <v>25</v>
      </c>
      <c r="L161" s="11">
        <v>16</v>
      </c>
      <c r="M161" s="11" t="s">
        <v>26</v>
      </c>
      <c r="N161" s="11" t="s">
        <v>631</v>
      </c>
      <c r="O161" s="11" t="s">
        <v>4597</v>
      </c>
      <c r="P161" s="11" t="s">
        <v>29</v>
      </c>
      <c r="Q161" s="11" t="s">
        <v>39</v>
      </c>
      <c r="R161" s="11" t="s">
        <v>25</v>
      </c>
      <c r="S161" s="11" t="s">
        <v>25</v>
      </c>
      <c r="T161" s="11"/>
      <c r="U161" s="11" t="s">
        <v>4598</v>
      </c>
      <c r="V161" s="11"/>
      <c r="W161" s="11"/>
      <c r="X161" s="11"/>
      <c r="Y161" s="11"/>
      <c r="Z161" s="11">
        <f t="shared" si="4"/>
        <v>0</v>
      </c>
      <c r="AA161" s="11">
        <f>VLOOKUP(A161,Sheet2!B:J,9,FALSE)</f>
        <v>4.38</v>
      </c>
      <c r="AB161" s="11">
        <f t="shared" si="5"/>
        <v>0</v>
      </c>
      <c r="AC161" s="11"/>
      <c r="AD161" s="11"/>
    </row>
    <row r="162" spans="1:30" hidden="1">
      <c r="A162" s="10">
        <v>8901063363786</v>
      </c>
      <c r="B162" s="10">
        <v>8901063363786</v>
      </c>
      <c r="C162" s="11" t="s">
        <v>4600</v>
      </c>
      <c r="D162" s="11" t="s">
        <v>860</v>
      </c>
      <c r="E162" s="11" t="s">
        <v>23</v>
      </c>
      <c r="F162" s="11" t="s">
        <v>630</v>
      </c>
      <c r="G162" s="11"/>
      <c r="H162" s="11">
        <v>15</v>
      </c>
      <c r="I162" s="11">
        <v>15</v>
      </c>
      <c r="J162" s="11" t="s">
        <v>34</v>
      </c>
      <c r="K162" s="11" t="s">
        <v>25</v>
      </c>
      <c r="L162" s="11">
        <v>50</v>
      </c>
      <c r="M162" s="11" t="s">
        <v>26</v>
      </c>
      <c r="N162" s="11" t="s">
        <v>631</v>
      </c>
      <c r="O162" s="11" t="s">
        <v>4601</v>
      </c>
      <c r="P162" s="11" t="s">
        <v>29</v>
      </c>
      <c r="Q162" s="11" t="s">
        <v>30</v>
      </c>
      <c r="R162" s="11" t="s">
        <v>34</v>
      </c>
      <c r="S162" s="11" t="s">
        <v>34</v>
      </c>
      <c r="T162" s="11"/>
      <c r="U162" s="11" t="s">
        <v>4602</v>
      </c>
      <c r="V162" s="11"/>
      <c r="W162" s="11"/>
      <c r="X162" s="11"/>
      <c r="Y162" s="11"/>
      <c r="Z162" s="11">
        <f t="shared" si="4"/>
        <v>0</v>
      </c>
      <c r="AA162" s="11">
        <f>VLOOKUP(A162,Sheet2!B:J,9,FALSE)</f>
        <v>13.12</v>
      </c>
      <c r="AB162" s="11">
        <f t="shared" si="5"/>
        <v>0</v>
      </c>
      <c r="AC162" s="11"/>
      <c r="AD162" s="11"/>
    </row>
    <row r="163" spans="1:30" hidden="1">
      <c r="A163" s="10">
        <v>8901063363779</v>
      </c>
      <c r="B163" s="10">
        <v>8901063363779</v>
      </c>
      <c r="C163" s="11" t="s">
        <v>4610</v>
      </c>
      <c r="D163" s="11" t="s">
        <v>860</v>
      </c>
      <c r="E163" s="11" t="s">
        <v>23</v>
      </c>
      <c r="F163" s="11" t="s">
        <v>630</v>
      </c>
      <c r="G163" s="11"/>
      <c r="H163" s="11">
        <v>15</v>
      </c>
      <c r="I163" s="11">
        <v>15</v>
      </c>
      <c r="J163" s="11" t="s">
        <v>34</v>
      </c>
      <c r="K163" s="11" t="s">
        <v>25</v>
      </c>
      <c r="L163" s="11">
        <v>50</v>
      </c>
      <c r="M163" s="11" t="s">
        <v>26</v>
      </c>
      <c r="N163" s="11" t="s">
        <v>631</v>
      </c>
      <c r="O163" s="11" t="s">
        <v>4611</v>
      </c>
      <c r="P163" s="11" t="s">
        <v>29</v>
      </c>
      <c r="Q163" s="11" t="s">
        <v>30</v>
      </c>
      <c r="R163" s="11" t="s">
        <v>34</v>
      </c>
      <c r="S163" s="11" t="s">
        <v>34</v>
      </c>
      <c r="T163" s="11"/>
      <c r="U163" s="11" t="s">
        <v>4612</v>
      </c>
      <c r="V163" s="11"/>
      <c r="W163" s="11"/>
      <c r="X163" s="11"/>
      <c r="Y163" s="11"/>
      <c r="Z163" s="11">
        <f t="shared" si="4"/>
        <v>0</v>
      </c>
      <c r="AA163" s="11">
        <f>VLOOKUP(A163,Sheet2!B:J,9,FALSE)</f>
        <v>13.12</v>
      </c>
      <c r="AB163" s="11">
        <f t="shared" si="5"/>
        <v>0</v>
      </c>
      <c r="AC163" s="11"/>
      <c r="AD163" s="11"/>
    </row>
    <row r="164" spans="1:30" hidden="1">
      <c r="A164" s="10">
        <v>8901063162600</v>
      </c>
      <c r="B164" s="10">
        <v>8901063162600</v>
      </c>
      <c r="C164" s="11" t="s">
        <v>4622</v>
      </c>
      <c r="D164" s="11" t="s">
        <v>860</v>
      </c>
      <c r="E164" s="11" t="s">
        <v>43</v>
      </c>
      <c r="F164" s="11" t="s">
        <v>608</v>
      </c>
      <c r="G164" s="11"/>
      <c r="H164" s="11">
        <v>20</v>
      </c>
      <c r="I164" s="11">
        <v>20</v>
      </c>
      <c r="J164" s="11" t="s">
        <v>34</v>
      </c>
      <c r="K164" s="11" t="s">
        <v>25</v>
      </c>
      <c r="L164" s="11">
        <v>117</v>
      </c>
      <c r="M164" s="11" t="s">
        <v>26</v>
      </c>
      <c r="N164" s="11" t="s">
        <v>792</v>
      </c>
      <c r="O164" s="11" t="s">
        <v>4623</v>
      </c>
      <c r="P164" s="11" t="s">
        <v>38</v>
      </c>
      <c r="Q164" s="11" t="s">
        <v>39</v>
      </c>
      <c r="R164" s="11" t="s">
        <v>25</v>
      </c>
      <c r="S164" s="11" t="s">
        <v>25</v>
      </c>
      <c r="T164" s="11"/>
      <c r="U164" s="11" t="s">
        <v>4624</v>
      </c>
      <c r="V164" s="11"/>
      <c r="W164" s="11"/>
      <c r="X164" s="11"/>
      <c r="Y164" s="11"/>
      <c r="Z164" s="11">
        <f t="shared" si="4"/>
        <v>0</v>
      </c>
      <c r="AA164" s="11">
        <f>VLOOKUP(A164,Sheet2!B:J,9,FALSE)</f>
        <v>17.5</v>
      </c>
      <c r="AB164" s="11">
        <f t="shared" si="5"/>
        <v>0</v>
      </c>
      <c r="AC164" s="11"/>
      <c r="AD164" s="11"/>
    </row>
    <row r="165" spans="1:30" hidden="1">
      <c r="A165" s="10">
        <v>8901063014282</v>
      </c>
      <c r="B165" s="10">
        <v>8901063014282</v>
      </c>
      <c r="C165" s="11" t="s">
        <v>4625</v>
      </c>
      <c r="D165" s="11" t="s">
        <v>860</v>
      </c>
      <c r="E165" s="11" t="s">
        <v>43</v>
      </c>
      <c r="F165" s="11" t="s">
        <v>608</v>
      </c>
      <c r="G165" s="11"/>
      <c r="H165" s="11">
        <v>38</v>
      </c>
      <c r="I165" s="11">
        <v>30</v>
      </c>
      <c r="J165" s="11" t="s">
        <v>34</v>
      </c>
      <c r="K165" s="11" t="s">
        <v>25</v>
      </c>
      <c r="L165" s="11">
        <v>150</v>
      </c>
      <c r="M165" s="11" t="s">
        <v>26</v>
      </c>
      <c r="N165" s="11" t="s">
        <v>792</v>
      </c>
      <c r="O165" s="11" t="s">
        <v>4626</v>
      </c>
      <c r="P165" s="11" t="s">
        <v>38</v>
      </c>
      <c r="Q165" s="11" t="s">
        <v>30</v>
      </c>
      <c r="R165" s="11" t="s">
        <v>25</v>
      </c>
      <c r="S165" s="11" t="s">
        <v>25</v>
      </c>
      <c r="T165" s="11"/>
      <c r="U165" s="11" t="s">
        <v>4627</v>
      </c>
      <c r="V165" s="11"/>
      <c r="W165" s="11"/>
      <c r="X165" s="11"/>
      <c r="Y165" s="11"/>
      <c r="Z165" s="11">
        <f t="shared" si="4"/>
        <v>0</v>
      </c>
      <c r="AA165" s="11">
        <f>VLOOKUP(A165,Sheet2!B:J,9,FALSE)</f>
        <v>26.25</v>
      </c>
      <c r="AB165" s="11">
        <f t="shared" si="5"/>
        <v>0</v>
      </c>
      <c r="AC165" s="11"/>
      <c r="AD165" s="11"/>
    </row>
    <row r="166" spans="1:30" hidden="1">
      <c r="A166" s="10">
        <v>8901063094253</v>
      </c>
      <c r="B166" s="10">
        <v>8901063094253</v>
      </c>
      <c r="C166" s="11" t="s">
        <v>4637</v>
      </c>
      <c r="D166" s="11" t="s">
        <v>860</v>
      </c>
      <c r="E166" s="11" t="s">
        <v>43</v>
      </c>
      <c r="F166" s="11" t="s">
        <v>608</v>
      </c>
      <c r="G166" s="11"/>
      <c r="H166" s="11">
        <v>10</v>
      </c>
      <c r="I166" s="11">
        <v>10</v>
      </c>
      <c r="J166" s="11" t="s">
        <v>34</v>
      </c>
      <c r="K166" s="11" t="s">
        <v>25</v>
      </c>
      <c r="L166" s="11">
        <v>45</v>
      </c>
      <c r="M166" s="11" t="s">
        <v>26</v>
      </c>
      <c r="N166" s="11" t="s">
        <v>636</v>
      </c>
      <c r="O166" s="11" t="s">
        <v>4638</v>
      </c>
      <c r="P166" s="11" t="s">
        <v>29</v>
      </c>
      <c r="Q166" s="11" t="s">
        <v>39</v>
      </c>
      <c r="R166" s="11" t="s">
        <v>25</v>
      </c>
      <c r="S166" s="11" t="s">
        <v>25</v>
      </c>
      <c r="T166" s="11"/>
      <c r="U166" s="11" t="s">
        <v>4639</v>
      </c>
      <c r="V166" s="11"/>
      <c r="W166" s="11"/>
      <c r="X166" s="11"/>
      <c r="Y166" s="11"/>
      <c r="Z166" s="11">
        <f t="shared" si="4"/>
        <v>0</v>
      </c>
      <c r="AA166" s="11">
        <f>VLOOKUP(A166,Sheet2!B:J,9,FALSE)</f>
        <v>8.75</v>
      </c>
      <c r="AB166" s="11">
        <f t="shared" si="5"/>
        <v>0</v>
      </c>
      <c r="AC166" s="11"/>
      <c r="AD166" s="11"/>
    </row>
    <row r="167" spans="1:30">
      <c r="A167" s="10">
        <v>8901063139374</v>
      </c>
      <c r="B167" s="10">
        <v>8901063139374</v>
      </c>
      <c r="C167" s="11" t="s">
        <v>4643</v>
      </c>
      <c r="D167" s="11" t="s">
        <v>860</v>
      </c>
      <c r="E167" s="11" t="s">
        <v>43</v>
      </c>
      <c r="F167" s="11" t="s">
        <v>608</v>
      </c>
      <c r="G167" s="11"/>
      <c r="H167" s="11">
        <v>10</v>
      </c>
      <c r="I167" s="11">
        <v>10</v>
      </c>
      <c r="J167" s="11" t="s">
        <v>34</v>
      </c>
      <c r="K167" s="11" t="s">
        <v>25</v>
      </c>
      <c r="L167" s="11">
        <v>50</v>
      </c>
      <c r="M167" s="11" t="s">
        <v>26</v>
      </c>
      <c r="N167" s="11" t="s">
        <v>792</v>
      </c>
      <c r="O167" s="11" t="s">
        <v>4644</v>
      </c>
      <c r="P167" s="11" t="s">
        <v>29</v>
      </c>
      <c r="Q167" s="11" t="s">
        <v>39</v>
      </c>
      <c r="R167" s="11" t="s">
        <v>25</v>
      </c>
      <c r="S167" s="11" t="s">
        <v>25</v>
      </c>
      <c r="T167" s="11"/>
      <c r="U167" s="11" t="s">
        <v>4645</v>
      </c>
      <c r="V167" s="11"/>
      <c r="W167" s="11"/>
      <c r="X167" s="11"/>
      <c r="Y167" s="11"/>
      <c r="Z167" s="11">
        <f t="shared" si="4"/>
        <v>0</v>
      </c>
      <c r="AA167" s="11" t="e">
        <f>VLOOKUP(A167,Sheet2!B:J,9,FALSE)</f>
        <v>#N/A</v>
      </c>
      <c r="AB167" s="11" t="e">
        <f t="shared" si="5"/>
        <v>#N/A</v>
      </c>
      <c r="AC167" s="11"/>
      <c r="AD167" s="11"/>
    </row>
    <row r="168" spans="1:30" hidden="1">
      <c r="A168" s="10">
        <v>8901063012349</v>
      </c>
      <c r="B168" s="10">
        <v>8901063012349</v>
      </c>
      <c r="C168" s="11" t="s">
        <v>4652</v>
      </c>
      <c r="D168" s="11" t="s">
        <v>860</v>
      </c>
      <c r="E168" s="11" t="s">
        <v>43</v>
      </c>
      <c r="F168" s="11" t="s">
        <v>608</v>
      </c>
      <c r="G168" s="11"/>
      <c r="H168" s="11">
        <v>35</v>
      </c>
      <c r="I168" s="11">
        <v>35</v>
      </c>
      <c r="J168" s="11" t="s">
        <v>34</v>
      </c>
      <c r="K168" s="11" t="s">
        <v>25</v>
      </c>
      <c r="L168" s="11">
        <v>160</v>
      </c>
      <c r="M168" s="11" t="s">
        <v>26</v>
      </c>
      <c r="N168" s="11" t="s">
        <v>792</v>
      </c>
      <c r="O168" s="11" t="s">
        <v>4653</v>
      </c>
      <c r="P168" s="11" t="s">
        <v>196</v>
      </c>
      <c r="Q168" s="11" t="s">
        <v>39</v>
      </c>
      <c r="R168" s="11" t="s">
        <v>25</v>
      </c>
      <c r="S168" s="11" t="s">
        <v>25</v>
      </c>
      <c r="T168" s="11"/>
      <c r="U168" s="11" t="s">
        <v>4654</v>
      </c>
      <c r="V168" s="11"/>
      <c r="W168" s="11"/>
      <c r="X168" s="11"/>
      <c r="Y168" s="11"/>
      <c r="Z168" s="11">
        <f t="shared" si="4"/>
        <v>0</v>
      </c>
      <c r="AA168" s="11">
        <f>VLOOKUP(A168,Sheet2!B:J,9,FALSE)</f>
        <v>30.62</v>
      </c>
      <c r="AB168" s="11">
        <f t="shared" si="5"/>
        <v>0</v>
      </c>
      <c r="AC168" s="11"/>
      <c r="AD168" s="11"/>
    </row>
    <row r="169" spans="1:30" hidden="1">
      <c r="A169" s="10">
        <v>8901063363793</v>
      </c>
      <c r="B169" s="10">
        <v>8901063363793</v>
      </c>
      <c r="C169" s="11" t="s">
        <v>4729</v>
      </c>
      <c r="D169" s="11" t="s">
        <v>860</v>
      </c>
      <c r="E169" s="11" t="s">
        <v>23</v>
      </c>
      <c r="F169" s="11" t="s">
        <v>630</v>
      </c>
      <c r="G169" s="11"/>
      <c r="H169" s="11">
        <v>15</v>
      </c>
      <c r="I169" s="11">
        <v>15</v>
      </c>
      <c r="J169" s="11" t="s">
        <v>34</v>
      </c>
      <c r="K169" s="11" t="s">
        <v>25</v>
      </c>
      <c r="L169" s="11">
        <v>50</v>
      </c>
      <c r="M169" s="11" t="s">
        <v>26</v>
      </c>
      <c r="N169" s="11" t="s">
        <v>631</v>
      </c>
      <c r="O169" s="11" t="s">
        <v>4730</v>
      </c>
      <c r="P169" s="11" t="s">
        <v>29</v>
      </c>
      <c r="Q169" s="11" t="s">
        <v>30</v>
      </c>
      <c r="R169" s="11" t="s">
        <v>34</v>
      </c>
      <c r="S169" s="11" t="s">
        <v>34</v>
      </c>
      <c r="T169" s="11"/>
      <c r="U169" s="11" t="s">
        <v>4731</v>
      </c>
      <c r="V169" s="11"/>
      <c r="W169" s="11"/>
      <c r="X169" s="11"/>
      <c r="Y169" s="11"/>
      <c r="Z169" s="11">
        <f t="shared" si="4"/>
        <v>0</v>
      </c>
      <c r="AA169" s="11">
        <f>VLOOKUP(A169,Sheet2!B:J,9,FALSE)</f>
        <v>13.12</v>
      </c>
      <c r="AB169" s="11">
        <f t="shared" si="5"/>
        <v>0</v>
      </c>
      <c r="AC169" s="11"/>
      <c r="AD169" s="11"/>
    </row>
    <row r="170" spans="1:30" hidden="1">
      <c r="A170" s="10">
        <v>8901063001022</v>
      </c>
      <c r="B170" s="10">
        <v>8901063001022</v>
      </c>
      <c r="C170" s="11" t="s">
        <v>5164</v>
      </c>
      <c r="D170" s="11" t="s">
        <v>860</v>
      </c>
      <c r="E170" s="11" t="s">
        <v>43</v>
      </c>
      <c r="F170" s="11" t="s">
        <v>608</v>
      </c>
      <c r="G170" s="11"/>
      <c r="H170" s="11">
        <v>70</v>
      </c>
      <c r="I170" s="11">
        <v>70</v>
      </c>
      <c r="J170" s="11" t="s">
        <v>34</v>
      </c>
      <c r="K170" s="11" t="s">
        <v>25</v>
      </c>
      <c r="L170" s="11">
        <v>200</v>
      </c>
      <c r="M170" s="11" t="s">
        <v>26</v>
      </c>
      <c r="N170" s="11" t="s">
        <v>792</v>
      </c>
      <c r="O170" s="11" t="s">
        <v>5165</v>
      </c>
      <c r="P170" s="11" t="s">
        <v>213</v>
      </c>
      <c r="Q170" s="11" t="s">
        <v>30</v>
      </c>
      <c r="R170" s="11" t="s">
        <v>25</v>
      </c>
      <c r="S170" s="11" t="s">
        <v>25</v>
      </c>
      <c r="T170" s="11"/>
      <c r="U170" s="11" t="s">
        <v>5166</v>
      </c>
      <c r="V170" s="11"/>
      <c r="W170" s="11"/>
      <c r="X170" s="11"/>
      <c r="Y170" s="11"/>
      <c r="Z170" s="11">
        <f t="shared" si="4"/>
        <v>0</v>
      </c>
      <c r="AA170" s="11">
        <f>VLOOKUP(A170,Sheet2!B:J,9,FALSE)</f>
        <v>48.6</v>
      </c>
      <c r="AB170" s="11">
        <f t="shared" si="5"/>
        <v>0</v>
      </c>
      <c r="AC170" s="11"/>
      <c r="AD170" s="11"/>
    </row>
    <row r="171" spans="1:30" hidden="1">
      <c r="A171" s="10">
        <v>8901063023901</v>
      </c>
      <c r="B171" s="10">
        <v>8901063023901</v>
      </c>
      <c r="C171" s="11" t="s">
        <v>5167</v>
      </c>
      <c r="D171" s="11" t="s">
        <v>860</v>
      </c>
      <c r="E171" s="11" t="s">
        <v>43</v>
      </c>
      <c r="F171" s="11" t="s">
        <v>608</v>
      </c>
      <c r="G171" s="11"/>
      <c r="H171" s="11">
        <v>40</v>
      </c>
      <c r="I171" s="11">
        <v>40</v>
      </c>
      <c r="J171" s="11" t="s">
        <v>34</v>
      </c>
      <c r="K171" s="11" t="s">
        <v>25</v>
      </c>
      <c r="L171" s="11">
        <v>250</v>
      </c>
      <c r="M171" s="11" t="s">
        <v>26</v>
      </c>
      <c r="N171" s="11" t="s">
        <v>792</v>
      </c>
      <c r="O171" s="11" t="s">
        <v>5168</v>
      </c>
      <c r="P171" s="11" t="s">
        <v>47</v>
      </c>
      <c r="Q171" s="11" t="s">
        <v>30</v>
      </c>
      <c r="R171" s="11" t="s">
        <v>25</v>
      </c>
      <c r="S171" s="11" t="s">
        <v>25</v>
      </c>
      <c r="T171" s="11"/>
      <c r="U171" s="11" t="s">
        <v>5169</v>
      </c>
      <c r="V171" s="11"/>
      <c r="W171" s="11"/>
      <c r="X171" s="11"/>
      <c r="Y171" s="11"/>
      <c r="Z171" s="11">
        <f t="shared" si="4"/>
        <v>0</v>
      </c>
      <c r="AA171" s="11">
        <f>VLOOKUP(A171,Sheet2!B:J,9,FALSE)</f>
        <v>36.25</v>
      </c>
      <c r="AB171" s="11">
        <f t="shared" si="5"/>
        <v>0</v>
      </c>
      <c r="AC171" s="11"/>
      <c r="AD171" s="11"/>
    </row>
    <row r="172" spans="1:30" hidden="1">
      <c r="A172" s="10">
        <v>8901063032699</v>
      </c>
      <c r="B172" s="10">
        <v>8901063032699</v>
      </c>
      <c r="C172" s="11" t="s">
        <v>5170</v>
      </c>
      <c r="D172" s="11" t="s">
        <v>860</v>
      </c>
      <c r="E172" s="11" t="s">
        <v>43</v>
      </c>
      <c r="F172" s="11" t="s">
        <v>608</v>
      </c>
      <c r="G172" s="11"/>
      <c r="H172" s="11">
        <v>50</v>
      </c>
      <c r="I172" s="11">
        <v>50</v>
      </c>
      <c r="J172" s="11" t="s">
        <v>34</v>
      </c>
      <c r="K172" s="11" t="s">
        <v>25</v>
      </c>
      <c r="L172" s="11">
        <v>55</v>
      </c>
      <c r="M172" s="11" t="s">
        <v>26</v>
      </c>
      <c r="N172" s="11" t="s">
        <v>609</v>
      </c>
      <c r="O172" s="11" t="s">
        <v>5171</v>
      </c>
      <c r="P172" s="11" t="s">
        <v>29</v>
      </c>
      <c r="Q172" s="11" t="s">
        <v>30</v>
      </c>
      <c r="R172" s="11" t="s">
        <v>25</v>
      </c>
      <c r="S172" s="11" t="s">
        <v>25</v>
      </c>
      <c r="T172" s="11"/>
      <c r="U172" s="11" t="s">
        <v>5172</v>
      </c>
      <c r="V172" s="11"/>
      <c r="W172" s="11"/>
      <c r="X172" s="11"/>
      <c r="Y172" s="11"/>
      <c r="Z172" s="11">
        <f t="shared" si="4"/>
        <v>0</v>
      </c>
      <c r="AA172" s="11">
        <f>VLOOKUP(A172,Sheet2!B:J,9,FALSE)</f>
        <v>25</v>
      </c>
      <c r="AB172" s="11">
        <f t="shared" si="5"/>
        <v>0</v>
      </c>
      <c r="AC172" s="11"/>
      <c r="AD172" s="11"/>
    </row>
    <row r="173" spans="1:30" hidden="1">
      <c r="A173" s="10">
        <v>8901063092686</v>
      </c>
      <c r="B173" s="10">
        <v>8901063092686</v>
      </c>
      <c r="C173" s="11" t="s">
        <v>5173</v>
      </c>
      <c r="D173" s="11" t="s">
        <v>860</v>
      </c>
      <c r="E173" s="11" t="s">
        <v>43</v>
      </c>
      <c r="F173" s="11" t="s">
        <v>608</v>
      </c>
      <c r="G173" s="11"/>
      <c r="H173" s="11">
        <v>10</v>
      </c>
      <c r="I173" s="11">
        <v>10</v>
      </c>
      <c r="J173" s="11" t="s">
        <v>34</v>
      </c>
      <c r="K173" s="11" t="s">
        <v>25</v>
      </c>
      <c r="L173" s="11">
        <v>60</v>
      </c>
      <c r="M173" s="11" t="s">
        <v>26</v>
      </c>
      <c r="N173" s="11" t="s">
        <v>636</v>
      </c>
      <c r="O173" s="11" t="s">
        <v>5174</v>
      </c>
      <c r="P173" s="11" t="s">
        <v>38</v>
      </c>
      <c r="Q173" s="11" t="s">
        <v>30</v>
      </c>
      <c r="R173" s="11" t="s">
        <v>25</v>
      </c>
      <c r="S173" s="11" t="s">
        <v>25</v>
      </c>
      <c r="T173" s="11"/>
      <c r="U173" s="11" t="s">
        <v>5175</v>
      </c>
      <c r="V173" s="11"/>
      <c r="W173" s="11"/>
      <c r="X173" s="11"/>
      <c r="Y173" s="11"/>
      <c r="Z173" s="11">
        <f t="shared" si="4"/>
        <v>0</v>
      </c>
      <c r="AA173" s="11">
        <f>VLOOKUP(A173,Sheet2!B:J,9,FALSE)</f>
        <v>8.6999999999999993</v>
      </c>
      <c r="AB173" s="11">
        <f t="shared" si="5"/>
        <v>0</v>
      </c>
      <c r="AC173" s="11"/>
      <c r="AD173" s="11"/>
    </row>
    <row r="174" spans="1:30" hidden="1">
      <c r="A174" s="10">
        <v>8901063363960</v>
      </c>
      <c r="B174" s="10">
        <v>8901063363960</v>
      </c>
      <c r="C174" s="11" t="s">
        <v>5176</v>
      </c>
      <c r="D174" s="11" t="s">
        <v>860</v>
      </c>
      <c r="E174" s="11" t="s">
        <v>23</v>
      </c>
      <c r="F174" s="11" t="s">
        <v>630</v>
      </c>
      <c r="G174" s="11"/>
      <c r="H174" s="11">
        <v>30</v>
      </c>
      <c r="I174" s="11">
        <v>30</v>
      </c>
      <c r="J174" s="11" t="s">
        <v>34</v>
      </c>
      <c r="K174" s="11" t="s">
        <v>25</v>
      </c>
      <c r="L174" s="11">
        <v>110</v>
      </c>
      <c r="M174" s="11" t="s">
        <v>26</v>
      </c>
      <c r="N174" s="11" t="s">
        <v>631</v>
      </c>
      <c r="O174" s="11" t="s">
        <v>5177</v>
      </c>
      <c r="P174" s="11" t="s">
        <v>29</v>
      </c>
      <c r="Q174" s="11" t="s">
        <v>30</v>
      </c>
      <c r="R174" s="11" t="s">
        <v>25</v>
      </c>
      <c r="S174" s="11" t="s">
        <v>25</v>
      </c>
      <c r="T174" s="11"/>
      <c r="U174" s="11" t="s">
        <v>5178</v>
      </c>
      <c r="V174" s="11"/>
      <c r="W174" s="11"/>
      <c r="X174" s="11"/>
      <c r="Y174" s="11"/>
      <c r="Z174" s="11">
        <f t="shared" si="4"/>
        <v>0</v>
      </c>
      <c r="AA174" s="11">
        <f>VLOOKUP(A174,Sheet2!B:J,9,FALSE)</f>
        <v>25.5</v>
      </c>
      <c r="AB174" s="11">
        <f t="shared" si="5"/>
        <v>0</v>
      </c>
      <c r="AC174" s="11"/>
      <c r="AD174" s="11"/>
    </row>
    <row r="175" spans="1:30" hidden="1">
      <c r="A175" s="10">
        <v>8901063363977</v>
      </c>
      <c r="B175" s="10">
        <v>8901063363977</v>
      </c>
      <c r="C175" s="11" t="s">
        <v>5179</v>
      </c>
      <c r="D175" s="11" t="s">
        <v>860</v>
      </c>
      <c r="E175" s="11" t="s">
        <v>23</v>
      </c>
      <c r="F175" s="11" t="s">
        <v>630</v>
      </c>
      <c r="G175" s="11"/>
      <c r="H175" s="11">
        <v>30</v>
      </c>
      <c r="I175" s="11">
        <v>30</v>
      </c>
      <c r="J175" s="11" t="s">
        <v>34</v>
      </c>
      <c r="K175" s="11" t="s">
        <v>25</v>
      </c>
      <c r="L175" s="11">
        <v>110</v>
      </c>
      <c r="M175" s="11" t="s">
        <v>26</v>
      </c>
      <c r="N175" s="11" t="s">
        <v>631</v>
      </c>
      <c r="O175" s="11" t="s">
        <v>5180</v>
      </c>
      <c r="P175" s="11" t="s">
        <v>29</v>
      </c>
      <c r="Q175" s="11" t="s">
        <v>30</v>
      </c>
      <c r="R175" s="11" t="s">
        <v>25</v>
      </c>
      <c r="S175" s="11" t="s">
        <v>25</v>
      </c>
      <c r="T175" s="11"/>
      <c r="U175" s="11" t="s">
        <v>5181</v>
      </c>
      <c r="V175" s="11"/>
      <c r="W175" s="11"/>
      <c r="X175" s="11"/>
      <c r="Y175" s="11"/>
      <c r="Z175" s="11">
        <f t="shared" si="4"/>
        <v>0</v>
      </c>
      <c r="AA175" s="11">
        <f>VLOOKUP(A175,Sheet2!B:J,9,FALSE)</f>
        <v>26.31</v>
      </c>
      <c r="AB175" s="11">
        <f t="shared" si="5"/>
        <v>0</v>
      </c>
      <c r="AC175" s="11"/>
      <c r="AD175" s="11"/>
    </row>
    <row r="176" spans="1:30" hidden="1">
      <c r="A176" s="10">
        <v>8901063363823</v>
      </c>
      <c r="B176" s="10">
        <v>8901063363823</v>
      </c>
      <c r="C176" s="11" t="s">
        <v>4603</v>
      </c>
      <c r="D176" s="11" t="s">
        <v>4604</v>
      </c>
      <c r="E176" s="11" t="s">
        <v>23</v>
      </c>
      <c r="F176" s="11" t="s">
        <v>630</v>
      </c>
      <c r="G176" s="11"/>
      <c r="H176" s="11">
        <v>15</v>
      </c>
      <c r="I176" s="11">
        <v>15</v>
      </c>
      <c r="J176" s="11" t="s">
        <v>34</v>
      </c>
      <c r="K176" s="11" t="s">
        <v>25</v>
      </c>
      <c r="L176" s="11">
        <v>50</v>
      </c>
      <c r="M176" s="11" t="s">
        <v>26</v>
      </c>
      <c r="N176" s="11" t="s">
        <v>631</v>
      </c>
      <c r="O176" s="11" t="s">
        <v>4605</v>
      </c>
      <c r="P176" s="11" t="s">
        <v>29</v>
      </c>
      <c r="Q176" s="11" t="s">
        <v>30</v>
      </c>
      <c r="R176" s="11" t="s">
        <v>25</v>
      </c>
      <c r="S176" s="11" t="s">
        <v>25</v>
      </c>
      <c r="T176" s="11"/>
      <c r="U176" s="11" t="s">
        <v>4606</v>
      </c>
      <c r="V176" s="11"/>
      <c r="W176" s="11"/>
      <c r="X176" s="11"/>
      <c r="Y176" s="11"/>
      <c r="Z176" s="11">
        <f t="shared" si="4"/>
        <v>0</v>
      </c>
      <c r="AA176" s="11">
        <f>VLOOKUP(A176,Sheet2!B:J,9,FALSE)</f>
        <v>13.12</v>
      </c>
      <c r="AB176" s="11">
        <f t="shared" si="5"/>
        <v>0</v>
      </c>
      <c r="AC176" s="11"/>
      <c r="AD176" s="11"/>
    </row>
    <row r="177" spans="1:30" hidden="1">
      <c r="A177" s="10">
        <v>8901063363816</v>
      </c>
      <c r="B177" s="10">
        <v>8901063363816</v>
      </c>
      <c r="C177" s="11" t="s">
        <v>4607</v>
      </c>
      <c r="D177" s="11" t="s">
        <v>4604</v>
      </c>
      <c r="E177" s="11" t="s">
        <v>23</v>
      </c>
      <c r="F177" s="11" t="s">
        <v>630</v>
      </c>
      <c r="G177" s="11"/>
      <c r="H177" s="11">
        <v>15</v>
      </c>
      <c r="I177" s="11">
        <v>15</v>
      </c>
      <c r="J177" s="11" t="s">
        <v>34</v>
      </c>
      <c r="K177" s="11" t="s">
        <v>25</v>
      </c>
      <c r="L177" s="11">
        <v>50</v>
      </c>
      <c r="M177" s="11" t="s">
        <v>26</v>
      </c>
      <c r="N177" s="11" t="s">
        <v>631</v>
      </c>
      <c r="O177" s="11" t="s">
        <v>4608</v>
      </c>
      <c r="P177" s="11" t="s">
        <v>29</v>
      </c>
      <c r="Q177" s="11" t="s">
        <v>30</v>
      </c>
      <c r="R177" s="11" t="s">
        <v>25</v>
      </c>
      <c r="S177" s="11" t="s">
        <v>25</v>
      </c>
      <c r="T177" s="11"/>
      <c r="U177" s="11" t="s">
        <v>4609</v>
      </c>
      <c r="V177" s="11"/>
      <c r="W177" s="11"/>
      <c r="X177" s="11"/>
      <c r="Y177" s="11"/>
      <c r="Z177" s="11">
        <f t="shared" si="4"/>
        <v>0</v>
      </c>
      <c r="AA177" s="11">
        <f>VLOOKUP(A177,Sheet2!B:J,9,FALSE)</f>
        <v>13.12</v>
      </c>
      <c r="AB177" s="11">
        <f t="shared" si="5"/>
        <v>0</v>
      </c>
      <c r="AC177" s="11"/>
      <c r="AD177" s="11"/>
    </row>
    <row r="178" spans="1:30" hidden="1">
      <c r="A178" s="10">
        <v>8901030877520</v>
      </c>
      <c r="B178" s="10">
        <v>8901030877520</v>
      </c>
      <c r="C178" s="11" t="s">
        <v>1007</v>
      </c>
      <c r="D178" s="11" t="s">
        <v>1008</v>
      </c>
      <c r="E178" s="11" t="s">
        <v>1009</v>
      </c>
      <c r="F178" s="11" t="s">
        <v>1010</v>
      </c>
      <c r="G178" s="11"/>
      <c r="H178" s="11">
        <v>10</v>
      </c>
      <c r="I178" s="11">
        <v>10</v>
      </c>
      <c r="J178" s="11" t="s">
        <v>34</v>
      </c>
      <c r="K178" s="11" t="s">
        <v>25</v>
      </c>
      <c r="L178" s="11">
        <v>28</v>
      </c>
      <c r="M178" s="11" t="s">
        <v>26</v>
      </c>
      <c r="N178" s="11" t="s">
        <v>1011</v>
      </c>
      <c r="O178" s="11" t="s">
        <v>1012</v>
      </c>
      <c r="P178" s="11" t="s">
        <v>38</v>
      </c>
      <c r="Q178" s="11" t="s">
        <v>39</v>
      </c>
      <c r="R178" s="11" t="s">
        <v>25</v>
      </c>
      <c r="S178" s="11" t="s">
        <v>25</v>
      </c>
      <c r="T178" s="11"/>
      <c r="U178" s="11" t="s">
        <v>1013</v>
      </c>
      <c r="V178" s="11"/>
      <c r="W178" s="11"/>
      <c r="X178" s="11"/>
      <c r="Y178" s="11">
        <v>40</v>
      </c>
      <c r="Z178" s="11">
        <f t="shared" si="4"/>
        <v>400</v>
      </c>
      <c r="AA178" s="11">
        <f>VLOOKUP(A178,Sheet2!B:J,9,FALSE)</f>
        <v>8.69</v>
      </c>
      <c r="AB178" s="11">
        <f t="shared" si="5"/>
        <v>347.59999999999997</v>
      </c>
      <c r="AC178" s="11"/>
      <c r="AD178" s="11"/>
    </row>
    <row r="179" spans="1:30" hidden="1">
      <c r="A179" s="10">
        <v>8901030656064</v>
      </c>
      <c r="B179" s="10">
        <v>8901030656064</v>
      </c>
      <c r="C179" s="11" t="s">
        <v>1017</v>
      </c>
      <c r="D179" s="11" t="s">
        <v>1008</v>
      </c>
      <c r="E179" s="11" t="s">
        <v>1009</v>
      </c>
      <c r="F179" s="11" t="s">
        <v>1010</v>
      </c>
      <c r="G179" s="11"/>
      <c r="H179" s="11">
        <v>10</v>
      </c>
      <c r="I179" s="11">
        <v>10</v>
      </c>
      <c r="J179" s="11" t="s">
        <v>34</v>
      </c>
      <c r="K179" s="11" t="s">
        <v>25</v>
      </c>
      <c r="L179" s="11">
        <v>17</v>
      </c>
      <c r="M179" s="11" t="s">
        <v>26</v>
      </c>
      <c r="N179" s="11" t="s">
        <v>1011</v>
      </c>
      <c r="O179" s="11" t="s">
        <v>1018</v>
      </c>
      <c r="P179" s="11" t="s">
        <v>209</v>
      </c>
      <c r="Q179" s="11" t="s">
        <v>30</v>
      </c>
      <c r="R179" s="11" t="s">
        <v>25</v>
      </c>
      <c r="S179" s="11" t="s">
        <v>25</v>
      </c>
      <c r="T179" s="11"/>
      <c r="U179" s="11" t="s">
        <v>1019</v>
      </c>
      <c r="V179" s="11"/>
      <c r="W179" s="11"/>
      <c r="X179" s="11"/>
      <c r="Y179" s="11">
        <v>49</v>
      </c>
      <c r="Z179" s="11">
        <f t="shared" si="4"/>
        <v>490</v>
      </c>
      <c r="AA179" s="11">
        <f>VLOOKUP(A179,Sheet2!B:J,9,FALSE)</f>
        <v>9.09</v>
      </c>
      <c r="AB179" s="11">
        <f t="shared" si="5"/>
        <v>445.40999999999997</v>
      </c>
      <c r="AC179" s="11">
        <v>51</v>
      </c>
      <c r="AD179" s="11" t="s">
        <v>12037</v>
      </c>
    </row>
    <row r="180" spans="1:30" hidden="1">
      <c r="A180" s="10">
        <v>8901030194122</v>
      </c>
      <c r="B180" s="10">
        <v>8901030194122</v>
      </c>
      <c r="C180" s="11" t="s">
        <v>4893</v>
      </c>
      <c r="D180" s="11" t="s">
        <v>1008</v>
      </c>
      <c r="E180" s="11" t="s">
        <v>1009</v>
      </c>
      <c r="F180" s="11" t="s">
        <v>1010</v>
      </c>
      <c r="G180" s="11"/>
      <c r="H180" s="11">
        <v>90</v>
      </c>
      <c r="I180" s="11">
        <v>90</v>
      </c>
      <c r="J180" s="11" t="s">
        <v>34</v>
      </c>
      <c r="K180" s="11" t="s">
        <v>25</v>
      </c>
      <c r="L180" s="11">
        <v>100</v>
      </c>
      <c r="M180" s="11" t="s">
        <v>26</v>
      </c>
      <c r="N180" s="11" t="s">
        <v>1011</v>
      </c>
      <c r="O180" s="11" t="s">
        <v>1132</v>
      </c>
      <c r="P180" s="11" t="s">
        <v>29</v>
      </c>
      <c r="Q180" s="11" t="s">
        <v>30</v>
      </c>
      <c r="R180" s="11" t="s">
        <v>25</v>
      </c>
      <c r="S180" s="11" t="s">
        <v>25</v>
      </c>
      <c r="T180" s="11"/>
      <c r="U180" s="11" t="s">
        <v>4894</v>
      </c>
      <c r="V180" s="11"/>
      <c r="W180" s="11"/>
      <c r="X180" s="11"/>
      <c r="Y180" s="11"/>
      <c r="Z180" s="11">
        <f t="shared" si="4"/>
        <v>0</v>
      </c>
      <c r="AA180" s="11">
        <f>VLOOKUP(A180,Sheet2!B:J,9,FALSE)</f>
        <v>84.12</v>
      </c>
      <c r="AB180" s="11">
        <f t="shared" si="5"/>
        <v>0</v>
      </c>
      <c r="AC180" s="11"/>
      <c r="AD180" s="11"/>
    </row>
    <row r="181" spans="1:30" hidden="1">
      <c r="A181" s="10">
        <v>8901030518607</v>
      </c>
      <c r="B181" s="10">
        <v>8901030518607</v>
      </c>
      <c r="C181" s="11" t="s">
        <v>226</v>
      </c>
      <c r="D181" s="11" t="s">
        <v>227</v>
      </c>
      <c r="E181" s="11" t="s">
        <v>43</v>
      </c>
      <c r="F181" s="11" t="s">
        <v>156</v>
      </c>
      <c r="G181" s="11"/>
      <c r="H181" s="11">
        <v>40</v>
      </c>
      <c r="I181" s="11">
        <v>40</v>
      </c>
      <c r="J181" s="11" t="s">
        <v>34</v>
      </c>
      <c r="K181" s="11" t="s">
        <v>25</v>
      </c>
      <c r="L181" s="11">
        <v>100</v>
      </c>
      <c r="M181" s="11" t="s">
        <v>26</v>
      </c>
      <c r="N181" s="11" t="s">
        <v>187</v>
      </c>
      <c r="O181" s="11" t="s">
        <v>228</v>
      </c>
      <c r="P181" s="11" t="s">
        <v>196</v>
      </c>
      <c r="Q181" s="11" t="s">
        <v>30</v>
      </c>
      <c r="R181" s="11" t="s">
        <v>25</v>
      </c>
      <c r="S181" s="11" t="s">
        <v>25</v>
      </c>
      <c r="T181" s="11"/>
      <c r="U181" s="11" t="s">
        <v>229</v>
      </c>
      <c r="V181" s="11"/>
      <c r="W181" s="11"/>
      <c r="X181" s="11"/>
      <c r="Y181" s="11">
        <v>4</v>
      </c>
      <c r="Z181" s="11">
        <f t="shared" si="4"/>
        <v>160</v>
      </c>
      <c r="AA181" s="11">
        <f>VLOOKUP(A181,Sheet2!B:J,9,FALSE)</f>
        <v>34.479999999999997</v>
      </c>
      <c r="AB181" s="11">
        <f t="shared" si="5"/>
        <v>137.91999999999999</v>
      </c>
      <c r="AC181" s="11"/>
      <c r="AD181" s="11" t="s">
        <v>12037</v>
      </c>
    </row>
    <row r="182" spans="1:30" hidden="1">
      <c r="A182" s="10">
        <v>8901030518591</v>
      </c>
      <c r="B182" s="10">
        <v>8901030518591</v>
      </c>
      <c r="C182" s="11" t="s">
        <v>230</v>
      </c>
      <c r="D182" s="11" t="s">
        <v>227</v>
      </c>
      <c r="E182" s="11" t="s">
        <v>130</v>
      </c>
      <c r="F182" s="11" t="s">
        <v>231</v>
      </c>
      <c r="G182" s="11"/>
      <c r="H182" s="11">
        <v>30</v>
      </c>
      <c r="I182" s="11">
        <v>30</v>
      </c>
      <c r="J182" s="11" t="s">
        <v>34</v>
      </c>
      <c r="K182" s="11" t="s">
        <v>25</v>
      </c>
      <c r="L182" s="11">
        <v>100</v>
      </c>
      <c r="M182" s="11" t="s">
        <v>26</v>
      </c>
      <c r="N182" s="11" t="s">
        <v>232</v>
      </c>
      <c r="O182" s="11" t="s">
        <v>233</v>
      </c>
      <c r="P182" s="11" t="s">
        <v>213</v>
      </c>
      <c r="Q182" s="11" t="s">
        <v>30</v>
      </c>
      <c r="R182" s="11" t="s">
        <v>25</v>
      </c>
      <c r="S182" s="11" t="s">
        <v>25</v>
      </c>
      <c r="T182" s="11"/>
      <c r="U182" s="11" t="s">
        <v>234</v>
      </c>
      <c r="V182" s="11"/>
      <c r="W182" s="11"/>
      <c r="X182" s="11"/>
      <c r="Y182" s="11">
        <v>7</v>
      </c>
      <c r="Z182" s="11">
        <f t="shared" si="4"/>
        <v>210</v>
      </c>
      <c r="AA182" s="11">
        <f>VLOOKUP(A182,Sheet2!B:J,9,FALSE)</f>
        <v>25.86</v>
      </c>
      <c r="AB182" s="11">
        <f t="shared" si="5"/>
        <v>181.01999999999998</v>
      </c>
      <c r="AC182" s="11"/>
      <c r="AD182" s="11" t="s">
        <v>12037</v>
      </c>
    </row>
    <row r="183" spans="1:30" hidden="1">
      <c r="A183" s="10">
        <v>8901030951084</v>
      </c>
      <c r="B183" s="10">
        <v>8901030951084</v>
      </c>
      <c r="C183" s="11" t="s">
        <v>1020</v>
      </c>
      <c r="D183" s="11" t="s">
        <v>1021</v>
      </c>
      <c r="E183" s="11" t="s">
        <v>1009</v>
      </c>
      <c r="F183" s="11" t="s">
        <v>1022</v>
      </c>
      <c r="G183" s="11"/>
      <c r="H183" s="11">
        <v>5</v>
      </c>
      <c r="I183" s="11">
        <v>5</v>
      </c>
      <c r="J183" s="11" t="s">
        <v>34</v>
      </c>
      <c r="K183" s="11" t="s">
        <v>25</v>
      </c>
      <c r="L183" s="11">
        <v>6</v>
      </c>
      <c r="M183" s="11" t="s">
        <v>26</v>
      </c>
      <c r="N183" s="11" t="s">
        <v>1023</v>
      </c>
      <c r="O183" s="11" t="s">
        <v>1024</v>
      </c>
      <c r="P183" s="11" t="s">
        <v>29</v>
      </c>
      <c r="Q183" s="11" t="s">
        <v>39</v>
      </c>
      <c r="R183" s="11" t="s">
        <v>25</v>
      </c>
      <c r="S183" s="11" t="s">
        <v>25</v>
      </c>
      <c r="T183" s="11"/>
      <c r="U183" s="11" t="s">
        <v>1025</v>
      </c>
      <c r="V183" s="11"/>
      <c r="W183" s="11"/>
      <c r="X183" s="11"/>
      <c r="Y183" s="11">
        <v>11</v>
      </c>
      <c r="Z183" s="11">
        <f t="shared" si="4"/>
        <v>55</v>
      </c>
      <c r="AA183" s="11">
        <f>VLOOKUP(A183,Sheet2!B:J,9,FALSE)</f>
        <v>4.46</v>
      </c>
      <c r="AB183" s="11">
        <f t="shared" si="5"/>
        <v>49.06</v>
      </c>
      <c r="AC183" s="11">
        <v>9</v>
      </c>
      <c r="AD183" s="11" t="s">
        <v>12037</v>
      </c>
    </row>
    <row r="184" spans="1:30" hidden="1">
      <c r="A184" s="10">
        <v>8901030951091</v>
      </c>
      <c r="B184" s="10">
        <v>8901030951091</v>
      </c>
      <c r="C184" s="11" t="s">
        <v>1026</v>
      </c>
      <c r="D184" s="11" t="s">
        <v>1021</v>
      </c>
      <c r="E184" s="11" t="s">
        <v>1009</v>
      </c>
      <c r="F184" s="11" t="s">
        <v>1022</v>
      </c>
      <c r="G184" s="11"/>
      <c r="H184" s="11">
        <v>10</v>
      </c>
      <c r="I184" s="11">
        <v>10</v>
      </c>
      <c r="J184" s="11" t="s">
        <v>34</v>
      </c>
      <c r="K184" s="11" t="s">
        <v>25</v>
      </c>
      <c r="L184" s="11">
        <v>9.5</v>
      </c>
      <c r="M184" s="11" t="s">
        <v>26</v>
      </c>
      <c r="N184" s="11" t="s">
        <v>1023</v>
      </c>
      <c r="O184" s="11" t="s">
        <v>93</v>
      </c>
      <c r="P184" s="11" t="s">
        <v>38</v>
      </c>
      <c r="Q184" s="11" t="s">
        <v>39</v>
      </c>
      <c r="R184" s="11" t="s">
        <v>25</v>
      </c>
      <c r="S184" s="11" t="s">
        <v>25</v>
      </c>
      <c r="T184" s="11"/>
      <c r="U184" s="11" t="s">
        <v>1027</v>
      </c>
      <c r="V184" s="11"/>
      <c r="W184" s="11"/>
      <c r="X184" s="11"/>
      <c r="Y184" s="11">
        <v>41</v>
      </c>
      <c r="Z184" s="11">
        <f t="shared" si="4"/>
        <v>410</v>
      </c>
      <c r="AA184" s="11">
        <f>VLOOKUP(A184,Sheet2!B:J,9,FALSE)</f>
        <v>8.9600000000000009</v>
      </c>
      <c r="AB184" s="11">
        <f t="shared" si="5"/>
        <v>367.36</v>
      </c>
      <c r="AC184" s="11"/>
      <c r="AD184" s="11" t="s">
        <v>12037</v>
      </c>
    </row>
    <row r="185" spans="1:30" hidden="1">
      <c r="A185" s="10">
        <v>8901030774980</v>
      </c>
      <c r="B185" s="10">
        <v>8901030774980</v>
      </c>
      <c r="C185" s="11" t="s">
        <v>1035</v>
      </c>
      <c r="D185" s="11" t="s">
        <v>1021</v>
      </c>
      <c r="E185" s="11" t="s">
        <v>1009</v>
      </c>
      <c r="F185" s="11" t="s">
        <v>1022</v>
      </c>
      <c r="G185" s="11"/>
      <c r="H185" s="11">
        <v>55</v>
      </c>
      <c r="I185" s="11">
        <v>55</v>
      </c>
      <c r="J185" s="11" t="s">
        <v>34</v>
      </c>
      <c r="K185" s="11" t="s">
        <v>25</v>
      </c>
      <c r="L185" s="11">
        <v>100</v>
      </c>
      <c r="M185" s="11" t="s">
        <v>26</v>
      </c>
      <c r="N185" s="11" t="s">
        <v>1023</v>
      </c>
      <c r="O185" s="11" t="s">
        <v>1036</v>
      </c>
      <c r="P185" s="11" t="s">
        <v>38</v>
      </c>
      <c r="Q185" s="11" t="s">
        <v>30</v>
      </c>
      <c r="R185" s="11" t="s">
        <v>25</v>
      </c>
      <c r="S185" s="11" t="s">
        <v>25</v>
      </c>
      <c r="T185" s="11"/>
      <c r="U185" s="11" t="s">
        <v>1037</v>
      </c>
      <c r="V185" s="11"/>
      <c r="W185" s="11"/>
      <c r="X185" s="11"/>
      <c r="Y185" s="11">
        <v>10</v>
      </c>
      <c r="Z185" s="11">
        <f t="shared" si="4"/>
        <v>550</v>
      </c>
      <c r="AA185" s="11">
        <f>VLOOKUP(A185,Sheet2!B:J,9,FALSE)</f>
        <v>50.46</v>
      </c>
      <c r="AB185" s="11">
        <f t="shared" si="5"/>
        <v>504.6</v>
      </c>
      <c r="AC185" s="11"/>
      <c r="AD185" s="11" t="s">
        <v>12037</v>
      </c>
    </row>
    <row r="186" spans="1:30" hidden="1">
      <c r="A186" s="10">
        <v>8901030904578</v>
      </c>
      <c r="B186" s="10">
        <v>8901030904578</v>
      </c>
      <c r="C186" s="11" t="s">
        <v>1070</v>
      </c>
      <c r="D186" s="11" t="s">
        <v>1021</v>
      </c>
      <c r="E186" s="11" t="s">
        <v>1009</v>
      </c>
      <c r="F186" s="11" t="s">
        <v>1022</v>
      </c>
      <c r="G186" s="11"/>
      <c r="H186" s="11">
        <v>390</v>
      </c>
      <c r="I186" s="11">
        <v>390</v>
      </c>
      <c r="J186" s="11" t="s">
        <v>34</v>
      </c>
      <c r="K186" s="11" t="s">
        <v>25</v>
      </c>
      <c r="L186" s="11">
        <v>100</v>
      </c>
      <c r="M186" s="11" t="s">
        <v>26</v>
      </c>
      <c r="N186" s="11" t="s">
        <v>1023</v>
      </c>
      <c r="O186" s="11" t="s">
        <v>1071</v>
      </c>
      <c r="P186" s="11" t="s">
        <v>81</v>
      </c>
      <c r="Q186" s="11" t="s">
        <v>30</v>
      </c>
      <c r="R186" s="11" t="s">
        <v>25</v>
      </c>
      <c r="S186" s="11" t="s">
        <v>25</v>
      </c>
      <c r="T186" s="11"/>
      <c r="U186" s="11" t="s">
        <v>1072</v>
      </c>
      <c r="V186" s="11"/>
      <c r="W186" s="11"/>
      <c r="X186" s="11"/>
      <c r="Y186" s="11">
        <v>2</v>
      </c>
      <c r="Z186" s="11">
        <f t="shared" si="4"/>
        <v>780</v>
      </c>
      <c r="AA186" s="11">
        <f>VLOOKUP(A186,Sheet2!B:J,9,FALSE)</f>
        <v>364.49</v>
      </c>
      <c r="AB186" s="11">
        <f t="shared" si="5"/>
        <v>728.98</v>
      </c>
      <c r="AC186" s="11"/>
      <c r="AD186" s="11" t="s">
        <v>12037</v>
      </c>
    </row>
    <row r="187" spans="1:30" hidden="1">
      <c r="A187" s="10">
        <v>8901030974618</v>
      </c>
      <c r="B187" s="10">
        <v>8901030974618</v>
      </c>
      <c r="C187" s="11" t="s">
        <v>1073</v>
      </c>
      <c r="D187" s="11" t="s">
        <v>1021</v>
      </c>
      <c r="E187" s="11" t="s">
        <v>1009</v>
      </c>
      <c r="F187" s="11" t="s">
        <v>1022</v>
      </c>
      <c r="G187" s="11"/>
      <c r="H187" s="11">
        <v>320</v>
      </c>
      <c r="I187" s="11">
        <v>320</v>
      </c>
      <c r="J187" s="11" t="s">
        <v>34</v>
      </c>
      <c r="K187" s="11" t="s">
        <v>25</v>
      </c>
      <c r="L187" s="11">
        <v>55</v>
      </c>
      <c r="M187" s="11" t="s">
        <v>26</v>
      </c>
      <c r="N187" s="11" t="s">
        <v>1074</v>
      </c>
      <c r="O187" s="11" t="s">
        <v>1075</v>
      </c>
      <c r="P187" s="11" t="s">
        <v>108</v>
      </c>
      <c r="Q187" s="11" t="s">
        <v>39</v>
      </c>
      <c r="R187" s="11" t="s">
        <v>25</v>
      </c>
      <c r="S187" s="11" t="s">
        <v>25</v>
      </c>
      <c r="T187" s="11"/>
      <c r="U187" s="11" t="s">
        <v>1076</v>
      </c>
      <c r="V187" s="11"/>
      <c r="W187" s="11"/>
      <c r="X187" s="11"/>
      <c r="Y187" s="11"/>
      <c r="Z187" s="11">
        <f t="shared" si="4"/>
        <v>0</v>
      </c>
      <c r="AA187" s="11">
        <f>VLOOKUP(A187,Sheet2!B:J,9,FALSE)</f>
        <v>299.07</v>
      </c>
      <c r="AB187" s="11">
        <f t="shared" si="5"/>
        <v>0</v>
      </c>
      <c r="AC187" s="11"/>
      <c r="AD187" s="11"/>
    </row>
    <row r="188" spans="1:30" hidden="1">
      <c r="A188" s="10">
        <v>8901030904554</v>
      </c>
      <c r="B188" s="10">
        <v>8901030904554</v>
      </c>
      <c r="C188" s="11" t="s">
        <v>1077</v>
      </c>
      <c r="D188" s="11" t="s">
        <v>1021</v>
      </c>
      <c r="E188" s="11" t="s">
        <v>1009</v>
      </c>
      <c r="F188" s="11" t="s">
        <v>1022</v>
      </c>
      <c r="G188" s="11"/>
      <c r="H188" s="11">
        <v>100</v>
      </c>
      <c r="I188" s="11">
        <v>100</v>
      </c>
      <c r="J188" s="11" t="s">
        <v>34</v>
      </c>
      <c r="K188" s="11" t="s">
        <v>25</v>
      </c>
      <c r="L188" s="11">
        <v>25</v>
      </c>
      <c r="M188" s="11" t="s">
        <v>26</v>
      </c>
      <c r="N188" s="11" t="s">
        <v>1023</v>
      </c>
      <c r="O188" s="11" t="s">
        <v>1075</v>
      </c>
      <c r="P188" s="11" t="s">
        <v>418</v>
      </c>
      <c r="Q188" s="11" t="s">
        <v>30</v>
      </c>
      <c r="R188" s="11" t="s">
        <v>25</v>
      </c>
      <c r="S188" s="11" t="s">
        <v>25</v>
      </c>
      <c r="T188" s="11"/>
      <c r="U188" s="11" t="s">
        <v>1078</v>
      </c>
      <c r="V188" s="11"/>
      <c r="W188" s="11"/>
      <c r="X188" s="11"/>
      <c r="Y188" s="11">
        <v>3</v>
      </c>
      <c r="Z188" s="11">
        <f t="shared" si="4"/>
        <v>300</v>
      </c>
      <c r="AA188" s="11">
        <f>VLOOKUP(A188,Sheet2!B:J,9,FALSE)</f>
        <v>93.46</v>
      </c>
      <c r="AB188" s="11">
        <f t="shared" si="5"/>
        <v>280.38</v>
      </c>
      <c r="AC188" s="11">
        <v>2</v>
      </c>
      <c r="AD188" s="11" t="s">
        <v>12037</v>
      </c>
    </row>
    <row r="189" spans="1:30" hidden="1">
      <c r="A189" s="10">
        <v>8901030646225</v>
      </c>
      <c r="B189" s="10">
        <v>8901030646225</v>
      </c>
      <c r="C189" s="11" t="s">
        <v>4907</v>
      </c>
      <c r="D189" s="11" t="s">
        <v>1021</v>
      </c>
      <c r="E189" s="11" t="s">
        <v>1009</v>
      </c>
      <c r="F189" s="11" t="s">
        <v>1022</v>
      </c>
      <c r="G189" s="11"/>
      <c r="H189" s="11">
        <v>280</v>
      </c>
      <c r="I189" s="11">
        <v>280</v>
      </c>
      <c r="J189" s="11" t="s">
        <v>34</v>
      </c>
      <c r="K189" s="11" t="s">
        <v>25</v>
      </c>
      <c r="L189" s="11">
        <v>500</v>
      </c>
      <c r="M189" s="11" t="s">
        <v>26</v>
      </c>
      <c r="N189" s="11" t="s">
        <v>1074</v>
      </c>
      <c r="O189" s="11" t="s">
        <v>4908</v>
      </c>
      <c r="P189" s="11" t="s">
        <v>29</v>
      </c>
      <c r="Q189" s="11" t="s">
        <v>30</v>
      </c>
      <c r="R189" s="11" t="s">
        <v>25</v>
      </c>
      <c r="S189" s="11" t="s">
        <v>25</v>
      </c>
      <c r="T189" s="11"/>
      <c r="U189" s="11" t="s">
        <v>4909</v>
      </c>
      <c r="V189" s="11"/>
      <c r="W189" s="11"/>
      <c r="X189" s="11"/>
      <c r="Y189" s="11"/>
      <c r="Z189" s="11">
        <f t="shared" si="4"/>
        <v>0</v>
      </c>
      <c r="AA189" s="11">
        <f>VLOOKUP(A189,Sheet2!B:J,9,FALSE)</f>
        <v>256.88</v>
      </c>
      <c r="AB189" s="11">
        <f t="shared" si="5"/>
        <v>0</v>
      </c>
      <c r="AC189" s="11"/>
      <c r="AD189" s="11"/>
    </row>
    <row r="190" spans="1:30" hidden="1">
      <c r="A190" s="10">
        <v>8901030815812</v>
      </c>
      <c r="B190" s="10">
        <v>8901030815812</v>
      </c>
      <c r="C190" s="11" t="s">
        <v>4960</v>
      </c>
      <c r="D190" s="11" t="s">
        <v>1021</v>
      </c>
      <c r="E190" s="11" t="s">
        <v>1009</v>
      </c>
      <c r="F190" s="11" t="s">
        <v>1022</v>
      </c>
      <c r="G190" s="11"/>
      <c r="H190" s="11">
        <v>110</v>
      </c>
      <c r="I190" s="11">
        <v>110</v>
      </c>
      <c r="J190" s="11" t="s">
        <v>34</v>
      </c>
      <c r="K190" s="11" t="s">
        <v>25</v>
      </c>
      <c r="L190" s="11">
        <v>200</v>
      </c>
      <c r="M190" s="11" t="s">
        <v>26</v>
      </c>
      <c r="N190" s="11" t="s">
        <v>1074</v>
      </c>
      <c r="O190" s="11" t="s">
        <v>4961</v>
      </c>
      <c r="P190" s="11" t="s">
        <v>47</v>
      </c>
      <c r="Q190" s="11" t="s">
        <v>30</v>
      </c>
      <c r="R190" s="11" t="s">
        <v>25</v>
      </c>
      <c r="S190" s="11" t="s">
        <v>25</v>
      </c>
      <c r="T190" s="11"/>
      <c r="U190" s="11" t="s">
        <v>4962</v>
      </c>
      <c r="V190" s="11"/>
      <c r="W190" s="11"/>
      <c r="X190" s="11"/>
      <c r="Y190" s="11"/>
      <c r="Z190" s="11">
        <f t="shared" si="4"/>
        <v>0</v>
      </c>
      <c r="AA190" s="11">
        <f>VLOOKUP(A190,Sheet2!B:J,9,FALSE)</f>
        <v>100.92</v>
      </c>
      <c r="AB190" s="11">
        <f t="shared" si="5"/>
        <v>0</v>
      </c>
      <c r="AC190" s="11"/>
      <c r="AD190" s="11"/>
    </row>
    <row r="191" spans="1:30" hidden="1">
      <c r="A191" s="10">
        <v>8901030904561</v>
      </c>
      <c r="B191" s="10">
        <v>8901030904561</v>
      </c>
      <c r="C191" s="11" t="s">
        <v>5060</v>
      </c>
      <c r="D191" s="11" t="s">
        <v>1021</v>
      </c>
      <c r="E191" s="11" t="s">
        <v>1009</v>
      </c>
      <c r="F191" s="11" t="s">
        <v>1022</v>
      </c>
      <c r="G191" s="11"/>
      <c r="H191" s="11">
        <v>195</v>
      </c>
      <c r="I191" s="11">
        <v>195</v>
      </c>
      <c r="J191" s="11" t="s">
        <v>34</v>
      </c>
      <c r="K191" s="11" t="s">
        <v>25</v>
      </c>
      <c r="L191" s="11">
        <v>50</v>
      </c>
      <c r="M191" s="11" t="s">
        <v>26</v>
      </c>
      <c r="N191" s="11" t="s">
        <v>1023</v>
      </c>
      <c r="O191" s="11" t="s">
        <v>1075</v>
      </c>
      <c r="P191" s="11" t="s">
        <v>418</v>
      </c>
      <c r="Q191" s="11" t="s">
        <v>30</v>
      </c>
      <c r="R191" s="11" t="s">
        <v>25</v>
      </c>
      <c r="S191" s="11" t="s">
        <v>25</v>
      </c>
      <c r="T191" s="11"/>
      <c r="U191" s="11" t="s">
        <v>5061</v>
      </c>
      <c r="V191" s="11"/>
      <c r="W191" s="11"/>
      <c r="X191" s="11"/>
      <c r="Y191" s="11"/>
      <c r="Z191" s="11">
        <f t="shared" si="4"/>
        <v>0</v>
      </c>
      <c r="AA191" s="11">
        <f>VLOOKUP(A191,Sheet2!B:J,9,FALSE)</f>
        <v>182.24</v>
      </c>
      <c r="AB191" s="11">
        <f t="shared" si="5"/>
        <v>0</v>
      </c>
      <c r="AC191" s="11"/>
      <c r="AD191" s="11"/>
    </row>
    <row r="192" spans="1:30" hidden="1">
      <c r="A192" s="10">
        <v>8901030935213</v>
      </c>
      <c r="B192" s="10">
        <v>8901030935213</v>
      </c>
      <c r="C192" s="11" t="s">
        <v>5073</v>
      </c>
      <c r="D192" s="11" t="s">
        <v>1021</v>
      </c>
      <c r="E192" s="11" t="s">
        <v>1009</v>
      </c>
      <c r="F192" s="11" t="s">
        <v>1022</v>
      </c>
      <c r="G192" s="11"/>
      <c r="H192" s="11">
        <v>110</v>
      </c>
      <c r="I192" s="11">
        <v>110</v>
      </c>
      <c r="J192" s="11" t="s">
        <v>34</v>
      </c>
      <c r="K192" s="11" t="s">
        <v>25</v>
      </c>
      <c r="L192" s="11">
        <v>50</v>
      </c>
      <c r="M192" s="11" t="s">
        <v>26</v>
      </c>
      <c r="N192" s="11" t="s">
        <v>1023</v>
      </c>
      <c r="O192" s="11" t="s">
        <v>93</v>
      </c>
      <c r="P192" s="11" t="s">
        <v>38</v>
      </c>
      <c r="Q192" s="11" t="s">
        <v>39</v>
      </c>
      <c r="R192" s="11" t="s">
        <v>25</v>
      </c>
      <c r="S192" s="11" t="s">
        <v>25</v>
      </c>
      <c r="T192" s="11"/>
      <c r="U192" s="11" t="s">
        <v>5074</v>
      </c>
      <c r="V192" s="11"/>
      <c r="W192" s="11"/>
      <c r="X192" s="11"/>
      <c r="Y192" s="11"/>
      <c r="Z192" s="11">
        <f t="shared" si="4"/>
        <v>0</v>
      </c>
      <c r="AA192" s="11">
        <f>VLOOKUP(A192,Sheet2!B:J,9,FALSE)</f>
        <v>102.8</v>
      </c>
      <c r="AB192" s="11">
        <f t="shared" si="5"/>
        <v>0</v>
      </c>
      <c r="AC192" s="11"/>
      <c r="AD192" s="11"/>
    </row>
    <row r="193" spans="1:30" hidden="1">
      <c r="A193" s="10">
        <v>8901030935220</v>
      </c>
      <c r="B193" s="10">
        <v>8901030935220</v>
      </c>
      <c r="C193" s="11" t="s">
        <v>5075</v>
      </c>
      <c r="D193" s="11" t="s">
        <v>1021</v>
      </c>
      <c r="E193" s="11" t="s">
        <v>1009</v>
      </c>
      <c r="F193" s="11" t="s">
        <v>1022</v>
      </c>
      <c r="G193" s="11"/>
      <c r="H193" s="11">
        <v>220</v>
      </c>
      <c r="I193" s="11">
        <v>220</v>
      </c>
      <c r="J193" s="11" t="s">
        <v>34</v>
      </c>
      <c r="K193" s="11" t="s">
        <v>25</v>
      </c>
      <c r="L193" s="11">
        <v>100</v>
      </c>
      <c r="M193" s="11" t="s">
        <v>26</v>
      </c>
      <c r="N193" s="11" t="s">
        <v>1023</v>
      </c>
      <c r="O193" s="11" t="s">
        <v>93</v>
      </c>
      <c r="P193" s="11" t="s">
        <v>5076</v>
      </c>
      <c r="Q193" s="11" t="s">
        <v>39</v>
      </c>
      <c r="R193" s="11" t="s">
        <v>25</v>
      </c>
      <c r="S193" s="11" t="s">
        <v>25</v>
      </c>
      <c r="T193" s="11"/>
      <c r="U193" s="11" t="s">
        <v>5077</v>
      </c>
      <c r="V193" s="11"/>
      <c r="W193" s="11"/>
      <c r="X193" s="11"/>
      <c r="Y193" s="11"/>
      <c r="Z193" s="11">
        <f t="shared" si="4"/>
        <v>0</v>
      </c>
      <c r="AA193" s="11">
        <f>VLOOKUP(A193,Sheet2!B:J,9,FALSE)</f>
        <v>205.6</v>
      </c>
      <c r="AB193" s="11">
        <f t="shared" si="5"/>
        <v>0</v>
      </c>
      <c r="AC193" s="11"/>
      <c r="AD193" s="11"/>
    </row>
    <row r="194" spans="1:30" hidden="1">
      <c r="A194" s="10">
        <v>8901030974625</v>
      </c>
      <c r="B194" s="10">
        <v>8901030974625</v>
      </c>
      <c r="C194" s="11" t="s">
        <v>5108</v>
      </c>
      <c r="D194" s="11" t="s">
        <v>1021</v>
      </c>
      <c r="E194" s="11" t="s">
        <v>1009</v>
      </c>
      <c r="F194" s="11" t="s">
        <v>1022</v>
      </c>
      <c r="G194" s="11"/>
      <c r="H194" s="11">
        <v>2</v>
      </c>
      <c r="I194" s="11">
        <v>2</v>
      </c>
      <c r="J194" s="11" t="s">
        <v>34</v>
      </c>
      <c r="K194" s="11" t="s">
        <v>25</v>
      </c>
      <c r="L194" s="11">
        <v>2.2000000000000002</v>
      </c>
      <c r="M194" s="11" t="s">
        <v>26</v>
      </c>
      <c r="N194" s="11" t="s">
        <v>1023</v>
      </c>
      <c r="O194" s="11" t="s">
        <v>1023</v>
      </c>
      <c r="P194" s="11" t="s">
        <v>38</v>
      </c>
      <c r="Q194" s="11" t="s">
        <v>39</v>
      </c>
      <c r="R194" s="11" t="s">
        <v>25</v>
      </c>
      <c r="S194" s="11" t="s">
        <v>25</v>
      </c>
      <c r="T194" s="11"/>
      <c r="U194" s="11" t="s">
        <v>5109</v>
      </c>
      <c r="V194" s="11"/>
      <c r="W194" s="11"/>
      <c r="X194" s="11"/>
      <c r="Y194" s="11"/>
      <c r="Z194" s="11">
        <f t="shared" ref="Z194:Z251" si="6">H194*Y194</f>
        <v>0</v>
      </c>
      <c r="AA194" s="11">
        <f>VLOOKUP(A194,Sheet2!B:J,9,FALSE)</f>
        <v>1.82</v>
      </c>
      <c r="AB194" s="11">
        <f t="shared" ref="AB194:AB257" si="7">AA194*Y194</f>
        <v>0</v>
      </c>
      <c r="AC194" s="11"/>
      <c r="AD194" s="11"/>
    </row>
    <row r="195" spans="1:30" hidden="1">
      <c r="A195" s="10">
        <v>8901233030548</v>
      </c>
      <c r="B195" s="10">
        <v>8901233030548</v>
      </c>
      <c r="C195" s="11" t="s">
        <v>41</v>
      </c>
      <c r="D195" s="11" t="s">
        <v>42</v>
      </c>
      <c r="E195" s="11" t="s">
        <v>43</v>
      </c>
      <c r="F195" s="11" t="s">
        <v>44</v>
      </c>
      <c r="G195" s="11"/>
      <c r="H195" s="11">
        <v>10</v>
      </c>
      <c r="I195" s="11">
        <v>10</v>
      </c>
      <c r="J195" s="11" t="s">
        <v>34</v>
      </c>
      <c r="K195" s="11" t="s">
        <v>25</v>
      </c>
      <c r="L195" s="11">
        <v>13.5</v>
      </c>
      <c r="M195" s="11" t="s">
        <v>26</v>
      </c>
      <c r="N195" s="11" t="s">
        <v>45</v>
      </c>
      <c r="O195" s="11" t="s">
        <v>46</v>
      </c>
      <c r="P195" s="11" t="s">
        <v>47</v>
      </c>
      <c r="Q195" s="11" t="s">
        <v>30</v>
      </c>
      <c r="R195" s="11" t="s">
        <v>25</v>
      </c>
      <c r="S195" s="11" t="s">
        <v>25</v>
      </c>
      <c r="T195" s="11"/>
      <c r="U195" s="11" t="s">
        <v>48</v>
      </c>
      <c r="V195" s="11"/>
      <c r="W195" s="11"/>
      <c r="X195" s="11"/>
      <c r="Y195" s="11">
        <v>1</v>
      </c>
      <c r="Z195" s="11">
        <f t="shared" si="6"/>
        <v>10</v>
      </c>
      <c r="AA195" s="11">
        <f>VLOOKUP(A195,Sheet2!B:J,9,FALSE)</f>
        <v>8.92</v>
      </c>
      <c r="AB195" s="11">
        <f t="shared" si="7"/>
        <v>8.92</v>
      </c>
      <c r="AC195" s="11"/>
      <c r="AD195" s="11" t="s">
        <v>12037</v>
      </c>
    </row>
    <row r="196" spans="1:30" hidden="1">
      <c r="A196" s="10">
        <v>7622201712617</v>
      </c>
      <c r="B196" s="10">
        <v>7622201712617</v>
      </c>
      <c r="C196" s="11" t="s">
        <v>643</v>
      </c>
      <c r="D196" s="11" t="s">
        <v>42</v>
      </c>
      <c r="E196" s="11" t="s">
        <v>43</v>
      </c>
      <c r="F196" s="11" t="s">
        <v>608</v>
      </c>
      <c r="G196" s="11"/>
      <c r="H196" s="11">
        <v>80</v>
      </c>
      <c r="I196" s="11">
        <v>80</v>
      </c>
      <c r="J196" s="11" t="s">
        <v>34</v>
      </c>
      <c r="K196" s="11" t="s">
        <v>25</v>
      </c>
      <c r="L196" s="11">
        <v>167</v>
      </c>
      <c r="M196" s="11" t="s">
        <v>26</v>
      </c>
      <c r="N196" s="11" t="s">
        <v>636</v>
      </c>
      <c r="O196" s="11" t="s">
        <v>644</v>
      </c>
      <c r="P196" s="11" t="s">
        <v>29</v>
      </c>
      <c r="Q196" s="11" t="s">
        <v>39</v>
      </c>
      <c r="R196" s="11" t="s">
        <v>25</v>
      </c>
      <c r="S196" s="11" t="s">
        <v>25</v>
      </c>
      <c r="T196" s="11"/>
      <c r="U196" s="11" t="s">
        <v>645</v>
      </c>
      <c r="V196" s="11"/>
      <c r="W196" s="11"/>
      <c r="X196" s="11"/>
      <c r="Y196" s="11">
        <v>3</v>
      </c>
      <c r="Z196" s="11">
        <f t="shared" si="6"/>
        <v>240</v>
      </c>
      <c r="AA196" s="11">
        <f>VLOOKUP(A196,Sheet2!B:J,9,FALSE)</f>
        <v>69.81</v>
      </c>
      <c r="AB196" s="11">
        <f t="shared" si="7"/>
        <v>209.43</v>
      </c>
      <c r="AC196" s="11"/>
      <c r="AD196" s="11" t="s">
        <v>12037</v>
      </c>
    </row>
    <row r="197" spans="1:30" hidden="1">
      <c r="A197" s="10">
        <v>8901233030517</v>
      </c>
      <c r="B197" s="10">
        <v>8901233030517</v>
      </c>
      <c r="C197" s="11" t="s">
        <v>725</v>
      </c>
      <c r="D197" s="11" t="s">
        <v>42</v>
      </c>
      <c r="E197" s="11" t="s">
        <v>43</v>
      </c>
      <c r="F197" s="11" t="s">
        <v>44</v>
      </c>
      <c r="G197" s="11"/>
      <c r="H197" s="11">
        <v>5</v>
      </c>
      <c r="I197" s="11">
        <v>5</v>
      </c>
      <c r="J197" s="11" t="s">
        <v>34</v>
      </c>
      <c r="K197" s="11" t="s">
        <v>25</v>
      </c>
      <c r="L197" s="11">
        <v>132</v>
      </c>
      <c r="M197" s="11" t="s">
        <v>26</v>
      </c>
      <c r="N197" s="11" t="s">
        <v>45</v>
      </c>
      <c r="O197" s="11" t="s">
        <v>726</v>
      </c>
      <c r="P197" s="11" t="s">
        <v>29</v>
      </c>
      <c r="Q197" s="11" t="s">
        <v>727</v>
      </c>
      <c r="R197" s="11" t="s">
        <v>25</v>
      </c>
      <c r="S197" s="11" t="s">
        <v>25</v>
      </c>
      <c r="T197" s="11"/>
      <c r="U197" s="11" t="s">
        <v>728</v>
      </c>
      <c r="V197" s="11"/>
      <c r="W197" s="11"/>
      <c r="X197" s="11"/>
      <c r="Y197" s="11">
        <v>36</v>
      </c>
      <c r="Z197" s="11">
        <f t="shared" si="6"/>
        <v>180</v>
      </c>
      <c r="AA197" s="11">
        <f>VLOOKUP(A197,Sheet2!B:J,9,FALSE)</f>
        <v>4.54</v>
      </c>
      <c r="AB197" s="11">
        <f t="shared" si="7"/>
        <v>163.44</v>
      </c>
      <c r="AC197" s="11">
        <v>32</v>
      </c>
      <c r="AD197" s="11" t="s">
        <v>12037</v>
      </c>
    </row>
    <row r="198" spans="1:30" hidden="1">
      <c r="A198" s="10">
        <v>7622201410964</v>
      </c>
      <c r="B198" s="10">
        <v>7622201410964</v>
      </c>
      <c r="C198" s="11" t="s">
        <v>736</v>
      </c>
      <c r="D198" s="11" t="s">
        <v>42</v>
      </c>
      <c r="E198" s="11" t="s">
        <v>43</v>
      </c>
      <c r="F198" s="11" t="s">
        <v>44</v>
      </c>
      <c r="G198" s="11"/>
      <c r="H198" s="11">
        <v>35</v>
      </c>
      <c r="I198" s="11">
        <v>35</v>
      </c>
      <c r="J198" s="11" t="s">
        <v>34</v>
      </c>
      <c r="K198" s="11" t="s">
        <v>25</v>
      </c>
      <c r="L198" s="11">
        <v>42</v>
      </c>
      <c r="M198" s="11" t="s">
        <v>26</v>
      </c>
      <c r="N198" s="11" t="s">
        <v>45</v>
      </c>
      <c r="O198" s="11" t="s">
        <v>737</v>
      </c>
      <c r="P198" s="11" t="s">
        <v>29</v>
      </c>
      <c r="Q198" s="11" t="s">
        <v>39</v>
      </c>
      <c r="R198" s="11" t="s">
        <v>25</v>
      </c>
      <c r="S198" s="11" t="s">
        <v>25</v>
      </c>
      <c r="T198" s="11"/>
      <c r="U198" s="11" t="s">
        <v>738</v>
      </c>
      <c r="V198" s="11"/>
      <c r="W198" s="11"/>
      <c r="X198" s="11"/>
      <c r="Y198" s="11">
        <v>2</v>
      </c>
      <c r="Z198" s="11">
        <f t="shared" si="6"/>
        <v>70</v>
      </c>
      <c r="AA198" s="11">
        <f>VLOOKUP(A198,Sheet2!B:J,9,FALSE)</f>
        <v>30.3</v>
      </c>
      <c r="AB198" s="11">
        <f t="shared" si="7"/>
        <v>60.6</v>
      </c>
      <c r="AC198" s="11"/>
      <c r="AD198" s="11" t="s">
        <v>12037</v>
      </c>
    </row>
    <row r="199" spans="1:30" hidden="1">
      <c r="A199" s="10">
        <v>7622201712501</v>
      </c>
      <c r="B199" s="10">
        <v>7622201712501</v>
      </c>
      <c r="C199" s="11" t="s">
        <v>760</v>
      </c>
      <c r="D199" s="11" t="s">
        <v>42</v>
      </c>
      <c r="E199" s="11" t="s">
        <v>43</v>
      </c>
      <c r="F199" s="11" t="s">
        <v>44</v>
      </c>
      <c r="G199" s="11"/>
      <c r="H199" s="11">
        <v>20</v>
      </c>
      <c r="I199" s="11">
        <v>20</v>
      </c>
      <c r="J199" s="11" t="s">
        <v>34</v>
      </c>
      <c r="K199" s="11" t="s">
        <v>25</v>
      </c>
      <c r="L199" s="11">
        <v>24</v>
      </c>
      <c r="M199" s="11" t="s">
        <v>26</v>
      </c>
      <c r="N199" s="11" t="s">
        <v>45</v>
      </c>
      <c r="O199" s="11" t="s">
        <v>761</v>
      </c>
      <c r="P199" s="11" t="s">
        <v>29</v>
      </c>
      <c r="Q199" s="11" t="s">
        <v>30</v>
      </c>
      <c r="R199" s="11" t="s">
        <v>25</v>
      </c>
      <c r="S199" s="11" t="s">
        <v>25</v>
      </c>
      <c r="T199" s="11"/>
      <c r="U199" s="11" t="s">
        <v>762</v>
      </c>
      <c r="V199" s="11"/>
      <c r="W199" s="11"/>
      <c r="X199" s="11"/>
      <c r="Y199" s="11">
        <v>6</v>
      </c>
      <c r="Z199" s="11">
        <f t="shared" si="6"/>
        <v>120</v>
      </c>
      <c r="AA199" s="11">
        <f>VLOOKUP(A199,Sheet2!B:J,9,FALSE)</f>
        <v>17.239999999999998</v>
      </c>
      <c r="AB199" s="11">
        <f t="shared" si="7"/>
        <v>103.44</v>
      </c>
      <c r="AC199" s="11"/>
      <c r="AD199" s="11" t="s">
        <v>12037</v>
      </c>
    </row>
    <row r="200" spans="1:30" hidden="1">
      <c r="A200" s="10">
        <v>7622201798260</v>
      </c>
      <c r="B200" s="10">
        <v>7622201798260</v>
      </c>
      <c r="C200" s="11" t="s">
        <v>771</v>
      </c>
      <c r="D200" s="11" t="s">
        <v>42</v>
      </c>
      <c r="E200" s="11" t="s">
        <v>43</v>
      </c>
      <c r="F200" s="11" t="s">
        <v>44</v>
      </c>
      <c r="G200" s="11"/>
      <c r="H200" s="11">
        <v>5</v>
      </c>
      <c r="I200" s="11">
        <v>5</v>
      </c>
      <c r="J200" s="11" t="s">
        <v>34</v>
      </c>
      <c r="K200" s="11" t="s">
        <v>25</v>
      </c>
      <c r="L200" s="11">
        <v>9.7899999999999991</v>
      </c>
      <c r="M200" s="11" t="s">
        <v>26</v>
      </c>
      <c r="N200" s="11" t="s">
        <v>45</v>
      </c>
      <c r="O200" s="11" t="s">
        <v>772</v>
      </c>
      <c r="P200" s="11" t="s">
        <v>29</v>
      </c>
      <c r="Q200" s="11" t="s">
        <v>39</v>
      </c>
      <c r="R200" s="11" t="s">
        <v>25</v>
      </c>
      <c r="S200" s="11" t="s">
        <v>25</v>
      </c>
      <c r="T200" s="11"/>
      <c r="U200" s="11" t="s">
        <v>773</v>
      </c>
      <c r="V200" s="11"/>
      <c r="W200" s="11"/>
      <c r="X200" s="11"/>
      <c r="Y200" s="11">
        <v>25</v>
      </c>
      <c r="Z200" s="11">
        <f t="shared" si="6"/>
        <v>125</v>
      </c>
      <c r="AA200" s="11">
        <f>VLOOKUP(A200,Sheet2!B:J,9,FALSE)</f>
        <v>4.33</v>
      </c>
      <c r="AB200" s="11">
        <f t="shared" si="7"/>
        <v>108.25</v>
      </c>
      <c r="AC200" s="11">
        <v>24</v>
      </c>
      <c r="AD200" s="11" t="s">
        <v>12037</v>
      </c>
    </row>
    <row r="201" spans="1:30" hidden="1">
      <c r="A201" s="10">
        <v>7622201712563</v>
      </c>
      <c r="B201" s="10">
        <v>7622201712563</v>
      </c>
      <c r="C201" s="11" t="s">
        <v>795</v>
      </c>
      <c r="D201" s="11" t="s">
        <v>42</v>
      </c>
      <c r="E201" s="11" t="s">
        <v>43</v>
      </c>
      <c r="F201" s="11" t="s">
        <v>44</v>
      </c>
      <c r="G201" s="11"/>
      <c r="H201" s="11">
        <v>10</v>
      </c>
      <c r="I201" s="11">
        <v>10</v>
      </c>
      <c r="J201" s="11" t="s">
        <v>34</v>
      </c>
      <c r="K201" s="11" t="s">
        <v>25</v>
      </c>
      <c r="L201" s="11">
        <v>17.399999999999999</v>
      </c>
      <c r="M201" s="11" t="s">
        <v>26</v>
      </c>
      <c r="N201" s="11" t="s">
        <v>45</v>
      </c>
      <c r="O201" s="11" t="s">
        <v>772</v>
      </c>
      <c r="P201" s="11" t="s">
        <v>29</v>
      </c>
      <c r="Q201" s="11" t="s">
        <v>39</v>
      </c>
      <c r="R201" s="11" t="s">
        <v>25</v>
      </c>
      <c r="S201" s="11" t="s">
        <v>25</v>
      </c>
      <c r="T201" s="11"/>
      <c r="U201" s="11" t="s">
        <v>796</v>
      </c>
      <c r="V201" s="11"/>
      <c r="W201" s="11"/>
      <c r="X201" s="11"/>
      <c r="Y201" s="11">
        <v>30</v>
      </c>
      <c r="Z201" s="11">
        <f t="shared" si="6"/>
        <v>300</v>
      </c>
      <c r="AA201" s="11">
        <f>VLOOKUP(A201,Sheet2!B:J,9,FALSE)</f>
        <v>4.54</v>
      </c>
      <c r="AB201" s="11">
        <f t="shared" si="7"/>
        <v>136.19999999999999</v>
      </c>
      <c r="AC201" s="11"/>
      <c r="AD201" s="11"/>
    </row>
    <row r="202" spans="1:30" hidden="1">
      <c r="A202" s="10">
        <v>7622202030840</v>
      </c>
      <c r="B202" s="10">
        <v>7622202030840</v>
      </c>
      <c r="C202" s="11" t="s">
        <v>797</v>
      </c>
      <c r="D202" s="11" t="s">
        <v>42</v>
      </c>
      <c r="E202" s="11" t="s">
        <v>43</v>
      </c>
      <c r="F202" s="11" t="s">
        <v>44</v>
      </c>
      <c r="G202" s="11"/>
      <c r="H202" s="11">
        <v>110</v>
      </c>
      <c r="I202" s="11">
        <v>110</v>
      </c>
      <c r="J202" s="11" t="s">
        <v>34</v>
      </c>
      <c r="K202" s="11" t="s">
        <v>25</v>
      </c>
      <c r="L202" s="11">
        <v>80</v>
      </c>
      <c r="M202" s="11" t="s">
        <v>26</v>
      </c>
      <c r="N202" s="11" t="s">
        <v>45</v>
      </c>
      <c r="O202" s="11" t="s">
        <v>798</v>
      </c>
      <c r="P202" s="11" t="s">
        <v>213</v>
      </c>
      <c r="Q202" s="11" t="s">
        <v>39</v>
      </c>
      <c r="R202" s="11" t="s">
        <v>25</v>
      </c>
      <c r="S202" s="11" t="s">
        <v>25</v>
      </c>
      <c r="T202" s="11"/>
      <c r="U202" s="11" t="s">
        <v>799</v>
      </c>
      <c r="V202" s="11"/>
      <c r="W202" s="11"/>
      <c r="X202" s="11"/>
      <c r="Y202" s="11">
        <v>2</v>
      </c>
      <c r="Z202" s="11">
        <f t="shared" si="6"/>
        <v>220</v>
      </c>
      <c r="AA202" s="11">
        <f>VLOOKUP(A202,Sheet2!B:J,9,FALSE)</f>
        <v>95.71</v>
      </c>
      <c r="AB202" s="11">
        <f t="shared" si="7"/>
        <v>191.42</v>
      </c>
      <c r="AC202" s="11"/>
      <c r="AD202" s="11" t="s">
        <v>12037</v>
      </c>
    </row>
    <row r="203" spans="1:30" hidden="1">
      <c r="A203" s="10">
        <v>7622202029370</v>
      </c>
      <c r="B203" s="10">
        <v>7622202029370</v>
      </c>
      <c r="C203" s="11" t="s">
        <v>810</v>
      </c>
      <c r="D203" s="11" t="s">
        <v>42</v>
      </c>
      <c r="E203" s="11" t="s">
        <v>43</v>
      </c>
      <c r="F203" s="11" t="s">
        <v>44</v>
      </c>
      <c r="G203" s="11"/>
      <c r="H203" s="11">
        <v>150</v>
      </c>
      <c r="I203" s="11">
        <v>150</v>
      </c>
      <c r="J203" s="11" t="s">
        <v>34</v>
      </c>
      <c r="K203" s="11" t="s">
        <v>25</v>
      </c>
      <c r="L203" s="11">
        <v>158.9</v>
      </c>
      <c r="M203" s="11" t="s">
        <v>26</v>
      </c>
      <c r="N203" s="11" t="s">
        <v>45</v>
      </c>
      <c r="O203" s="11" t="s">
        <v>811</v>
      </c>
      <c r="P203" s="11" t="s">
        <v>213</v>
      </c>
      <c r="Q203" s="11" t="s">
        <v>39</v>
      </c>
      <c r="R203" s="11" t="s">
        <v>25</v>
      </c>
      <c r="S203" s="11" t="s">
        <v>25</v>
      </c>
      <c r="T203" s="11"/>
      <c r="U203" s="11" t="s">
        <v>812</v>
      </c>
      <c r="V203" s="11"/>
      <c r="W203" s="11"/>
      <c r="X203" s="11"/>
      <c r="Y203" s="11"/>
      <c r="Z203" s="11">
        <f t="shared" si="6"/>
        <v>0</v>
      </c>
      <c r="AA203" s="11">
        <f>VLOOKUP(A203,Sheet2!B:J,9,FALSE)</f>
        <v>133.93</v>
      </c>
      <c r="AB203" s="11">
        <f t="shared" si="7"/>
        <v>0</v>
      </c>
      <c r="AC203" s="11"/>
      <c r="AD203" s="11"/>
    </row>
    <row r="204" spans="1:30" hidden="1">
      <c r="A204" s="10">
        <v>7622201715670</v>
      </c>
      <c r="B204" s="10">
        <v>7622201715670</v>
      </c>
      <c r="C204" s="11" t="s">
        <v>816</v>
      </c>
      <c r="D204" s="11" t="s">
        <v>42</v>
      </c>
      <c r="E204" s="11" t="s">
        <v>43</v>
      </c>
      <c r="F204" s="11" t="s">
        <v>44</v>
      </c>
      <c r="G204" s="11"/>
      <c r="H204" s="11">
        <v>100</v>
      </c>
      <c r="I204" s="11">
        <v>100</v>
      </c>
      <c r="J204" s="11" t="s">
        <v>34</v>
      </c>
      <c r="K204" s="11" t="s">
        <v>25</v>
      </c>
      <c r="L204" s="11">
        <v>113</v>
      </c>
      <c r="M204" s="11" t="s">
        <v>26</v>
      </c>
      <c r="N204" s="11" t="s">
        <v>45</v>
      </c>
      <c r="O204" s="11" t="s">
        <v>817</v>
      </c>
      <c r="P204" s="11" t="s">
        <v>29</v>
      </c>
      <c r="Q204" s="11" t="s">
        <v>30</v>
      </c>
      <c r="R204" s="11" t="s">
        <v>25</v>
      </c>
      <c r="S204" s="11" t="s">
        <v>25</v>
      </c>
      <c r="T204" s="11"/>
      <c r="U204" s="11" t="s">
        <v>818</v>
      </c>
      <c r="V204" s="11"/>
      <c r="W204" s="11"/>
      <c r="X204" s="11"/>
      <c r="Y204" s="11"/>
      <c r="Z204" s="11">
        <f t="shared" si="6"/>
        <v>0</v>
      </c>
      <c r="AA204" s="11">
        <f>VLOOKUP(A204,Sheet2!B:J,9,FALSE)</f>
        <v>90.91</v>
      </c>
      <c r="AB204" s="11">
        <f t="shared" si="7"/>
        <v>0</v>
      </c>
      <c r="AC204" s="11"/>
      <c r="AD204" s="11"/>
    </row>
    <row r="205" spans="1:30" hidden="1">
      <c r="A205" s="10">
        <v>7622201712631</v>
      </c>
      <c r="B205" s="10">
        <v>7622201712631</v>
      </c>
      <c r="C205" s="11" t="s">
        <v>854</v>
      </c>
      <c r="D205" s="11" t="s">
        <v>42</v>
      </c>
      <c r="E205" s="11" t="s">
        <v>43</v>
      </c>
      <c r="F205" s="11" t="s">
        <v>608</v>
      </c>
      <c r="G205" s="11"/>
      <c r="H205" s="11">
        <v>40</v>
      </c>
      <c r="I205" s="11">
        <v>40</v>
      </c>
      <c r="J205" s="11" t="s">
        <v>34</v>
      </c>
      <c r="K205" s="11" t="s">
        <v>25</v>
      </c>
      <c r="L205" s="11">
        <v>83</v>
      </c>
      <c r="M205" s="11" t="s">
        <v>26</v>
      </c>
      <c r="N205" s="11" t="s">
        <v>636</v>
      </c>
      <c r="O205" s="11" t="s">
        <v>644</v>
      </c>
      <c r="P205" s="11" t="s">
        <v>29</v>
      </c>
      <c r="Q205" s="11" t="s">
        <v>39</v>
      </c>
      <c r="R205" s="11" t="s">
        <v>25</v>
      </c>
      <c r="S205" s="11" t="s">
        <v>25</v>
      </c>
      <c r="T205" s="11"/>
      <c r="U205" s="11" t="s">
        <v>855</v>
      </c>
      <c r="V205" s="11"/>
      <c r="W205" s="11"/>
      <c r="X205" s="11"/>
      <c r="Y205" s="11">
        <v>3</v>
      </c>
      <c r="Z205" s="11">
        <f t="shared" si="6"/>
        <v>120</v>
      </c>
      <c r="AA205" s="11">
        <f>VLOOKUP(A205,Sheet2!B:J,9,FALSE)</f>
        <v>36.369999999999997</v>
      </c>
      <c r="AB205" s="11">
        <f t="shared" si="7"/>
        <v>109.10999999999999</v>
      </c>
      <c r="AC205" s="11">
        <v>2</v>
      </c>
      <c r="AD205" s="11" t="s">
        <v>12037</v>
      </c>
    </row>
    <row r="206" spans="1:30" hidden="1">
      <c r="A206" s="10">
        <v>7622202013768</v>
      </c>
      <c r="B206" s="10">
        <v>7622202013768</v>
      </c>
      <c r="C206" s="11" t="s">
        <v>885</v>
      </c>
      <c r="D206" s="11" t="s">
        <v>42</v>
      </c>
      <c r="E206" s="11" t="s">
        <v>43</v>
      </c>
      <c r="F206" s="11" t="s">
        <v>608</v>
      </c>
      <c r="G206" s="11"/>
      <c r="H206" s="11">
        <v>10</v>
      </c>
      <c r="I206" s="11">
        <v>10</v>
      </c>
      <c r="J206" s="11" t="s">
        <v>34</v>
      </c>
      <c r="K206" s="11" t="s">
        <v>25</v>
      </c>
      <c r="L206" s="11">
        <v>41.85</v>
      </c>
      <c r="M206" s="11" t="s">
        <v>26</v>
      </c>
      <c r="N206" s="11" t="s">
        <v>636</v>
      </c>
      <c r="O206" s="11" t="s">
        <v>886</v>
      </c>
      <c r="P206" s="11" t="s">
        <v>29</v>
      </c>
      <c r="Q206" s="11" t="s">
        <v>39</v>
      </c>
      <c r="R206" s="11" t="s">
        <v>25</v>
      </c>
      <c r="S206" s="11" t="s">
        <v>25</v>
      </c>
      <c r="T206" s="11"/>
      <c r="U206" s="11" t="s">
        <v>887</v>
      </c>
      <c r="V206" s="11"/>
      <c r="W206" s="11"/>
      <c r="X206" s="11"/>
      <c r="Y206" s="11">
        <v>4</v>
      </c>
      <c r="Z206" s="11">
        <f t="shared" si="6"/>
        <v>40</v>
      </c>
      <c r="AA206" s="11">
        <f>VLOOKUP(A206,Sheet2!B:J,9,FALSE)</f>
        <v>8.33</v>
      </c>
      <c r="AB206" s="11">
        <f t="shared" si="7"/>
        <v>33.32</v>
      </c>
      <c r="AC206" s="11">
        <v>1</v>
      </c>
      <c r="AD206" s="11" t="s">
        <v>12037</v>
      </c>
    </row>
    <row r="207" spans="1:30" hidden="1">
      <c r="A207" s="10">
        <v>7622201756697</v>
      </c>
      <c r="B207" s="10">
        <v>7622201756697</v>
      </c>
      <c r="C207" s="11" t="s">
        <v>888</v>
      </c>
      <c r="D207" s="11" t="s">
        <v>42</v>
      </c>
      <c r="E207" s="11" t="s">
        <v>43</v>
      </c>
      <c r="F207" s="11" t="s">
        <v>608</v>
      </c>
      <c r="G207" s="11"/>
      <c r="H207" s="11">
        <v>10</v>
      </c>
      <c r="I207" s="11">
        <v>10</v>
      </c>
      <c r="J207" s="11" t="s">
        <v>34</v>
      </c>
      <c r="K207" s="11" t="s">
        <v>25</v>
      </c>
      <c r="L207" s="11">
        <v>43.75</v>
      </c>
      <c r="M207" s="11" t="s">
        <v>26</v>
      </c>
      <c r="N207" s="11" t="s">
        <v>865</v>
      </c>
      <c r="O207" s="11" t="s">
        <v>889</v>
      </c>
      <c r="P207" s="11" t="s">
        <v>29</v>
      </c>
      <c r="Q207" s="11" t="s">
        <v>39</v>
      </c>
      <c r="R207" s="11" t="s">
        <v>25</v>
      </c>
      <c r="S207" s="11" t="s">
        <v>25</v>
      </c>
      <c r="T207" s="11"/>
      <c r="U207" s="11" t="s">
        <v>890</v>
      </c>
      <c r="V207" s="11"/>
      <c r="W207" s="11"/>
      <c r="X207" s="11"/>
      <c r="Y207" s="11">
        <v>5</v>
      </c>
      <c r="Z207" s="11">
        <f t="shared" si="6"/>
        <v>50</v>
      </c>
      <c r="AA207" s="11">
        <f>VLOOKUP(A207,Sheet2!B:J,9,FALSE)</f>
        <v>9.09</v>
      </c>
      <c r="AB207" s="11">
        <f t="shared" si="7"/>
        <v>45.45</v>
      </c>
      <c r="AC207" s="11"/>
      <c r="AD207" s="11"/>
    </row>
    <row r="208" spans="1:30" hidden="1">
      <c r="A208" s="10">
        <v>7622201757175</v>
      </c>
      <c r="B208" s="10">
        <v>7622201757175</v>
      </c>
      <c r="C208" s="11" t="s">
        <v>891</v>
      </c>
      <c r="D208" s="11" t="s">
        <v>42</v>
      </c>
      <c r="E208" s="11" t="s">
        <v>43</v>
      </c>
      <c r="F208" s="11" t="s">
        <v>608</v>
      </c>
      <c r="G208" s="11"/>
      <c r="H208" s="11">
        <v>20</v>
      </c>
      <c r="I208" s="11">
        <v>20</v>
      </c>
      <c r="J208" s="11" t="s">
        <v>34</v>
      </c>
      <c r="K208" s="11" t="s">
        <v>25</v>
      </c>
      <c r="L208" s="11">
        <v>70</v>
      </c>
      <c r="M208" s="11" t="s">
        <v>26</v>
      </c>
      <c r="N208" s="11" t="s">
        <v>865</v>
      </c>
      <c r="O208" s="11" t="s">
        <v>892</v>
      </c>
      <c r="P208" s="11" t="s">
        <v>38</v>
      </c>
      <c r="Q208" s="11" t="s">
        <v>39</v>
      </c>
      <c r="R208" s="11" t="s">
        <v>25</v>
      </c>
      <c r="S208" s="11" t="s">
        <v>25</v>
      </c>
      <c r="T208" s="11"/>
      <c r="U208" s="11" t="s">
        <v>893</v>
      </c>
      <c r="V208" s="11"/>
      <c r="W208" s="11"/>
      <c r="X208" s="11"/>
      <c r="Y208" s="11">
        <v>5</v>
      </c>
      <c r="Z208" s="11">
        <f t="shared" si="6"/>
        <v>100</v>
      </c>
      <c r="AA208" s="11">
        <f>VLOOKUP(A208,Sheet2!B:J,9,FALSE)</f>
        <v>16.66</v>
      </c>
      <c r="AB208" s="11">
        <f t="shared" si="7"/>
        <v>83.3</v>
      </c>
      <c r="AC208" s="11"/>
      <c r="AD208" s="11"/>
    </row>
    <row r="209" spans="1:30" hidden="1">
      <c r="A209" s="10">
        <v>7622201757212</v>
      </c>
      <c r="B209" s="10">
        <v>7622201757212</v>
      </c>
      <c r="C209" s="11" t="s">
        <v>894</v>
      </c>
      <c r="D209" s="11" t="s">
        <v>42</v>
      </c>
      <c r="E209" s="11" t="s">
        <v>43</v>
      </c>
      <c r="F209" s="11" t="s">
        <v>608</v>
      </c>
      <c r="G209" s="11"/>
      <c r="H209" s="11">
        <v>35</v>
      </c>
      <c r="I209" s="11">
        <v>35</v>
      </c>
      <c r="J209" s="11" t="s">
        <v>34</v>
      </c>
      <c r="K209" s="11" t="s">
        <v>25</v>
      </c>
      <c r="L209" s="11">
        <v>113</v>
      </c>
      <c r="M209" s="11" t="s">
        <v>26</v>
      </c>
      <c r="N209" s="11" t="s">
        <v>865</v>
      </c>
      <c r="O209" s="11" t="s">
        <v>889</v>
      </c>
      <c r="P209" s="11" t="s">
        <v>29</v>
      </c>
      <c r="Q209" s="11" t="s">
        <v>39</v>
      </c>
      <c r="R209" s="11" t="s">
        <v>25</v>
      </c>
      <c r="S209" s="11" t="s">
        <v>25</v>
      </c>
      <c r="T209" s="11"/>
      <c r="U209" s="11" t="s">
        <v>895</v>
      </c>
      <c r="V209" s="11"/>
      <c r="W209" s="11"/>
      <c r="X209" s="11"/>
      <c r="Y209" s="11">
        <v>10</v>
      </c>
      <c r="Z209" s="11">
        <f t="shared" si="6"/>
        <v>350</v>
      </c>
      <c r="AA209" s="11">
        <f>VLOOKUP(A209,Sheet2!B:J,9,FALSE)</f>
        <v>29.5</v>
      </c>
      <c r="AB209" s="11">
        <f t="shared" si="7"/>
        <v>295</v>
      </c>
      <c r="AC209" s="11">
        <v>4</v>
      </c>
      <c r="AD209" s="11" t="s">
        <v>12037</v>
      </c>
    </row>
    <row r="210" spans="1:30" hidden="1">
      <c r="A210" s="10">
        <v>7622201385088</v>
      </c>
      <c r="B210" s="10">
        <v>7622201385088</v>
      </c>
      <c r="C210" s="11" t="s">
        <v>930</v>
      </c>
      <c r="D210" s="11" t="s">
        <v>42</v>
      </c>
      <c r="E210" s="11" t="s">
        <v>43</v>
      </c>
      <c r="F210" s="11" t="s">
        <v>608</v>
      </c>
      <c r="G210" s="11"/>
      <c r="H210" s="11">
        <v>40</v>
      </c>
      <c r="I210" s="11">
        <v>40</v>
      </c>
      <c r="J210" s="11" t="s">
        <v>34</v>
      </c>
      <c r="K210" s="11" t="s">
        <v>25</v>
      </c>
      <c r="L210" s="11">
        <v>75</v>
      </c>
      <c r="M210" s="11" t="s">
        <v>26</v>
      </c>
      <c r="N210" s="11" t="s">
        <v>636</v>
      </c>
      <c r="O210" s="11" t="s">
        <v>931</v>
      </c>
      <c r="P210" s="11" t="s">
        <v>213</v>
      </c>
      <c r="Q210" s="11" t="s">
        <v>39</v>
      </c>
      <c r="R210" s="11" t="s">
        <v>25</v>
      </c>
      <c r="S210" s="11" t="s">
        <v>25</v>
      </c>
      <c r="T210" s="11"/>
      <c r="U210" s="11" t="s">
        <v>932</v>
      </c>
      <c r="V210" s="11"/>
      <c r="W210" s="11"/>
      <c r="X210" s="11"/>
      <c r="Y210" s="11">
        <v>1</v>
      </c>
      <c r="Z210" s="11">
        <f t="shared" si="6"/>
        <v>40</v>
      </c>
      <c r="AA210" s="11">
        <f>VLOOKUP(A210,Sheet2!B:J,9,FALSE)</f>
        <v>35.119999999999997</v>
      </c>
      <c r="AB210" s="11">
        <f t="shared" si="7"/>
        <v>35.119999999999997</v>
      </c>
      <c r="AC210" s="11"/>
      <c r="AD210" s="11" t="s">
        <v>12037</v>
      </c>
    </row>
    <row r="211" spans="1:30" hidden="1">
      <c r="A211" s="10">
        <v>7622202026447</v>
      </c>
      <c r="B211" s="10">
        <v>7622202026447</v>
      </c>
      <c r="C211" s="11" t="s">
        <v>1054</v>
      </c>
      <c r="D211" s="11" t="s">
        <v>42</v>
      </c>
      <c r="E211" s="11" t="s">
        <v>1009</v>
      </c>
      <c r="F211" s="11" t="s">
        <v>1055</v>
      </c>
      <c r="G211" s="11"/>
      <c r="H211" s="11">
        <v>233</v>
      </c>
      <c r="I211" s="11">
        <v>233</v>
      </c>
      <c r="J211" s="11" t="s">
        <v>34</v>
      </c>
      <c r="K211" s="11" t="s">
        <v>25</v>
      </c>
      <c r="L211" s="11">
        <v>500</v>
      </c>
      <c r="M211" s="11" t="s">
        <v>26</v>
      </c>
      <c r="N211" s="11" t="s">
        <v>1056</v>
      </c>
      <c r="O211" s="11" t="s">
        <v>1057</v>
      </c>
      <c r="P211" s="11" t="s">
        <v>29</v>
      </c>
      <c r="Q211" s="11" t="s">
        <v>39</v>
      </c>
      <c r="R211" s="11" t="s">
        <v>25</v>
      </c>
      <c r="S211" s="11" t="s">
        <v>25</v>
      </c>
      <c r="T211" s="11"/>
      <c r="U211" s="11" t="s">
        <v>1058</v>
      </c>
      <c r="V211" s="11"/>
      <c r="W211" s="11"/>
      <c r="X211" s="11"/>
      <c r="Y211" s="11">
        <v>1</v>
      </c>
      <c r="Z211" s="11">
        <f t="shared" si="6"/>
        <v>233</v>
      </c>
      <c r="AA211" s="11">
        <f>VLOOKUP(A211,Sheet2!B:J,9,FALSE)</f>
        <v>215.74</v>
      </c>
      <c r="AB211" s="11">
        <f t="shared" si="7"/>
        <v>215.74</v>
      </c>
      <c r="AC211" s="11"/>
      <c r="AD211" s="11" t="s">
        <v>12037</v>
      </c>
    </row>
    <row r="212" spans="1:30" hidden="1">
      <c r="A212" s="10">
        <v>7622201758660</v>
      </c>
      <c r="B212" s="10">
        <v>7622201758660</v>
      </c>
      <c r="C212" s="11" t="s">
        <v>1196</v>
      </c>
      <c r="D212" s="11" t="s">
        <v>42</v>
      </c>
      <c r="E212" s="11" t="s">
        <v>43</v>
      </c>
      <c r="F212" s="11" t="s">
        <v>44</v>
      </c>
      <c r="G212" s="11"/>
      <c r="H212" s="11">
        <v>10</v>
      </c>
      <c r="I212" s="11">
        <v>10</v>
      </c>
      <c r="J212" s="11" t="s">
        <v>34</v>
      </c>
      <c r="K212" s="11" t="s">
        <v>25</v>
      </c>
      <c r="L212" s="11">
        <v>22</v>
      </c>
      <c r="M212" s="11" t="s">
        <v>26</v>
      </c>
      <c r="N212" s="11" t="s">
        <v>45</v>
      </c>
      <c r="O212" s="11" t="s">
        <v>1197</v>
      </c>
      <c r="P212" s="11" t="s">
        <v>29</v>
      </c>
      <c r="Q212" s="11" t="s">
        <v>30</v>
      </c>
      <c r="R212" s="11" t="s">
        <v>25</v>
      </c>
      <c r="S212" s="11" t="s">
        <v>25</v>
      </c>
      <c r="T212" s="11"/>
      <c r="U212" s="11" t="s">
        <v>1198</v>
      </c>
      <c r="V212" s="11"/>
      <c r="W212" s="11"/>
      <c r="X212" s="11"/>
      <c r="Y212" s="11"/>
      <c r="Z212" s="11">
        <f t="shared" si="6"/>
        <v>0</v>
      </c>
      <c r="AA212" s="11">
        <f>VLOOKUP(A212,Sheet2!B:J,9,FALSE)</f>
        <v>8.7200000000000006</v>
      </c>
      <c r="AB212" s="11">
        <f t="shared" si="7"/>
        <v>0</v>
      </c>
      <c r="AC212" s="11"/>
      <c r="AD212" s="11"/>
    </row>
    <row r="213" spans="1:30" hidden="1">
      <c r="A213" s="10">
        <v>7622201710606</v>
      </c>
      <c r="B213" s="10">
        <v>7622201710606</v>
      </c>
      <c r="C213" s="11" t="s">
        <v>1201</v>
      </c>
      <c r="D213" s="11" t="s">
        <v>42</v>
      </c>
      <c r="E213" s="11" t="s">
        <v>43</v>
      </c>
      <c r="F213" s="11" t="s">
        <v>44</v>
      </c>
      <c r="G213" s="11"/>
      <c r="H213" s="11">
        <v>10</v>
      </c>
      <c r="I213" s="11">
        <v>10</v>
      </c>
      <c r="J213" s="11" t="s">
        <v>34</v>
      </c>
      <c r="K213" s="11" t="s">
        <v>25</v>
      </c>
      <c r="L213" s="11">
        <v>22</v>
      </c>
      <c r="M213" s="11" t="s">
        <v>26</v>
      </c>
      <c r="N213" s="11" t="s">
        <v>45</v>
      </c>
      <c r="O213" s="11" t="s">
        <v>1202</v>
      </c>
      <c r="P213" s="11" t="s">
        <v>134</v>
      </c>
      <c r="Q213" s="11" t="s">
        <v>39</v>
      </c>
      <c r="R213" s="11" t="s">
        <v>25</v>
      </c>
      <c r="S213" s="11" t="s">
        <v>25</v>
      </c>
      <c r="T213" s="11"/>
      <c r="U213" s="11" t="s">
        <v>1203</v>
      </c>
      <c r="V213" s="11"/>
      <c r="W213" s="11"/>
      <c r="X213" s="11"/>
      <c r="Y213" s="11">
        <v>7</v>
      </c>
      <c r="Z213" s="11">
        <f t="shared" si="6"/>
        <v>70</v>
      </c>
      <c r="AA213" s="11">
        <f>VLOOKUP(A213,Sheet2!B:J,9,FALSE)</f>
        <v>9.0399999999999991</v>
      </c>
      <c r="AB213" s="11">
        <f t="shared" si="7"/>
        <v>63.279999999999994</v>
      </c>
      <c r="AC213" s="11">
        <v>2</v>
      </c>
      <c r="AD213" s="11" t="s">
        <v>12037</v>
      </c>
    </row>
    <row r="214" spans="1:30" hidden="1">
      <c r="A214" s="10">
        <v>7622201463434</v>
      </c>
      <c r="B214" s="10">
        <v>7622201463434</v>
      </c>
      <c r="C214" s="11" t="s">
        <v>1236</v>
      </c>
      <c r="D214" s="11" t="s">
        <v>42</v>
      </c>
      <c r="E214" s="11" t="s">
        <v>43</v>
      </c>
      <c r="F214" s="11" t="s">
        <v>44</v>
      </c>
      <c r="G214" s="11"/>
      <c r="H214" s="11">
        <v>5</v>
      </c>
      <c r="I214" s="11">
        <v>5</v>
      </c>
      <c r="J214" s="11" t="s">
        <v>34</v>
      </c>
      <c r="K214" s="11" t="s">
        <v>25</v>
      </c>
      <c r="L214" s="11">
        <v>8</v>
      </c>
      <c r="M214" s="11" t="s">
        <v>26</v>
      </c>
      <c r="N214" s="11" t="s">
        <v>45</v>
      </c>
      <c r="O214" s="11" t="s">
        <v>1237</v>
      </c>
      <c r="P214" s="11" t="s">
        <v>29</v>
      </c>
      <c r="Q214" s="11" t="s">
        <v>39</v>
      </c>
      <c r="R214" s="11" t="s">
        <v>25</v>
      </c>
      <c r="S214" s="11" t="s">
        <v>25</v>
      </c>
      <c r="T214" s="11"/>
      <c r="U214" s="11" t="s">
        <v>1238</v>
      </c>
      <c r="V214" s="11"/>
      <c r="W214" s="11"/>
      <c r="X214" s="11"/>
      <c r="Y214" s="12"/>
      <c r="Z214" s="11">
        <f t="shared" si="6"/>
        <v>0</v>
      </c>
      <c r="AA214" s="11">
        <f>VLOOKUP(A214,Sheet2!B:J,9,FALSE)</f>
        <v>4.3899999999999997</v>
      </c>
      <c r="AB214" s="11">
        <f t="shared" si="7"/>
        <v>0</v>
      </c>
      <c r="AC214" s="11"/>
      <c r="AD214" s="11"/>
    </row>
    <row r="215" spans="1:30" hidden="1">
      <c r="A215" s="10">
        <v>7622202030987</v>
      </c>
      <c r="B215" s="10">
        <v>7622202030987</v>
      </c>
      <c r="C215" s="11" t="s">
        <v>3986</v>
      </c>
      <c r="D215" s="11" t="s">
        <v>42</v>
      </c>
      <c r="E215" s="11" t="s">
        <v>43</v>
      </c>
      <c r="F215" s="11" t="s">
        <v>44</v>
      </c>
      <c r="G215" s="11"/>
      <c r="H215" s="11">
        <v>50</v>
      </c>
      <c r="I215" s="11">
        <v>50</v>
      </c>
      <c r="J215" s="11" t="s">
        <v>34</v>
      </c>
      <c r="K215" s="11" t="s">
        <v>25</v>
      </c>
      <c r="L215" s="11">
        <v>15.8</v>
      </c>
      <c r="M215" s="11" t="s">
        <v>26</v>
      </c>
      <c r="N215" s="11" t="s">
        <v>780</v>
      </c>
      <c r="O215" s="11" t="s">
        <v>3987</v>
      </c>
      <c r="P215" s="11" t="s">
        <v>3988</v>
      </c>
      <c r="Q215" s="11" t="s">
        <v>39</v>
      </c>
      <c r="R215" s="11" t="s">
        <v>25</v>
      </c>
      <c r="S215" s="11" t="s">
        <v>25</v>
      </c>
      <c r="T215" s="11"/>
      <c r="U215" s="11" t="s">
        <v>3989</v>
      </c>
      <c r="V215" s="11"/>
      <c r="W215" s="11"/>
      <c r="X215" s="11"/>
      <c r="Y215" s="11"/>
      <c r="Z215" s="11">
        <f t="shared" si="6"/>
        <v>0</v>
      </c>
      <c r="AA215" s="11">
        <f>VLOOKUP(A215,Sheet2!B:J,9,FALSE)</f>
        <v>44.64</v>
      </c>
      <c r="AB215" s="11">
        <f t="shared" si="7"/>
        <v>0</v>
      </c>
      <c r="AC215" s="11"/>
      <c r="AD215" s="11"/>
    </row>
    <row r="216" spans="1:30">
      <c r="A216" s="10">
        <v>7622201757991</v>
      </c>
      <c r="B216" s="10">
        <v>7622201757991</v>
      </c>
      <c r="C216" s="11" t="s">
        <v>4337</v>
      </c>
      <c r="D216" s="11" t="s">
        <v>42</v>
      </c>
      <c r="E216" s="11" t="s">
        <v>43</v>
      </c>
      <c r="F216" s="11" t="s">
        <v>44</v>
      </c>
      <c r="G216" s="11"/>
      <c r="H216" s="11">
        <v>90</v>
      </c>
      <c r="I216" s="11">
        <v>90</v>
      </c>
      <c r="J216" s="11" t="s">
        <v>34</v>
      </c>
      <c r="K216" s="11" t="s">
        <v>25</v>
      </c>
      <c r="L216" s="11">
        <v>50</v>
      </c>
      <c r="M216" s="11" t="s">
        <v>26</v>
      </c>
      <c r="N216" s="11" t="s">
        <v>45</v>
      </c>
      <c r="O216" s="11" t="s">
        <v>4338</v>
      </c>
      <c r="P216" s="11" t="s">
        <v>29</v>
      </c>
      <c r="Q216" s="11" t="s">
        <v>39</v>
      </c>
      <c r="R216" s="11" t="s">
        <v>25</v>
      </c>
      <c r="S216" s="11" t="s">
        <v>25</v>
      </c>
      <c r="T216" s="11"/>
      <c r="U216" s="11" t="s">
        <v>4339</v>
      </c>
      <c r="V216" s="11"/>
      <c r="W216" s="11"/>
      <c r="X216" s="11"/>
      <c r="Y216" s="11"/>
      <c r="Z216" s="11">
        <f t="shared" si="6"/>
        <v>0</v>
      </c>
      <c r="AA216" s="11" t="e">
        <f>VLOOKUP(A216,Sheet2!B:J,9,FALSE)</f>
        <v>#N/A</v>
      </c>
      <c r="AB216" s="11" t="e">
        <f t="shared" si="7"/>
        <v>#N/A</v>
      </c>
      <c r="AC216" s="11"/>
      <c r="AD216" s="11"/>
    </row>
    <row r="217" spans="1:30" hidden="1">
      <c r="A217" s="10">
        <v>7622201149543</v>
      </c>
      <c r="B217" s="10">
        <v>7622201149543</v>
      </c>
      <c r="C217" s="11" t="s">
        <v>4343</v>
      </c>
      <c r="D217" s="11" t="s">
        <v>42</v>
      </c>
      <c r="E217" s="11" t="s">
        <v>43</v>
      </c>
      <c r="F217" s="11" t="s">
        <v>44</v>
      </c>
      <c r="G217" s="11"/>
      <c r="H217" s="11">
        <v>45</v>
      </c>
      <c r="I217" s="11">
        <v>45</v>
      </c>
      <c r="J217" s="11" t="s">
        <v>34</v>
      </c>
      <c r="K217" s="11" t="s">
        <v>25</v>
      </c>
      <c r="L217" s="11">
        <v>36</v>
      </c>
      <c r="M217" s="11" t="s">
        <v>26</v>
      </c>
      <c r="N217" s="11" t="s">
        <v>45</v>
      </c>
      <c r="O217" s="11" t="s">
        <v>4344</v>
      </c>
      <c r="P217" s="11" t="s">
        <v>29</v>
      </c>
      <c r="Q217" s="11" t="s">
        <v>39</v>
      </c>
      <c r="R217" s="11" t="s">
        <v>25</v>
      </c>
      <c r="S217" s="11" t="s">
        <v>25</v>
      </c>
      <c r="T217" s="11"/>
      <c r="U217" s="11" t="s">
        <v>4345</v>
      </c>
      <c r="V217" s="11"/>
      <c r="W217" s="11"/>
      <c r="X217" s="11"/>
      <c r="Y217" s="11"/>
      <c r="Z217" s="11">
        <f t="shared" si="6"/>
        <v>0</v>
      </c>
      <c r="AA217" s="11">
        <f>VLOOKUP(A217,Sheet2!B:J,9,FALSE)</f>
        <v>40.18</v>
      </c>
      <c r="AB217" s="11">
        <f t="shared" si="7"/>
        <v>0</v>
      </c>
      <c r="AC217" s="11"/>
      <c r="AD217" s="11"/>
    </row>
    <row r="218" spans="1:30" hidden="1">
      <c r="A218" s="10">
        <v>7622201150181</v>
      </c>
      <c r="B218" s="10">
        <v>7622201150181</v>
      </c>
      <c r="C218" s="11" t="s">
        <v>4346</v>
      </c>
      <c r="D218" s="11" t="s">
        <v>42</v>
      </c>
      <c r="E218" s="11" t="s">
        <v>43</v>
      </c>
      <c r="F218" s="11" t="s">
        <v>44</v>
      </c>
      <c r="G218" s="11"/>
      <c r="H218" s="11">
        <v>45</v>
      </c>
      <c r="I218" s="11">
        <v>45</v>
      </c>
      <c r="J218" s="11" t="s">
        <v>34</v>
      </c>
      <c r="K218" s="11" t="s">
        <v>25</v>
      </c>
      <c r="L218" s="11">
        <v>36</v>
      </c>
      <c r="M218" s="11" t="s">
        <v>26</v>
      </c>
      <c r="N218" s="11" t="s">
        <v>45</v>
      </c>
      <c r="O218" s="11" t="s">
        <v>4347</v>
      </c>
      <c r="P218" s="11" t="s">
        <v>29</v>
      </c>
      <c r="Q218" s="11" t="s">
        <v>39</v>
      </c>
      <c r="R218" s="11" t="s">
        <v>25</v>
      </c>
      <c r="S218" s="11" t="s">
        <v>25</v>
      </c>
      <c r="T218" s="11"/>
      <c r="U218" s="11" t="s">
        <v>4348</v>
      </c>
      <c r="V218" s="11"/>
      <c r="W218" s="11"/>
      <c r="X218" s="11"/>
      <c r="Y218" s="11"/>
      <c r="Z218" s="11">
        <f t="shared" si="6"/>
        <v>0</v>
      </c>
      <c r="AA218" s="11">
        <f>VLOOKUP(A218,Sheet2!B:J,9,FALSE)</f>
        <v>40.18</v>
      </c>
      <c r="AB218" s="11">
        <f t="shared" si="7"/>
        <v>0</v>
      </c>
      <c r="AC218" s="11"/>
      <c r="AD218" s="11"/>
    </row>
    <row r="219" spans="1:30" hidden="1">
      <c r="A219" s="10">
        <v>7622201757410</v>
      </c>
      <c r="B219" s="10">
        <v>7622201757410</v>
      </c>
      <c r="C219" s="11" t="s">
        <v>4349</v>
      </c>
      <c r="D219" s="11" t="s">
        <v>42</v>
      </c>
      <c r="E219" s="11" t="s">
        <v>43</v>
      </c>
      <c r="F219" s="11" t="s">
        <v>44</v>
      </c>
      <c r="G219" s="11"/>
      <c r="H219" s="11">
        <v>180</v>
      </c>
      <c r="I219" s="11">
        <v>180</v>
      </c>
      <c r="J219" s="11" t="s">
        <v>34</v>
      </c>
      <c r="K219" s="11" t="s">
        <v>25</v>
      </c>
      <c r="L219" s="11">
        <v>150</v>
      </c>
      <c r="M219" s="11" t="s">
        <v>26</v>
      </c>
      <c r="N219" s="11" t="s">
        <v>45</v>
      </c>
      <c r="O219" s="11" t="s">
        <v>4350</v>
      </c>
      <c r="P219" s="11" t="s">
        <v>29</v>
      </c>
      <c r="Q219" s="11" t="s">
        <v>30</v>
      </c>
      <c r="R219" s="11" t="s">
        <v>25</v>
      </c>
      <c r="S219" s="11" t="s">
        <v>25</v>
      </c>
      <c r="T219" s="11"/>
      <c r="U219" s="11" t="s">
        <v>4351</v>
      </c>
      <c r="V219" s="11"/>
      <c r="W219" s="11"/>
      <c r="X219" s="11"/>
      <c r="Y219" s="11"/>
      <c r="Z219" s="11">
        <f t="shared" si="6"/>
        <v>0</v>
      </c>
      <c r="AA219" s="11">
        <f>VLOOKUP(A219,Sheet2!B:J,9,FALSE)</f>
        <v>160.72</v>
      </c>
      <c r="AB219" s="11">
        <f t="shared" si="7"/>
        <v>0</v>
      </c>
      <c r="AC219" s="11"/>
      <c r="AD219" s="11"/>
    </row>
    <row r="220" spans="1:30">
      <c r="A220" s="10">
        <v>7622201761677</v>
      </c>
      <c r="B220" s="10">
        <v>7622201761677</v>
      </c>
      <c r="C220" s="11" t="s">
        <v>4352</v>
      </c>
      <c r="D220" s="11" t="s">
        <v>42</v>
      </c>
      <c r="E220" s="11" t="s">
        <v>43</v>
      </c>
      <c r="F220" s="11" t="s">
        <v>44</v>
      </c>
      <c r="G220" s="11"/>
      <c r="H220" s="11">
        <v>90</v>
      </c>
      <c r="I220" s="11">
        <v>90</v>
      </c>
      <c r="J220" s="11" t="s">
        <v>34</v>
      </c>
      <c r="K220" s="11" t="s">
        <v>25</v>
      </c>
      <c r="L220" s="11">
        <v>58</v>
      </c>
      <c r="M220" s="11" t="s">
        <v>26</v>
      </c>
      <c r="N220" s="11" t="s">
        <v>45</v>
      </c>
      <c r="O220" s="11" t="s">
        <v>4353</v>
      </c>
      <c r="P220" s="11" t="s">
        <v>29</v>
      </c>
      <c r="Q220" s="11" t="s">
        <v>39</v>
      </c>
      <c r="R220" s="11" t="s">
        <v>25</v>
      </c>
      <c r="S220" s="11" t="s">
        <v>25</v>
      </c>
      <c r="T220" s="11"/>
      <c r="U220" s="11" t="s">
        <v>4354</v>
      </c>
      <c r="V220" s="11"/>
      <c r="W220" s="11"/>
      <c r="X220" s="11"/>
      <c r="Y220" s="11"/>
      <c r="Z220" s="11">
        <f t="shared" si="6"/>
        <v>0</v>
      </c>
      <c r="AA220" s="11" t="e">
        <f>VLOOKUP(A220,Sheet2!B:J,9,FALSE)</f>
        <v>#N/A</v>
      </c>
      <c r="AB220" s="11" t="e">
        <f t="shared" si="7"/>
        <v>#N/A</v>
      </c>
      <c r="AC220" s="11"/>
      <c r="AD220" s="11"/>
    </row>
    <row r="221" spans="1:30" hidden="1">
      <c r="A221" s="10">
        <v>7622201762063</v>
      </c>
      <c r="B221" s="10">
        <v>7622201762063</v>
      </c>
      <c r="C221" s="11" t="s">
        <v>4355</v>
      </c>
      <c r="D221" s="11" t="s">
        <v>42</v>
      </c>
      <c r="E221" s="11" t="s">
        <v>43</v>
      </c>
      <c r="F221" s="11" t="s">
        <v>44</v>
      </c>
      <c r="G221" s="11"/>
      <c r="H221" s="11">
        <v>100</v>
      </c>
      <c r="I221" s="11">
        <v>100</v>
      </c>
      <c r="J221" s="11" t="s">
        <v>34</v>
      </c>
      <c r="K221" s="11" t="s">
        <v>25</v>
      </c>
      <c r="L221" s="11">
        <v>123</v>
      </c>
      <c r="M221" s="11" t="s">
        <v>26</v>
      </c>
      <c r="N221" s="11" t="s">
        <v>45</v>
      </c>
      <c r="O221" s="11" t="s">
        <v>4356</v>
      </c>
      <c r="P221" s="11" t="s">
        <v>29</v>
      </c>
      <c r="Q221" s="11" t="s">
        <v>30</v>
      </c>
      <c r="R221" s="11" t="s">
        <v>25</v>
      </c>
      <c r="S221" s="11" t="s">
        <v>25</v>
      </c>
      <c r="T221" s="11"/>
      <c r="U221" s="11" t="s">
        <v>4357</v>
      </c>
      <c r="V221" s="11"/>
      <c r="W221" s="11"/>
      <c r="X221" s="11"/>
      <c r="Y221" s="11"/>
      <c r="Z221" s="11">
        <f t="shared" si="6"/>
        <v>0</v>
      </c>
      <c r="AA221" s="11">
        <f>VLOOKUP(A221,Sheet2!B:J,9,FALSE)</f>
        <v>89.24</v>
      </c>
      <c r="AB221" s="11">
        <f t="shared" si="7"/>
        <v>0</v>
      </c>
      <c r="AC221" s="11"/>
      <c r="AD221" s="11"/>
    </row>
    <row r="222" spans="1:30" hidden="1">
      <c r="A222" s="10">
        <v>7622201757199</v>
      </c>
      <c r="B222" s="10">
        <v>7622201757199</v>
      </c>
      <c r="C222" s="11" t="s">
        <v>4634</v>
      </c>
      <c r="D222" s="11" t="s">
        <v>42</v>
      </c>
      <c r="E222" s="11" t="s">
        <v>43</v>
      </c>
      <c r="F222" s="11" t="s">
        <v>608</v>
      </c>
      <c r="G222" s="11"/>
      <c r="H222" s="11">
        <v>20</v>
      </c>
      <c r="I222" s="11">
        <v>20</v>
      </c>
      <c r="J222" s="11" t="s">
        <v>34</v>
      </c>
      <c r="K222" s="11" t="s">
        <v>25</v>
      </c>
      <c r="L222" s="11">
        <v>43.75</v>
      </c>
      <c r="M222" s="11" t="s">
        <v>26</v>
      </c>
      <c r="N222" s="11" t="s">
        <v>792</v>
      </c>
      <c r="O222" s="11" t="s">
        <v>4635</v>
      </c>
      <c r="P222" s="11" t="s">
        <v>38</v>
      </c>
      <c r="Q222" s="11" t="s">
        <v>39</v>
      </c>
      <c r="R222" s="11" t="s">
        <v>25</v>
      </c>
      <c r="S222" s="11" t="s">
        <v>25</v>
      </c>
      <c r="T222" s="11"/>
      <c r="U222" s="11" t="s">
        <v>4636</v>
      </c>
      <c r="V222" s="11"/>
      <c r="W222" s="11"/>
      <c r="X222" s="11"/>
      <c r="Y222" s="11"/>
      <c r="Z222" s="11">
        <f t="shared" si="6"/>
        <v>0</v>
      </c>
      <c r="AA222" s="11">
        <f>VLOOKUP(A222,Sheet2!B:J,9,FALSE)</f>
        <v>18.38</v>
      </c>
      <c r="AB222" s="11">
        <f t="shared" si="7"/>
        <v>0</v>
      </c>
      <c r="AC222" s="11"/>
      <c r="AD222" s="11"/>
    </row>
    <row r="223" spans="1:30" hidden="1">
      <c r="A223" s="10">
        <v>7622201757236</v>
      </c>
      <c r="B223" s="10">
        <v>7622201757236</v>
      </c>
      <c r="C223" s="11" t="s">
        <v>4646</v>
      </c>
      <c r="D223" s="11" t="s">
        <v>42</v>
      </c>
      <c r="E223" s="11" t="s">
        <v>43</v>
      </c>
      <c r="F223" s="11" t="s">
        <v>608</v>
      </c>
      <c r="G223" s="11"/>
      <c r="H223" s="11">
        <v>35</v>
      </c>
      <c r="I223" s="11">
        <v>35</v>
      </c>
      <c r="J223" s="11" t="s">
        <v>34</v>
      </c>
      <c r="K223" s="11" t="s">
        <v>25</v>
      </c>
      <c r="L223" s="11">
        <v>113</v>
      </c>
      <c r="M223" s="11" t="s">
        <v>26</v>
      </c>
      <c r="N223" s="11" t="s">
        <v>865</v>
      </c>
      <c r="O223" s="11" t="s">
        <v>4647</v>
      </c>
      <c r="P223" s="11" t="s">
        <v>29</v>
      </c>
      <c r="Q223" s="11" t="s">
        <v>39</v>
      </c>
      <c r="R223" s="11" t="s">
        <v>25</v>
      </c>
      <c r="S223" s="11" t="s">
        <v>25</v>
      </c>
      <c r="T223" s="11"/>
      <c r="U223" s="11" t="s">
        <v>4648</v>
      </c>
      <c r="V223" s="11"/>
      <c r="W223" s="11"/>
      <c r="X223" s="11"/>
      <c r="Y223" s="11"/>
      <c r="Z223" s="11">
        <f t="shared" si="6"/>
        <v>0</v>
      </c>
      <c r="AA223" s="11">
        <f>VLOOKUP(A223,Sheet2!B:J,9,FALSE)</f>
        <v>29.45</v>
      </c>
      <c r="AB223" s="11">
        <f t="shared" si="7"/>
        <v>0</v>
      </c>
      <c r="AC223" s="11"/>
      <c r="AD223" s="11"/>
    </row>
    <row r="224" spans="1:30" hidden="1">
      <c r="A224" s="10">
        <v>7622201756741</v>
      </c>
      <c r="B224" s="10">
        <v>7622201756741</v>
      </c>
      <c r="C224" s="11" t="s">
        <v>4662</v>
      </c>
      <c r="D224" s="11" t="s">
        <v>42</v>
      </c>
      <c r="E224" s="11" t="s">
        <v>43</v>
      </c>
      <c r="F224" s="11" t="s">
        <v>608</v>
      </c>
      <c r="G224" s="11"/>
      <c r="H224" s="11">
        <v>10</v>
      </c>
      <c r="I224" s="11">
        <v>10</v>
      </c>
      <c r="J224" s="11" t="s">
        <v>34</v>
      </c>
      <c r="K224" s="11" t="s">
        <v>25</v>
      </c>
      <c r="L224" s="11">
        <v>43.75</v>
      </c>
      <c r="M224" s="11" t="s">
        <v>26</v>
      </c>
      <c r="N224" s="11" t="s">
        <v>865</v>
      </c>
      <c r="O224" s="11" t="s">
        <v>4663</v>
      </c>
      <c r="P224" s="11" t="s">
        <v>29</v>
      </c>
      <c r="Q224" s="11" t="s">
        <v>39</v>
      </c>
      <c r="R224" s="11" t="s">
        <v>25</v>
      </c>
      <c r="S224" s="11" t="s">
        <v>25</v>
      </c>
      <c r="T224" s="11"/>
      <c r="U224" s="11" t="s">
        <v>4664</v>
      </c>
      <c r="V224" s="11"/>
      <c r="W224" s="11"/>
      <c r="X224" s="11"/>
      <c r="Y224" s="11"/>
      <c r="Z224" s="11">
        <f t="shared" si="6"/>
        <v>0</v>
      </c>
      <c r="AA224" s="11">
        <f>VLOOKUP(A224,Sheet2!B:J,9,FALSE)</f>
        <v>9.09</v>
      </c>
      <c r="AB224" s="11">
        <f t="shared" si="7"/>
        <v>0</v>
      </c>
      <c r="AC224" s="11"/>
      <c r="AD224" s="11"/>
    </row>
    <row r="225" spans="1:30" hidden="1">
      <c r="A225" s="10">
        <v>7622201149406</v>
      </c>
      <c r="B225" s="10">
        <v>7622201149406</v>
      </c>
      <c r="C225" s="11" t="s">
        <v>4749</v>
      </c>
      <c r="D225" s="11" t="s">
        <v>42</v>
      </c>
      <c r="E225" s="11" t="s">
        <v>43</v>
      </c>
      <c r="F225" s="11" t="s">
        <v>44</v>
      </c>
      <c r="G225" s="11"/>
      <c r="H225" s="11">
        <v>20</v>
      </c>
      <c r="I225" s="11">
        <v>20</v>
      </c>
      <c r="J225" s="11" t="s">
        <v>34</v>
      </c>
      <c r="K225" s="11" t="s">
        <v>25</v>
      </c>
      <c r="L225" s="11">
        <v>24</v>
      </c>
      <c r="M225" s="11" t="s">
        <v>26</v>
      </c>
      <c r="N225" s="11" t="s">
        <v>45</v>
      </c>
      <c r="O225" s="11" t="s">
        <v>4356</v>
      </c>
      <c r="P225" s="11" t="s">
        <v>29</v>
      </c>
      <c r="Q225" s="11" t="s">
        <v>39</v>
      </c>
      <c r="R225" s="11" t="s">
        <v>34</v>
      </c>
      <c r="S225" s="11" t="s">
        <v>34</v>
      </c>
      <c r="T225" s="11"/>
      <c r="U225" s="11" t="s">
        <v>4750</v>
      </c>
      <c r="V225" s="11"/>
      <c r="W225" s="11"/>
      <c r="X225" s="11"/>
      <c r="Y225" s="11"/>
      <c r="Z225" s="11">
        <f t="shared" si="6"/>
        <v>0</v>
      </c>
      <c r="AA225" s="11">
        <f>VLOOKUP(A225,Sheet2!B:J,9,FALSE)</f>
        <v>16.8</v>
      </c>
      <c r="AB225" s="11">
        <f t="shared" si="7"/>
        <v>0</v>
      </c>
      <c r="AC225" s="11"/>
      <c r="AD225" s="11"/>
    </row>
    <row r="226" spans="1:30">
      <c r="A226" s="10">
        <v>7622201150334</v>
      </c>
      <c r="B226" s="10">
        <v>7622201150334</v>
      </c>
      <c r="C226" s="11" t="s">
        <v>736</v>
      </c>
      <c r="D226" s="11" t="s">
        <v>42</v>
      </c>
      <c r="E226" s="11" t="s">
        <v>43</v>
      </c>
      <c r="F226" s="11" t="s">
        <v>44</v>
      </c>
      <c r="G226" s="11"/>
      <c r="H226" s="11">
        <v>40</v>
      </c>
      <c r="I226" s="11">
        <v>40</v>
      </c>
      <c r="J226" s="11" t="s">
        <v>34</v>
      </c>
      <c r="K226" s="11" t="s">
        <v>25</v>
      </c>
      <c r="L226" s="11">
        <v>42</v>
      </c>
      <c r="M226" s="11" t="s">
        <v>26</v>
      </c>
      <c r="N226" s="11" t="s">
        <v>45</v>
      </c>
      <c r="O226" s="11" t="s">
        <v>737</v>
      </c>
      <c r="P226" s="11" t="s">
        <v>29</v>
      </c>
      <c r="Q226" s="11" t="s">
        <v>30</v>
      </c>
      <c r="R226" s="11" t="s">
        <v>34</v>
      </c>
      <c r="S226" s="11" t="s">
        <v>34</v>
      </c>
      <c r="T226" s="11"/>
      <c r="U226" s="11" t="s">
        <v>4751</v>
      </c>
      <c r="V226" s="11"/>
      <c r="W226" s="11"/>
      <c r="X226" s="11"/>
      <c r="Y226" s="11"/>
      <c r="Z226" s="11">
        <f t="shared" si="6"/>
        <v>0</v>
      </c>
      <c r="AA226" s="11" t="e">
        <f>VLOOKUP(A226,Sheet2!B:J,9,FALSE)</f>
        <v>#N/A</v>
      </c>
      <c r="AB226" s="11" t="e">
        <f t="shared" si="7"/>
        <v>#N/A</v>
      </c>
      <c r="AC226" s="11"/>
      <c r="AD226" s="11"/>
    </row>
    <row r="227" spans="1:30" hidden="1">
      <c r="A227" s="10">
        <v>7622201114930</v>
      </c>
      <c r="B227" s="10">
        <v>7622201114930</v>
      </c>
      <c r="C227" s="11" t="s">
        <v>4856</v>
      </c>
      <c r="D227" s="11" t="s">
        <v>42</v>
      </c>
      <c r="E227" s="11" t="s">
        <v>43</v>
      </c>
      <c r="F227" s="11" t="s">
        <v>44</v>
      </c>
      <c r="G227" s="11"/>
      <c r="H227" s="11">
        <v>45</v>
      </c>
      <c r="I227" s="11">
        <v>45</v>
      </c>
      <c r="J227" s="11" t="s">
        <v>34</v>
      </c>
      <c r="K227" s="11" t="s">
        <v>25</v>
      </c>
      <c r="L227" s="11">
        <v>20</v>
      </c>
      <c r="M227" s="11" t="s">
        <v>26</v>
      </c>
      <c r="N227" s="11" t="s">
        <v>45</v>
      </c>
      <c r="O227" s="11" t="s">
        <v>4857</v>
      </c>
      <c r="P227" s="11" t="s">
        <v>4858</v>
      </c>
      <c r="Q227" s="11" t="s">
        <v>39</v>
      </c>
      <c r="R227" s="11" t="s">
        <v>25</v>
      </c>
      <c r="S227" s="11" t="s">
        <v>25</v>
      </c>
      <c r="T227" s="11"/>
      <c r="U227" s="11" t="s">
        <v>4859</v>
      </c>
      <c r="V227" s="11"/>
      <c r="W227" s="11"/>
      <c r="X227" s="11"/>
      <c r="Y227" s="11">
        <v>2</v>
      </c>
      <c r="Z227" s="11">
        <f t="shared" si="6"/>
        <v>90</v>
      </c>
      <c r="AA227" s="11">
        <f>VLOOKUP(A227,Sheet2!B:J,9,FALSE)</f>
        <v>40.18</v>
      </c>
      <c r="AB227" s="11">
        <f t="shared" si="7"/>
        <v>80.36</v>
      </c>
      <c r="AC227" s="11">
        <v>1</v>
      </c>
      <c r="AD227" s="11" t="s">
        <v>12037</v>
      </c>
    </row>
    <row r="228" spans="1:30" hidden="1">
      <c r="A228" s="10">
        <v>7622201150150</v>
      </c>
      <c r="B228" s="10">
        <v>7622201150150</v>
      </c>
      <c r="C228" s="11" t="s">
        <v>4860</v>
      </c>
      <c r="D228" s="11" t="s">
        <v>42</v>
      </c>
      <c r="E228" s="11" t="s">
        <v>43</v>
      </c>
      <c r="F228" s="11" t="s">
        <v>44</v>
      </c>
      <c r="G228" s="11"/>
      <c r="H228" s="11">
        <v>45</v>
      </c>
      <c r="I228" s="11">
        <v>45</v>
      </c>
      <c r="J228" s="11" t="s">
        <v>34</v>
      </c>
      <c r="K228" s="11" t="s">
        <v>25</v>
      </c>
      <c r="L228" s="11">
        <v>36</v>
      </c>
      <c r="M228" s="11" t="s">
        <v>26</v>
      </c>
      <c r="N228" s="11" t="s">
        <v>45</v>
      </c>
      <c r="O228" s="11" t="s">
        <v>4861</v>
      </c>
      <c r="P228" s="11" t="s">
        <v>29</v>
      </c>
      <c r="Q228" s="11" t="s">
        <v>39</v>
      </c>
      <c r="R228" s="11" t="s">
        <v>25</v>
      </c>
      <c r="S228" s="11" t="s">
        <v>25</v>
      </c>
      <c r="T228" s="11"/>
      <c r="U228" s="11" t="s">
        <v>4862</v>
      </c>
      <c r="V228" s="11"/>
      <c r="W228" s="11"/>
      <c r="X228" s="11"/>
      <c r="Y228" s="11"/>
      <c r="Z228" s="11">
        <f t="shared" si="6"/>
        <v>0</v>
      </c>
      <c r="AA228" s="11">
        <f>VLOOKUP(A228,Sheet2!B:J,9,FALSE)</f>
        <v>40.18</v>
      </c>
      <c r="AB228" s="11">
        <f t="shared" si="7"/>
        <v>0</v>
      </c>
      <c r="AC228" s="11"/>
      <c r="AD228" s="11"/>
    </row>
    <row r="229" spans="1:30" hidden="1">
      <c r="A229" s="10">
        <v>7622201150242</v>
      </c>
      <c r="B229" s="10">
        <v>7622201150242</v>
      </c>
      <c r="C229" s="11" t="s">
        <v>4863</v>
      </c>
      <c r="D229" s="11" t="s">
        <v>42</v>
      </c>
      <c r="E229" s="11" t="s">
        <v>43</v>
      </c>
      <c r="F229" s="11" t="s">
        <v>44</v>
      </c>
      <c r="G229" s="11"/>
      <c r="H229" s="11">
        <v>90</v>
      </c>
      <c r="I229" s="11">
        <v>90</v>
      </c>
      <c r="J229" s="11" t="s">
        <v>34</v>
      </c>
      <c r="K229" s="11" t="s">
        <v>25</v>
      </c>
      <c r="L229" s="11">
        <v>80</v>
      </c>
      <c r="M229" s="11" t="s">
        <v>26</v>
      </c>
      <c r="N229" s="11" t="s">
        <v>45</v>
      </c>
      <c r="O229" s="11" t="s">
        <v>4347</v>
      </c>
      <c r="P229" s="11" t="s">
        <v>29</v>
      </c>
      <c r="Q229" s="11" t="s">
        <v>39</v>
      </c>
      <c r="R229" s="11" t="s">
        <v>25</v>
      </c>
      <c r="S229" s="11" t="s">
        <v>25</v>
      </c>
      <c r="T229" s="11"/>
      <c r="U229" s="11" t="s">
        <v>4864</v>
      </c>
      <c r="V229" s="11"/>
      <c r="W229" s="11"/>
      <c r="X229" s="11"/>
      <c r="Y229" s="11"/>
      <c r="Z229" s="11">
        <f t="shared" si="6"/>
        <v>0</v>
      </c>
      <c r="AA229" s="11">
        <f>VLOOKUP(A229,Sheet2!B:J,9,FALSE)</f>
        <v>80.36</v>
      </c>
      <c r="AB229" s="11">
        <f t="shared" si="7"/>
        <v>0</v>
      </c>
      <c r="AC229" s="11"/>
      <c r="AD229" s="11"/>
    </row>
    <row r="230" spans="1:30" hidden="1">
      <c r="A230" s="10">
        <v>7622201150303</v>
      </c>
      <c r="B230" s="10">
        <v>7622201150303</v>
      </c>
      <c r="C230" s="11" t="s">
        <v>4865</v>
      </c>
      <c r="D230" s="11" t="s">
        <v>42</v>
      </c>
      <c r="E230" s="11" t="s">
        <v>43</v>
      </c>
      <c r="F230" s="11" t="s">
        <v>44</v>
      </c>
      <c r="G230" s="11"/>
      <c r="H230" s="11">
        <v>10</v>
      </c>
      <c r="I230" s="11">
        <v>10</v>
      </c>
      <c r="J230" s="11" t="s">
        <v>34</v>
      </c>
      <c r="K230" s="11" t="s">
        <v>25</v>
      </c>
      <c r="L230" s="11">
        <v>18</v>
      </c>
      <c r="M230" s="11" t="s">
        <v>26</v>
      </c>
      <c r="N230" s="11" t="s">
        <v>45</v>
      </c>
      <c r="O230" s="11" t="s">
        <v>4866</v>
      </c>
      <c r="P230" s="11" t="s">
        <v>29</v>
      </c>
      <c r="Q230" s="11" t="s">
        <v>30</v>
      </c>
      <c r="R230" s="11" t="s">
        <v>25</v>
      </c>
      <c r="S230" s="11" t="s">
        <v>25</v>
      </c>
      <c r="T230" s="11"/>
      <c r="U230" s="11" t="s">
        <v>4867</v>
      </c>
      <c r="V230" s="11"/>
      <c r="W230" s="11"/>
      <c r="X230" s="11"/>
      <c r="Y230" s="11"/>
      <c r="Z230" s="11">
        <f t="shared" si="6"/>
        <v>0</v>
      </c>
      <c r="AA230" s="11">
        <f>VLOOKUP(A230,Sheet2!B:J,9,FALSE)</f>
        <v>9.09</v>
      </c>
      <c r="AB230" s="11">
        <f t="shared" si="7"/>
        <v>0</v>
      </c>
      <c r="AC230" s="11"/>
      <c r="AD230" s="11"/>
    </row>
    <row r="231" spans="1:30" hidden="1">
      <c r="A231" s="10">
        <v>7622201150419</v>
      </c>
      <c r="B231" s="10">
        <v>7622201150419</v>
      </c>
      <c r="C231" s="11" t="s">
        <v>4868</v>
      </c>
      <c r="D231" s="11" t="s">
        <v>42</v>
      </c>
      <c r="E231" s="11" t="s">
        <v>43</v>
      </c>
      <c r="F231" s="11" t="s">
        <v>44</v>
      </c>
      <c r="G231" s="11"/>
      <c r="H231" s="11">
        <v>20</v>
      </c>
      <c r="I231" s="11">
        <v>20</v>
      </c>
      <c r="J231" s="11" t="s">
        <v>34</v>
      </c>
      <c r="K231" s="11" t="s">
        <v>25</v>
      </c>
      <c r="L231" s="11">
        <v>40</v>
      </c>
      <c r="M231" s="11" t="s">
        <v>26</v>
      </c>
      <c r="N231" s="11" t="s">
        <v>45</v>
      </c>
      <c r="O231" s="11" t="s">
        <v>1202</v>
      </c>
      <c r="P231" s="11" t="s">
        <v>29</v>
      </c>
      <c r="Q231" s="11" t="s">
        <v>39</v>
      </c>
      <c r="R231" s="11" t="s">
        <v>25</v>
      </c>
      <c r="S231" s="11" t="s">
        <v>25</v>
      </c>
      <c r="T231" s="11"/>
      <c r="U231" s="11" t="s">
        <v>4869</v>
      </c>
      <c r="V231" s="11"/>
      <c r="W231" s="11"/>
      <c r="X231" s="11"/>
      <c r="Y231" s="11"/>
      <c r="Z231" s="11">
        <f t="shared" si="6"/>
        <v>0</v>
      </c>
      <c r="AA231" s="11">
        <f>VLOOKUP(A231,Sheet2!B:J,9,FALSE)</f>
        <v>17.850000000000001</v>
      </c>
      <c r="AB231" s="11">
        <f t="shared" si="7"/>
        <v>0</v>
      </c>
      <c r="AC231" s="11"/>
      <c r="AD231" s="11"/>
    </row>
    <row r="232" spans="1:30" hidden="1">
      <c r="A232" s="10">
        <v>7622202008986</v>
      </c>
      <c r="B232" s="10">
        <v>7622202008986</v>
      </c>
      <c r="C232" s="11" t="s">
        <v>4873</v>
      </c>
      <c r="D232" s="11" t="s">
        <v>42</v>
      </c>
      <c r="E232" s="11" t="s">
        <v>43</v>
      </c>
      <c r="F232" s="11" t="s">
        <v>44</v>
      </c>
      <c r="G232" s="11"/>
      <c r="H232" s="11">
        <v>40</v>
      </c>
      <c r="I232" s="11">
        <v>40</v>
      </c>
      <c r="J232" s="11" t="s">
        <v>34</v>
      </c>
      <c r="K232" s="11" t="s">
        <v>25</v>
      </c>
      <c r="L232" s="11">
        <v>48</v>
      </c>
      <c r="M232" s="11" t="s">
        <v>26</v>
      </c>
      <c r="N232" s="11" t="s">
        <v>45</v>
      </c>
      <c r="O232" s="11" t="s">
        <v>4874</v>
      </c>
      <c r="P232" s="11" t="s">
        <v>29</v>
      </c>
      <c r="Q232" s="11" t="s">
        <v>39</v>
      </c>
      <c r="R232" s="11" t="s">
        <v>25</v>
      </c>
      <c r="S232" s="11" t="s">
        <v>25</v>
      </c>
      <c r="T232" s="11"/>
      <c r="U232" s="11" t="s">
        <v>4875</v>
      </c>
      <c r="V232" s="11"/>
      <c r="W232" s="11"/>
      <c r="X232" s="11"/>
      <c r="Y232" s="11"/>
      <c r="Z232" s="11">
        <f t="shared" si="6"/>
        <v>0</v>
      </c>
      <c r="AA232" s="11">
        <f>VLOOKUP(A232,Sheet2!B:J,9,FALSE)</f>
        <v>35.72</v>
      </c>
      <c r="AB232" s="11">
        <f t="shared" si="7"/>
        <v>0</v>
      </c>
      <c r="AC232" s="11"/>
      <c r="AD232" s="11"/>
    </row>
    <row r="233" spans="1:30" hidden="1">
      <c r="A233" s="10">
        <v>7622202023545</v>
      </c>
      <c r="B233" s="10">
        <v>7622202023545</v>
      </c>
      <c r="C233" s="11" t="s">
        <v>4876</v>
      </c>
      <c r="D233" s="11" t="s">
        <v>42</v>
      </c>
      <c r="E233" s="11" t="s">
        <v>43</v>
      </c>
      <c r="F233" s="11" t="s">
        <v>44</v>
      </c>
      <c r="G233" s="11"/>
      <c r="H233" s="11">
        <v>40</v>
      </c>
      <c r="I233" s="11">
        <v>40</v>
      </c>
      <c r="J233" s="11" t="s">
        <v>34</v>
      </c>
      <c r="K233" s="11" t="s">
        <v>25</v>
      </c>
      <c r="L233" s="11">
        <v>45</v>
      </c>
      <c r="M233" s="11" t="s">
        <v>26</v>
      </c>
      <c r="N233" s="11" t="s">
        <v>45</v>
      </c>
      <c r="O233" s="11" t="s">
        <v>4877</v>
      </c>
      <c r="P233" s="11" t="s">
        <v>29</v>
      </c>
      <c r="Q233" s="11" t="s">
        <v>39</v>
      </c>
      <c r="R233" s="11" t="s">
        <v>25</v>
      </c>
      <c r="S233" s="11" t="s">
        <v>25</v>
      </c>
      <c r="T233" s="11"/>
      <c r="U233" s="11" t="s">
        <v>4878</v>
      </c>
      <c r="V233" s="11"/>
      <c r="W233" s="11"/>
      <c r="X233" s="11"/>
      <c r="Y233" s="11">
        <v>7</v>
      </c>
      <c r="Z233" s="11">
        <f t="shared" si="6"/>
        <v>280</v>
      </c>
      <c r="AA233" s="11">
        <f>VLOOKUP(A233,Sheet2!B:J,9,FALSE)</f>
        <v>34.64</v>
      </c>
      <c r="AB233" s="11">
        <f t="shared" si="7"/>
        <v>242.48000000000002</v>
      </c>
      <c r="AC233" s="11"/>
      <c r="AD233" s="11"/>
    </row>
    <row r="234" spans="1:30" hidden="1">
      <c r="A234" s="10">
        <v>7622202026263</v>
      </c>
      <c r="B234" s="10">
        <v>7622202026263</v>
      </c>
      <c r="C234" s="11" t="s">
        <v>4879</v>
      </c>
      <c r="D234" s="11" t="s">
        <v>42</v>
      </c>
      <c r="E234" s="11" t="s">
        <v>1009</v>
      </c>
      <c r="F234" s="11" t="s">
        <v>1055</v>
      </c>
      <c r="G234" s="11"/>
      <c r="H234" s="11">
        <v>125</v>
      </c>
      <c r="I234" s="11">
        <v>125</v>
      </c>
      <c r="J234" s="11" t="s">
        <v>34</v>
      </c>
      <c r="K234" s="11" t="s">
        <v>25</v>
      </c>
      <c r="L234" s="11">
        <v>200</v>
      </c>
      <c r="M234" s="11" t="s">
        <v>26</v>
      </c>
      <c r="N234" s="11" t="s">
        <v>1056</v>
      </c>
      <c r="O234" s="11" t="s">
        <v>1057</v>
      </c>
      <c r="P234" s="11" t="s">
        <v>108</v>
      </c>
      <c r="Q234" s="11" t="s">
        <v>39</v>
      </c>
      <c r="R234" s="11" t="s">
        <v>25</v>
      </c>
      <c r="S234" s="11" t="s">
        <v>25</v>
      </c>
      <c r="T234" s="11"/>
      <c r="U234" s="11" t="s">
        <v>4880</v>
      </c>
      <c r="V234" s="11"/>
      <c r="W234" s="11"/>
      <c r="X234" s="11"/>
      <c r="Y234" s="11"/>
      <c r="Z234" s="11">
        <f t="shared" si="6"/>
        <v>0</v>
      </c>
      <c r="AA234" s="11">
        <f>VLOOKUP(A234,Sheet2!B:J,9,FALSE)</f>
        <v>113.89</v>
      </c>
      <c r="AB234" s="11">
        <f t="shared" si="7"/>
        <v>0</v>
      </c>
      <c r="AC234" s="11"/>
      <c r="AD234" s="11"/>
    </row>
    <row r="235" spans="1:30" hidden="1">
      <c r="A235" s="10">
        <v>7622202026423</v>
      </c>
      <c r="B235" s="10">
        <v>7622202026423</v>
      </c>
      <c r="C235" s="11" t="s">
        <v>1054</v>
      </c>
      <c r="D235" s="11" t="s">
        <v>42</v>
      </c>
      <c r="E235" s="11" t="s">
        <v>1009</v>
      </c>
      <c r="F235" s="11" t="s">
        <v>1055</v>
      </c>
      <c r="G235" s="11"/>
      <c r="H235" s="11">
        <v>249</v>
      </c>
      <c r="I235" s="11">
        <v>249</v>
      </c>
      <c r="J235" s="11" t="s">
        <v>34</v>
      </c>
      <c r="K235" s="11" t="s">
        <v>25</v>
      </c>
      <c r="L235" s="11">
        <v>500</v>
      </c>
      <c r="M235" s="11" t="s">
        <v>26</v>
      </c>
      <c r="N235" s="11" t="s">
        <v>1056</v>
      </c>
      <c r="O235" s="11" t="s">
        <v>1057</v>
      </c>
      <c r="P235" s="11" t="s">
        <v>108</v>
      </c>
      <c r="Q235" s="11" t="s">
        <v>39</v>
      </c>
      <c r="R235" s="11" t="s">
        <v>25</v>
      </c>
      <c r="S235" s="11" t="s">
        <v>25</v>
      </c>
      <c r="T235" s="11"/>
      <c r="U235" s="11" t="s">
        <v>4881</v>
      </c>
      <c r="V235" s="11"/>
      <c r="W235" s="11"/>
      <c r="X235" s="11"/>
      <c r="Y235" s="11"/>
      <c r="Z235" s="11">
        <f t="shared" si="6"/>
        <v>0</v>
      </c>
      <c r="AA235" s="11">
        <f>VLOOKUP(A235,Sheet2!B:J,9,FALSE)</f>
        <v>230.56</v>
      </c>
      <c r="AB235" s="11">
        <f t="shared" si="7"/>
        <v>0</v>
      </c>
      <c r="AC235" s="11"/>
      <c r="AD235" s="11"/>
    </row>
    <row r="236" spans="1:30" hidden="1">
      <c r="A236" s="10">
        <v>8901233020273</v>
      </c>
      <c r="B236" s="10">
        <v>8901233020273</v>
      </c>
      <c r="C236" s="11" t="s">
        <v>5227</v>
      </c>
      <c r="D236" s="11" t="s">
        <v>42</v>
      </c>
      <c r="E236" s="11" t="s">
        <v>43</v>
      </c>
      <c r="F236" s="11" t="s">
        <v>44</v>
      </c>
      <c r="G236" s="11"/>
      <c r="H236" s="11">
        <v>5</v>
      </c>
      <c r="I236" s="11">
        <v>5</v>
      </c>
      <c r="J236" s="11" t="s">
        <v>34</v>
      </c>
      <c r="K236" s="11" t="s">
        <v>25</v>
      </c>
      <c r="L236" s="11">
        <v>10.1</v>
      </c>
      <c r="M236" s="11" t="s">
        <v>26</v>
      </c>
      <c r="N236" s="11" t="s">
        <v>45</v>
      </c>
      <c r="O236" s="11" t="s">
        <v>1202</v>
      </c>
      <c r="P236" s="11" t="s">
        <v>47</v>
      </c>
      <c r="Q236" s="11" t="s">
        <v>30</v>
      </c>
      <c r="R236" s="11" t="s">
        <v>25</v>
      </c>
      <c r="S236" s="11" t="s">
        <v>25</v>
      </c>
      <c r="T236" s="11"/>
      <c r="U236" s="11" t="s">
        <v>5228</v>
      </c>
      <c r="V236" s="11"/>
      <c r="W236" s="11"/>
      <c r="X236" s="11"/>
      <c r="Y236" s="11">
        <v>3</v>
      </c>
      <c r="Z236" s="11">
        <f t="shared" si="6"/>
        <v>15</v>
      </c>
      <c r="AA236" s="11">
        <f>VLOOKUP(A236,Sheet2!B:J,9,FALSE)</f>
        <v>4.54</v>
      </c>
      <c r="AB236" s="11">
        <f t="shared" si="7"/>
        <v>13.620000000000001</v>
      </c>
      <c r="AC236" s="11">
        <v>1</v>
      </c>
      <c r="AD236" s="11" t="s">
        <v>12037</v>
      </c>
    </row>
    <row r="237" spans="1:30" hidden="1">
      <c r="A237" s="10">
        <v>7622201757359</v>
      </c>
      <c r="B237" s="10">
        <v>7622201757359</v>
      </c>
      <c r="C237" s="11" t="s">
        <v>4870</v>
      </c>
      <c r="D237" s="11" t="s">
        <v>4871</v>
      </c>
      <c r="E237" s="11" t="s">
        <v>43</v>
      </c>
      <c r="F237" s="11" t="s">
        <v>608</v>
      </c>
      <c r="G237" s="11"/>
      <c r="H237" s="11">
        <v>35</v>
      </c>
      <c r="I237" s="11">
        <v>35</v>
      </c>
      <c r="J237" s="11" t="s">
        <v>34</v>
      </c>
      <c r="K237" s="11" t="s">
        <v>25</v>
      </c>
      <c r="L237" s="11">
        <v>120</v>
      </c>
      <c r="M237" s="11" t="s">
        <v>26</v>
      </c>
      <c r="N237" s="11" t="s">
        <v>792</v>
      </c>
      <c r="O237" s="11" t="s">
        <v>1057</v>
      </c>
      <c r="P237" s="11" t="s">
        <v>38</v>
      </c>
      <c r="Q237" s="11" t="s">
        <v>30</v>
      </c>
      <c r="R237" s="11" t="s">
        <v>25</v>
      </c>
      <c r="S237" s="11" t="s">
        <v>25</v>
      </c>
      <c r="T237" s="11"/>
      <c r="U237" s="11" t="s">
        <v>4872</v>
      </c>
      <c r="V237" s="11"/>
      <c r="W237" s="11"/>
      <c r="X237" s="11"/>
      <c r="Y237" s="11"/>
      <c r="Z237" s="11">
        <f t="shared" si="6"/>
        <v>0</v>
      </c>
      <c r="AA237" s="11">
        <f>VLOOKUP(A237,Sheet2!B:J,9,FALSE)</f>
        <v>29.17</v>
      </c>
      <c r="AB237" s="11">
        <f t="shared" si="7"/>
        <v>0</v>
      </c>
      <c r="AC237" s="11"/>
      <c r="AD237" s="11"/>
    </row>
    <row r="238" spans="1:30" hidden="1">
      <c r="A238" s="10">
        <v>7622201385101</v>
      </c>
      <c r="B238" s="10">
        <v>7622201385101</v>
      </c>
      <c r="C238" s="11" t="s">
        <v>634</v>
      </c>
      <c r="D238" s="11" t="s">
        <v>635</v>
      </c>
      <c r="E238" s="11" t="s">
        <v>43</v>
      </c>
      <c r="F238" s="11" t="s">
        <v>608</v>
      </c>
      <c r="G238" s="11"/>
      <c r="H238" s="11">
        <v>10</v>
      </c>
      <c r="I238" s="11">
        <v>10</v>
      </c>
      <c r="J238" s="11" t="s">
        <v>34</v>
      </c>
      <c r="K238" s="11" t="s">
        <v>25</v>
      </c>
      <c r="L238" s="11">
        <v>25</v>
      </c>
      <c r="M238" s="11" t="s">
        <v>26</v>
      </c>
      <c r="N238" s="11" t="s">
        <v>636</v>
      </c>
      <c r="O238" s="11" t="s">
        <v>637</v>
      </c>
      <c r="P238" s="11" t="s">
        <v>213</v>
      </c>
      <c r="Q238" s="11" t="s">
        <v>39</v>
      </c>
      <c r="R238" s="11" t="s">
        <v>25</v>
      </c>
      <c r="S238" s="11" t="s">
        <v>25</v>
      </c>
      <c r="T238" s="11"/>
      <c r="U238" s="11" t="s">
        <v>638</v>
      </c>
      <c r="V238" s="11"/>
      <c r="W238" s="11"/>
      <c r="X238" s="11"/>
      <c r="Y238" s="11">
        <v>12</v>
      </c>
      <c r="Z238" s="11">
        <f t="shared" si="6"/>
        <v>120</v>
      </c>
      <c r="AA238" s="11">
        <f>VLOOKUP(A238,Sheet2!B:J,9,FALSE)</f>
        <v>9.09</v>
      </c>
      <c r="AB238" s="11">
        <f t="shared" si="7"/>
        <v>109.08</v>
      </c>
      <c r="AC238" s="11">
        <v>9</v>
      </c>
      <c r="AD238" s="11" t="s">
        <v>12037</v>
      </c>
    </row>
    <row r="239" spans="1:30" hidden="1">
      <c r="A239" s="10">
        <v>8901425077924</v>
      </c>
      <c r="B239" s="10">
        <v>8901425077924</v>
      </c>
      <c r="C239" s="11" t="s">
        <v>3328</v>
      </c>
      <c r="D239" s="11" t="s">
        <v>3329</v>
      </c>
      <c r="E239" s="11" t="s">
        <v>1219</v>
      </c>
      <c r="F239" s="11" t="s">
        <v>3330</v>
      </c>
      <c r="G239" s="11"/>
      <c r="H239" s="11">
        <v>160</v>
      </c>
      <c r="I239" s="11">
        <v>160</v>
      </c>
      <c r="J239" s="11" t="s">
        <v>34</v>
      </c>
      <c r="K239" s="11" t="s">
        <v>25</v>
      </c>
      <c r="L239" s="11">
        <v>10</v>
      </c>
      <c r="M239" s="11" t="s">
        <v>674</v>
      </c>
      <c r="N239" s="11" t="s">
        <v>3331</v>
      </c>
      <c r="O239" s="11" t="s">
        <v>3332</v>
      </c>
      <c r="P239" s="11" t="s">
        <v>146</v>
      </c>
      <c r="Q239" s="11" t="s">
        <v>1985</v>
      </c>
      <c r="R239" s="11" t="s">
        <v>25</v>
      </c>
      <c r="S239" s="11" t="s">
        <v>25</v>
      </c>
      <c r="T239" s="11"/>
      <c r="U239" s="11" t="s">
        <v>3333</v>
      </c>
      <c r="V239" s="11"/>
      <c r="W239" s="11"/>
      <c r="X239" s="11"/>
      <c r="Y239" s="11">
        <v>2</v>
      </c>
      <c r="Z239" s="11">
        <f t="shared" si="6"/>
        <v>320</v>
      </c>
      <c r="AA239" s="11">
        <f>VLOOKUP(A239,Sheet2!B:J,9,FALSE)</f>
        <v>107.15</v>
      </c>
      <c r="AB239" s="11">
        <f t="shared" si="7"/>
        <v>214.3</v>
      </c>
      <c r="AC239" s="11"/>
      <c r="AD239" s="11" t="s">
        <v>12037</v>
      </c>
    </row>
    <row r="240" spans="1:30" hidden="1">
      <c r="A240" s="10">
        <v>8901425024416</v>
      </c>
      <c r="B240" s="10">
        <v>8901425024416</v>
      </c>
      <c r="C240" s="11" t="s">
        <v>3348</v>
      </c>
      <c r="D240" s="11" t="s">
        <v>3329</v>
      </c>
      <c r="E240" s="11" t="s">
        <v>1219</v>
      </c>
      <c r="F240" s="11" t="s">
        <v>3330</v>
      </c>
      <c r="G240" s="11"/>
      <c r="H240" s="11">
        <v>110</v>
      </c>
      <c r="I240" s="11">
        <v>110</v>
      </c>
      <c r="J240" s="11" t="s">
        <v>34</v>
      </c>
      <c r="K240" s="11" t="s">
        <v>25</v>
      </c>
      <c r="L240" s="11">
        <v>6</v>
      </c>
      <c r="M240" s="11" t="s">
        <v>674</v>
      </c>
      <c r="N240" s="11" t="s">
        <v>3349</v>
      </c>
      <c r="O240" s="11" t="s">
        <v>3350</v>
      </c>
      <c r="P240" s="11" t="s">
        <v>81</v>
      </c>
      <c r="Q240" s="11" t="s">
        <v>30</v>
      </c>
      <c r="R240" s="11" t="s">
        <v>25</v>
      </c>
      <c r="S240" s="11" t="s">
        <v>25</v>
      </c>
      <c r="T240" s="11"/>
      <c r="U240" s="11" t="s">
        <v>3351</v>
      </c>
      <c r="V240" s="11"/>
      <c r="W240" s="11"/>
      <c r="X240" s="11"/>
      <c r="Y240" s="11">
        <v>2</v>
      </c>
      <c r="Z240" s="11">
        <f t="shared" si="6"/>
        <v>220</v>
      </c>
      <c r="AA240" s="11">
        <f>VLOOKUP(A240,Sheet2!B:J,9,FALSE)</f>
        <v>69.92</v>
      </c>
      <c r="AB240" s="11">
        <f t="shared" si="7"/>
        <v>139.84</v>
      </c>
      <c r="AC240" s="11"/>
      <c r="AD240" s="11" t="s">
        <v>12037</v>
      </c>
    </row>
    <row r="241" spans="1:30" hidden="1">
      <c r="A241" s="10">
        <v>8901425036976</v>
      </c>
      <c r="B241" s="10">
        <v>8901425036976</v>
      </c>
      <c r="C241" s="11" t="s">
        <v>3355</v>
      </c>
      <c r="D241" s="11" t="s">
        <v>3329</v>
      </c>
      <c r="E241" s="11" t="s">
        <v>1219</v>
      </c>
      <c r="F241" s="11" t="s">
        <v>3330</v>
      </c>
      <c r="G241" s="11"/>
      <c r="H241" s="11">
        <v>60</v>
      </c>
      <c r="I241" s="11">
        <v>60</v>
      </c>
      <c r="J241" s="11" t="s">
        <v>34</v>
      </c>
      <c r="K241" s="11" t="s">
        <v>25</v>
      </c>
      <c r="L241" s="11">
        <v>12</v>
      </c>
      <c r="M241" s="11" t="s">
        <v>674</v>
      </c>
      <c r="N241" s="11" t="s">
        <v>3331</v>
      </c>
      <c r="O241" s="11" t="s">
        <v>3356</v>
      </c>
      <c r="P241" s="11" t="s">
        <v>209</v>
      </c>
      <c r="Q241" s="11" t="s">
        <v>3003</v>
      </c>
      <c r="R241" s="11" t="s">
        <v>25</v>
      </c>
      <c r="S241" s="11" t="s">
        <v>25</v>
      </c>
      <c r="T241" s="11"/>
      <c r="U241" s="11" t="s">
        <v>3357</v>
      </c>
      <c r="V241" s="11"/>
      <c r="W241" s="11"/>
      <c r="X241" s="11"/>
      <c r="Y241" s="11">
        <v>5</v>
      </c>
      <c r="Z241" s="11">
        <f t="shared" si="6"/>
        <v>300</v>
      </c>
      <c r="AA241" s="11">
        <f>VLOOKUP(A241,Sheet2!B:J,9,FALSE)</f>
        <v>38.14</v>
      </c>
      <c r="AB241" s="11">
        <f t="shared" si="7"/>
        <v>190.7</v>
      </c>
      <c r="AC241" s="11">
        <v>4</v>
      </c>
      <c r="AD241" s="11" t="s">
        <v>12037</v>
      </c>
    </row>
    <row r="242" spans="1:30" hidden="1">
      <c r="A242" s="10">
        <v>8901425073452</v>
      </c>
      <c r="B242" s="10">
        <v>8901425073452</v>
      </c>
      <c r="C242" s="11" t="s">
        <v>3374</v>
      </c>
      <c r="D242" s="11" t="s">
        <v>3329</v>
      </c>
      <c r="E242" s="11" t="s">
        <v>1219</v>
      </c>
      <c r="F242" s="11" t="s">
        <v>3330</v>
      </c>
      <c r="G242" s="11"/>
      <c r="H242" s="11">
        <v>25</v>
      </c>
      <c r="I242" s="11">
        <v>25</v>
      </c>
      <c r="J242" s="11" t="s">
        <v>34</v>
      </c>
      <c r="K242" s="11" t="s">
        <v>25</v>
      </c>
      <c r="L242" s="11">
        <v>24</v>
      </c>
      <c r="M242" s="11" t="s">
        <v>674</v>
      </c>
      <c r="N242" s="11" t="s">
        <v>3331</v>
      </c>
      <c r="O242" s="11" t="s">
        <v>3375</v>
      </c>
      <c r="P242" s="11" t="s">
        <v>112</v>
      </c>
      <c r="Q242" s="11" t="s">
        <v>3376</v>
      </c>
      <c r="R242" s="11" t="s">
        <v>25</v>
      </c>
      <c r="S242" s="11" t="s">
        <v>25</v>
      </c>
      <c r="T242" s="11"/>
      <c r="U242" s="11" t="s">
        <v>3377</v>
      </c>
      <c r="V242" s="11"/>
      <c r="W242" s="11"/>
      <c r="X242" s="11"/>
      <c r="Y242" s="11">
        <v>9</v>
      </c>
      <c r="Z242" s="11">
        <f t="shared" si="6"/>
        <v>225</v>
      </c>
      <c r="AA242" s="11">
        <f>VLOOKUP(A242,Sheet2!B:J,9,FALSE)</f>
        <v>16.75</v>
      </c>
      <c r="AB242" s="11">
        <f t="shared" si="7"/>
        <v>150.75</v>
      </c>
      <c r="AC242" s="11"/>
      <c r="AD242" s="11" t="s">
        <v>12037</v>
      </c>
    </row>
    <row r="243" spans="1:30" hidden="1">
      <c r="A243" s="10">
        <v>8901425077689</v>
      </c>
      <c r="B243" s="10">
        <v>8901425077689</v>
      </c>
      <c r="C243" s="11" t="s">
        <v>5320</v>
      </c>
      <c r="D243" s="11" t="s">
        <v>3329</v>
      </c>
      <c r="E243" s="11" t="s">
        <v>1219</v>
      </c>
      <c r="F243" s="11" t="s">
        <v>3324</v>
      </c>
      <c r="G243" s="11"/>
      <c r="H243" s="11">
        <v>150</v>
      </c>
      <c r="I243" s="11">
        <v>150</v>
      </c>
      <c r="J243" s="11" t="s">
        <v>34</v>
      </c>
      <c r="K243" s="11" t="s">
        <v>25</v>
      </c>
      <c r="L243" s="11">
        <v>6</v>
      </c>
      <c r="M243" s="11" t="s">
        <v>674</v>
      </c>
      <c r="N243" s="11" t="s">
        <v>3325</v>
      </c>
      <c r="O243" s="11" t="s">
        <v>5321</v>
      </c>
      <c r="P243" s="11" t="s">
        <v>196</v>
      </c>
      <c r="Q243" s="11" t="s">
        <v>30</v>
      </c>
      <c r="R243" s="11" t="s">
        <v>25</v>
      </c>
      <c r="S243" s="11" t="s">
        <v>25</v>
      </c>
      <c r="T243" s="11"/>
      <c r="U243" s="11" t="s">
        <v>5322</v>
      </c>
      <c r="V243" s="11"/>
      <c r="W243" s="11"/>
      <c r="X243" s="11"/>
      <c r="Y243" s="11"/>
      <c r="Z243" s="11">
        <f t="shared" si="6"/>
        <v>0</v>
      </c>
      <c r="AA243" s="11">
        <f>VLOOKUP(A243,Sheet2!B:J,9,FALSE)</f>
        <v>95.34</v>
      </c>
      <c r="AB243" s="11">
        <f t="shared" si="7"/>
        <v>0</v>
      </c>
      <c r="AC243" s="11"/>
      <c r="AD243" s="11"/>
    </row>
    <row r="244" spans="1:30" hidden="1">
      <c r="A244" s="10">
        <v>8901425025871</v>
      </c>
      <c r="B244" s="10">
        <v>8901425025871</v>
      </c>
      <c r="C244" s="11" t="s">
        <v>1217</v>
      </c>
      <c r="D244" s="11" t="s">
        <v>1218</v>
      </c>
      <c r="E244" s="11" t="s">
        <v>1219</v>
      </c>
      <c r="F244" s="11" t="s">
        <v>1220</v>
      </c>
      <c r="G244" s="11"/>
      <c r="H244" s="11">
        <v>3</v>
      </c>
      <c r="I244" s="11">
        <v>3</v>
      </c>
      <c r="J244" s="11" t="s">
        <v>34</v>
      </c>
      <c r="K244" s="11" t="s">
        <v>25</v>
      </c>
      <c r="L244" s="11">
        <v>1</v>
      </c>
      <c r="M244" s="11" t="s">
        <v>674</v>
      </c>
      <c r="N244" s="11" t="s">
        <v>1221</v>
      </c>
      <c r="O244" s="11" t="s">
        <v>1222</v>
      </c>
      <c r="P244" s="11" t="s">
        <v>196</v>
      </c>
      <c r="Q244" s="11" t="s">
        <v>30</v>
      </c>
      <c r="R244" s="11" t="s">
        <v>25</v>
      </c>
      <c r="S244" s="11" t="s">
        <v>25</v>
      </c>
      <c r="T244" s="11"/>
      <c r="U244" s="11" t="s">
        <v>1223</v>
      </c>
      <c r="V244" s="11"/>
      <c r="W244" s="11"/>
      <c r="X244" s="11"/>
      <c r="Y244" s="11">
        <v>70</v>
      </c>
      <c r="Z244" s="11">
        <f t="shared" si="6"/>
        <v>210</v>
      </c>
      <c r="AA244" s="11">
        <f>VLOOKUP(A244,Sheet2!B:J,9,FALSE)</f>
        <v>2.68</v>
      </c>
      <c r="AB244" s="11">
        <f t="shared" si="7"/>
        <v>187.60000000000002</v>
      </c>
      <c r="AC244" s="11"/>
      <c r="AD244" s="11" t="s">
        <v>12037</v>
      </c>
    </row>
    <row r="245" spans="1:30" hidden="1">
      <c r="A245" s="10">
        <v>8901425027721</v>
      </c>
      <c r="B245" s="10">
        <v>8901425027721</v>
      </c>
      <c r="C245" s="11" t="s">
        <v>3265</v>
      </c>
      <c r="D245" s="11" t="s">
        <v>1218</v>
      </c>
      <c r="E245" s="11" t="s">
        <v>1219</v>
      </c>
      <c r="F245" s="11" t="s">
        <v>1220</v>
      </c>
      <c r="G245" s="11"/>
      <c r="H245" s="11">
        <v>5</v>
      </c>
      <c r="I245" s="11">
        <v>5</v>
      </c>
      <c r="J245" s="11" t="s">
        <v>34</v>
      </c>
      <c r="K245" s="11" t="s">
        <v>25</v>
      </c>
      <c r="L245" s="11">
        <v>1</v>
      </c>
      <c r="M245" s="11" t="s">
        <v>674</v>
      </c>
      <c r="N245" s="11" t="s">
        <v>3266</v>
      </c>
      <c r="O245" s="11" t="s">
        <v>3267</v>
      </c>
      <c r="P245" s="11" t="s">
        <v>47</v>
      </c>
      <c r="Q245" s="11" t="s">
        <v>30</v>
      </c>
      <c r="R245" s="11" t="s">
        <v>25</v>
      </c>
      <c r="S245" s="11" t="s">
        <v>25</v>
      </c>
      <c r="T245" s="11"/>
      <c r="U245" s="11" t="s">
        <v>3268</v>
      </c>
      <c r="V245" s="11"/>
      <c r="W245" s="11"/>
      <c r="X245" s="11"/>
      <c r="Y245" s="11">
        <v>43</v>
      </c>
      <c r="Z245" s="11">
        <f t="shared" si="6"/>
        <v>215</v>
      </c>
      <c r="AA245" s="11">
        <f>VLOOKUP(A245,Sheet2!B:J,9,FALSE)</f>
        <v>3.18</v>
      </c>
      <c r="AB245" s="11">
        <f t="shared" si="7"/>
        <v>136.74</v>
      </c>
      <c r="AC245" s="11"/>
      <c r="AD245" s="11" t="s">
        <v>12037</v>
      </c>
    </row>
    <row r="246" spans="1:30" hidden="1">
      <c r="A246" s="10">
        <v>8901425022504</v>
      </c>
      <c r="B246" s="10">
        <v>8901425022504</v>
      </c>
      <c r="C246" s="11" t="s">
        <v>3269</v>
      </c>
      <c r="D246" s="11" t="s">
        <v>1218</v>
      </c>
      <c r="E246" s="11" t="s">
        <v>1219</v>
      </c>
      <c r="F246" s="11" t="s">
        <v>1220</v>
      </c>
      <c r="G246" s="11"/>
      <c r="H246" s="11">
        <v>12</v>
      </c>
      <c r="I246" s="11">
        <v>12</v>
      </c>
      <c r="J246" s="11" t="s">
        <v>34</v>
      </c>
      <c r="K246" s="11" t="s">
        <v>25</v>
      </c>
      <c r="L246" s="11">
        <v>1</v>
      </c>
      <c r="M246" s="11" t="s">
        <v>674</v>
      </c>
      <c r="N246" s="11" t="s">
        <v>3266</v>
      </c>
      <c r="O246" s="11" t="s">
        <v>3270</v>
      </c>
      <c r="P246" s="11" t="s">
        <v>47</v>
      </c>
      <c r="Q246" s="11" t="s">
        <v>30</v>
      </c>
      <c r="R246" s="11" t="s">
        <v>25</v>
      </c>
      <c r="S246" s="11" t="s">
        <v>25</v>
      </c>
      <c r="T246" s="11"/>
      <c r="U246" s="11" t="s">
        <v>3271</v>
      </c>
      <c r="V246" s="11"/>
      <c r="W246" s="11"/>
      <c r="X246" s="11"/>
      <c r="Y246" s="11">
        <v>20</v>
      </c>
      <c r="Z246" s="11">
        <f t="shared" si="6"/>
        <v>240</v>
      </c>
      <c r="AA246" s="11">
        <f>VLOOKUP(A246,Sheet2!B:J,9,FALSE)</f>
        <v>7.63</v>
      </c>
      <c r="AB246" s="11">
        <f t="shared" si="7"/>
        <v>152.6</v>
      </c>
      <c r="AC246" s="11">
        <v>19</v>
      </c>
      <c r="AD246" s="11" t="s">
        <v>12037</v>
      </c>
    </row>
    <row r="247" spans="1:30" hidden="1">
      <c r="A247" s="10">
        <v>8901425064580</v>
      </c>
      <c r="B247" s="10">
        <v>8901425064580</v>
      </c>
      <c r="C247" s="11" t="s">
        <v>3323</v>
      </c>
      <c r="D247" s="11" t="s">
        <v>1218</v>
      </c>
      <c r="E247" s="11" t="s">
        <v>1219</v>
      </c>
      <c r="F247" s="11" t="s">
        <v>3324</v>
      </c>
      <c r="G247" s="11"/>
      <c r="H247" s="11">
        <v>120</v>
      </c>
      <c r="I247" s="11">
        <v>120</v>
      </c>
      <c r="J247" s="11" t="s">
        <v>34</v>
      </c>
      <c r="K247" s="11" t="s">
        <v>25</v>
      </c>
      <c r="L247" s="11">
        <v>1</v>
      </c>
      <c r="M247" s="11" t="s">
        <v>674</v>
      </c>
      <c r="N247" s="11" t="s">
        <v>3325</v>
      </c>
      <c r="O247" s="11" t="s">
        <v>3326</v>
      </c>
      <c r="P247" s="11" t="s">
        <v>108</v>
      </c>
      <c r="Q247" s="11" t="s">
        <v>30</v>
      </c>
      <c r="R247" s="11" t="s">
        <v>25</v>
      </c>
      <c r="S247" s="11" t="s">
        <v>25</v>
      </c>
      <c r="T247" s="11"/>
      <c r="U247" s="11" t="s">
        <v>3327</v>
      </c>
      <c r="V247" s="11"/>
      <c r="W247" s="11"/>
      <c r="X247" s="11"/>
      <c r="Y247" s="11">
        <v>2</v>
      </c>
      <c r="Z247" s="11">
        <f t="shared" si="6"/>
        <v>240</v>
      </c>
      <c r="AA247" s="11">
        <f>VLOOKUP(A247,Sheet2!B:J,9,FALSE)</f>
        <v>76.28</v>
      </c>
      <c r="AB247" s="11">
        <f t="shared" si="7"/>
        <v>152.56</v>
      </c>
      <c r="AC247" s="11">
        <v>1</v>
      </c>
      <c r="AD247" s="11" t="s">
        <v>12037</v>
      </c>
    </row>
    <row r="248" spans="1:30" hidden="1">
      <c r="A248" s="10">
        <v>8901425024546</v>
      </c>
      <c r="B248" s="10">
        <v>8901425024546</v>
      </c>
      <c r="C248" s="11" t="s">
        <v>3352</v>
      </c>
      <c r="D248" s="11" t="s">
        <v>1218</v>
      </c>
      <c r="E248" s="11" t="s">
        <v>1219</v>
      </c>
      <c r="F248" s="11" t="s">
        <v>3330</v>
      </c>
      <c r="G248" s="11"/>
      <c r="H248" s="11">
        <v>250</v>
      </c>
      <c r="I248" s="11">
        <v>250</v>
      </c>
      <c r="J248" s="11" t="s">
        <v>34</v>
      </c>
      <c r="K248" s="11" t="s">
        <v>25</v>
      </c>
      <c r="L248" s="11">
        <v>10</v>
      </c>
      <c r="M248" s="11" t="s">
        <v>674</v>
      </c>
      <c r="N248" s="11" t="s">
        <v>3349</v>
      </c>
      <c r="O248" s="11" t="s">
        <v>3353</v>
      </c>
      <c r="P248" s="11" t="s">
        <v>81</v>
      </c>
      <c r="Q248" s="11" t="s">
        <v>30</v>
      </c>
      <c r="R248" s="11" t="s">
        <v>25</v>
      </c>
      <c r="S248" s="11" t="s">
        <v>25</v>
      </c>
      <c r="T248" s="11"/>
      <c r="U248" s="11" t="s">
        <v>3354</v>
      </c>
      <c r="V248" s="11"/>
      <c r="W248" s="11"/>
      <c r="X248" s="11"/>
      <c r="Y248" s="11">
        <v>3</v>
      </c>
      <c r="Z248" s="11">
        <f t="shared" si="6"/>
        <v>750</v>
      </c>
      <c r="AA248" s="11">
        <f>VLOOKUP(A248,Sheet2!B:J,9,FALSE)</f>
        <v>158.9</v>
      </c>
      <c r="AB248" s="11">
        <f t="shared" si="7"/>
        <v>476.70000000000005</v>
      </c>
      <c r="AC248" s="11"/>
      <c r="AD248" s="11" t="s">
        <v>12037</v>
      </c>
    </row>
    <row r="249" spans="1:30" hidden="1">
      <c r="A249" s="10">
        <v>8901425006559</v>
      </c>
      <c r="B249" s="10">
        <v>8901425006559</v>
      </c>
      <c r="C249" s="11" t="s">
        <v>3363</v>
      </c>
      <c r="D249" s="11" t="s">
        <v>1218</v>
      </c>
      <c r="E249" s="11" t="s">
        <v>1219</v>
      </c>
      <c r="F249" s="11" t="s">
        <v>3330</v>
      </c>
      <c r="G249" s="11"/>
      <c r="H249" s="11">
        <v>65</v>
      </c>
      <c r="I249" s="11">
        <v>65</v>
      </c>
      <c r="J249" s="11" t="s">
        <v>34</v>
      </c>
      <c r="K249" s="11" t="s">
        <v>25</v>
      </c>
      <c r="L249" s="11">
        <v>12</v>
      </c>
      <c r="M249" s="11" t="s">
        <v>674</v>
      </c>
      <c r="N249" s="11" t="s">
        <v>3360</v>
      </c>
      <c r="O249" s="11" t="s">
        <v>3361</v>
      </c>
      <c r="P249" s="11" t="s">
        <v>209</v>
      </c>
      <c r="Q249" s="11" t="s">
        <v>3003</v>
      </c>
      <c r="R249" s="11" t="s">
        <v>25</v>
      </c>
      <c r="S249" s="11" t="s">
        <v>25</v>
      </c>
      <c r="T249" s="11"/>
      <c r="U249" s="11" t="s">
        <v>3364</v>
      </c>
      <c r="V249" s="11"/>
      <c r="W249" s="11"/>
      <c r="X249" s="11"/>
      <c r="Y249" s="11">
        <v>3</v>
      </c>
      <c r="Z249" s="11">
        <f t="shared" si="6"/>
        <v>195</v>
      </c>
      <c r="AA249" s="11">
        <f>VLOOKUP(A249,Sheet2!B:J,9,FALSE)</f>
        <v>41.32</v>
      </c>
      <c r="AB249" s="11">
        <f t="shared" si="7"/>
        <v>123.96000000000001</v>
      </c>
      <c r="AC249" s="11">
        <v>2</v>
      </c>
      <c r="AD249" s="11" t="s">
        <v>12037</v>
      </c>
    </row>
    <row r="250" spans="1:30" hidden="1">
      <c r="A250" s="10">
        <v>8901425028698</v>
      </c>
      <c r="B250" s="10">
        <v>8901425028698</v>
      </c>
      <c r="C250" s="11" t="s">
        <v>3365</v>
      </c>
      <c r="D250" s="11" t="s">
        <v>1218</v>
      </c>
      <c r="E250" s="11" t="s">
        <v>1219</v>
      </c>
      <c r="F250" s="11" t="s">
        <v>1220</v>
      </c>
      <c r="G250" s="11"/>
      <c r="H250" s="11">
        <v>25</v>
      </c>
      <c r="I250" s="11">
        <v>25</v>
      </c>
      <c r="J250" s="11" t="s">
        <v>34</v>
      </c>
      <c r="K250" s="11" t="s">
        <v>25</v>
      </c>
      <c r="L250" s="11">
        <v>10</v>
      </c>
      <c r="M250" s="11" t="s">
        <v>674</v>
      </c>
      <c r="N250" s="11" t="s">
        <v>3366</v>
      </c>
      <c r="O250" s="11" t="s">
        <v>3367</v>
      </c>
      <c r="P250" s="11" t="s">
        <v>213</v>
      </c>
      <c r="Q250" s="11" t="s">
        <v>30</v>
      </c>
      <c r="R250" s="11" t="s">
        <v>25</v>
      </c>
      <c r="S250" s="11" t="s">
        <v>25</v>
      </c>
      <c r="T250" s="11"/>
      <c r="U250" s="11" t="s">
        <v>3368</v>
      </c>
      <c r="V250" s="11"/>
      <c r="W250" s="11"/>
      <c r="X250" s="11"/>
      <c r="Y250" s="11">
        <v>2</v>
      </c>
      <c r="Z250" s="11">
        <f t="shared" si="6"/>
        <v>50</v>
      </c>
      <c r="AA250" s="11">
        <f>VLOOKUP(A250,Sheet2!B:J,9,FALSE)</f>
        <v>16.75</v>
      </c>
      <c r="AB250" s="11">
        <f t="shared" si="7"/>
        <v>33.5</v>
      </c>
      <c r="AC250" s="11"/>
      <c r="AD250" s="11" t="s">
        <v>12037</v>
      </c>
    </row>
    <row r="251" spans="1:30" hidden="1">
      <c r="A251" s="10">
        <v>8901425049358</v>
      </c>
      <c r="B251" s="10">
        <v>8901425049358</v>
      </c>
      <c r="C251" s="11" t="s">
        <v>3369</v>
      </c>
      <c r="D251" s="11" t="s">
        <v>1218</v>
      </c>
      <c r="E251" s="11" t="s">
        <v>1219</v>
      </c>
      <c r="F251" s="11" t="s">
        <v>3330</v>
      </c>
      <c r="G251" s="11"/>
      <c r="H251" s="11">
        <v>25</v>
      </c>
      <c r="I251" s="11">
        <v>25</v>
      </c>
      <c r="J251" s="11" t="s">
        <v>34</v>
      </c>
      <c r="K251" s="11" t="s">
        <v>25</v>
      </c>
      <c r="L251" s="11">
        <v>12</v>
      </c>
      <c r="M251" s="11" t="s">
        <v>674</v>
      </c>
      <c r="N251" s="11" t="s">
        <v>3370</v>
      </c>
      <c r="O251" s="11" t="s">
        <v>3371</v>
      </c>
      <c r="P251" s="11" t="s">
        <v>3372</v>
      </c>
      <c r="Q251" s="11" t="s">
        <v>30</v>
      </c>
      <c r="R251" s="11" t="s">
        <v>25</v>
      </c>
      <c r="S251" s="11" t="s">
        <v>25</v>
      </c>
      <c r="T251" s="11"/>
      <c r="U251" s="11" t="s">
        <v>3373</v>
      </c>
      <c r="V251" s="11"/>
      <c r="W251" s="11"/>
      <c r="X251" s="11"/>
      <c r="Y251" s="11">
        <v>15</v>
      </c>
      <c r="Z251" s="11">
        <f t="shared" si="6"/>
        <v>375</v>
      </c>
      <c r="AA251" s="11">
        <f>VLOOKUP(A251,Sheet2!B:J,9,FALSE)</f>
        <v>16.75</v>
      </c>
      <c r="AB251" s="11">
        <f t="shared" si="7"/>
        <v>251.25</v>
      </c>
      <c r="AC251" s="11"/>
      <c r="AD251" s="11" t="s">
        <v>12037</v>
      </c>
    </row>
    <row r="252" spans="1:30" hidden="1">
      <c r="A252" s="10">
        <v>8901425021859</v>
      </c>
      <c r="B252" s="10">
        <v>8901425021859</v>
      </c>
      <c r="C252" s="11" t="s">
        <v>3378</v>
      </c>
      <c r="D252" s="11" t="s">
        <v>1218</v>
      </c>
      <c r="E252" s="11" t="s">
        <v>1219</v>
      </c>
      <c r="F252" s="11" t="s">
        <v>3305</v>
      </c>
      <c r="G252" s="11"/>
      <c r="H252" s="11">
        <v>125</v>
      </c>
      <c r="I252" s="11">
        <v>125</v>
      </c>
      <c r="J252" s="11" t="s">
        <v>34</v>
      </c>
      <c r="K252" s="11" t="s">
        <v>25</v>
      </c>
      <c r="L252" s="11">
        <v>5</v>
      </c>
      <c r="M252" s="11" t="s">
        <v>674</v>
      </c>
      <c r="N252" s="11" t="s">
        <v>3379</v>
      </c>
      <c r="O252" s="11" t="s">
        <v>3380</v>
      </c>
      <c r="P252" s="11" t="s">
        <v>47</v>
      </c>
      <c r="Q252" s="11" t="s">
        <v>1088</v>
      </c>
      <c r="R252" s="11" t="s">
        <v>25</v>
      </c>
      <c r="S252" s="11" t="s">
        <v>25</v>
      </c>
      <c r="T252" s="11"/>
      <c r="U252" s="11" t="s">
        <v>3381</v>
      </c>
      <c r="V252" s="11"/>
      <c r="W252" s="11"/>
      <c r="X252" s="11"/>
      <c r="Y252" s="11">
        <v>3</v>
      </c>
      <c r="Z252" s="11">
        <f>H252*Y252+5*15</f>
        <v>450</v>
      </c>
      <c r="AA252" s="11">
        <f>VLOOKUP(A252,Sheet2!B:J,9,FALSE)</f>
        <v>79.45</v>
      </c>
      <c r="AB252" s="11">
        <f t="shared" si="7"/>
        <v>238.35000000000002</v>
      </c>
      <c r="AC252" s="11"/>
      <c r="AD252" s="11" t="s">
        <v>12037</v>
      </c>
    </row>
    <row r="253" spans="1:30" hidden="1">
      <c r="A253" s="10">
        <v>8901425029954</v>
      </c>
      <c r="B253" s="10">
        <v>8901425029954</v>
      </c>
      <c r="C253" s="11" t="s">
        <v>5301</v>
      </c>
      <c r="D253" s="11" t="s">
        <v>1218</v>
      </c>
      <c r="E253" s="11" t="s">
        <v>1219</v>
      </c>
      <c r="F253" s="11" t="s">
        <v>3305</v>
      </c>
      <c r="G253" s="11"/>
      <c r="H253" s="11">
        <v>10</v>
      </c>
      <c r="I253" s="11">
        <v>10</v>
      </c>
      <c r="J253" s="11" t="s">
        <v>34</v>
      </c>
      <c r="K253" s="11" t="s">
        <v>25</v>
      </c>
      <c r="L253" s="11">
        <v>1</v>
      </c>
      <c r="M253" s="11" t="s">
        <v>674</v>
      </c>
      <c r="N253" s="11" t="s">
        <v>3379</v>
      </c>
      <c r="O253" s="11" t="s">
        <v>5302</v>
      </c>
      <c r="P253" s="11" t="s">
        <v>196</v>
      </c>
      <c r="Q253" s="11" t="s">
        <v>1985</v>
      </c>
      <c r="R253" s="11" t="s">
        <v>25</v>
      </c>
      <c r="S253" s="11" t="s">
        <v>25</v>
      </c>
      <c r="T253" s="11"/>
      <c r="U253" s="11" t="s">
        <v>5303</v>
      </c>
      <c r="V253" s="11"/>
      <c r="W253" s="11"/>
      <c r="X253" s="11"/>
      <c r="Y253" s="11">
        <v>4</v>
      </c>
      <c r="Z253" s="11">
        <f t="shared" ref="Z253:Z283" si="8">H253*Y253</f>
        <v>40</v>
      </c>
      <c r="AA253" s="11">
        <f>VLOOKUP(A253,Sheet2!B:J,9,FALSE)</f>
        <v>8.85</v>
      </c>
      <c r="AB253" s="11">
        <f t="shared" si="7"/>
        <v>35.4</v>
      </c>
      <c r="AC253" s="11"/>
      <c r="AD253" s="11" t="s">
        <v>12037</v>
      </c>
    </row>
    <row r="254" spans="1:30" hidden="1">
      <c r="A254" s="10">
        <v>8901425030752</v>
      </c>
      <c r="B254" s="10">
        <v>8901425030752</v>
      </c>
      <c r="C254" s="11" t="s">
        <v>5304</v>
      </c>
      <c r="D254" s="11" t="s">
        <v>1218</v>
      </c>
      <c r="E254" s="11" t="s">
        <v>1219</v>
      </c>
      <c r="F254" s="11" t="s">
        <v>1220</v>
      </c>
      <c r="G254" s="11"/>
      <c r="H254" s="11">
        <v>5</v>
      </c>
      <c r="I254" s="11">
        <v>5</v>
      </c>
      <c r="J254" s="11" t="s">
        <v>34</v>
      </c>
      <c r="K254" s="11" t="s">
        <v>25</v>
      </c>
      <c r="L254" s="11">
        <v>1</v>
      </c>
      <c r="M254" s="11" t="s">
        <v>674</v>
      </c>
      <c r="N254" s="11" t="s">
        <v>5305</v>
      </c>
      <c r="O254" s="11" t="s">
        <v>5306</v>
      </c>
      <c r="P254" s="11" t="s">
        <v>196</v>
      </c>
      <c r="Q254" s="11" t="s">
        <v>30</v>
      </c>
      <c r="R254" s="11" t="s">
        <v>25</v>
      </c>
      <c r="S254" s="11" t="s">
        <v>25</v>
      </c>
      <c r="T254" s="11"/>
      <c r="U254" s="11" t="s">
        <v>5307</v>
      </c>
      <c r="V254" s="11"/>
      <c r="W254" s="11"/>
      <c r="X254" s="11"/>
      <c r="Y254" s="11">
        <v>30</v>
      </c>
      <c r="Z254" s="11">
        <f t="shared" si="8"/>
        <v>150</v>
      </c>
      <c r="AA254" s="11">
        <f>VLOOKUP(A254,Sheet2!B:J,9,FALSE)</f>
        <v>3.35</v>
      </c>
      <c r="AB254" s="11">
        <f t="shared" si="7"/>
        <v>100.5</v>
      </c>
      <c r="AC254" s="11">
        <v>28</v>
      </c>
      <c r="AD254" s="11" t="s">
        <v>12037</v>
      </c>
    </row>
    <row r="255" spans="1:30" hidden="1">
      <c r="A255" s="10">
        <v>8901425031469</v>
      </c>
      <c r="B255" s="10">
        <v>8901425031469</v>
      </c>
      <c r="C255" s="11" t="s">
        <v>5308</v>
      </c>
      <c r="D255" s="11" t="s">
        <v>1218</v>
      </c>
      <c r="E255" s="11" t="s">
        <v>1219</v>
      </c>
      <c r="F255" s="11" t="s">
        <v>1220</v>
      </c>
      <c r="G255" s="11"/>
      <c r="H255" s="11">
        <v>160</v>
      </c>
      <c r="I255" s="11">
        <v>160</v>
      </c>
      <c r="J255" s="11" t="s">
        <v>34</v>
      </c>
      <c r="K255" s="11" t="s">
        <v>25</v>
      </c>
      <c r="L255" s="11">
        <v>1</v>
      </c>
      <c r="M255" s="11" t="s">
        <v>674</v>
      </c>
      <c r="N255" s="11" t="s">
        <v>3294</v>
      </c>
      <c r="O255" s="11" t="s">
        <v>5309</v>
      </c>
      <c r="P255" s="11" t="s">
        <v>196</v>
      </c>
      <c r="Q255" s="11" t="s">
        <v>30</v>
      </c>
      <c r="R255" s="11" t="s">
        <v>25</v>
      </c>
      <c r="S255" s="11" t="s">
        <v>25</v>
      </c>
      <c r="T255" s="11"/>
      <c r="U255" s="11" t="s">
        <v>5310</v>
      </c>
      <c r="V255" s="11"/>
      <c r="W255" s="11"/>
      <c r="X255" s="11"/>
      <c r="Y255" s="11">
        <v>1</v>
      </c>
      <c r="Z255" s="11">
        <f t="shared" si="8"/>
        <v>160</v>
      </c>
      <c r="AA255" s="11">
        <f>VLOOKUP(A255,Sheet2!B:J,9,FALSE)</f>
        <v>101.7</v>
      </c>
      <c r="AB255" s="11">
        <f t="shared" si="7"/>
        <v>101.7</v>
      </c>
      <c r="AC255" s="11"/>
      <c r="AD255" s="11" t="s">
        <v>12037</v>
      </c>
    </row>
    <row r="256" spans="1:30" hidden="1">
      <c r="A256" s="10">
        <v>8901425037164</v>
      </c>
      <c r="B256" s="10">
        <v>8901425037164</v>
      </c>
      <c r="C256" s="11" t="s">
        <v>5311</v>
      </c>
      <c r="D256" s="11" t="s">
        <v>1218</v>
      </c>
      <c r="E256" s="11" t="s">
        <v>1219</v>
      </c>
      <c r="F256" s="11" t="s">
        <v>1220</v>
      </c>
      <c r="G256" s="11"/>
      <c r="H256" s="11">
        <v>140</v>
      </c>
      <c r="I256" s="11">
        <v>140</v>
      </c>
      <c r="J256" s="11" t="s">
        <v>34</v>
      </c>
      <c r="K256" s="11" t="s">
        <v>25</v>
      </c>
      <c r="L256" s="11">
        <v>1</v>
      </c>
      <c r="M256" s="11" t="s">
        <v>674</v>
      </c>
      <c r="N256" s="11" t="s">
        <v>3294</v>
      </c>
      <c r="O256" s="11" t="s">
        <v>5312</v>
      </c>
      <c r="P256" s="11" t="s">
        <v>196</v>
      </c>
      <c r="Q256" s="11" t="s">
        <v>30</v>
      </c>
      <c r="R256" s="11" t="s">
        <v>25</v>
      </c>
      <c r="S256" s="11" t="s">
        <v>25</v>
      </c>
      <c r="T256" s="11"/>
      <c r="U256" s="11" t="s">
        <v>5313</v>
      </c>
      <c r="V256" s="11"/>
      <c r="W256" s="11"/>
      <c r="X256" s="11"/>
      <c r="Y256" s="11"/>
      <c r="Z256" s="11">
        <f t="shared" si="8"/>
        <v>0</v>
      </c>
      <c r="AA256" s="11">
        <f>VLOOKUP(A256,Sheet2!B:J,9,FALSE)</f>
        <v>88.99</v>
      </c>
      <c r="AB256" s="11">
        <f t="shared" si="7"/>
        <v>0</v>
      </c>
      <c r="AC256" s="11"/>
      <c r="AD256" s="11"/>
    </row>
    <row r="257" spans="1:30" hidden="1">
      <c r="A257" s="10">
        <v>8901425049754</v>
      </c>
      <c r="B257" s="10">
        <v>8901425049754</v>
      </c>
      <c r="C257" s="11" t="s">
        <v>5314</v>
      </c>
      <c r="D257" s="11" t="s">
        <v>1218</v>
      </c>
      <c r="E257" s="11" t="s">
        <v>1219</v>
      </c>
      <c r="F257" s="11" t="s">
        <v>1220</v>
      </c>
      <c r="G257" s="11"/>
      <c r="H257" s="11">
        <v>3</v>
      </c>
      <c r="I257" s="11">
        <v>3</v>
      </c>
      <c r="J257" s="11" t="s">
        <v>34</v>
      </c>
      <c r="K257" s="11" t="s">
        <v>25</v>
      </c>
      <c r="L257" s="11">
        <v>1</v>
      </c>
      <c r="M257" s="11" t="s">
        <v>674</v>
      </c>
      <c r="N257" s="11" t="s">
        <v>1221</v>
      </c>
      <c r="O257" s="11" t="s">
        <v>5315</v>
      </c>
      <c r="P257" s="11" t="s">
        <v>47</v>
      </c>
      <c r="Q257" s="11" t="s">
        <v>30</v>
      </c>
      <c r="R257" s="11" t="s">
        <v>25</v>
      </c>
      <c r="S257" s="11" t="s">
        <v>25</v>
      </c>
      <c r="T257" s="11"/>
      <c r="U257" s="11" t="s">
        <v>5316</v>
      </c>
      <c r="V257" s="11"/>
      <c r="W257" s="11"/>
      <c r="X257" s="11"/>
      <c r="Y257" s="11">
        <v>32</v>
      </c>
      <c r="Z257" s="11">
        <f t="shared" si="8"/>
        <v>96</v>
      </c>
      <c r="AA257" s="11">
        <f>VLOOKUP(A257,Sheet2!B:J,9,FALSE)</f>
        <v>2.15</v>
      </c>
      <c r="AB257" s="11">
        <f t="shared" si="7"/>
        <v>68.8</v>
      </c>
      <c r="AC257" s="11"/>
      <c r="AD257" s="11" t="s">
        <v>12037</v>
      </c>
    </row>
    <row r="258" spans="1:30" hidden="1">
      <c r="A258" s="10">
        <v>8901425076811</v>
      </c>
      <c r="B258" s="10">
        <v>8901425076811</v>
      </c>
      <c r="C258" s="11" t="s">
        <v>5317</v>
      </c>
      <c r="D258" s="11" t="s">
        <v>1218</v>
      </c>
      <c r="E258" s="11" t="s">
        <v>1219</v>
      </c>
      <c r="F258" s="11" t="s">
        <v>3274</v>
      </c>
      <c r="G258" s="11"/>
      <c r="H258" s="11">
        <v>10</v>
      </c>
      <c r="I258" s="11">
        <v>10</v>
      </c>
      <c r="J258" s="11" t="s">
        <v>34</v>
      </c>
      <c r="K258" s="11" t="s">
        <v>25</v>
      </c>
      <c r="L258" s="11">
        <v>100</v>
      </c>
      <c r="M258" s="11" t="s">
        <v>26</v>
      </c>
      <c r="N258" s="11" t="s">
        <v>5258</v>
      </c>
      <c r="O258" s="11" t="s">
        <v>5318</v>
      </c>
      <c r="P258" s="11" t="s">
        <v>81</v>
      </c>
      <c r="Q258" s="11" t="s">
        <v>30</v>
      </c>
      <c r="R258" s="11" t="s">
        <v>25</v>
      </c>
      <c r="S258" s="11" t="s">
        <v>25</v>
      </c>
      <c r="T258" s="11"/>
      <c r="U258" s="11" t="s">
        <v>5319</v>
      </c>
      <c r="V258" s="11"/>
      <c r="W258" s="11"/>
      <c r="X258" s="11"/>
      <c r="Y258" s="11">
        <v>9</v>
      </c>
      <c r="Z258" s="11">
        <f t="shared" si="8"/>
        <v>90</v>
      </c>
      <c r="AA258" s="11">
        <f>VLOOKUP(A258,Sheet2!B:J,9,FALSE)</f>
        <v>6.36</v>
      </c>
      <c r="AB258" s="11">
        <f t="shared" ref="AB258:AB321" si="9">AA258*Y258</f>
        <v>57.24</v>
      </c>
      <c r="AC258" s="11"/>
      <c r="AD258" s="11" t="s">
        <v>12037</v>
      </c>
    </row>
    <row r="259" spans="1:30" hidden="1">
      <c r="A259" s="10">
        <v>8901425087039</v>
      </c>
      <c r="B259" s="10">
        <v>8901425087039</v>
      </c>
      <c r="C259" s="11" t="s">
        <v>5323</v>
      </c>
      <c r="D259" s="11" t="s">
        <v>1218</v>
      </c>
      <c r="E259" s="11" t="s">
        <v>1219</v>
      </c>
      <c r="F259" s="11" t="s">
        <v>1220</v>
      </c>
      <c r="G259" s="11"/>
      <c r="H259" s="11">
        <v>10</v>
      </c>
      <c r="I259" s="11">
        <v>10</v>
      </c>
      <c r="J259" s="11" t="s">
        <v>34</v>
      </c>
      <c r="K259" s="11" t="s">
        <v>25</v>
      </c>
      <c r="L259" s="11">
        <v>1</v>
      </c>
      <c r="M259" s="11" t="s">
        <v>674</v>
      </c>
      <c r="N259" s="11" t="s">
        <v>5305</v>
      </c>
      <c r="O259" s="11" t="s">
        <v>5324</v>
      </c>
      <c r="P259" s="11" t="s">
        <v>196</v>
      </c>
      <c r="Q259" s="11" t="s">
        <v>30</v>
      </c>
      <c r="R259" s="11" t="s">
        <v>25</v>
      </c>
      <c r="S259" s="11" t="s">
        <v>25</v>
      </c>
      <c r="T259" s="11"/>
      <c r="U259" s="11" t="s">
        <v>5325</v>
      </c>
      <c r="V259" s="11"/>
      <c r="W259" s="11"/>
      <c r="X259" s="11"/>
      <c r="Y259" s="11"/>
      <c r="Z259" s="11">
        <f t="shared" si="8"/>
        <v>0</v>
      </c>
      <c r="AA259" s="11">
        <f>VLOOKUP(A259,Sheet2!B:J,9,FALSE)</f>
        <v>6.7</v>
      </c>
      <c r="AB259" s="11">
        <f t="shared" si="9"/>
        <v>0</v>
      </c>
      <c r="AC259" s="11"/>
      <c r="AD259" s="11"/>
    </row>
    <row r="260" spans="1:30" hidden="1">
      <c r="A260" s="10">
        <v>8901425088487</v>
      </c>
      <c r="B260" s="10">
        <v>8901425088487</v>
      </c>
      <c r="C260" s="11" t="s">
        <v>5326</v>
      </c>
      <c r="D260" s="11" t="s">
        <v>1218</v>
      </c>
      <c r="E260" s="11" t="s">
        <v>1219</v>
      </c>
      <c r="F260" s="11" t="s">
        <v>1220</v>
      </c>
      <c r="G260" s="11"/>
      <c r="H260" s="11">
        <v>10</v>
      </c>
      <c r="I260" s="11">
        <v>10</v>
      </c>
      <c r="J260" s="11" t="s">
        <v>34</v>
      </c>
      <c r="K260" s="11" t="s">
        <v>25</v>
      </c>
      <c r="L260" s="11">
        <v>1</v>
      </c>
      <c r="M260" s="11" t="s">
        <v>674</v>
      </c>
      <c r="N260" s="11" t="s">
        <v>5305</v>
      </c>
      <c r="O260" s="11" t="s">
        <v>5327</v>
      </c>
      <c r="P260" s="11" t="s">
        <v>196</v>
      </c>
      <c r="Q260" s="11" t="s">
        <v>30</v>
      </c>
      <c r="R260" s="11" t="s">
        <v>25</v>
      </c>
      <c r="S260" s="11" t="s">
        <v>25</v>
      </c>
      <c r="T260" s="11"/>
      <c r="U260" s="11" t="s">
        <v>5328</v>
      </c>
      <c r="V260" s="11"/>
      <c r="W260" s="11"/>
      <c r="X260" s="11"/>
      <c r="Y260" s="11"/>
      <c r="Z260" s="11">
        <f t="shared" si="8"/>
        <v>0</v>
      </c>
      <c r="AA260" s="11">
        <f>VLOOKUP(A260,Sheet2!B:J,9,FALSE)</f>
        <v>6.7</v>
      </c>
      <c r="AB260" s="11">
        <f t="shared" si="9"/>
        <v>0</v>
      </c>
      <c r="AC260" s="11"/>
      <c r="AD260" s="11"/>
    </row>
    <row r="261" spans="1:30" hidden="1">
      <c r="A261" s="10">
        <v>8901425088494</v>
      </c>
      <c r="B261" s="10">
        <v>8901425088494</v>
      </c>
      <c r="C261" s="11" t="s">
        <v>5329</v>
      </c>
      <c r="D261" s="11" t="s">
        <v>1218</v>
      </c>
      <c r="E261" s="11" t="s">
        <v>1219</v>
      </c>
      <c r="F261" s="11" t="s">
        <v>1220</v>
      </c>
      <c r="G261" s="11"/>
      <c r="H261" s="11">
        <v>6</v>
      </c>
      <c r="I261" s="11">
        <v>6</v>
      </c>
      <c r="J261" s="11" t="s">
        <v>34</v>
      </c>
      <c r="K261" s="11" t="s">
        <v>25</v>
      </c>
      <c r="L261" s="11">
        <v>10</v>
      </c>
      <c r="M261" s="11" t="s">
        <v>674</v>
      </c>
      <c r="N261" s="11" t="s">
        <v>5305</v>
      </c>
      <c r="O261" s="11" t="s">
        <v>5330</v>
      </c>
      <c r="P261" s="11" t="s">
        <v>38</v>
      </c>
      <c r="Q261" s="11" t="s">
        <v>39</v>
      </c>
      <c r="R261" s="11" t="s">
        <v>25</v>
      </c>
      <c r="S261" s="11" t="s">
        <v>25</v>
      </c>
      <c r="T261" s="11"/>
      <c r="U261" s="11" t="s">
        <v>5331</v>
      </c>
      <c r="V261" s="11"/>
      <c r="W261" s="11"/>
      <c r="X261" s="11"/>
      <c r="Y261" s="11">
        <v>8</v>
      </c>
      <c r="Z261" s="11">
        <f t="shared" si="8"/>
        <v>48</v>
      </c>
      <c r="AA261" s="11">
        <f>VLOOKUP(A261,Sheet2!B:J,9,FALSE)</f>
        <v>5.04</v>
      </c>
      <c r="AB261" s="11">
        <f t="shared" si="9"/>
        <v>40.32</v>
      </c>
      <c r="AC261" s="11"/>
      <c r="AD261" s="11" t="s">
        <v>12037</v>
      </c>
    </row>
    <row r="262" spans="1:30" hidden="1">
      <c r="A262" s="10">
        <v>8901425001813</v>
      </c>
      <c r="B262" s="10">
        <v>8901425001813</v>
      </c>
      <c r="C262" s="11" t="s">
        <v>3358</v>
      </c>
      <c r="D262" s="11" t="s">
        <v>3359</v>
      </c>
      <c r="E262" s="11" t="s">
        <v>1219</v>
      </c>
      <c r="F262" s="11" t="s">
        <v>3330</v>
      </c>
      <c r="G262" s="11"/>
      <c r="H262" s="11">
        <v>35</v>
      </c>
      <c r="I262" s="11">
        <v>35</v>
      </c>
      <c r="J262" s="11" t="s">
        <v>34</v>
      </c>
      <c r="K262" s="11" t="s">
        <v>25</v>
      </c>
      <c r="L262" s="11">
        <v>1</v>
      </c>
      <c r="M262" s="11" t="s">
        <v>674</v>
      </c>
      <c r="N262" s="11" t="s">
        <v>3360</v>
      </c>
      <c r="O262" s="11" t="s">
        <v>3361</v>
      </c>
      <c r="P262" s="11" t="s">
        <v>209</v>
      </c>
      <c r="Q262" s="11" t="s">
        <v>3003</v>
      </c>
      <c r="R262" s="11" t="s">
        <v>25</v>
      </c>
      <c r="S262" s="11" t="s">
        <v>25</v>
      </c>
      <c r="T262" s="11"/>
      <c r="U262" s="11" t="s">
        <v>3362</v>
      </c>
      <c r="V262" s="11"/>
      <c r="W262" s="11"/>
      <c r="X262" s="11"/>
      <c r="Y262" s="11">
        <v>3</v>
      </c>
      <c r="Z262" s="11">
        <f t="shared" si="8"/>
        <v>105</v>
      </c>
      <c r="AA262" s="11">
        <f>VLOOKUP(A262,Sheet2!B:J,9,FALSE)</f>
        <v>23.44</v>
      </c>
      <c r="AB262" s="11">
        <f t="shared" si="9"/>
        <v>70.320000000000007</v>
      </c>
      <c r="AC262" s="11"/>
      <c r="AD262" s="11" t="s">
        <v>12037</v>
      </c>
    </row>
    <row r="263" spans="1:30">
      <c r="A263" s="10">
        <v>8901725009519</v>
      </c>
      <c r="B263" s="10">
        <v>8901725009519</v>
      </c>
      <c r="C263" s="11" t="s">
        <v>706</v>
      </c>
      <c r="D263" s="11" t="s">
        <v>707</v>
      </c>
      <c r="E263" s="11" t="s">
        <v>43</v>
      </c>
      <c r="F263" s="11" t="s">
        <v>44</v>
      </c>
      <c r="G263" s="11"/>
      <c r="H263" s="11">
        <v>200</v>
      </c>
      <c r="I263" s="11">
        <v>200</v>
      </c>
      <c r="J263" s="11" t="s">
        <v>34</v>
      </c>
      <c r="K263" s="11" t="s">
        <v>25</v>
      </c>
      <c r="L263" s="11">
        <v>400</v>
      </c>
      <c r="M263" s="11" t="s">
        <v>26</v>
      </c>
      <c r="N263" s="11" t="s">
        <v>45</v>
      </c>
      <c r="O263" s="11" t="s">
        <v>708</v>
      </c>
      <c r="P263" s="11" t="s">
        <v>108</v>
      </c>
      <c r="Q263" s="11" t="s">
        <v>39</v>
      </c>
      <c r="R263" s="11" t="s">
        <v>25</v>
      </c>
      <c r="S263" s="11" t="s">
        <v>25</v>
      </c>
      <c r="T263" s="11"/>
      <c r="U263" s="11" t="s">
        <v>709</v>
      </c>
      <c r="V263" s="11"/>
      <c r="W263" s="11"/>
      <c r="X263" s="11"/>
      <c r="Y263" s="11"/>
      <c r="Z263" s="11">
        <f t="shared" si="8"/>
        <v>0</v>
      </c>
      <c r="AA263" s="11" t="e">
        <f>VLOOKUP(A263,Sheet2!B:J,9,FALSE)</f>
        <v>#N/A</v>
      </c>
      <c r="AB263" s="11" t="e">
        <f t="shared" si="9"/>
        <v>#N/A</v>
      </c>
      <c r="AC263" s="11"/>
      <c r="AD263" s="11"/>
    </row>
    <row r="264" spans="1:30" hidden="1">
      <c r="A264" s="10">
        <v>8901725009533</v>
      </c>
      <c r="B264" s="10">
        <v>8901725009533</v>
      </c>
      <c r="C264" s="11" t="s">
        <v>4576</v>
      </c>
      <c r="D264" s="11" t="s">
        <v>707</v>
      </c>
      <c r="E264" s="11" t="s">
        <v>43</v>
      </c>
      <c r="F264" s="11" t="s">
        <v>44</v>
      </c>
      <c r="G264" s="11"/>
      <c r="H264" s="11">
        <v>5</v>
      </c>
      <c r="I264" s="11">
        <v>5</v>
      </c>
      <c r="J264" s="11" t="s">
        <v>34</v>
      </c>
      <c r="K264" s="11" t="s">
        <v>25</v>
      </c>
      <c r="L264" s="11">
        <v>12</v>
      </c>
      <c r="M264" s="11" t="s">
        <v>26</v>
      </c>
      <c r="N264" s="11" t="s">
        <v>45</v>
      </c>
      <c r="O264" s="11" t="s">
        <v>4577</v>
      </c>
      <c r="P264" s="11" t="s">
        <v>29</v>
      </c>
      <c r="Q264" s="11" t="s">
        <v>39</v>
      </c>
      <c r="R264" s="11" t="s">
        <v>25</v>
      </c>
      <c r="S264" s="11" t="s">
        <v>25</v>
      </c>
      <c r="T264" s="11"/>
      <c r="U264" s="11" t="s">
        <v>4578</v>
      </c>
      <c r="V264" s="11"/>
      <c r="W264" s="11"/>
      <c r="X264" s="11"/>
      <c r="Y264" s="11">
        <v>21</v>
      </c>
      <c r="Z264" s="11">
        <f t="shared" si="8"/>
        <v>105</v>
      </c>
      <c r="AA264" s="11">
        <f>VLOOKUP(A264,Sheet2!B:J,9,FALSE)</f>
        <v>3.91</v>
      </c>
      <c r="AB264" s="11">
        <f t="shared" si="9"/>
        <v>82.11</v>
      </c>
      <c r="AC264" s="11">
        <v>20</v>
      </c>
      <c r="AD264" s="11" t="s">
        <v>12037</v>
      </c>
    </row>
    <row r="265" spans="1:30" hidden="1">
      <c r="A265" s="10">
        <v>8901012163030</v>
      </c>
      <c r="B265" s="10">
        <v>8901012163030</v>
      </c>
      <c r="C265" s="11" t="s">
        <v>1982</v>
      </c>
      <c r="D265" s="11" t="s">
        <v>1983</v>
      </c>
      <c r="E265" s="11" t="s">
        <v>1241</v>
      </c>
      <c r="F265" s="11" t="s">
        <v>1928</v>
      </c>
      <c r="G265" s="11"/>
      <c r="H265" s="11">
        <v>140</v>
      </c>
      <c r="I265" s="11">
        <v>140</v>
      </c>
      <c r="J265" s="11" t="s">
        <v>34</v>
      </c>
      <c r="K265" s="11" t="s">
        <v>25</v>
      </c>
      <c r="L265" s="11">
        <v>1</v>
      </c>
      <c r="M265" s="11" t="s">
        <v>674</v>
      </c>
      <c r="N265" s="11" t="s">
        <v>1929</v>
      </c>
      <c r="O265" s="11" t="s">
        <v>1984</v>
      </c>
      <c r="P265" s="11" t="s">
        <v>47</v>
      </c>
      <c r="Q265" s="11" t="s">
        <v>1985</v>
      </c>
      <c r="R265" s="11" t="s">
        <v>25</v>
      </c>
      <c r="S265" s="11" t="s">
        <v>25</v>
      </c>
      <c r="T265" s="11"/>
      <c r="U265" s="11" t="s">
        <v>1986</v>
      </c>
      <c r="V265" s="11"/>
      <c r="W265" s="11"/>
      <c r="X265" s="11"/>
      <c r="Y265" s="11">
        <v>5</v>
      </c>
      <c r="Z265" s="11">
        <f t="shared" si="8"/>
        <v>700</v>
      </c>
      <c r="AA265" s="11">
        <f>VLOOKUP(A265,Sheet2!B:J,9,FALSE)</f>
        <v>125</v>
      </c>
      <c r="AB265" s="11">
        <f t="shared" si="9"/>
        <v>625</v>
      </c>
      <c r="AC265" s="11"/>
      <c r="AD265" s="11" t="s">
        <v>12037</v>
      </c>
    </row>
    <row r="266" spans="1:30">
      <c r="A266" s="10">
        <v>8901012163016</v>
      </c>
      <c r="B266" s="10">
        <v>8901012163016</v>
      </c>
      <c r="C266" s="11" t="s">
        <v>1987</v>
      </c>
      <c r="D266" s="11" t="s">
        <v>1983</v>
      </c>
      <c r="E266" s="11" t="s">
        <v>1241</v>
      </c>
      <c r="F266" s="11" t="s">
        <v>1928</v>
      </c>
      <c r="G266" s="11"/>
      <c r="H266" s="11">
        <v>115</v>
      </c>
      <c r="I266" s="11">
        <v>115</v>
      </c>
      <c r="J266" s="11" t="s">
        <v>34</v>
      </c>
      <c r="K266" s="11" t="s">
        <v>25</v>
      </c>
      <c r="L266" s="11">
        <v>10</v>
      </c>
      <c r="M266" s="11" t="s">
        <v>674</v>
      </c>
      <c r="N266" s="11" t="s">
        <v>1929</v>
      </c>
      <c r="O266" s="11" t="s">
        <v>1988</v>
      </c>
      <c r="P266" s="11" t="s">
        <v>38</v>
      </c>
      <c r="Q266" s="11" t="s">
        <v>30</v>
      </c>
      <c r="R266" s="11" t="s">
        <v>25</v>
      </c>
      <c r="S266" s="11" t="s">
        <v>25</v>
      </c>
      <c r="T266" s="11"/>
      <c r="U266" s="11" t="s">
        <v>1989</v>
      </c>
      <c r="V266" s="11"/>
      <c r="W266" s="11"/>
      <c r="X266" s="11"/>
      <c r="Y266" s="11">
        <v>6</v>
      </c>
      <c r="Z266" s="11">
        <f t="shared" si="8"/>
        <v>690</v>
      </c>
      <c r="AA266" s="11" t="e">
        <f>VLOOKUP(A266,Sheet2!B:J,9,FALSE)</f>
        <v>#N/A</v>
      </c>
      <c r="AB266" s="11" t="e">
        <f t="shared" si="9"/>
        <v>#N/A</v>
      </c>
      <c r="AC266" s="11"/>
      <c r="AD266" s="11" t="s">
        <v>12037</v>
      </c>
    </row>
    <row r="267" spans="1:30" hidden="1">
      <c r="A267" s="10">
        <v>8901399009020</v>
      </c>
      <c r="B267" s="10">
        <v>8901399009020</v>
      </c>
      <c r="C267" s="11" t="s">
        <v>1406</v>
      </c>
      <c r="D267" s="11" t="s">
        <v>1407</v>
      </c>
      <c r="E267" s="11" t="s">
        <v>1241</v>
      </c>
      <c r="F267" s="11" t="s">
        <v>1382</v>
      </c>
      <c r="G267" s="11"/>
      <c r="H267" s="11">
        <v>32</v>
      </c>
      <c r="I267" s="11">
        <v>32</v>
      </c>
      <c r="J267" s="11" t="s">
        <v>34</v>
      </c>
      <c r="K267" s="11" t="s">
        <v>25</v>
      </c>
      <c r="L267" s="11">
        <v>75</v>
      </c>
      <c r="M267" s="11" t="s">
        <v>26</v>
      </c>
      <c r="N267" s="11" t="s">
        <v>1383</v>
      </c>
      <c r="O267" s="11" t="s">
        <v>1408</v>
      </c>
      <c r="P267" s="11" t="s">
        <v>29</v>
      </c>
      <c r="Q267" s="11" t="s">
        <v>30</v>
      </c>
      <c r="R267" s="11" t="s">
        <v>25</v>
      </c>
      <c r="S267" s="11" t="s">
        <v>25</v>
      </c>
      <c r="T267" s="11"/>
      <c r="U267" s="11" t="s">
        <v>1409</v>
      </c>
      <c r="V267" s="11"/>
      <c r="W267" s="11"/>
      <c r="X267" s="11"/>
      <c r="Y267" s="11">
        <v>6</v>
      </c>
      <c r="Z267" s="11">
        <f t="shared" si="8"/>
        <v>192</v>
      </c>
      <c r="AA267" s="11">
        <f>VLOOKUP(A267,Sheet2!B:J,9,FALSE)</f>
        <v>25.11</v>
      </c>
      <c r="AB267" s="11">
        <f t="shared" si="9"/>
        <v>150.66</v>
      </c>
      <c r="AC267" s="11"/>
      <c r="AD267" s="11" t="s">
        <v>12037</v>
      </c>
    </row>
    <row r="268" spans="1:30" hidden="1">
      <c r="A268" s="10">
        <v>8901491103282</v>
      </c>
      <c r="B268" s="10">
        <v>8901491103282</v>
      </c>
      <c r="C268" s="11" t="s">
        <v>563</v>
      </c>
      <c r="D268" s="11" t="s">
        <v>564</v>
      </c>
      <c r="E268" s="11" t="s">
        <v>43</v>
      </c>
      <c r="F268" s="11" t="s">
        <v>473</v>
      </c>
      <c r="G268" s="11"/>
      <c r="H268" s="11">
        <v>10</v>
      </c>
      <c r="I268" s="11">
        <v>10</v>
      </c>
      <c r="J268" s="11" t="s">
        <v>34</v>
      </c>
      <c r="K268" s="11" t="s">
        <v>25</v>
      </c>
      <c r="L268" s="11">
        <v>32</v>
      </c>
      <c r="M268" s="11" t="s">
        <v>26</v>
      </c>
      <c r="N268" s="11" t="s">
        <v>551</v>
      </c>
      <c r="O268" s="11" t="s">
        <v>565</v>
      </c>
      <c r="P268" s="11" t="s">
        <v>196</v>
      </c>
      <c r="Q268" s="11" t="s">
        <v>30</v>
      </c>
      <c r="R268" s="11" t="s">
        <v>25</v>
      </c>
      <c r="S268" s="11" t="s">
        <v>25</v>
      </c>
      <c r="T268" s="11"/>
      <c r="U268" s="11" t="s">
        <v>566</v>
      </c>
      <c r="V268" s="11"/>
      <c r="W268" s="11"/>
      <c r="X268" s="11"/>
      <c r="Y268" s="11"/>
      <c r="Z268" s="11">
        <f t="shared" si="8"/>
        <v>0</v>
      </c>
      <c r="AA268" s="11">
        <f>VLOOKUP(A268,Sheet2!B:J,9,FALSE)</f>
        <v>7.59</v>
      </c>
      <c r="AB268" s="11">
        <f t="shared" si="9"/>
        <v>0</v>
      </c>
      <c r="AC268" s="11"/>
      <c r="AD268" s="11"/>
    </row>
    <row r="269" spans="1:30" hidden="1">
      <c r="A269" s="10">
        <v>8901491103435</v>
      </c>
      <c r="B269" s="10">
        <v>8901491103435</v>
      </c>
      <c r="C269" s="11" t="s">
        <v>5341</v>
      </c>
      <c r="D269" s="11" t="s">
        <v>564</v>
      </c>
      <c r="E269" s="11" t="s">
        <v>43</v>
      </c>
      <c r="F269" s="11" t="s">
        <v>473</v>
      </c>
      <c r="G269" s="11"/>
      <c r="H269" s="11">
        <v>10</v>
      </c>
      <c r="I269" s="11">
        <v>10</v>
      </c>
      <c r="J269" s="11" t="s">
        <v>34</v>
      </c>
      <c r="K269" s="11" t="s">
        <v>25</v>
      </c>
      <c r="L269" s="11">
        <v>32</v>
      </c>
      <c r="M269" s="11" t="s">
        <v>26</v>
      </c>
      <c r="N269" s="11" t="s">
        <v>551</v>
      </c>
      <c r="O269" s="11" t="s">
        <v>5342</v>
      </c>
      <c r="P269" s="11" t="s">
        <v>196</v>
      </c>
      <c r="Q269" s="11" t="s">
        <v>30</v>
      </c>
      <c r="R269" s="11" t="s">
        <v>25</v>
      </c>
      <c r="S269" s="11" t="s">
        <v>25</v>
      </c>
      <c r="T269" s="11"/>
      <c r="U269" s="11" t="s">
        <v>5343</v>
      </c>
      <c r="V269" s="11"/>
      <c r="W269" s="11"/>
      <c r="X269" s="11"/>
      <c r="Y269" s="11"/>
      <c r="Z269" s="11">
        <f t="shared" si="8"/>
        <v>0</v>
      </c>
      <c r="AA269" s="11">
        <f>VLOOKUP(A269,Sheet2!B:J,9,FALSE)</f>
        <v>7.59</v>
      </c>
      <c r="AB269" s="11">
        <f t="shared" si="9"/>
        <v>0</v>
      </c>
      <c r="AC269" s="11"/>
      <c r="AD269" s="11"/>
    </row>
    <row r="270" spans="1:30">
      <c r="A270" s="10">
        <v>8902979025836</v>
      </c>
      <c r="B270" s="10">
        <v>8902979025836</v>
      </c>
      <c r="C270" s="11" t="s">
        <v>2392</v>
      </c>
      <c r="D270" s="11" t="s">
        <v>2393</v>
      </c>
      <c r="E270" s="11" t="s">
        <v>1241</v>
      </c>
      <c r="F270" s="11" t="s">
        <v>2106</v>
      </c>
      <c r="G270" s="11"/>
      <c r="H270" s="11">
        <v>1</v>
      </c>
      <c r="I270" s="11">
        <v>1</v>
      </c>
      <c r="J270" s="11" t="s">
        <v>34</v>
      </c>
      <c r="K270" s="11" t="s">
        <v>25</v>
      </c>
      <c r="L270" s="11">
        <v>1800</v>
      </c>
      <c r="M270" s="11" t="s">
        <v>35</v>
      </c>
      <c r="N270" s="11" t="s">
        <v>2107</v>
      </c>
      <c r="O270" s="11" t="s">
        <v>2394</v>
      </c>
      <c r="P270" s="11" t="s">
        <v>2395</v>
      </c>
      <c r="Q270" s="11" t="s">
        <v>2396</v>
      </c>
      <c r="R270" s="11" t="s">
        <v>25</v>
      </c>
      <c r="S270" s="11" t="s">
        <v>25</v>
      </c>
      <c r="T270" s="11"/>
      <c r="U270" s="11" t="s">
        <v>2397</v>
      </c>
      <c r="V270" s="11"/>
      <c r="W270" s="11"/>
      <c r="X270" s="11"/>
      <c r="Y270" s="11"/>
      <c r="Z270" s="11">
        <f t="shared" si="8"/>
        <v>0</v>
      </c>
      <c r="AA270" s="11" t="e">
        <f>VLOOKUP(A270,Sheet2!B:J,9,FALSE)</f>
        <v>#N/A</v>
      </c>
      <c r="AB270" s="11" t="e">
        <f t="shared" si="9"/>
        <v>#N/A</v>
      </c>
      <c r="AC270" s="11"/>
      <c r="AD270" s="11"/>
    </row>
    <row r="271" spans="1:30">
      <c r="A271" s="10">
        <v>8902979002035</v>
      </c>
      <c r="B271" s="10">
        <v>8902979002035</v>
      </c>
      <c r="C271" s="11" t="s">
        <v>2401</v>
      </c>
      <c r="D271" s="11" t="s">
        <v>2393</v>
      </c>
      <c r="E271" s="11" t="s">
        <v>1241</v>
      </c>
      <c r="F271" s="11" t="s">
        <v>2106</v>
      </c>
      <c r="G271" s="11"/>
      <c r="H271" s="11">
        <v>1</v>
      </c>
      <c r="I271" s="11">
        <v>1</v>
      </c>
      <c r="J271" s="11" t="s">
        <v>34</v>
      </c>
      <c r="K271" s="11" t="s">
        <v>25</v>
      </c>
      <c r="L271" s="11">
        <v>200</v>
      </c>
      <c r="M271" s="11" t="s">
        <v>35</v>
      </c>
      <c r="N271" s="11" t="s">
        <v>2107</v>
      </c>
      <c r="O271" s="11" t="s">
        <v>2402</v>
      </c>
      <c r="P271" s="11" t="s">
        <v>2395</v>
      </c>
      <c r="Q271" s="11" t="s">
        <v>2403</v>
      </c>
      <c r="R271" s="11" t="s">
        <v>25</v>
      </c>
      <c r="S271" s="11" t="s">
        <v>25</v>
      </c>
      <c r="T271" s="11"/>
      <c r="U271" s="11" t="s">
        <v>2404</v>
      </c>
      <c r="V271" s="11"/>
      <c r="W271" s="11"/>
      <c r="X271" s="11"/>
      <c r="Y271" s="11"/>
      <c r="Z271" s="11">
        <f t="shared" si="8"/>
        <v>0</v>
      </c>
      <c r="AA271" s="11" t="e">
        <f>VLOOKUP(A271,Sheet2!B:J,9,FALSE)</f>
        <v>#N/A</v>
      </c>
      <c r="AB271" s="11" t="e">
        <f t="shared" si="9"/>
        <v>#N/A</v>
      </c>
      <c r="AC271" s="11"/>
      <c r="AD271" s="11"/>
    </row>
    <row r="272" spans="1:30">
      <c r="A272" s="10">
        <v>8902979002059</v>
      </c>
      <c r="B272" s="10">
        <v>8902979002059</v>
      </c>
      <c r="C272" s="11" t="s">
        <v>2492</v>
      </c>
      <c r="D272" s="11" t="s">
        <v>2493</v>
      </c>
      <c r="E272" s="11" t="s">
        <v>1241</v>
      </c>
      <c r="F272" s="11" t="s">
        <v>2106</v>
      </c>
      <c r="G272" s="11"/>
      <c r="H272" s="11">
        <v>52</v>
      </c>
      <c r="I272" s="11">
        <v>52</v>
      </c>
      <c r="J272" s="11" t="s">
        <v>34</v>
      </c>
      <c r="K272" s="11" t="s">
        <v>25</v>
      </c>
      <c r="L272" s="11">
        <v>80</v>
      </c>
      <c r="M272" s="11" t="s">
        <v>35</v>
      </c>
      <c r="N272" s="11" t="s">
        <v>2107</v>
      </c>
      <c r="O272" s="11" t="s">
        <v>2494</v>
      </c>
      <c r="P272" s="11" t="s">
        <v>112</v>
      </c>
      <c r="Q272" s="11" t="s">
        <v>30</v>
      </c>
      <c r="R272" s="11" t="s">
        <v>25</v>
      </c>
      <c r="S272" s="11" t="s">
        <v>25</v>
      </c>
      <c r="T272" s="11"/>
      <c r="U272" s="11" t="s">
        <v>2495</v>
      </c>
      <c r="V272" s="11"/>
      <c r="W272" s="11"/>
      <c r="X272" s="11"/>
      <c r="Y272" s="11">
        <v>3</v>
      </c>
      <c r="Z272" s="11">
        <f t="shared" si="8"/>
        <v>156</v>
      </c>
      <c r="AA272" s="11" t="e">
        <f>VLOOKUP(A272,Sheet2!B:J,9,FALSE)</f>
        <v>#N/A</v>
      </c>
      <c r="AB272" s="11" t="e">
        <f t="shared" si="9"/>
        <v>#N/A</v>
      </c>
      <c r="AC272" s="11"/>
      <c r="AD272" s="11" t="s">
        <v>12037</v>
      </c>
    </row>
    <row r="273" spans="1:30">
      <c r="A273" s="10">
        <v>8902979002066</v>
      </c>
      <c r="B273" s="10">
        <v>8902979002066</v>
      </c>
      <c r="C273" s="11" t="s">
        <v>2745</v>
      </c>
      <c r="D273" s="11" t="s">
        <v>2493</v>
      </c>
      <c r="E273" s="11" t="s">
        <v>1241</v>
      </c>
      <c r="F273" s="11" t="s">
        <v>2106</v>
      </c>
      <c r="G273" s="11"/>
      <c r="H273" s="11">
        <v>112</v>
      </c>
      <c r="I273" s="11">
        <v>112</v>
      </c>
      <c r="J273" s="11" t="s">
        <v>34</v>
      </c>
      <c r="K273" s="11" t="s">
        <v>25</v>
      </c>
      <c r="L273" s="11">
        <v>175</v>
      </c>
      <c r="M273" s="11" t="s">
        <v>35</v>
      </c>
      <c r="N273" s="11" t="s">
        <v>2107</v>
      </c>
      <c r="O273" s="11" t="s">
        <v>2746</v>
      </c>
      <c r="P273" s="11" t="s">
        <v>112</v>
      </c>
      <c r="Q273" s="11" t="s">
        <v>30</v>
      </c>
      <c r="R273" s="11" t="s">
        <v>25</v>
      </c>
      <c r="S273" s="11" t="s">
        <v>25</v>
      </c>
      <c r="T273" s="11"/>
      <c r="U273" s="11" t="s">
        <v>2747</v>
      </c>
      <c r="V273" s="11"/>
      <c r="W273" s="11"/>
      <c r="X273" s="11"/>
      <c r="Y273" s="11">
        <v>3</v>
      </c>
      <c r="Z273" s="11">
        <f t="shared" si="8"/>
        <v>336</v>
      </c>
      <c r="AA273" s="11" t="e">
        <f>VLOOKUP(A273,Sheet2!B:J,9,FALSE)</f>
        <v>#N/A</v>
      </c>
      <c r="AB273" s="11" t="e">
        <f t="shared" si="9"/>
        <v>#N/A</v>
      </c>
      <c r="AC273" s="11"/>
      <c r="AD273" s="11" t="s">
        <v>12037</v>
      </c>
    </row>
    <row r="274" spans="1:30">
      <c r="A274" s="10">
        <v>8901595972159</v>
      </c>
      <c r="B274" s="10">
        <v>8901595972159</v>
      </c>
      <c r="C274" s="11" t="s">
        <v>3238</v>
      </c>
      <c r="D274" s="11" t="s">
        <v>3239</v>
      </c>
      <c r="E274" s="11" t="s">
        <v>59</v>
      </c>
      <c r="F274" s="11" t="s">
        <v>116</v>
      </c>
      <c r="G274" s="11"/>
      <c r="H274" s="11">
        <v>10</v>
      </c>
      <c r="I274" s="11">
        <v>10</v>
      </c>
      <c r="J274" s="11" t="s">
        <v>34</v>
      </c>
      <c r="K274" s="11" t="s">
        <v>25</v>
      </c>
      <c r="L274" s="11">
        <v>20</v>
      </c>
      <c r="M274" s="11" t="s">
        <v>26</v>
      </c>
      <c r="N274" s="11" t="s">
        <v>359</v>
      </c>
      <c r="O274" s="11" t="s">
        <v>3240</v>
      </c>
      <c r="P274" s="11" t="s">
        <v>159</v>
      </c>
      <c r="Q274" s="11" t="s">
        <v>30</v>
      </c>
      <c r="R274" s="11" t="s">
        <v>25</v>
      </c>
      <c r="S274" s="11" t="s">
        <v>25</v>
      </c>
      <c r="T274" s="11"/>
      <c r="U274" s="11" t="s">
        <v>3241</v>
      </c>
      <c r="V274" s="11"/>
      <c r="W274" s="11"/>
      <c r="X274" s="11"/>
      <c r="Y274" s="11">
        <v>14</v>
      </c>
      <c r="Z274" s="11">
        <f t="shared" si="8"/>
        <v>140</v>
      </c>
      <c r="AA274" s="11" t="e">
        <f>VLOOKUP(A274,Sheet2!B:J,9,FALSE)</f>
        <v>#N/A</v>
      </c>
      <c r="AB274" s="11" t="e">
        <f t="shared" si="9"/>
        <v>#N/A</v>
      </c>
      <c r="AC274" s="11"/>
      <c r="AD274" s="11" t="s">
        <v>12037</v>
      </c>
    </row>
    <row r="275" spans="1:30">
      <c r="A275" s="10">
        <v>8901595862818</v>
      </c>
      <c r="B275" s="10">
        <v>8901595862818</v>
      </c>
      <c r="C275" s="11" t="s">
        <v>304</v>
      </c>
      <c r="D275" s="11" t="s">
        <v>305</v>
      </c>
      <c r="E275" s="11" t="s">
        <v>142</v>
      </c>
      <c r="F275" s="11" t="s">
        <v>236</v>
      </c>
      <c r="G275" s="11"/>
      <c r="H275" s="11">
        <v>25</v>
      </c>
      <c r="I275" s="11">
        <v>25</v>
      </c>
      <c r="J275" s="11" t="s">
        <v>34</v>
      </c>
      <c r="K275" s="11" t="s">
        <v>25</v>
      </c>
      <c r="L275" s="11">
        <v>90</v>
      </c>
      <c r="M275" s="11" t="s">
        <v>26</v>
      </c>
      <c r="N275" s="11" t="s">
        <v>237</v>
      </c>
      <c r="O275" s="11" t="s">
        <v>306</v>
      </c>
      <c r="P275" s="11" t="s">
        <v>81</v>
      </c>
      <c r="Q275" s="11" t="s">
        <v>30</v>
      </c>
      <c r="R275" s="11" t="s">
        <v>25</v>
      </c>
      <c r="S275" s="11" t="s">
        <v>25</v>
      </c>
      <c r="T275" s="11"/>
      <c r="U275" s="11" t="s">
        <v>307</v>
      </c>
      <c r="V275" s="11"/>
      <c r="W275" s="11"/>
      <c r="X275" s="11"/>
      <c r="Y275" s="11">
        <v>4</v>
      </c>
      <c r="Z275" s="11">
        <f t="shared" si="8"/>
        <v>100</v>
      </c>
      <c r="AA275" s="11" t="e">
        <f>VLOOKUP(A275,Sheet2!B:J,9,FALSE)</f>
        <v>#N/A</v>
      </c>
      <c r="AB275" s="11" t="e">
        <f t="shared" si="9"/>
        <v>#N/A</v>
      </c>
      <c r="AC275" s="11"/>
      <c r="AD275" s="11" t="s">
        <v>12037</v>
      </c>
    </row>
    <row r="276" spans="1:30">
      <c r="A276" s="10">
        <v>8901595862825</v>
      </c>
      <c r="B276" s="10">
        <v>8901595862825</v>
      </c>
      <c r="C276" s="11" t="s">
        <v>308</v>
      </c>
      <c r="D276" s="11" t="s">
        <v>305</v>
      </c>
      <c r="E276" s="11" t="s">
        <v>142</v>
      </c>
      <c r="F276" s="11" t="s">
        <v>236</v>
      </c>
      <c r="G276" s="11"/>
      <c r="H276" s="11">
        <v>25</v>
      </c>
      <c r="I276" s="11">
        <v>25</v>
      </c>
      <c r="J276" s="11" t="s">
        <v>34</v>
      </c>
      <c r="K276" s="11" t="s">
        <v>25</v>
      </c>
      <c r="L276" s="11">
        <v>90</v>
      </c>
      <c r="M276" s="11" t="s">
        <v>26</v>
      </c>
      <c r="N276" s="11" t="s">
        <v>237</v>
      </c>
      <c r="O276" s="11" t="s">
        <v>309</v>
      </c>
      <c r="P276" s="11" t="s">
        <v>81</v>
      </c>
      <c r="Q276" s="11" t="s">
        <v>30</v>
      </c>
      <c r="R276" s="11" t="s">
        <v>25</v>
      </c>
      <c r="S276" s="11" t="s">
        <v>25</v>
      </c>
      <c r="T276" s="11"/>
      <c r="U276" s="11" t="s">
        <v>310</v>
      </c>
      <c r="V276" s="11"/>
      <c r="W276" s="11"/>
      <c r="X276" s="11"/>
      <c r="Y276" s="11"/>
      <c r="Z276" s="11">
        <f t="shared" si="8"/>
        <v>0</v>
      </c>
      <c r="AA276" s="11" t="e">
        <f>VLOOKUP(A276,Sheet2!B:J,9,FALSE)</f>
        <v>#N/A</v>
      </c>
      <c r="AB276" s="11" t="e">
        <f t="shared" si="9"/>
        <v>#N/A</v>
      </c>
      <c r="AC276" s="11"/>
      <c r="AD276" s="11"/>
    </row>
    <row r="277" spans="1:30">
      <c r="A277" s="10">
        <v>8901595862801</v>
      </c>
      <c r="B277" s="10">
        <v>8901595862801</v>
      </c>
      <c r="C277" s="11" t="s">
        <v>311</v>
      </c>
      <c r="D277" s="11" t="s">
        <v>305</v>
      </c>
      <c r="E277" s="11" t="s">
        <v>142</v>
      </c>
      <c r="F277" s="11" t="s">
        <v>236</v>
      </c>
      <c r="G277" s="11"/>
      <c r="H277" s="11">
        <v>25</v>
      </c>
      <c r="I277" s="11">
        <v>25</v>
      </c>
      <c r="J277" s="11" t="s">
        <v>34</v>
      </c>
      <c r="K277" s="11" t="s">
        <v>25</v>
      </c>
      <c r="L277" s="11">
        <v>90</v>
      </c>
      <c r="M277" s="11" t="s">
        <v>26</v>
      </c>
      <c r="N277" s="11" t="s">
        <v>237</v>
      </c>
      <c r="O277" s="11" t="s">
        <v>312</v>
      </c>
      <c r="P277" s="11" t="s">
        <v>81</v>
      </c>
      <c r="Q277" s="11" t="s">
        <v>30</v>
      </c>
      <c r="R277" s="11" t="s">
        <v>25</v>
      </c>
      <c r="S277" s="11" t="s">
        <v>25</v>
      </c>
      <c r="T277" s="11"/>
      <c r="U277" s="11" t="s">
        <v>313</v>
      </c>
      <c r="V277" s="11"/>
      <c r="W277" s="11"/>
      <c r="X277" s="11"/>
      <c r="Y277" s="11"/>
      <c r="Z277" s="11">
        <f t="shared" si="8"/>
        <v>0</v>
      </c>
      <c r="AA277" s="11" t="e">
        <f>VLOOKUP(A277,Sheet2!B:J,9,FALSE)</f>
        <v>#N/A</v>
      </c>
      <c r="AB277" s="11" t="e">
        <f t="shared" si="9"/>
        <v>#N/A</v>
      </c>
      <c r="AC277" s="11"/>
      <c r="AD277" s="11"/>
    </row>
    <row r="278" spans="1:30">
      <c r="A278" s="10">
        <v>8901595852321</v>
      </c>
      <c r="B278" s="10">
        <v>8901595852321</v>
      </c>
      <c r="C278" s="11" t="s">
        <v>380</v>
      </c>
      <c r="D278" s="11" t="s">
        <v>305</v>
      </c>
      <c r="E278" s="11" t="s">
        <v>142</v>
      </c>
      <c r="F278" s="11" t="s">
        <v>381</v>
      </c>
      <c r="G278" s="11"/>
      <c r="H278" s="11">
        <v>50</v>
      </c>
      <c r="I278" s="11">
        <v>50</v>
      </c>
      <c r="J278" s="11" t="s">
        <v>34</v>
      </c>
      <c r="K278" s="11" t="s">
        <v>25</v>
      </c>
      <c r="L278" s="11">
        <v>170</v>
      </c>
      <c r="M278" s="11" t="s">
        <v>35</v>
      </c>
      <c r="N278" s="11" t="s">
        <v>382</v>
      </c>
      <c r="O278" s="11" t="s">
        <v>383</v>
      </c>
      <c r="P278" s="11" t="s">
        <v>81</v>
      </c>
      <c r="Q278" s="11" t="s">
        <v>30</v>
      </c>
      <c r="R278" s="11" t="s">
        <v>25</v>
      </c>
      <c r="S278" s="11" t="s">
        <v>25</v>
      </c>
      <c r="T278" s="11"/>
      <c r="U278" s="11" t="s">
        <v>384</v>
      </c>
      <c r="V278" s="11"/>
      <c r="W278" s="11"/>
      <c r="X278" s="11"/>
      <c r="Y278" s="11">
        <v>3</v>
      </c>
      <c r="Z278" s="11">
        <f t="shared" si="8"/>
        <v>150</v>
      </c>
      <c r="AA278" s="11" t="e">
        <f>VLOOKUP(A278,Sheet2!B:J,9,FALSE)</f>
        <v>#N/A</v>
      </c>
      <c r="AB278" s="11" t="e">
        <f t="shared" si="9"/>
        <v>#N/A</v>
      </c>
      <c r="AC278" s="11"/>
      <c r="AD278" s="11" t="s">
        <v>12037</v>
      </c>
    </row>
    <row r="279" spans="1:30">
      <c r="A279" s="10">
        <v>8901595862733</v>
      </c>
      <c r="B279" s="10">
        <v>8901595862733</v>
      </c>
      <c r="C279" s="11" t="s">
        <v>389</v>
      </c>
      <c r="D279" s="11" t="s">
        <v>305</v>
      </c>
      <c r="E279" s="11" t="s">
        <v>142</v>
      </c>
      <c r="F279" s="11" t="s">
        <v>236</v>
      </c>
      <c r="G279" s="11"/>
      <c r="H279" s="11">
        <v>60</v>
      </c>
      <c r="I279" s="11">
        <v>60</v>
      </c>
      <c r="J279" s="11" t="s">
        <v>34</v>
      </c>
      <c r="K279" s="11" t="s">
        <v>25</v>
      </c>
      <c r="L279" s="11">
        <v>190</v>
      </c>
      <c r="M279" s="11" t="s">
        <v>26</v>
      </c>
      <c r="N279" s="11" t="s">
        <v>237</v>
      </c>
      <c r="O279" s="11" t="s">
        <v>312</v>
      </c>
      <c r="P279" s="11" t="s">
        <v>81</v>
      </c>
      <c r="Q279" s="11" t="s">
        <v>30</v>
      </c>
      <c r="R279" s="11" t="s">
        <v>25</v>
      </c>
      <c r="S279" s="11" t="s">
        <v>25</v>
      </c>
      <c r="T279" s="11"/>
      <c r="U279" s="11" t="s">
        <v>390</v>
      </c>
      <c r="V279" s="11"/>
      <c r="W279" s="11"/>
      <c r="X279" s="11"/>
      <c r="Y279" s="11">
        <v>3</v>
      </c>
      <c r="Z279" s="11">
        <f t="shared" si="8"/>
        <v>180</v>
      </c>
      <c r="AA279" s="11" t="e">
        <f>VLOOKUP(A279,Sheet2!B:J,9,FALSE)</f>
        <v>#N/A</v>
      </c>
      <c r="AB279" s="11" t="e">
        <f t="shared" si="9"/>
        <v>#N/A</v>
      </c>
      <c r="AC279" s="11"/>
      <c r="AD279" s="11" t="s">
        <v>12037</v>
      </c>
    </row>
    <row r="280" spans="1:30">
      <c r="A280" s="10">
        <v>8901595862726</v>
      </c>
      <c r="B280" s="10">
        <v>8901595862726</v>
      </c>
      <c r="C280" s="11" t="s">
        <v>391</v>
      </c>
      <c r="D280" s="11" t="s">
        <v>305</v>
      </c>
      <c r="E280" s="11" t="s">
        <v>142</v>
      </c>
      <c r="F280" s="11" t="s">
        <v>236</v>
      </c>
      <c r="G280" s="11"/>
      <c r="H280" s="11">
        <v>60</v>
      </c>
      <c r="I280" s="11">
        <v>60</v>
      </c>
      <c r="J280" s="11" t="s">
        <v>34</v>
      </c>
      <c r="K280" s="11" t="s">
        <v>25</v>
      </c>
      <c r="L280" s="11">
        <v>210</v>
      </c>
      <c r="M280" s="11" t="s">
        <v>26</v>
      </c>
      <c r="N280" s="11" t="s">
        <v>237</v>
      </c>
      <c r="O280" s="11" t="s">
        <v>306</v>
      </c>
      <c r="P280" s="11" t="s">
        <v>81</v>
      </c>
      <c r="Q280" s="11" t="s">
        <v>30</v>
      </c>
      <c r="R280" s="11" t="s">
        <v>25</v>
      </c>
      <c r="S280" s="11" t="s">
        <v>25</v>
      </c>
      <c r="T280" s="11"/>
      <c r="U280" s="11" t="s">
        <v>392</v>
      </c>
      <c r="V280" s="11"/>
      <c r="W280" s="11"/>
      <c r="X280" s="11"/>
      <c r="Y280" s="11">
        <v>2</v>
      </c>
      <c r="Z280" s="11">
        <f t="shared" si="8"/>
        <v>120</v>
      </c>
      <c r="AA280" s="11" t="e">
        <f>VLOOKUP(A280,Sheet2!B:J,9,FALSE)</f>
        <v>#N/A</v>
      </c>
      <c r="AB280" s="11" t="e">
        <f t="shared" si="9"/>
        <v>#N/A</v>
      </c>
      <c r="AC280" s="11"/>
      <c r="AD280" s="11" t="s">
        <v>12037</v>
      </c>
    </row>
    <row r="281" spans="1:30">
      <c r="A281" s="10">
        <v>8901595862740</v>
      </c>
      <c r="B281" s="10">
        <v>8901595862740</v>
      </c>
      <c r="C281" s="11" t="s">
        <v>393</v>
      </c>
      <c r="D281" s="11" t="s">
        <v>305</v>
      </c>
      <c r="E281" s="11" t="s">
        <v>142</v>
      </c>
      <c r="F281" s="11" t="s">
        <v>236</v>
      </c>
      <c r="G281" s="11"/>
      <c r="H281" s="11">
        <v>60</v>
      </c>
      <c r="I281" s="11">
        <v>60</v>
      </c>
      <c r="J281" s="11" t="s">
        <v>34</v>
      </c>
      <c r="K281" s="11" t="s">
        <v>25</v>
      </c>
      <c r="L281" s="11">
        <v>200</v>
      </c>
      <c r="M281" s="11" t="s">
        <v>26</v>
      </c>
      <c r="N281" s="11" t="s">
        <v>237</v>
      </c>
      <c r="O281" s="11" t="s">
        <v>309</v>
      </c>
      <c r="P281" s="11" t="s">
        <v>81</v>
      </c>
      <c r="Q281" s="11" t="s">
        <v>30</v>
      </c>
      <c r="R281" s="11" t="s">
        <v>25</v>
      </c>
      <c r="S281" s="11" t="s">
        <v>25</v>
      </c>
      <c r="T281" s="11"/>
      <c r="U281" s="11" t="s">
        <v>394</v>
      </c>
      <c r="V281" s="11"/>
      <c r="W281" s="11"/>
      <c r="X281" s="11"/>
      <c r="Y281" s="11">
        <v>3</v>
      </c>
      <c r="Z281" s="11">
        <f t="shared" si="8"/>
        <v>180</v>
      </c>
      <c r="AA281" s="11" t="e">
        <f>VLOOKUP(A281,Sheet2!B:J,9,FALSE)</f>
        <v>#N/A</v>
      </c>
      <c r="AB281" s="11" t="e">
        <f t="shared" si="9"/>
        <v>#N/A</v>
      </c>
      <c r="AC281" s="11"/>
      <c r="AD281" s="11" t="s">
        <v>12037</v>
      </c>
    </row>
    <row r="282" spans="1:30">
      <c r="A282" s="10">
        <v>8901595851218</v>
      </c>
      <c r="B282" s="10">
        <v>8901595851218</v>
      </c>
      <c r="C282" s="11" t="s">
        <v>3209</v>
      </c>
      <c r="D282" s="11" t="s">
        <v>305</v>
      </c>
      <c r="E282" s="11" t="s">
        <v>142</v>
      </c>
      <c r="F282" s="11" t="s">
        <v>162</v>
      </c>
      <c r="G282" s="11"/>
      <c r="H282" s="11">
        <v>30</v>
      </c>
      <c r="I282" s="11">
        <v>30</v>
      </c>
      <c r="J282" s="11" t="s">
        <v>34</v>
      </c>
      <c r="K282" s="11" t="s">
        <v>25</v>
      </c>
      <c r="L282" s="11">
        <v>150</v>
      </c>
      <c r="M282" s="11" t="s">
        <v>26</v>
      </c>
      <c r="N282" s="11" t="s">
        <v>3172</v>
      </c>
      <c r="O282" s="11" t="s">
        <v>3210</v>
      </c>
      <c r="P282" s="11" t="s">
        <v>29</v>
      </c>
      <c r="Q282" s="11" t="s">
        <v>30</v>
      </c>
      <c r="R282" s="11" t="s">
        <v>25</v>
      </c>
      <c r="S282" s="11" t="s">
        <v>25</v>
      </c>
      <c r="T282" s="11"/>
      <c r="U282" s="11" t="s">
        <v>3211</v>
      </c>
      <c r="V282" s="11"/>
      <c r="W282" s="11"/>
      <c r="X282" s="11"/>
      <c r="Y282" s="11">
        <v>2</v>
      </c>
      <c r="Z282" s="11">
        <f t="shared" si="8"/>
        <v>60</v>
      </c>
      <c r="AA282" s="11" t="e">
        <f>VLOOKUP(A282,Sheet2!B:J,9,FALSE)</f>
        <v>#N/A</v>
      </c>
      <c r="AB282" s="11" t="e">
        <f t="shared" si="9"/>
        <v>#N/A</v>
      </c>
      <c r="AC282" s="11">
        <v>1</v>
      </c>
      <c r="AD282" s="11" t="s">
        <v>12037</v>
      </c>
    </row>
    <row r="283" spans="1:30">
      <c r="A283" s="10">
        <v>8901595972111</v>
      </c>
      <c r="B283" s="10">
        <v>8901595972111</v>
      </c>
      <c r="C283" s="11" t="s">
        <v>3235</v>
      </c>
      <c r="D283" s="11" t="s">
        <v>305</v>
      </c>
      <c r="E283" s="11" t="s">
        <v>59</v>
      </c>
      <c r="F283" s="11" t="s">
        <v>116</v>
      </c>
      <c r="G283" s="11"/>
      <c r="H283" s="11">
        <v>10</v>
      </c>
      <c r="I283" s="11">
        <v>10</v>
      </c>
      <c r="J283" s="11" t="s">
        <v>34</v>
      </c>
      <c r="K283" s="11" t="s">
        <v>25</v>
      </c>
      <c r="L283" s="11">
        <v>20</v>
      </c>
      <c r="M283" s="11" t="s">
        <v>26</v>
      </c>
      <c r="N283" s="11" t="s">
        <v>359</v>
      </c>
      <c r="O283" s="11" t="s">
        <v>3236</v>
      </c>
      <c r="P283" s="11" t="s">
        <v>47</v>
      </c>
      <c r="Q283" s="11" t="s">
        <v>30</v>
      </c>
      <c r="R283" s="11" t="s">
        <v>25</v>
      </c>
      <c r="S283" s="11" t="s">
        <v>25</v>
      </c>
      <c r="T283" s="11"/>
      <c r="U283" s="11" t="s">
        <v>3237</v>
      </c>
      <c r="V283" s="11"/>
      <c r="W283" s="11"/>
      <c r="X283" s="11"/>
      <c r="Y283" s="11">
        <v>19</v>
      </c>
      <c r="Z283" s="11">
        <f t="shared" si="8"/>
        <v>190</v>
      </c>
      <c r="AA283" s="11" t="e">
        <f>VLOOKUP(A283,Sheet2!B:J,9,FALSE)</f>
        <v>#N/A</v>
      </c>
      <c r="AB283" s="11" t="e">
        <f t="shared" si="9"/>
        <v>#N/A</v>
      </c>
      <c r="AC283" s="11"/>
      <c r="AD283" s="11" t="s">
        <v>12037</v>
      </c>
    </row>
    <row r="284" spans="1:30">
      <c r="A284" s="10">
        <v>8996001375334</v>
      </c>
      <c r="B284" s="10">
        <v>8996001375334</v>
      </c>
      <c r="C284" s="11" t="s">
        <v>819</v>
      </c>
      <c r="D284" s="11" t="s">
        <v>820</v>
      </c>
      <c r="E284" s="11" t="s">
        <v>43</v>
      </c>
      <c r="F284" s="11" t="s">
        <v>44</v>
      </c>
      <c r="G284" s="11"/>
      <c r="H284" s="11">
        <v>230</v>
      </c>
      <c r="I284" s="11">
        <v>230</v>
      </c>
      <c r="J284" s="11" t="s">
        <v>34</v>
      </c>
      <c r="K284" s="11" t="s">
        <v>25</v>
      </c>
      <c r="L284" s="11">
        <v>575</v>
      </c>
      <c r="M284" s="11" t="s">
        <v>26</v>
      </c>
      <c r="N284" s="11" t="s">
        <v>45</v>
      </c>
      <c r="O284" s="11" t="s">
        <v>821</v>
      </c>
      <c r="P284" s="11" t="s">
        <v>108</v>
      </c>
      <c r="Q284" s="11" t="s">
        <v>30</v>
      </c>
      <c r="R284" s="11" t="s">
        <v>25</v>
      </c>
      <c r="S284" s="11" t="s">
        <v>25</v>
      </c>
      <c r="T284" s="11"/>
      <c r="U284" s="11" t="s">
        <v>822</v>
      </c>
      <c r="V284" s="11"/>
      <c r="W284" s="11"/>
      <c r="X284" s="11"/>
      <c r="Y284" s="11">
        <v>72</v>
      </c>
      <c r="Z284" s="11">
        <f>72*2</f>
        <v>144</v>
      </c>
      <c r="AA284" s="11" t="e">
        <f>VLOOKUP(A284,Sheet2!B:J,9,FALSE)</f>
        <v>#N/A</v>
      </c>
      <c r="AB284" s="11" t="e">
        <f t="shared" si="9"/>
        <v>#N/A</v>
      </c>
      <c r="AC284" s="11"/>
      <c r="AD284" s="11" t="s">
        <v>12037</v>
      </c>
    </row>
    <row r="285" spans="1:30">
      <c r="A285" s="10">
        <v>8901023010415</v>
      </c>
      <c r="B285" s="10">
        <v>8901023010415</v>
      </c>
      <c r="C285" s="11" t="s">
        <v>1463</v>
      </c>
      <c r="D285" s="11" t="s">
        <v>1464</v>
      </c>
      <c r="E285" s="11" t="s">
        <v>1241</v>
      </c>
      <c r="F285" s="11" t="s">
        <v>1382</v>
      </c>
      <c r="G285" s="11"/>
      <c r="H285" s="11">
        <v>50</v>
      </c>
      <c r="I285" s="11">
        <v>50</v>
      </c>
      <c r="J285" s="11" t="s">
        <v>34</v>
      </c>
      <c r="K285" s="11" t="s">
        <v>25</v>
      </c>
      <c r="L285" s="11">
        <v>100</v>
      </c>
      <c r="M285" s="11" t="s">
        <v>26</v>
      </c>
      <c r="N285" s="11" t="s">
        <v>1383</v>
      </c>
      <c r="O285" s="11" t="s">
        <v>1465</v>
      </c>
      <c r="P285" s="11" t="s">
        <v>196</v>
      </c>
      <c r="Q285" s="11" t="s">
        <v>30</v>
      </c>
      <c r="R285" s="11" t="s">
        <v>25</v>
      </c>
      <c r="S285" s="11" t="s">
        <v>25</v>
      </c>
      <c r="T285" s="11"/>
      <c r="U285" s="11" t="s">
        <v>1466</v>
      </c>
      <c r="V285" s="11"/>
      <c r="W285" s="11"/>
      <c r="X285" s="11"/>
      <c r="Y285" s="11">
        <v>2</v>
      </c>
      <c r="Z285" s="11">
        <f t="shared" ref="Z285:Z348" si="10">H285*Y285</f>
        <v>100</v>
      </c>
      <c r="AA285" s="11" t="e">
        <f>VLOOKUP(A285,Sheet2!B:J,9,FALSE)</f>
        <v>#N/A</v>
      </c>
      <c r="AB285" s="11" t="e">
        <f t="shared" si="9"/>
        <v>#N/A</v>
      </c>
      <c r="AC285" s="11"/>
      <c r="AD285" s="11"/>
    </row>
    <row r="286" spans="1:30">
      <c r="A286" s="10">
        <v>8901023020353</v>
      </c>
      <c r="B286" s="10">
        <v>8901023020353</v>
      </c>
      <c r="C286" s="11" t="s">
        <v>3891</v>
      </c>
      <c r="D286" s="11" t="s">
        <v>1464</v>
      </c>
      <c r="E286" s="11" t="s">
        <v>1241</v>
      </c>
      <c r="F286" s="11" t="s">
        <v>1382</v>
      </c>
      <c r="G286" s="11"/>
      <c r="H286" s="11">
        <v>40</v>
      </c>
      <c r="I286" s="11">
        <v>40</v>
      </c>
      <c r="J286" s="11" t="s">
        <v>34</v>
      </c>
      <c r="K286" s="11" t="s">
        <v>25</v>
      </c>
      <c r="L286" s="11">
        <v>100</v>
      </c>
      <c r="M286" s="11" t="s">
        <v>26</v>
      </c>
      <c r="N286" s="11" t="s">
        <v>1383</v>
      </c>
      <c r="O286" s="11" t="s">
        <v>3892</v>
      </c>
      <c r="P286" s="11" t="s">
        <v>213</v>
      </c>
      <c r="Q286" s="11" t="s">
        <v>3893</v>
      </c>
      <c r="R286" s="11" t="s">
        <v>25</v>
      </c>
      <c r="S286" s="11" t="s">
        <v>25</v>
      </c>
      <c r="T286" s="11"/>
      <c r="U286" s="11" t="s">
        <v>3894</v>
      </c>
      <c r="V286" s="11"/>
      <c r="W286" s="11"/>
      <c r="X286" s="11"/>
      <c r="Y286" s="11"/>
      <c r="Z286" s="11">
        <f t="shared" si="10"/>
        <v>0</v>
      </c>
      <c r="AA286" s="11" t="e">
        <f>VLOOKUP(A286,Sheet2!B:J,9,FALSE)</f>
        <v>#N/A</v>
      </c>
      <c r="AB286" s="11" t="e">
        <f t="shared" si="9"/>
        <v>#N/A</v>
      </c>
      <c r="AC286" s="11"/>
      <c r="AD286" s="11"/>
    </row>
    <row r="287" spans="1:30" hidden="1">
      <c r="A287" s="10">
        <v>8901117249998</v>
      </c>
      <c r="B287" s="10">
        <v>8901117249998</v>
      </c>
      <c r="C287" s="11" t="s">
        <v>4302</v>
      </c>
      <c r="D287" s="11" t="s">
        <v>4303</v>
      </c>
      <c r="E287" s="11" t="s">
        <v>1009</v>
      </c>
      <c r="F287" s="11" t="s">
        <v>1109</v>
      </c>
      <c r="G287" s="11"/>
      <c r="H287" s="11">
        <v>25</v>
      </c>
      <c r="I287" s="11">
        <v>25</v>
      </c>
      <c r="J287" s="11" t="s">
        <v>34</v>
      </c>
      <c r="K287" s="11" t="s">
        <v>25</v>
      </c>
      <c r="L287" s="11">
        <v>200</v>
      </c>
      <c r="M287" s="11" t="s">
        <v>35</v>
      </c>
      <c r="N287" s="11" t="s">
        <v>1110</v>
      </c>
      <c r="O287" s="11" t="s">
        <v>4304</v>
      </c>
      <c r="P287" s="11" t="s">
        <v>213</v>
      </c>
      <c r="Q287" s="11" t="s">
        <v>39</v>
      </c>
      <c r="R287" s="11" t="s">
        <v>25</v>
      </c>
      <c r="S287" s="11" t="s">
        <v>25</v>
      </c>
      <c r="T287" s="11"/>
      <c r="U287" s="11" t="s">
        <v>4305</v>
      </c>
      <c r="V287" s="11"/>
      <c r="W287" s="11"/>
      <c r="X287" s="11"/>
      <c r="Y287" s="11"/>
      <c r="Z287" s="11">
        <f t="shared" si="10"/>
        <v>0</v>
      </c>
      <c r="AA287" s="11">
        <f>VLOOKUP(A287,Sheet2!B:J,9,FALSE)</f>
        <v>17</v>
      </c>
      <c r="AB287" s="11">
        <f t="shared" si="9"/>
        <v>0</v>
      </c>
      <c r="AC287" s="11"/>
      <c r="AD287" s="11"/>
    </row>
    <row r="288" spans="1:30" hidden="1">
      <c r="A288" s="10">
        <v>8902519010919</v>
      </c>
      <c r="B288" s="10">
        <v>8902519010919</v>
      </c>
      <c r="C288" s="11" t="s">
        <v>3272</v>
      </c>
      <c r="D288" s="11" t="s">
        <v>3273</v>
      </c>
      <c r="E288" s="11" t="s">
        <v>1219</v>
      </c>
      <c r="F288" s="11" t="s">
        <v>3274</v>
      </c>
      <c r="G288" s="11"/>
      <c r="H288" s="11">
        <v>250</v>
      </c>
      <c r="I288" s="11">
        <v>250</v>
      </c>
      <c r="J288" s="11" t="s">
        <v>34</v>
      </c>
      <c r="K288" s="11" t="s">
        <v>25</v>
      </c>
      <c r="L288" s="11">
        <v>400</v>
      </c>
      <c r="M288" s="11" t="s">
        <v>3275</v>
      </c>
      <c r="N288" s="11" t="s">
        <v>3276</v>
      </c>
      <c r="O288" s="11" t="s">
        <v>3277</v>
      </c>
      <c r="P288" s="11" t="s">
        <v>196</v>
      </c>
      <c r="Q288" s="11" t="s">
        <v>30</v>
      </c>
      <c r="R288" s="11" t="s">
        <v>25</v>
      </c>
      <c r="S288" s="11" t="s">
        <v>25</v>
      </c>
      <c r="T288" s="11"/>
      <c r="U288" s="11" t="s">
        <v>3278</v>
      </c>
      <c r="V288" s="11"/>
      <c r="W288" s="11"/>
      <c r="X288" s="11"/>
      <c r="Y288" s="11">
        <v>4</v>
      </c>
      <c r="Z288" s="11">
        <f t="shared" si="10"/>
        <v>1000</v>
      </c>
      <c r="AA288" s="11">
        <f>VLOOKUP(A288,Sheet2!B:J,9,FALSE)</f>
        <v>158.88999999999999</v>
      </c>
      <c r="AB288" s="11">
        <f t="shared" si="9"/>
        <v>635.55999999999995</v>
      </c>
      <c r="AC288" s="11"/>
      <c r="AD288" s="11" t="s">
        <v>12037</v>
      </c>
    </row>
    <row r="289" spans="1:30" hidden="1">
      <c r="A289" s="10">
        <v>8902519012296</v>
      </c>
      <c r="B289" s="10">
        <v>8902519012296</v>
      </c>
      <c r="C289" s="11" t="s">
        <v>3279</v>
      </c>
      <c r="D289" s="11" t="s">
        <v>3273</v>
      </c>
      <c r="E289" s="11" t="s">
        <v>1219</v>
      </c>
      <c r="F289" s="11" t="s">
        <v>3274</v>
      </c>
      <c r="G289" s="11"/>
      <c r="H289" s="11">
        <v>50</v>
      </c>
      <c r="I289" s="11">
        <v>50</v>
      </c>
      <c r="J289" s="11" t="s">
        <v>34</v>
      </c>
      <c r="K289" s="11" t="s">
        <v>25</v>
      </c>
      <c r="L289" s="11">
        <v>32</v>
      </c>
      <c r="M289" s="11" t="s">
        <v>3275</v>
      </c>
      <c r="N289" s="11" t="s">
        <v>3276</v>
      </c>
      <c r="O289" s="11" t="s">
        <v>3280</v>
      </c>
      <c r="P289" s="11" t="s">
        <v>196</v>
      </c>
      <c r="Q289" s="11" t="s">
        <v>30</v>
      </c>
      <c r="R289" s="11" t="s">
        <v>25</v>
      </c>
      <c r="S289" s="11" t="s">
        <v>25</v>
      </c>
      <c r="T289" s="11"/>
      <c r="U289" s="11" t="s">
        <v>3281</v>
      </c>
      <c r="V289" s="11"/>
      <c r="W289" s="11"/>
      <c r="X289" s="11"/>
      <c r="Y289" s="11">
        <v>10</v>
      </c>
      <c r="Z289" s="11">
        <f t="shared" si="10"/>
        <v>500</v>
      </c>
      <c r="AA289" s="11">
        <f>VLOOKUP(A289,Sheet2!B:J,9,FALSE)</f>
        <v>33.49</v>
      </c>
      <c r="AB289" s="11">
        <f t="shared" si="9"/>
        <v>334.90000000000003</v>
      </c>
      <c r="AC289" s="11"/>
      <c r="AD289" s="11" t="s">
        <v>12037</v>
      </c>
    </row>
    <row r="290" spans="1:30" hidden="1">
      <c r="A290" s="10">
        <v>8902519002211</v>
      </c>
      <c r="B290" s="10">
        <v>8902519002211</v>
      </c>
      <c r="C290" s="11" t="s">
        <v>3282</v>
      </c>
      <c r="D290" s="11" t="s">
        <v>3273</v>
      </c>
      <c r="E290" s="11" t="s">
        <v>1219</v>
      </c>
      <c r="F290" s="11" t="s">
        <v>3274</v>
      </c>
      <c r="G290" s="11"/>
      <c r="H290" s="11">
        <v>60</v>
      </c>
      <c r="I290" s="11">
        <v>60</v>
      </c>
      <c r="J290" s="11" t="s">
        <v>34</v>
      </c>
      <c r="K290" s="11" t="s">
        <v>25</v>
      </c>
      <c r="L290" s="11">
        <v>1</v>
      </c>
      <c r="M290" s="11" t="s">
        <v>674</v>
      </c>
      <c r="N290" s="11" t="s">
        <v>3276</v>
      </c>
      <c r="O290" s="11" t="s">
        <v>3283</v>
      </c>
      <c r="P290" s="11" t="s">
        <v>196</v>
      </c>
      <c r="Q290" s="11" t="s">
        <v>30</v>
      </c>
      <c r="R290" s="11" t="s">
        <v>25</v>
      </c>
      <c r="S290" s="11" t="s">
        <v>25</v>
      </c>
      <c r="T290" s="11"/>
      <c r="U290" s="11" t="s">
        <v>3284</v>
      </c>
      <c r="V290" s="11"/>
      <c r="W290" s="11"/>
      <c r="X290" s="11"/>
      <c r="Y290" s="11"/>
      <c r="Z290" s="11">
        <f t="shared" si="10"/>
        <v>0</v>
      </c>
      <c r="AA290" s="11">
        <f>VLOOKUP(A290,Sheet2!B:J,9,FALSE)</f>
        <v>40.18</v>
      </c>
      <c r="AB290" s="11">
        <f t="shared" si="9"/>
        <v>0</v>
      </c>
      <c r="AC290" s="11"/>
      <c r="AD290" s="11"/>
    </row>
    <row r="291" spans="1:30" hidden="1">
      <c r="A291" s="10">
        <v>8902519009456</v>
      </c>
      <c r="B291" s="10">
        <v>8902519009456</v>
      </c>
      <c r="C291" s="11" t="s">
        <v>3285</v>
      </c>
      <c r="D291" s="11" t="s">
        <v>3273</v>
      </c>
      <c r="E291" s="11" t="s">
        <v>1219</v>
      </c>
      <c r="F291" s="11" t="s">
        <v>3274</v>
      </c>
      <c r="G291" s="11"/>
      <c r="H291" s="11">
        <v>55</v>
      </c>
      <c r="I291" s="11">
        <v>55</v>
      </c>
      <c r="J291" s="11" t="s">
        <v>34</v>
      </c>
      <c r="K291" s="11" t="s">
        <v>25</v>
      </c>
      <c r="L291" s="11">
        <v>172</v>
      </c>
      <c r="M291" s="11" t="s">
        <v>3275</v>
      </c>
      <c r="N291" s="11" t="s">
        <v>3276</v>
      </c>
      <c r="O291" s="11" t="s">
        <v>3286</v>
      </c>
      <c r="P291" s="11" t="s">
        <v>196</v>
      </c>
      <c r="Q291" s="11" t="s">
        <v>30</v>
      </c>
      <c r="R291" s="11" t="s">
        <v>25</v>
      </c>
      <c r="S291" s="11" t="s">
        <v>25</v>
      </c>
      <c r="T291" s="11"/>
      <c r="U291" s="11" t="s">
        <v>3287</v>
      </c>
      <c r="V291" s="11"/>
      <c r="W291" s="11"/>
      <c r="X291" s="11"/>
      <c r="Y291" s="11">
        <v>4</v>
      </c>
      <c r="Z291" s="11">
        <f t="shared" si="10"/>
        <v>220</v>
      </c>
      <c r="AA291" s="11">
        <f>VLOOKUP(A291,Sheet2!B:J,9,FALSE)</f>
        <v>36.840000000000003</v>
      </c>
      <c r="AB291" s="11">
        <f t="shared" si="9"/>
        <v>147.36000000000001</v>
      </c>
      <c r="AC291" s="11"/>
      <c r="AD291" s="11" t="s">
        <v>12037</v>
      </c>
    </row>
    <row r="292" spans="1:30" hidden="1">
      <c r="A292" s="10">
        <v>8902519002228</v>
      </c>
      <c r="B292" s="10">
        <v>8902519002228</v>
      </c>
      <c r="C292" s="11" t="s">
        <v>3288</v>
      </c>
      <c r="D292" s="11" t="s">
        <v>3273</v>
      </c>
      <c r="E292" s="11" t="s">
        <v>1219</v>
      </c>
      <c r="F292" s="11" t="s">
        <v>3274</v>
      </c>
      <c r="G292" s="11"/>
      <c r="H292" s="11">
        <v>60</v>
      </c>
      <c r="I292" s="11">
        <v>60</v>
      </c>
      <c r="J292" s="11" t="s">
        <v>34</v>
      </c>
      <c r="K292" s="11" t="s">
        <v>25</v>
      </c>
      <c r="L292" s="11">
        <v>12</v>
      </c>
      <c r="M292" s="11" t="s">
        <v>674</v>
      </c>
      <c r="N292" s="11" t="s">
        <v>3276</v>
      </c>
      <c r="O292" s="11" t="s">
        <v>3289</v>
      </c>
      <c r="P292" s="11" t="s">
        <v>196</v>
      </c>
      <c r="Q292" s="11" t="s">
        <v>30</v>
      </c>
      <c r="R292" s="11" t="s">
        <v>25</v>
      </c>
      <c r="S292" s="11" t="s">
        <v>25</v>
      </c>
      <c r="T292" s="11"/>
      <c r="U292" s="11" t="s">
        <v>3290</v>
      </c>
      <c r="V292" s="11"/>
      <c r="W292" s="11"/>
      <c r="X292" s="11"/>
      <c r="Y292" s="11"/>
      <c r="Z292" s="11">
        <f t="shared" si="10"/>
        <v>0</v>
      </c>
      <c r="AA292" s="11">
        <f>VLOOKUP(A292,Sheet2!B:J,9,FALSE)</f>
        <v>40.18</v>
      </c>
      <c r="AB292" s="11">
        <f t="shared" si="9"/>
        <v>0</v>
      </c>
      <c r="AC292" s="11"/>
      <c r="AD292" s="11"/>
    </row>
    <row r="293" spans="1:30" hidden="1">
      <c r="A293" s="10">
        <v>8902519001931</v>
      </c>
      <c r="B293" s="10">
        <v>8902519001931</v>
      </c>
      <c r="C293" s="11" t="s">
        <v>3291</v>
      </c>
      <c r="D293" s="11" t="s">
        <v>3273</v>
      </c>
      <c r="E293" s="11" t="s">
        <v>1219</v>
      </c>
      <c r="F293" s="11" t="s">
        <v>3274</v>
      </c>
      <c r="G293" s="11"/>
      <c r="H293" s="11">
        <v>35</v>
      </c>
      <c r="I293" s="11">
        <v>35</v>
      </c>
      <c r="J293" s="11" t="s">
        <v>34</v>
      </c>
      <c r="K293" s="11" t="s">
        <v>25</v>
      </c>
      <c r="L293" s="11">
        <v>1</v>
      </c>
      <c r="M293" s="11" t="s">
        <v>674</v>
      </c>
      <c r="N293" s="11" t="s">
        <v>3276</v>
      </c>
      <c r="O293" s="11" t="s">
        <v>93</v>
      </c>
      <c r="P293" s="11" t="s">
        <v>196</v>
      </c>
      <c r="Q293" s="11" t="s">
        <v>30</v>
      </c>
      <c r="R293" s="11" t="s">
        <v>25</v>
      </c>
      <c r="S293" s="11" t="s">
        <v>25</v>
      </c>
      <c r="T293" s="11"/>
      <c r="U293" s="11" t="s">
        <v>3292</v>
      </c>
      <c r="V293" s="11"/>
      <c r="W293" s="11"/>
      <c r="X293" s="11"/>
      <c r="Y293" s="11">
        <v>4</v>
      </c>
      <c r="Z293" s="11">
        <f t="shared" si="10"/>
        <v>140</v>
      </c>
      <c r="AA293" s="11">
        <f>VLOOKUP(A293,Sheet2!B:J,9,FALSE)</f>
        <v>23.44</v>
      </c>
      <c r="AB293" s="11">
        <f t="shared" si="9"/>
        <v>93.76</v>
      </c>
      <c r="AC293" s="11"/>
      <c r="AD293" s="11" t="s">
        <v>12037</v>
      </c>
    </row>
    <row r="294" spans="1:30" hidden="1">
      <c r="A294" s="10">
        <v>8903183100081</v>
      </c>
      <c r="B294" s="10">
        <v>8903183100081</v>
      </c>
      <c r="C294" s="11" t="s">
        <v>3293</v>
      </c>
      <c r="D294" s="11" t="s">
        <v>3273</v>
      </c>
      <c r="E294" s="11" t="s">
        <v>1219</v>
      </c>
      <c r="F294" s="11" t="s">
        <v>1220</v>
      </c>
      <c r="G294" s="11"/>
      <c r="H294" s="11">
        <v>100</v>
      </c>
      <c r="I294" s="11">
        <v>100</v>
      </c>
      <c r="J294" s="11" t="s">
        <v>34</v>
      </c>
      <c r="K294" s="11" t="s">
        <v>25</v>
      </c>
      <c r="L294" s="11">
        <v>1</v>
      </c>
      <c r="M294" s="11" t="s">
        <v>674</v>
      </c>
      <c r="N294" s="11" t="s">
        <v>3294</v>
      </c>
      <c r="O294" s="11" t="s">
        <v>3295</v>
      </c>
      <c r="P294" s="11" t="s">
        <v>196</v>
      </c>
      <c r="Q294" s="11" t="s">
        <v>30</v>
      </c>
      <c r="R294" s="11" t="s">
        <v>25</v>
      </c>
      <c r="S294" s="11" t="s">
        <v>25</v>
      </c>
      <c r="T294" s="11"/>
      <c r="U294" s="11" t="s">
        <v>3296</v>
      </c>
      <c r="V294" s="11"/>
      <c r="W294" s="11"/>
      <c r="X294" s="11"/>
      <c r="Y294" s="11"/>
      <c r="Z294" s="11">
        <f t="shared" si="10"/>
        <v>0</v>
      </c>
      <c r="AA294" s="11">
        <f>VLOOKUP(A294,Sheet2!B:J,9,FALSE)</f>
        <v>63.56</v>
      </c>
      <c r="AB294" s="11">
        <f t="shared" si="9"/>
        <v>0</v>
      </c>
      <c r="AC294" s="11"/>
      <c r="AD294" s="11"/>
    </row>
    <row r="295" spans="1:30" hidden="1">
      <c r="A295" s="10">
        <v>8903183100029</v>
      </c>
      <c r="B295" s="10">
        <v>8903183100029</v>
      </c>
      <c r="C295" s="11" t="s">
        <v>3297</v>
      </c>
      <c r="D295" s="11" t="s">
        <v>3273</v>
      </c>
      <c r="E295" s="11" t="s">
        <v>1219</v>
      </c>
      <c r="F295" s="11" t="s">
        <v>1220</v>
      </c>
      <c r="G295" s="11"/>
      <c r="H295" s="11">
        <v>160</v>
      </c>
      <c r="I295" s="11">
        <v>160</v>
      </c>
      <c r="J295" s="11" t="s">
        <v>34</v>
      </c>
      <c r="K295" s="11" t="s">
        <v>25</v>
      </c>
      <c r="L295" s="11">
        <v>1</v>
      </c>
      <c r="M295" s="11" t="s">
        <v>674</v>
      </c>
      <c r="N295" s="11" t="s">
        <v>3294</v>
      </c>
      <c r="O295" s="11" t="s">
        <v>3298</v>
      </c>
      <c r="P295" s="11" t="s">
        <v>196</v>
      </c>
      <c r="Q295" s="11" t="s">
        <v>30</v>
      </c>
      <c r="R295" s="11" t="s">
        <v>25</v>
      </c>
      <c r="S295" s="11" t="s">
        <v>25</v>
      </c>
      <c r="T295" s="11"/>
      <c r="U295" s="11" t="s">
        <v>3299</v>
      </c>
      <c r="V295" s="11"/>
      <c r="W295" s="11"/>
      <c r="X295" s="11"/>
      <c r="Y295" s="11"/>
      <c r="Z295" s="11">
        <f t="shared" si="10"/>
        <v>0</v>
      </c>
      <c r="AA295" s="11">
        <f>VLOOKUP(A295,Sheet2!B:J,9,FALSE)</f>
        <v>101.7</v>
      </c>
      <c r="AB295" s="11">
        <f t="shared" si="9"/>
        <v>0</v>
      </c>
      <c r="AC295" s="11"/>
      <c r="AD295" s="11"/>
    </row>
    <row r="296" spans="1:30" hidden="1">
      <c r="A296" s="10">
        <v>8903183100500</v>
      </c>
      <c r="B296" s="10">
        <v>8903183100500</v>
      </c>
      <c r="C296" s="11" t="s">
        <v>3300</v>
      </c>
      <c r="D296" s="11" t="s">
        <v>3273</v>
      </c>
      <c r="E296" s="11" t="s">
        <v>1219</v>
      </c>
      <c r="F296" s="11" t="s">
        <v>1220</v>
      </c>
      <c r="G296" s="11"/>
      <c r="H296" s="11">
        <v>200</v>
      </c>
      <c r="I296" s="11">
        <v>200</v>
      </c>
      <c r="J296" s="11" t="s">
        <v>34</v>
      </c>
      <c r="K296" s="11" t="s">
        <v>25</v>
      </c>
      <c r="L296" s="11">
        <v>1</v>
      </c>
      <c r="M296" s="11" t="s">
        <v>674</v>
      </c>
      <c r="N296" s="11" t="s">
        <v>3294</v>
      </c>
      <c r="O296" s="11" t="s">
        <v>3301</v>
      </c>
      <c r="P296" s="11" t="s">
        <v>196</v>
      </c>
      <c r="Q296" s="11" t="s">
        <v>30</v>
      </c>
      <c r="R296" s="11" t="s">
        <v>25</v>
      </c>
      <c r="S296" s="11" t="s">
        <v>25</v>
      </c>
      <c r="T296" s="11"/>
      <c r="U296" s="11" t="s">
        <v>3302</v>
      </c>
      <c r="V296" s="11"/>
      <c r="W296" s="11"/>
      <c r="X296" s="11"/>
      <c r="Y296" s="11">
        <v>3</v>
      </c>
      <c r="Z296" s="11">
        <f t="shared" si="10"/>
        <v>600</v>
      </c>
      <c r="AA296" s="11">
        <f>VLOOKUP(A296,Sheet2!B:J,9,FALSE)</f>
        <v>127.12</v>
      </c>
      <c r="AB296" s="11">
        <f t="shared" si="9"/>
        <v>381.36</v>
      </c>
      <c r="AC296" s="11"/>
      <c r="AD296" s="11" t="s">
        <v>12037</v>
      </c>
    </row>
    <row r="297" spans="1:30" hidden="1">
      <c r="A297" s="10">
        <v>8902519001955</v>
      </c>
      <c r="B297" s="10">
        <v>8902519001955</v>
      </c>
      <c r="C297" s="11" t="s">
        <v>3334</v>
      </c>
      <c r="D297" s="11" t="s">
        <v>3273</v>
      </c>
      <c r="E297" s="11" t="s">
        <v>1219</v>
      </c>
      <c r="F297" s="11" t="s">
        <v>3274</v>
      </c>
      <c r="G297" s="11"/>
      <c r="H297" s="11">
        <v>50</v>
      </c>
      <c r="I297" s="11">
        <v>50</v>
      </c>
      <c r="J297" s="11" t="s">
        <v>34</v>
      </c>
      <c r="K297" s="11" t="s">
        <v>25</v>
      </c>
      <c r="L297" s="11">
        <v>40</v>
      </c>
      <c r="M297" s="11" t="s">
        <v>3275</v>
      </c>
      <c r="N297" s="11" t="s">
        <v>3276</v>
      </c>
      <c r="O297" s="11" t="s">
        <v>3335</v>
      </c>
      <c r="P297" s="11" t="s">
        <v>196</v>
      </c>
      <c r="Q297" s="11" t="s">
        <v>30</v>
      </c>
      <c r="R297" s="11" t="s">
        <v>25</v>
      </c>
      <c r="S297" s="11" t="s">
        <v>25</v>
      </c>
      <c r="T297" s="11"/>
      <c r="U297" s="11" t="s">
        <v>3336</v>
      </c>
      <c r="V297" s="11"/>
      <c r="W297" s="11"/>
      <c r="X297" s="11"/>
      <c r="Y297" s="11">
        <v>8</v>
      </c>
      <c r="Z297" s="11">
        <f t="shared" si="10"/>
        <v>400</v>
      </c>
      <c r="AA297" s="11">
        <f>VLOOKUP(A297,Sheet2!B:J,9,FALSE)</f>
        <v>33.46</v>
      </c>
      <c r="AB297" s="11">
        <f t="shared" si="9"/>
        <v>267.68</v>
      </c>
      <c r="AC297" s="11"/>
      <c r="AD297" s="11" t="s">
        <v>12037</v>
      </c>
    </row>
    <row r="298" spans="1:30" hidden="1">
      <c r="A298" s="10">
        <v>8902519009852</v>
      </c>
      <c r="B298" s="10">
        <v>8902519009852</v>
      </c>
      <c r="C298" s="11" t="s">
        <v>3337</v>
      </c>
      <c r="D298" s="11" t="s">
        <v>3273</v>
      </c>
      <c r="E298" s="11" t="s">
        <v>1219</v>
      </c>
      <c r="F298" s="11" t="s">
        <v>3274</v>
      </c>
      <c r="G298" s="11"/>
      <c r="H298" s="11">
        <v>110</v>
      </c>
      <c r="I298" s="11">
        <v>110</v>
      </c>
      <c r="J298" s="11" t="s">
        <v>34</v>
      </c>
      <c r="K298" s="11" t="s">
        <v>25</v>
      </c>
      <c r="L298" s="11">
        <v>240</v>
      </c>
      <c r="M298" s="11" t="s">
        <v>3275</v>
      </c>
      <c r="N298" s="11" t="s">
        <v>3276</v>
      </c>
      <c r="O298" s="11" t="s">
        <v>3338</v>
      </c>
      <c r="P298" s="11" t="s">
        <v>196</v>
      </c>
      <c r="Q298" s="11" t="s">
        <v>30</v>
      </c>
      <c r="R298" s="11" t="s">
        <v>25</v>
      </c>
      <c r="S298" s="11" t="s">
        <v>25</v>
      </c>
      <c r="T298" s="11"/>
      <c r="U298" s="11" t="s">
        <v>3339</v>
      </c>
      <c r="V298" s="11"/>
      <c r="W298" s="11"/>
      <c r="X298" s="11"/>
      <c r="Y298" s="11">
        <v>1</v>
      </c>
      <c r="Z298" s="11">
        <f t="shared" si="10"/>
        <v>110</v>
      </c>
      <c r="AA298" s="11">
        <f>VLOOKUP(A298,Sheet2!B:J,9,FALSE)</f>
        <v>73.67</v>
      </c>
      <c r="AB298" s="11">
        <f t="shared" si="9"/>
        <v>73.67</v>
      </c>
      <c r="AC298" s="11"/>
      <c r="AD298" s="11" t="s">
        <v>12037</v>
      </c>
    </row>
    <row r="299" spans="1:30" hidden="1">
      <c r="A299" s="10">
        <v>8902519002006</v>
      </c>
      <c r="B299" s="10">
        <v>8902519002006</v>
      </c>
      <c r="C299" s="11" t="s">
        <v>3340</v>
      </c>
      <c r="D299" s="11" t="s">
        <v>3273</v>
      </c>
      <c r="E299" s="11" t="s">
        <v>1219</v>
      </c>
      <c r="F299" s="11" t="s">
        <v>3274</v>
      </c>
      <c r="G299" s="11"/>
      <c r="H299" s="11">
        <v>65</v>
      </c>
      <c r="I299" s="11">
        <v>65</v>
      </c>
      <c r="J299" s="11" t="s">
        <v>34</v>
      </c>
      <c r="K299" s="11" t="s">
        <v>25</v>
      </c>
      <c r="L299" s="11">
        <v>1</v>
      </c>
      <c r="M299" s="11" t="s">
        <v>674</v>
      </c>
      <c r="N299" s="11" t="s">
        <v>3276</v>
      </c>
      <c r="O299" s="11" t="s">
        <v>93</v>
      </c>
      <c r="P299" s="11" t="s">
        <v>196</v>
      </c>
      <c r="Q299" s="11" t="s">
        <v>30</v>
      </c>
      <c r="R299" s="11" t="s">
        <v>25</v>
      </c>
      <c r="S299" s="11" t="s">
        <v>25</v>
      </c>
      <c r="T299" s="11"/>
      <c r="U299" s="11" t="s">
        <v>3341</v>
      </c>
      <c r="V299" s="11"/>
      <c r="W299" s="11"/>
      <c r="X299" s="11"/>
      <c r="Y299" s="11"/>
      <c r="Z299" s="11">
        <f t="shared" si="10"/>
        <v>0</v>
      </c>
      <c r="AA299" s="11">
        <f>VLOOKUP(A299,Sheet2!B:J,9,FALSE)</f>
        <v>43.53</v>
      </c>
      <c r="AB299" s="11">
        <f t="shared" si="9"/>
        <v>0</v>
      </c>
      <c r="AC299" s="11"/>
      <c r="AD299" s="11"/>
    </row>
    <row r="300" spans="1:30" hidden="1">
      <c r="A300" s="10">
        <v>8902519002235</v>
      </c>
      <c r="B300" s="10">
        <v>8902519002235</v>
      </c>
      <c r="C300" s="11" t="s">
        <v>3342</v>
      </c>
      <c r="D300" s="11" t="s">
        <v>3273</v>
      </c>
      <c r="E300" s="11" t="s">
        <v>1219</v>
      </c>
      <c r="F300" s="11" t="s">
        <v>3274</v>
      </c>
      <c r="G300" s="11"/>
      <c r="H300" s="11">
        <v>60</v>
      </c>
      <c r="I300" s="11">
        <v>60</v>
      </c>
      <c r="J300" s="11" t="s">
        <v>34</v>
      </c>
      <c r="K300" s="11" t="s">
        <v>25</v>
      </c>
      <c r="L300" s="11">
        <v>172</v>
      </c>
      <c r="M300" s="11" t="s">
        <v>3275</v>
      </c>
      <c r="N300" s="11" t="s">
        <v>3276</v>
      </c>
      <c r="O300" s="11" t="s">
        <v>3343</v>
      </c>
      <c r="P300" s="11" t="s">
        <v>196</v>
      </c>
      <c r="Q300" s="11" t="s">
        <v>30</v>
      </c>
      <c r="R300" s="11" t="s">
        <v>25</v>
      </c>
      <c r="S300" s="11" t="s">
        <v>25</v>
      </c>
      <c r="T300" s="11"/>
      <c r="U300" s="11" t="s">
        <v>3344</v>
      </c>
      <c r="V300" s="11"/>
      <c r="W300" s="11"/>
      <c r="X300" s="11"/>
      <c r="Y300" s="11">
        <v>7</v>
      </c>
      <c r="Z300" s="11">
        <f t="shared" si="10"/>
        <v>420</v>
      </c>
      <c r="AA300" s="11">
        <f>VLOOKUP(A300,Sheet2!B:J,9,FALSE)</f>
        <v>40.18</v>
      </c>
      <c r="AB300" s="11">
        <f t="shared" si="9"/>
        <v>281.26</v>
      </c>
      <c r="AC300" s="11"/>
      <c r="AD300" s="11" t="s">
        <v>12037</v>
      </c>
    </row>
    <row r="301" spans="1:30" hidden="1">
      <c r="A301" s="10">
        <v>8902519010391</v>
      </c>
      <c r="B301" s="10">
        <v>8902519010391</v>
      </c>
      <c r="C301" s="11" t="s">
        <v>3345</v>
      </c>
      <c r="D301" s="11" t="s">
        <v>3273</v>
      </c>
      <c r="E301" s="11" t="s">
        <v>1219</v>
      </c>
      <c r="F301" s="11" t="s">
        <v>3274</v>
      </c>
      <c r="G301" s="11"/>
      <c r="H301" s="11">
        <v>60</v>
      </c>
      <c r="I301" s="11">
        <v>60</v>
      </c>
      <c r="J301" s="11" t="s">
        <v>34</v>
      </c>
      <c r="K301" s="11" t="s">
        <v>25</v>
      </c>
      <c r="L301" s="11">
        <v>172</v>
      </c>
      <c r="M301" s="11" t="s">
        <v>3275</v>
      </c>
      <c r="N301" s="11" t="s">
        <v>3276</v>
      </c>
      <c r="O301" s="11" t="s">
        <v>3346</v>
      </c>
      <c r="P301" s="11" t="s">
        <v>196</v>
      </c>
      <c r="Q301" s="11" t="s">
        <v>30</v>
      </c>
      <c r="R301" s="11" t="s">
        <v>25</v>
      </c>
      <c r="S301" s="11" t="s">
        <v>25</v>
      </c>
      <c r="T301" s="11"/>
      <c r="U301" s="11" t="s">
        <v>3347</v>
      </c>
      <c r="V301" s="11"/>
      <c r="W301" s="11"/>
      <c r="X301" s="11"/>
      <c r="Y301" s="11">
        <v>9</v>
      </c>
      <c r="Z301" s="11">
        <f t="shared" si="10"/>
        <v>540</v>
      </c>
      <c r="AA301" s="11">
        <f>VLOOKUP(A301,Sheet2!B:J,9,FALSE)</f>
        <v>40.18</v>
      </c>
      <c r="AB301" s="11">
        <f t="shared" si="9"/>
        <v>361.62</v>
      </c>
      <c r="AC301" s="11"/>
      <c r="AD301" s="11" t="s">
        <v>12037</v>
      </c>
    </row>
    <row r="302" spans="1:30" hidden="1">
      <c r="A302" s="10">
        <v>8902519001948</v>
      </c>
      <c r="B302" s="10">
        <v>8902519001948</v>
      </c>
      <c r="C302" s="11" t="s">
        <v>5580</v>
      </c>
      <c r="D302" s="11" t="s">
        <v>3273</v>
      </c>
      <c r="E302" s="11" t="s">
        <v>1219</v>
      </c>
      <c r="F302" s="11" t="s">
        <v>3274</v>
      </c>
      <c r="G302" s="11"/>
      <c r="H302" s="11">
        <v>25</v>
      </c>
      <c r="I302" s="11">
        <v>25</v>
      </c>
      <c r="J302" s="11" t="s">
        <v>34</v>
      </c>
      <c r="K302" s="11" t="s">
        <v>25</v>
      </c>
      <c r="L302" s="11">
        <v>1</v>
      </c>
      <c r="M302" s="11" t="s">
        <v>674</v>
      </c>
      <c r="N302" s="11" t="s">
        <v>3276</v>
      </c>
      <c r="O302" s="11" t="s">
        <v>5581</v>
      </c>
      <c r="P302" s="11" t="s">
        <v>196</v>
      </c>
      <c r="Q302" s="11" t="s">
        <v>39</v>
      </c>
      <c r="R302" s="11" t="s">
        <v>25</v>
      </c>
      <c r="S302" s="11" t="s">
        <v>25</v>
      </c>
      <c r="T302" s="11"/>
      <c r="U302" s="11" t="s">
        <v>5582</v>
      </c>
      <c r="V302" s="11"/>
      <c r="W302" s="11"/>
      <c r="X302" s="11"/>
      <c r="Y302" s="11"/>
      <c r="Z302" s="11">
        <f t="shared" si="10"/>
        <v>0</v>
      </c>
      <c r="AA302" s="11">
        <f>VLOOKUP(A302,Sheet2!B:J,9,FALSE)</f>
        <v>16.75</v>
      </c>
      <c r="AB302" s="11">
        <f t="shared" si="9"/>
        <v>0</v>
      </c>
      <c r="AC302" s="11"/>
      <c r="AD302" s="11"/>
    </row>
    <row r="303" spans="1:30" hidden="1">
      <c r="A303" s="10">
        <v>8902519001979</v>
      </c>
      <c r="B303" s="10">
        <v>8902519001979</v>
      </c>
      <c r="C303" s="11" t="s">
        <v>5583</v>
      </c>
      <c r="D303" s="11" t="s">
        <v>3273</v>
      </c>
      <c r="E303" s="11" t="s">
        <v>1219</v>
      </c>
      <c r="F303" s="11" t="s">
        <v>3274</v>
      </c>
      <c r="G303" s="11"/>
      <c r="H303" s="11">
        <v>60</v>
      </c>
      <c r="I303" s="11">
        <v>60</v>
      </c>
      <c r="J303" s="11" t="s">
        <v>34</v>
      </c>
      <c r="K303" s="11" t="s">
        <v>25</v>
      </c>
      <c r="L303" s="11">
        <v>172</v>
      </c>
      <c r="M303" s="11" t="s">
        <v>3275</v>
      </c>
      <c r="N303" s="11" t="s">
        <v>3276</v>
      </c>
      <c r="O303" s="11" t="s">
        <v>5584</v>
      </c>
      <c r="P303" s="11" t="s">
        <v>196</v>
      </c>
      <c r="Q303" s="11" t="s">
        <v>30</v>
      </c>
      <c r="R303" s="11" t="s">
        <v>25</v>
      </c>
      <c r="S303" s="11" t="s">
        <v>25</v>
      </c>
      <c r="T303" s="11"/>
      <c r="U303" s="11" t="s">
        <v>5585</v>
      </c>
      <c r="V303" s="11"/>
      <c r="W303" s="11"/>
      <c r="X303" s="11"/>
      <c r="Y303" s="11"/>
      <c r="Z303" s="11">
        <f t="shared" si="10"/>
        <v>0</v>
      </c>
      <c r="AA303" s="11">
        <f>VLOOKUP(A303,Sheet2!B:J,9,FALSE)</f>
        <v>40.18</v>
      </c>
      <c r="AB303" s="11">
        <f t="shared" si="9"/>
        <v>0</v>
      </c>
      <c r="AC303" s="11"/>
      <c r="AD303" s="11"/>
    </row>
    <row r="304" spans="1:30" hidden="1">
      <c r="A304" s="10">
        <v>8902519001993</v>
      </c>
      <c r="B304" s="10">
        <v>8902519001993</v>
      </c>
      <c r="C304" s="11" t="s">
        <v>5586</v>
      </c>
      <c r="D304" s="11" t="s">
        <v>3273</v>
      </c>
      <c r="E304" s="11" t="s">
        <v>1219</v>
      </c>
      <c r="F304" s="11" t="s">
        <v>3274</v>
      </c>
      <c r="G304" s="11"/>
      <c r="H304" s="11">
        <v>63</v>
      </c>
      <c r="I304" s="11">
        <v>63</v>
      </c>
      <c r="J304" s="11" t="s">
        <v>34</v>
      </c>
      <c r="K304" s="11" t="s">
        <v>25</v>
      </c>
      <c r="L304" s="11">
        <v>1</v>
      </c>
      <c r="M304" s="11" t="s">
        <v>674</v>
      </c>
      <c r="N304" s="11" t="s">
        <v>3276</v>
      </c>
      <c r="O304" s="11" t="s">
        <v>5587</v>
      </c>
      <c r="P304" s="11" t="s">
        <v>1307</v>
      </c>
      <c r="Q304" s="11" t="s">
        <v>30</v>
      </c>
      <c r="R304" s="11" t="s">
        <v>25</v>
      </c>
      <c r="S304" s="11" t="s">
        <v>25</v>
      </c>
      <c r="T304" s="11"/>
      <c r="U304" s="11" t="s">
        <v>5588</v>
      </c>
      <c r="V304" s="11"/>
      <c r="W304" s="11"/>
      <c r="X304" s="11"/>
      <c r="Y304" s="11">
        <v>4</v>
      </c>
      <c r="Z304" s="11">
        <f t="shared" si="10"/>
        <v>252</v>
      </c>
      <c r="AA304" s="11">
        <f>VLOOKUP(A304,Sheet2!B:J,9,FALSE)</f>
        <v>42.19</v>
      </c>
      <c r="AB304" s="11">
        <f t="shared" si="9"/>
        <v>168.76</v>
      </c>
      <c r="AC304" s="11"/>
      <c r="AD304" s="11" t="s">
        <v>12037</v>
      </c>
    </row>
    <row r="305" spans="1:30" hidden="1">
      <c r="A305" s="10">
        <v>8902519002068</v>
      </c>
      <c r="B305" s="10">
        <v>8902519002068</v>
      </c>
      <c r="C305" s="11" t="s">
        <v>5589</v>
      </c>
      <c r="D305" s="11" t="s">
        <v>3273</v>
      </c>
      <c r="E305" s="11" t="s">
        <v>1219</v>
      </c>
      <c r="F305" s="11" t="s">
        <v>3274</v>
      </c>
      <c r="G305" s="11"/>
      <c r="H305" s="11">
        <v>32</v>
      </c>
      <c r="I305" s="11">
        <v>32</v>
      </c>
      <c r="J305" s="11" t="s">
        <v>34</v>
      </c>
      <c r="K305" s="11" t="s">
        <v>25</v>
      </c>
      <c r="L305" s="11">
        <v>1</v>
      </c>
      <c r="M305" s="11" t="s">
        <v>674</v>
      </c>
      <c r="N305" s="11" t="s">
        <v>3276</v>
      </c>
      <c r="O305" s="11" t="s">
        <v>93</v>
      </c>
      <c r="P305" s="11" t="s">
        <v>196</v>
      </c>
      <c r="Q305" s="11" t="s">
        <v>30</v>
      </c>
      <c r="R305" s="11" t="s">
        <v>25</v>
      </c>
      <c r="S305" s="11" t="s">
        <v>25</v>
      </c>
      <c r="T305" s="11"/>
      <c r="U305" s="11" t="s">
        <v>5590</v>
      </c>
      <c r="V305" s="11"/>
      <c r="W305" s="11"/>
      <c r="X305" s="11"/>
      <c r="Y305" s="11"/>
      <c r="Z305" s="11">
        <f t="shared" si="10"/>
        <v>0</v>
      </c>
      <c r="AA305" s="11">
        <f>VLOOKUP(A305,Sheet2!B:J,9,FALSE)</f>
        <v>21.43</v>
      </c>
      <c r="AB305" s="11">
        <f t="shared" si="9"/>
        <v>0</v>
      </c>
      <c r="AC305" s="11"/>
      <c r="AD305" s="11"/>
    </row>
    <row r="306" spans="1:30" hidden="1">
      <c r="A306" s="10">
        <v>8902519002242</v>
      </c>
      <c r="B306" s="10">
        <v>8902519002242</v>
      </c>
      <c r="C306" s="11" t="s">
        <v>5591</v>
      </c>
      <c r="D306" s="11" t="s">
        <v>3273</v>
      </c>
      <c r="E306" s="11" t="s">
        <v>1219</v>
      </c>
      <c r="F306" s="11" t="s">
        <v>3274</v>
      </c>
      <c r="G306" s="11"/>
      <c r="H306" s="11">
        <v>60</v>
      </c>
      <c r="I306" s="11">
        <v>60</v>
      </c>
      <c r="J306" s="11" t="s">
        <v>34</v>
      </c>
      <c r="K306" s="11" t="s">
        <v>25</v>
      </c>
      <c r="L306" s="11">
        <v>4</v>
      </c>
      <c r="M306" s="11" t="s">
        <v>674</v>
      </c>
      <c r="N306" s="11" t="s">
        <v>3276</v>
      </c>
      <c r="O306" s="11" t="s">
        <v>5592</v>
      </c>
      <c r="P306" s="11" t="s">
        <v>196</v>
      </c>
      <c r="Q306" s="11" t="s">
        <v>30</v>
      </c>
      <c r="R306" s="11" t="s">
        <v>25</v>
      </c>
      <c r="S306" s="11" t="s">
        <v>25</v>
      </c>
      <c r="T306" s="11"/>
      <c r="U306" s="11" t="s">
        <v>5593</v>
      </c>
      <c r="V306" s="11"/>
      <c r="W306" s="11"/>
      <c r="X306" s="11"/>
      <c r="Y306" s="11">
        <v>8</v>
      </c>
      <c r="Z306" s="11">
        <f t="shared" si="10"/>
        <v>480</v>
      </c>
      <c r="AA306" s="11">
        <f>VLOOKUP(A306,Sheet2!B:J,9,FALSE)</f>
        <v>40.18</v>
      </c>
      <c r="AB306" s="11">
        <f t="shared" si="9"/>
        <v>321.44</v>
      </c>
      <c r="AC306" s="11"/>
      <c r="AD306" s="11" t="s">
        <v>12037</v>
      </c>
    </row>
    <row r="307" spans="1:30" hidden="1">
      <c r="A307" s="10">
        <v>8902519002266</v>
      </c>
      <c r="B307" s="10">
        <v>8902519002266</v>
      </c>
      <c r="C307" s="11" t="s">
        <v>5594</v>
      </c>
      <c r="D307" s="11" t="s">
        <v>3273</v>
      </c>
      <c r="E307" s="11" t="s">
        <v>1219</v>
      </c>
      <c r="F307" s="11" t="s">
        <v>3274</v>
      </c>
      <c r="G307" s="11"/>
      <c r="H307" s="11">
        <v>60</v>
      </c>
      <c r="I307" s="11">
        <v>60</v>
      </c>
      <c r="J307" s="11" t="s">
        <v>34</v>
      </c>
      <c r="K307" s="11" t="s">
        <v>25</v>
      </c>
      <c r="L307" s="11">
        <v>12</v>
      </c>
      <c r="M307" s="11" t="s">
        <v>674</v>
      </c>
      <c r="N307" s="11" t="s">
        <v>3276</v>
      </c>
      <c r="O307" s="11" t="s">
        <v>3283</v>
      </c>
      <c r="P307" s="11" t="s">
        <v>196</v>
      </c>
      <c r="Q307" s="11" t="s">
        <v>30</v>
      </c>
      <c r="R307" s="11" t="s">
        <v>25</v>
      </c>
      <c r="S307" s="11" t="s">
        <v>25</v>
      </c>
      <c r="T307" s="11"/>
      <c r="U307" s="11" t="s">
        <v>5595</v>
      </c>
      <c r="V307" s="11"/>
      <c r="W307" s="11"/>
      <c r="X307" s="11"/>
      <c r="Y307" s="11">
        <v>6</v>
      </c>
      <c r="Z307" s="11">
        <f t="shared" si="10"/>
        <v>360</v>
      </c>
      <c r="AA307" s="11">
        <f>VLOOKUP(A307,Sheet2!B:J,9,FALSE)</f>
        <v>40.18</v>
      </c>
      <c r="AB307" s="11">
        <f t="shared" si="9"/>
        <v>241.07999999999998</v>
      </c>
      <c r="AC307" s="11"/>
      <c r="AD307" s="11" t="s">
        <v>12037</v>
      </c>
    </row>
    <row r="308" spans="1:30" hidden="1">
      <c r="A308" s="10">
        <v>8902519002464</v>
      </c>
      <c r="B308" s="10">
        <v>8902519002464</v>
      </c>
      <c r="C308" s="11" t="s">
        <v>5596</v>
      </c>
      <c r="D308" s="11" t="s">
        <v>3273</v>
      </c>
      <c r="E308" s="11" t="s">
        <v>1219</v>
      </c>
      <c r="F308" s="11" t="s">
        <v>3274</v>
      </c>
      <c r="G308" s="11"/>
      <c r="H308" s="11">
        <v>22</v>
      </c>
      <c r="I308" s="11">
        <v>22</v>
      </c>
      <c r="J308" s="11" t="s">
        <v>34</v>
      </c>
      <c r="K308" s="11" t="s">
        <v>25</v>
      </c>
      <c r="L308" s="11">
        <v>32</v>
      </c>
      <c r="M308" s="11" t="s">
        <v>3275</v>
      </c>
      <c r="N308" s="11" t="s">
        <v>3276</v>
      </c>
      <c r="O308" s="11" t="s">
        <v>5597</v>
      </c>
      <c r="P308" s="11" t="s">
        <v>196</v>
      </c>
      <c r="Q308" s="11" t="s">
        <v>30</v>
      </c>
      <c r="R308" s="11" t="s">
        <v>25</v>
      </c>
      <c r="S308" s="11" t="s">
        <v>25</v>
      </c>
      <c r="T308" s="11"/>
      <c r="U308" s="11" t="s">
        <v>5598</v>
      </c>
      <c r="V308" s="11"/>
      <c r="W308" s="11"/>
      <c r="X308" s="11"/>
      <c r="Y308" s="11">
        <v>21</v>
      </c>
      <c r="Z308" s="11">
        <f t="shared" si="10"/>
        <v>462</v>
      </c>
      <c r="AA308" s="11">
        <f>VLOOKUP(A308,Sheet2!B:J,9,FALSE)</f>
        <v>14.74</v>
      </c>
      <c r="AB308" s="11">
        <f t="shared" si="9"/>
        <v>309.54000000000002</v>
      </c>
      <c r="AC308" s="11">
        <v>20</v>
      </c>
      <c r="AD308" s="11" t="s">
        <v>12037</v>
      </c>
    </row>
    <row r="309" spans="1:30" hidden="1">
      <c r="A309" s="10">
        <v>8902519003294</v>
      </c>
      <c r="B309" s="10">
        <v>8902519003294</v>
      </c>
      <c r="C309" s="11" t="s">
        <v>5599</v>
      </c>
      <c r="D309" s="11" t="s">
        <v>3273</v>
      </c>
      <c r="E309" s="11" t="s">
        <v>1219</v>
      </c>
      <c r="F309" s="11" t="s">
        <v>3274</v>
      </c>
      <c r="G309" s="11"/>
      <c r="H309" s="11">
        <v>250</v>
      </c>
      <c r="I309" s="11">
        <v>250</v>
      </c>
      <c r="J309" s="11" t="s">
        <v>34</v>
      </c>
      <c r="K309" s="11" t="s">
        <v>25</v>
      </c>
      <c r="L309" s="11">
        <v>1</v>
      </c>
      <c r="M309" s="11" t="s">
        <v>674</v>
      </c>
      <c r="N309" s="11" t="s">
        <v>3276</v>
      </c>
      <c r="O309" s="11" t="s">
        <v>5587</v>
      </c>
      <c r="P309" s="11" t="s">
        <v>29</v>
      </c>
      <c r="Q309" s="11" t="s">
        <v>30</v>
      </c>
      <c r="R309" s="11" t="s">
        <v>25</v>
      </c>
      <c r="S309" s="11" t="s">
        <v>25</v>
      </c>
      <c r="T309" s="11"/>
      <c r="U309" s="11" t="s">
        <v>5600</v>
      </c>
      <c r="V309" s="11"/>
      <c r="W309" s="11"/>
      <c r="X309" s="11"/>
      <c r="Y309" s="11"/>
      <c r="Z309" s="11">
        <f t="shared" si="10"/>
        <v>0</v>
      </c>
      <c r="AA309" s="11">
        <f>VLOOKUP(A309,Sheet2!B:J,9,FALSE)</f>
        <v>167.42</v>
      </c>
      <c r="AB309" s="11">
        <f t="shared" si="9"/>
        <v>0</v>
      </c>
      <c r="AC309" s="11"/>
      <c r="AD309" s="11"/>
    </row>
    <row r="310" spans="1:30" hidden="1">
      <c r="A310" s="10">
        <v>8902519003300</v>
      </c>
      <c r="B310" s="10">
        <v>8902519003300</v>
      </c>
      <c r="C310" s="11" t="s">
        <v>5601</v>
      </c>
      <c r="D310" s="11" t="s">
        <v>3273</v>
      </c>
      <c r="E310" s="11" t="s">
        <v>1219</v>
      </c>
      <c r="F310" s="11" t="s">
        <v>3274</v>
      </c>
      <c r="G310" s="11"/>
      <c r="H310" s="11">
        <v>60</v>
      </c>
      <c r="I310" s="11">
        <v>60</v>
      </c>
      <c r="J310" s="11" t="s">
        <v>34</v>
      </c>
      <c r="K310" s="11" t="s">
        <v>25</v>
      </c>
      <c r="L310" s="11">
        <v>1</v>
      </c>
      <c r="M310" s="11" t="s">
        <v>674</v>
      </c>
      <c r="N310" s="11" t="s">
        <v>3276</v>
      </c>
      <c r="O310" s="11" t="s">
        <v>5602</v>
      </c>
      <c r="P310" s="11" t="s">
        <v>196</v>
      </c>
      <c r="Q310" s="11" t="s">
        <v>30</v>
      </c>
      <c r="R310" s="11" t="s">
        <v>25</v>
      </c>
      <c r="S310" s="11" t="s">
        <v>25</v>
      </c>
      <c r="T310" s="11"/>
      <c r="U310" s="11" t="s">
        <v>5603</v>
      </c>
      <c r="V310" s="11"/>
      <c r="W310" s="11"/>
      <c r="X310" s="11"/>
      <c r="Y310" s="11"/>
      <c r="Z310" s="11">
        <f t="shared" si="10"/>
        <v>0</v>
      </c>
      <c r="AA310" s="11">
        <f>VLOOKUP(A310,Sheet2!B:J,9,FALSE)</f>
        <v>40.18</v>
      </c>
      <c r="AB310" s="11">
        <f t="shared" si="9"/>
        <v>0</v>
      </c>
      <c r="AC310" s="11"/>
      <c r="AD310" s="11"/>
    </row>
    <row r="311" spans="1:30" hidden="1">
      <c r="A311" s="10">
        <v>8902519005977</v>
      </c>
      <c r="B311" s="10">
        <v>8902519005977</v>
      </c>
      <c r="C311" s="11" t="s">
        <v>5604</v>
      </c>
      <c r="D311" s="11" t="s">
        <v>3273</v>
      </c>
      <c r="E311" s="11" t="s">
        <v>1219</v>
      </c>
      <c r="F311" s="11" t="s">
        <v>3274</v>
      </c>
      <c r="G311" s="11"/>
      <c r="H311" s="11">
        <v>60</v>
      </c>
      <c r="I311" s="11">
        <v>60</v>
      </c>
      <c r="J311" s="11" t="s">
        <v>34</v>
      </c>
      <c r="K311" s="11" t="s">
        <v>25</v>
      </c>
      <c r="L311" s="11">
        <v>172</v>
      </c>
      <c r="M311" s="11" t="s">
        <v>3275</v>
      </c>
      <c r="N311" s="11" t="s">
        <v>3276</v>
      </c>
      <c r="O311" s="11" t="s">
        <v>5605</v>
      </c>
      <c r="P311" s="11" t="s">
        <v>196</v>
      </c>
      <c r="Q311" s="11" t="s">
        <v>30</v>
      </c>
      <c r="R311" s="11" t="s">
        <v>25</v>
      </c>
      <c r="S311" s="11" t="s">
        <v>25</v>
      </c>
      <c r="T311" s="11"/>
      <c r="U311" s="11" t="s">
        <v>5606</v>
      </c>
      <c r="V311" s="11"/>
      <c r="W311" s="11"/>
      <c r="X311" s="11"/>
      <c r="Y311" s="11">
        <v>7</v>
      </c>
      <c r="Z311" s="11">
        <f t="shared" si="10"/>
        <v>420</v>
      </c>
      <c r="AA311" s="11">
        <f>VLOOKUP(A311,Sheet2!B:J,9,FALSE)</f>
        <v>40.18</v>
      </c>
      <c r="AB311" s="11">
        <f t="shared" si="9"/>
        <v>281.26</v>
      </c>
      <c r="AC311" s="11"/>
      <c r="AD311" s="11" t="s">
        <v>12037</v>
      </c>
    </row>
    <row r="312" spans="1:30" hidden="1">
      <c r="A312" s="10">
        <v>8902519010414</v>
      </c>
      <c r="B312" s="10">
        <v>8902519010414</v>
      </c>
      <c r="C312" s="11" t="s">
        <v>5607</v>
      </c>
      <c r="D312" s="11" t="s">
        <v>3273</v>
      </c>
      <c r="E312" s="11" t="s">
        <v>1219</v>
      </c>
      <c r="F312" s="11" t="s">
        <v>3274</v>
      </c>
      <c r="G312" s="11"/>
      <c r="H312" s="11">
        <v>60</v>
      </c>
      <c r="I312" s="11">
        <v>60</v>
      </c>
      <c r="J312" s="11" t="s">
        <v>34</v>
      </c>
      <c r="K312" s="11" t="s">
        <v>25</v>
      </c>
      <c r="L312" s="11">
        <v>172</v>
      </c>
      <c r="M312" s="11" t="s">
        <v>3275</v>
      </c>
      <c r="N312" s="11" t="s">
        <v>3276</v>
      </c>
      <c r="O312" s="11" t="s">
        <v>5608</v>
      </c>
      <c r="P312" s="11" t="s">
        <v>196</v>
      </c>
      <c r="Q312" s="11" t="s">
        <v>30</v>
      </c>
      <c r="R312" s="11" t="s">
        <v>25</v>
      </c>
      <c r="S312" s="11" t="s">
        <v>25</v>
      </c>
      <c r="T312" s="11"/>
      <c r="U312" s="11" t="s">
        <v>5609</v>
      </c>
      <c r="V312" s="11"/>
      <c r="W312" s="11"/>
      <c r="X312" s="11"/>
      <c r="Y312" s="11">
        <v>7</v>
      </c>
      <c r="Z312" s="11">
        <f t="shared" si="10"/>
        <v>420</v>
      </c>
      <c r="AA312" s="11">
        <f>VLOOKUP(A312,Sheet2!B:J,9,FALSE)</f>
        <v>42.5</v>
      </c>
      <c r="AB312" s="11">
        <f t="shared" si="9"/>
        <v>297.5</v>
      </c>
      <c r="AC312" s="11"/>
      <c r="AD312" s="11" t="s">
        <v>12037</v>
      </c>
    </row>
    <row r="313" spans="1:30" hidden="1">
      <c r="A313" s="10">
        <v>8903183300092</v>
      </c>
      <c r="B313" s="10">
        <v>8903183300092</v>
      </c>
      <c r="C313" s="11" t="s">
        <v>5624</v>
      </c>
      <c r="D313" s="11" t="s">
        <v>3273</v>
      </c>
      <c r="E313" s="11" t="s">
        <v>1219</v>
      </c>
      <c r="F313" s="11" t="s">
        <v>3305</v>
      </c>
      <c r="G313" s="11"/>
      <c r="H313" s="11">
        <v>10</v>
      </c>
      <c r="I313" s="11">
        <v>10</v>
      </c>
      <c r="J313" s="11" t="s">
        <v>34</v>
      </c>
      <c r="K313" s="11" t="s">
        <v>25</v>
      </c>
      <c r="L313" s="11">
        <v>1</v>
      </c>
      <c r="M313" s="11" t="s">
        <v>674</v>
      </c>
      <c r="N313" s="11" t="s">
        <v>3306</v>
      </c>
      <c r="O313" s="11" t="s">
        <v>5625</v>
      </c>
      <c r="P313" s="11" t="s">
        <v>196</v>
      </c>
      <c r="Q313" s="11" t="s">
        <v>30</v>
      </c>
      <c r="R313" s="11" t="s">
        <v>25</v>
      </c>
      <c r="S313" s="11" t="s">
        <v>25</v>
      </c>
      <c r="T313" s="11"/>
      <c r="U313" s="11" t="s">
        <v>5626</v>
      </c>
      <c r="V313" s="11"/>
      <c r="W313" s="11"/>
      <c r="X313" s="11"/>
      <c r="Y313" s="11"/>
      <c r="Z313" s="11">
        <f t="shared" si="10"/>
        <v>0</v>
      </c>
      <c r="AA313" s="11">
        <f>VLOOKUP(A313,Sheet2!B:J,9,FALSE)</f>
        <v>6.36</v>
      </c>
      <c r="AB313" s="11">
        <f t="shared" si="9"/>
        <v>0</v>
      </c>
      <c r="AC313" s="11"/>
      <c r="AD313" s="11"/>
    </row>
    <row r="314" spans="1:30" hidden="1">
      <c r="A314" s="10">
        <v>8903183300115</v>
      </c>
      <c r="B314" s="10">
        <v>8903183300115</v>
      </c>
      <c r="C314" s="11" t="s">
        <v>5627</v>
      </c>
      <c r="D314" s="11" t="s">
        <v>3273</v>
      </c>
      <c r="E314" s="11" t="s">
        <v>1219</v>
      </c>
      <c r="F314" s="11" t="s">
        <v>3305</v>
      </c>
      <c r="G314" s="11"/>
      <c r="H314" s="11">
        <v>10</v>
      </c>
      <c r="I314" s="11">
        <v>10</v>
      </c>
      <c r="J314" s="11" t="s">
        <v>34</v>
      </c>
      <c r="K314" s="11" t="s">
        <v>25</v>
      </c>
      <c r="L314" s="11">
        <v>1</v>
      </c>
      <c r="M314" s="11" t="s">
        <v>674</v>
      </c>
      <c r="N314" s="11" t="s">
        <v>3306</v>
      </c>
      <c r="O314" s="11" t="s">
        <v>5628</v>
      </c>
      <c r="P314" s="11" t="s">
        <v>196</v>
      </c>
      <c r="Q314" s="11" t="s">
        <v>30</v>
      </c>
      <c r="R314" s="11" t="s">
        <v>25</v>
      </c>
      <c r="S314" s="11" t="s">
        <v>25</v>
      </c>
      <c r="T314" s="11"/>
      <c r="U314" s="11" t="s">
        <v>5629</v>
      </c>
      <c r="V314" s="11"/>
      <c r="W314" s="11"/>
      <c r="X314" s="11"/>
      <c r="Y314" s="11"/>
      <c r="Z314" s="11">
        <f t="shared" si="10"/>
        <v>0</v>
      </c>
      <c r="AA314" s="11">
        <f>VLOOKUP(A314,Sheet2!B:J,9,FALSE)</f>
        <v>6.36</v>
      </c>
      <c r="AB314" s="11">
        <f t="shared" si="9"/>
        <v>0</v>
      </c>
      <c r="AC314" s="11"/>
      <c r="AD314" s="11"/>
    </row>
    <row r="315" spans="1:30" hidden="1">
      <c r="A315" s="10">
        <v>8903183304021</v>
      </c>
      <c r="B315" s="10">
        <v>8903183304021</v>
      </c>
      <c r="C315" s="11" t="s">
        <v>5635</v>
      </c>
      <c r="D315" s="11" t="s">
        <v>3273</v>
      </c>
      <c r="E315" s="11" t="s">
        <v>1219</v>
      </c>
      <c r="F315" s="11" t="s">
        <v>3305</v>
      </c>
      <c r="G315" s="11"/>
      <c r="H315" s="11">
        <v>500</v>
      </c>
      <c r="I315" s="11">
        <v>500</v>
      </c>
      <c r="J315" s="11" t="s">
        <v>34</v>
      </c>
      <c r="K315" s="11" t="s">
        <v>25</v>
      </c>
      <c r="L315" s="11">
        <v>1</v>
      </c>
      <c r="M315" s="11" t="s">
        <v>674</v>
      </c>
      <c r="N315" s="11" t="s">
        <v>5632</v>
      </c>
      <c r="O315" s="11" t="s">
        <v>5636</v>
      </c>
      <c r="P315" s="11" t="s">
        <v>196</v>
      </c>
      <c r="Q315" s="11" t="s">
        <v>5637</v>
      </c>
      <c r="R315" s="11" t="s">
        <v>25</v>
      </c>
      <c r="S315" s="11" t="s">
        <v>25</v>
      </c>
      <c r="T315" s="11"/>
      <c r="U315" s="11" t="s">
        <v>5638</v>
      </c>
      <c r="V315" s="11"/>
      <c r="W315" s="11"/>
      <c r="X315" s="11"/>
      <c r="Y315" s="11"/>
      <c r="Z315" s="11">
        <f t="shared" si="10"/>
        <v>0</v>
      </c>
      <c r="AA315" s="11">
        <f>VLOOKUP(A315,Sheet2!B:J,9,FALSE)</f>
        <v>442.5</v>
      </c>
      <c r="AB315" s="11">
        <f t="shared" si="9"/>
        <v>0</v>
      </c>
      <c r="AC315" s="11"/>
      <c r="AD315" s="11"/>
    </row>
    <row r="316" spans="1:30">
      <c r="A316" s="10">
        <v>8901012189498</v>
      </c>
      <c r="B316" s="10">
        <v>8901012189498</v>
      </c>
      <c r="C316" s="11" t="s">
        <v>2248</v>
      </c>
      <c r="D316" s="11" t="s">
        <v>2249</v>
      </c>
      <c r="E316" s="11" t="s">
        <v>1241</v>
      </c>
      <c r="F316" s="11" t="s">
        <v>1448</v>
      </c>
      <c r="G316" s="11"/>
      <c r="H316" s="11">
        <v>90</v>
      </c>
      <c r="I316" s="11">
        <v>90</v>
      </c>
      <c r="J316" s="11" t="s">
        <v>34</v>
      </c>
      <c r="K316" s="11" t="s">
        <v>25</v>
      </c>
      <c r="L316" s="11">
        <v>50</v>
      </c>
      <c r="M316" s="11" t="s">
        <v>35</v>
      </c>
      <c r="N316" s="11" t="s">
        <v>1449</v>
      </c>
      <c r="O316" s="11" t="s">
        <v>2250</v>
      </c>
      <c r="P316" s="11" t="s">
        <v>81</v>
      </c>
      <c r="Q316" s="11" t="s">
        <v>39</v>
      </c>
      <c r="R316" s="11" t="s">
        <v>25</v>
      </c>
      <c r="S316" s="11" t="s">
        <v>25</v>
      </c>
      <c r="T316" s="11"/>
      <c r="U316" s="11" t="s">
        <v>2251</v>
      </c>
      <c r="V316" s="11"/>
      <c r="W316" s="11"/>
      <c r="X316" s="11"/>
      <c r="Y316" s="11">
        <v>3</v>
      </c>
      <c r="Z316" s="11">
        <f t="shared" si="10"/>
        <v>270</v>
      </c>
      <c r="AA316" s="11" t="e">
        <f>VLOOKUP(A316,Sheet2!B:J,9,FALSE)</f>
        <v>#N/A</v>
      </c>
      <c r="AB316" s="11" t="e">
        <f t="shared" si="9"/>
        <v>#N/A</v>
      </c>
      <c r="AC316" s="11"/>
      <c r="AD316" s="11" t="s">
        <v>12037</v>
      </c>
    </row>
    <row r="317" spans="1:30">
      <c r="A317" s="10">
        <v>8901012189474</v>
      </c>
      <c r="B317" s="10">
        <v>8901012189474</v>
      </c>
      <c r="C317" s="11" t="s">
        <v>2951</v>
      </c>
      <c r="D317" s="11" t="s">
        <v>2249</v>
      </c>
      <c r="E317" s="11" t="s">
        <v>1241</v>
      </c>
      <c r="F317" s="11" t="s">
        <v>1448</v>
      </c>
      <c r="G317" s="11"/>
      <c r="H317" s="11">
        <v>90</v>
      </c>
      <c r="I317" s="11">
        <v>90</v>
      </c>
      <c r="J317" s="11" t="s">
        <v>34</v>
      </c>
      <c r="K317" s="11" t="s">
        <v>25</v>
      </c>
      <c r="L317" s="11">
        <v>40</v>
      </c>
      <c r="M317" s="11" t="s">
        <v>26</v>
      </c>
      <c r="N317" s="11" t="s">
        <v>1449</v>
      </c>
      <c r="O317" s="11" t="s">
        <v>2952</v>
      </c>
      <c r="P317" s="11" t="s">
        <v>348</v>
      </c>
      <c r="Q317" s="11" t="s">
        <v>30</v>
      </c>
      <c r="R317" s="11" t="s">
        <v>25</v>
      </c>
      <c r="S317" s="11" t="s">
        <v>25</v>
      </c>
      <c r="T317" s="11"/>
      <c r="U317" s="11" t="s">
        <v>2953</v>
      </c>
      <c r="V317" s="11"/>
      <c r="W317" s="11"/>
      <c r="X317" s="11"/>
      <c r="Y317" s="11">
        <v>1</v>
      </c>
      <c r="Z317" s="11">
        <f t="shared" si="10"/>
        <v>90</v>
      </c>
      <c r="AA317" s="11" t="e">
        <f>VLOOKUP(A317,Sheet2!B:J,9,FALSE)</f>
        <v>#N/A</v>
      </c>
      <c r="AB317" s="11" t="e">
        <f t="shared" si="9"/>
        <v>#N/A</v>
      </c>
      <c r="AC317" s="11"/>
      <c r="AD317" s="11" t="s">
        <v>12037</v>
      </c>
    </row>
    <row r="318" spans="1:30">
      <c r="A318" s="10">
        <v>8901012186015</v>
      </c>
      <c r="B318" s="10">
        <v>8901012186015</v>
      </c>
      <c r="C318" s="11" t="s">
        <v>3951</v>
      </c>
      <c r="D318" s="11" t="s">
        <v>2249</v>
      </c>
      <c r="E318" s="11" t="s">
        <v>1241</v>
      </c>
      <c r="F318" s="11" t="s">
        <v>1448</v>
      </c>
      <c r="G318" s="11"/>
      <c r="H318" s="11">
        <v>90</v>
      </c>
      <c r="I318" s="11">
        <v>90</v>
      </c>
      <c r="J318" s="11" t="s">
        <v>34</v>
      </c>
      <c r="K318" s="11" t="s">
        <v>25</v>
      </c>
      <c r="L318" s="11">
        <v>40</v>
      </c>
      <c r="M318" s="11" t="s">
        <v>26</v>
      </c>
      <c r="N318" s="11" t="s">
        <v>1449</v>
      </c>
      <c r="O318" s="11" t="s">
        <v>3952</v>
      </c>
      <c r="P318" s="11" t="s">
        <v>348</v>
      </c>
      <c r="Q318" s="11" t="s">
        <v>30</v>
      </c>
      <c r="R318" s="11" t="s">
        <v>25</v>
      </c>
      <c r="S318" s="11" t="s">
        <v>25</v>
      </c>
      <c r="T318" s="11"/>
      <c r="U318" s="11" t="s">
        <v>3953</v>
      </c>
      <c r="V318" s="11"/>
      <c r="W318" s="11"/>
      <c r="X318" s="11"/>
      <c r="Y318" s="11">
        <v>4</v>
      </c>
      <c r="Z318" s="11">
        <f t="shared" si="10"/>
        <v>360</v>
      </c>
      <c r="AA318" s="11" t="e">
        <f>VLOOKUP(A318,Sheet2!B:J,9,FALSE)</f>
        <v>#N/A</v>
      </c>
      <c r="AB318" s="11" t="e">
        <f t="shared" si="9"/>
        <v>#N/A</v>
      </c>
      <c r="AC318" s="11"/>
      <c r="AD318" s="11" t="s">
        <v>12037</v>
      </c>
    </row>
    <row r="319" spans="1:30" hidden="1">
      <c r="A319" s="10">
        <v>8901030866340</v>
      </c>
      <c r="B319" s="10">
        <v>8901030866340</v>
      </c>
      <c r="C319" s="11" t="s">
        <v>2613</v>
      </c>
      <c r="D319" s="11" t="s">
        <v>2614</v>
      </c>
      <c r="E319" s="11" t="s">
        <v>1241</v>
      </c>
      <c r="F319" s="11" t="s">
        <v>2106</v>
      </c>
      <c r="G319" s="11"/>
      <c r="H319" s="11">
        <v>155</v>
      </c>
      <c r="I319" s="11">
        <v>155</v>
      </c>
      <c r="J319" s="11" t="s">
        <v>34</v>
      </c>
      <c r="K319" s="11" t="s">
        <v>25</v>
      </c>
      <c r="L319" s="11">
        <v>170</v>
      </c>
      <c r="M319" s="11" t="s">
        <v>35</v>
      </c>
      <c r="N319" s="11" t="s">
        <v>2107</v>
      </c>
      <c r="O319" s="11" t="s">
        <v>2615</v>
      </c>
      <c r="P319" s="11" t="s">
        <v>81</v>
      </c>
      <c r="Q319" s="11" t="s">
        <v>30</v>
      </c>
      <c r="R319" s="11" t="s">
        <v>25</v>
      </c>
      <c r="S319" s="11" t="s">
        <v>25</v>
      </c>
      <c r="T319" s="11"/>
      <c r="U319" s="11" t="s">
        <v>2616</v>
      </c>
      <c r="V319" s="11"/>
      <c r="W319" s="11"/>
      <c r="X319" s="11"/>
      <c r="Y319" s="11">
        <v>1</v>
      </c>
      <c r="Z319" s="11">
        <f t="shared" si="10"/>
        <v>155</v>
      </c>
      <c r="AA319" s="11">
        <f>VLOOKUP(A319,Sheet2!B:J,9,FALSE)</f>
        <v>140.9</v>
      </c>
      <c r="AB319" s="11">
        <f t="shared" si="9"/>
        <v>140.9</v>
      </c>
      <c r="AC319" s="11"/>
      <c r="AD319" s="11" t="s">
        <v>12037</v>
      </c>
    </row>
    <row r="320" spans="1:30" hidden="1">
      <c r="A320" s="10">
        <v>8901030937163</v>
      </c>
      <c r="B320" s="10">
        <v>8901030937163</v>
      </c>
      <c r="C320" s="11" t="s">
        <v>2499</v>
      </c>
      <c r="D320" s="11" t="s">
        <v>2500</v>
      </c>
      <c r="E320" s="11" t="s">
        <v>1241</v>
      </c>
      <c r="F320" s="11" t="s">
        <v>2106</v>
      </c>
      <c r="G320" s="11"/>
      <c r="H320" s="11">
        <v>52</v>
      </c>
      <c r="I320" s="11">
        <v>52</v>
      </c>
      <c r="J320" s="11" t="s">
        <v>34</v>
      </c>
      <c r="K320" s="11" t="s">
        <v>25</v>
      </c>
      <c r="L320" s="11">
        <v>80</v>
      </c>
      <c r="M320" s="11" t="s">
        <v>35</v>
      </c>
      <c r="N320" s="11" t="s">
        <v>2107</v>
      </c>
      <c r="O320" s="11" t="s">
        <v>2501</v>
      </c>
      <c r="P320" s="11" t="s">
        <v>81</v>
      </c>
      <c r="Q320" s="11" t="s">
        <v>39</v>
      </c>
      <c r="R320" s="11" t="s">
        <v>25</v>
      </c>
      <c r="S320" s="11" t="s">
        <v>25</v>
      </c>
      <c r="T320" s="11"/>
      <c r="U320" s="11" t="s">
        <v>2502</v>
      </c>
      <c r="V320" s="11"/>
      <c r="W320" s="11"/>
      <c r="X320" s="11"/>
      <c r="Y320" s="11">
        <v>5</v>
      </c>
      <c r="Z320" s="11">
        <f t="shared" si="10"/>
        <v>260</v>
      </c>
      <c r="AA320" s="11">
        <f>VLOOKUP(A320,Sheet2!B:J,9,FALSE)</f>
        <v>47.27</v>
      </c>
      <c r="AB320" s="11">
        <f t="shared" si="9"/>
        <v>236.35000000000002</v>
      </c>
      <c r="AC320" s="11">
        <v>3</v>
      </c>
      <c r="AD320" s="11" t="s">
        <v>12037</v>
      </c>
    </row>
    <row r="321" spans="1:30" hidden="1">
      <c r="A321" s="10">
        <v>8901030789427</v>
      </c>
      <c r="B321" s="10">
        <v>8901030789427</v>
      </c>
      <c r="C321" s="11" t="s">
        <v>2503</v>
      </c>
      <c r="D321" s="11" t="s">
        <v>2500</v>
      </c>
      <c r="E321" s="11" t="s">
        <v>1241</v>
      </c>
      <c r="F321" s="11" t="s">
        <v>2106</v>
      </c>
      <c r="G321" s="11"/>
      <c r="H321" s="11">
        <v>52</v>
      </c>
      <c r="I321" s="11">
        <v>52</v>
      </c>
      <c r="J321" s="11" t="s">
        <v>34</v>
      </c>
      <c r="K321" s="11" t="s">
        <v>25</v>
      </c>
      <c r="L321" s="11">
        <v>80</v>
      </c>
      <c r="M321" s="11" t="s">
        <v>35</v>
      </c>
      <c r="N321" s="11" t="s">
        <v>2107</v>
      </c>
      <c r="O321" s="11" t="s">
        <v>2504</v>
      </c>
      <c r="P321" s="11" t="s">
        <v>400</v>
      </c>
      <c r="Q321" s="11" t="s">
        <v>30</v>
      </c>
      <c r="R321" s="11" t="s">
        <v>25</v>
      </c>
      <c r="S321" s="11" t="s">
        <v>25</v>
      </c>
      <c r="T321" s="11"/>
      <c r="U321" s="11" t="s">
        <v>2505</v>
      </c>
      <c r="V321" s="11"/>
      <c r="W321" s="11"/>
      <c r="X321" s="11"/>
      <c r="Y321" s="11">
        <v>1</v>
      </c>
      <c r="Z321" s="11">
        <f t="shared" si="10"/>
        <v>52</v>
      </c>
      <c r="AA321" s="11">
        <f>VLOOKUP(A321,Sheet2!B:J,9,FALSE)</f>
        <v>45.85</v>
      </c>
      <c r="AB321" s="11">
        <f t="shared" si="9"/>
        <v>45.85</v>
      </c>
      <c r="AC321" s="11"/>
      <c r="AD321" s="11" t="s">
        <v>12037</v>
      </c>
    </row>
    <row r="322" spans="1:30" hidden="1">
      <c r="A322" s="10">
        <v>8901030789434</v>
      </c>
      <c r="B322" s="10">
        <v>8901030789434</v>
      </c>
      <c r="C322" s="11" t="s">
        <v>2669</v>
      </c>
      <c r="D322" s="11" t="s">
        <v>2500</v>
      </c>
      <c r="E322" s="11" t="s">
        <v>1241</v>
      </c>
      <c r="F322" s="11" t="s">
        <v>2106</v>
      </c>
      <c r="G322" s="11"/>
      <c r="H322" s="11">
        <v>115</v>
      </c>
      <c r="I322" s="11">
        <v>115</v>
      </c>
      <c r="J322" s="11" t="s">
        <v>34</v>
      </c>
      <c r="K322" s="11" t="s">
        <v>25</v>
      </c>
      <c r="L322" s="11">
        <v>175</v>
      </c>
      <c r="M322" s="11" t="s">
        <v>35</v>
      </c>
      <c r="N322" s="11" t="s">
        <v>2107</v>
      </c>
      <c r="O322" s="11" t="s">
        <v>2670</v>
      </c>
      <c r="P322" s="11" t="s">
        <v>112</v>
      </c>
      <c r="Q322" s="11" t="s">
        <v>30</v>
      </c>
      <c r="R322" s="11" t="s">
        <v>25</v>
      </c>
      <c r="S322" s="11" t="s">
        <v>25</v>
      </c>
      <c r="T322" s="11"/>
      <c r="U322" s="11" t="s">
        <v>2671</v>
      </c>
      <c r="V322" s="11"/>
      <c r="W322" s="11"/>
      <c r="X322" s="11"/>
      <c r="Y322" s="11"/>
      <c r="Z322" s="11">
        <f t="shared" si="10"/>
        <v>0</v>
      </c>
      <c r="AA322" s="11">
        <f>VLOOKUP(A322,Sheet2!B:J,9,FALSE)</f>
        <v>104.55</v>
      </c>
      <c r="AB322" s="11">
        <f t="shared" ref="AB322:AB385" si="11">AA322*Y322</f>
        <v>0</v>
      </c>
      <c r="AC322" s="11"/>
      <c r="AD322" s="11"/>
    </row>
    <row r="323" spans="1:30" hidden="1">
      <c r="A323" s="10">
        <v>8901030950933</v>
      </c>
      <c r="B323" s="10">
        <v>8901030950933</v>
      </c>
      <c r="C323" s="11" t="s">
        <v>3964</v>
      </c>
      <c r="D323" s="11" t="s">
        <v>2500</v>
      </c>
      <c r="E323" s="11" t="s">
        <v>1241</v>
      </c>
      <c r="F323" s="11" t="s">
        <v>2106</v>
      </c>
      <c r="G323" s="11"/>
      <c r="H323" s="11">
        <v>1</v>
      </c>
      <c r="I323" s="11">
        <v>1</v>
      </c>
      <c r="J323" s="11" t="s">
        <v>34</v>
      </c>
      <c r="K323" s="11" t="s">
        <v>25</v>
      </c>
      <c r="L323" s="11">
        <v>6</v>
      </c>
      <c r="M323" s="11" t="s">
        <v>35</v>
      </c>
      <c r="N323" s="11" t="s">
        <v>2107</v>
      </c>
      <c r="O323" s="11" t="s">
        <v>2501</v>
      </c>
      <c r="P323" s="11" t="s">
        <v>29</v>
      </c>
      <c r="Q323" s="11" t="s">
        <v>39</v>
      </c>
      <c r="R323" s="11" t="s">
        <v>25</v>
      </c>
      <c r="S323" s="11" t="s">
        <v>25</v>
      </c>
      <c r="T323" s="11"/>
      <c r="U323" s="11" t="s">
        <v>3965</v>
      </c>
      <c r="V323" s="11"/>
      <c r="W323" s="11"/>
      <c r="X323" s="11"/>
      <c r="Y323" s="11"/>
      <c r="Z323" s="11">
        <f t="shared" si="10"/>
        <v>0</v>
      </c>
      <c r="AA323" s="11">
        <f>VLOOKUP(A323,Sheet2!B:J,9,FALSE)</f>
        <v>0.8</v>
      </c>
      <c r="AB323" s="11">
        <f t="shared" si="11"/>
        <v>0</v>
      </c>
      <c r="AC323" s="11"/>
      <c r="AD323" s="11"/>
    </row>
    <row r="324" spans="1:30" hidden="1">
      <c r="A324" s="10">
        <v>8901030848384</v>
      </c>
      <c r="B324" s="10">
        <v>8901030848384</v>
      </c>
      <c r="C324" s="11" t="s">
        <v>4993</v>
      </c>
      <c r="D324" s="11" t="s">
        <v>2500</v>
      </c>
      <c r="E324" s="11" t="s">
        <v>1241</v>
      </c>
      <c r="F324" s="11" t="s">
        <v>2106</v>
      </c>
      <c r="G324" s="11"/>
      <c r="H324" s="11">
        <v>230</v>
      </c>
      <c r="I324" s="11">
        <v>230</v>
      </c>
      <c r="J324" s="11" t="s">
        <v>34</v>
      </c>
      <c r="K324" s="11" t="s">
        <v>25</v>
      </c>
      <c r="L324" s="11">
        <v>355</v>
      </c>
      <c r="M324" s="11" t="s">
        <v>35</v>
      </c>
      <c r="N324" s="11" t="s">
        <v>2107</v>
      </c>
      <c r="O324" s="11" t="s">
        <v>4994</v>
      </c>
      <c r="P324" s="11" t="s">
        <v>112</v>
      </c>
      <c r="Q324" s="11" t="s">
        <v>30</v>
      </c>
      <c r="R324" s="11" t="s">
        <v>25</v>
      </c>
      <c r="S324" s="11" t="s">
        <v>25</v>
      </c>
      <c r="T324" s="11"/>
      <c r="U324" s="11" t="s">
        <v>4995</v>
      </c>
      <c r="V324" s="11"/>
      <c r="W324" s="11"/>
      <c r="X324" s="11"/>
      <c r="Y324" s="11"/>
      <c r="Z324" s="11">
        <f t="shared" si="10"/>
        <v>0</v>
      </c>
      <c r="AA324" s="11">
        <f>VLOOKUP(A324,Sheet2!B:J,9,FALSE)</f>
        <v>209.1</v>
      </c>
      <c r="AB324" s="11">
        <f t="shared" si="11"/>
        <v>0</v>
      </c>
      <c r="AC324" s="11"/>
      <c r="AD324" s="11"/>
    </row>
    <row r="325" spans="1:30" hidden="1">
      <c r="A325" s="10">
        <v>8901030887932</v>
      </c>
      <c r="B325" s="10">
        <v>8901030887932</v>
      </c>
      <c r="C325" s="11" t="s">
        <v>5033</v>
      </c>
      <c r="D325" s="11" t="s">
        <v>2500</v>
      </c>
      <c r="E325" s="11" t="s">
        <v>1241</v>
      </c>
      <c r="F325" s="11" t="s">
        <v>2106</v>
      </c>
      <c r="G325" s="11"/>
      <c r="H325" s="11">
        <v>1</v>
      </c>
      <c r="I325" s="11">
        <v>1</v>
      </c>
      <c r="J325" s="11" t="s">
        <v>34</v>
      </c>
      <c r="K325" s="11" t="s">
        <v>25</v>
      </c>
      <c r="L325" s="11">
        <v>6</v>
      </c>
      <c r="M325" s="11" t="s">
        <v>35</v>
      </c>
      <c r="N325" s="11" t="s">
        <v>2107</v>
      </c>
      <c r="O325" s="11" t="s">
        <v>5034</v>
      </c>
      <c r="P325" s="11" t="s">
        <v>29</v>
      </c>
      <c r="Q325" s="11" t="s">
        <v>5035</v>
      </c>
      <c r="R325" s="11" t="s">
        <v>25</v>
      </c>
      <c r="S325" s="11" t="s">
        <v>25</v>
      </c>
      <c r="T325" s="11"/>
      <c r="U325" s="11" t="s">
        <v>5036</v>
      </c>
      <c r="V325" s="11"/>
      <c r="W325" s="11"/>
      <c r="X325" s="11"/>
      <c r="Y325" s="11"/>
      <c r="Z325" s="11">
        <f t="shared" si="10"/>
        <v>0</v>
      </c>
      <c r="AA325" s="11">
        <f>VLOOKUP(A325,Sheet2!B:J,9,FALSE)</f>
        <v>0.8</v>
      </c>
      <c r="AB325" s="11">
        <f t="shared" si="11"/>
        <v>0</v>
      </c>
      <c r="AC325" s="11"/>
      <c r="AD325" s="11"/>
    </row>
    <row r="326" spans="1:30" hidden="1">
      <c r="A326" s="10">
        <v>8901030937170</v>
      </c>
      <c r="B326" s="10">
        <v>8901030937170</v>
      </c>
      <c r="C326" s="11" t="s">
        <v>5078</v>
      </c>
      <c r="D326" s="11" t="s">
        <v>2500</v>
      </c>
      <c r="E326" s="11" t="s">
        <v>1241</v>
      </c>
      <c r="F326" s="11" t="s">
        <v>2106</v>
      </c>
      <c r="G326" s="11"/>
      <c r="H326" s="11">
        <v>115</v>
      </c>
      <c r="I326" s="11">
        <v>115</v>
      </c>
      <c r="J326" s="11" t="s">
        <v>34</v>
      </c>
      <c r="K326" s="11" t="s">
        <v>25</v>
      </c>
      <c r="L326" s="11">
        <v>175</v>
      </c>
      <c r="M326" s="11" t="s">
        <v>35</v>
      </c>
      <c r="N326" s="11" t="s">
        <v>2107</v>
      </c>
      <c r="O326" s="11" t="s">
        <v>2501</v>
      </c>
      <c r="P326" s="11" t="s">
        <v>81</v>
      </c>
      <c r="Q326" s="11" t="s">
        <v>39</v>
      </c>
      <c r="R326" s="11" t="s">
        <v>25</v>
      </c>
      <c r="S326" s="11" t="s">
        <v>25</v>
      </c>
      <c r="T326" s="11"/>
      <c r="U326" s="11" t="s">
        <v>5079</v>
      </c>
      <c r="V326" s="11"/>
      <c r="W326" s="11"/>
      <c r="X326" s="11"/>
      <c r="Y326" s="11"/>
      <c r="Z326" s="11">
        <f t="shared" si="10"/>
        <v>0</v>
      </c>
      <c r="AA326" s="11">
        <f>VLOOKUP(A326,Sheet2!B:J,9,FALSE)</f>
        <v>104.55</v>
      </c>
      <c r="AB326" s="11">
        <f t="shared" si="11"/>
        <v>0</v>
      </c>
      <c r="AC326" s="11"/>
      <c r="AD326" s="11"/>
    </row>
    <row r="327" spans="1:30" hidden="1">
      <c r="A327" s="10">
        <v>8901030970450</v>
      </c>
      <c r="B327" s="10">
        <v>8901030970450</v>
      </c>
      <c r="C327" s="11" t="s">
        <v>1811</v>
      </c>
      <c r="D327" s="11" t="s">
        <v>1812</v>
      </c>
      <c r="E327" s="11" t="s">
        <v>1241</v>
      </c>
      <c r="F327" s="11" t="s">
        <v>1253</v>
      </c>
      <c r="G327" s="11"/>
      <c r="H327" s="11">
        <v>20</v>
      </c>
      <c r="I327" s="11">
        <v>20</v>
      </c>
      <c r="J327" s="11" t="s">
        <v>34</v>
      </c>
      <c r="K327" s="11" t="s">
        <v>25</v>
      </c>
      <c r="L327" s="11">
        <v>40</v>
      </c>
      <c r="M327" s="11" t="s">
        <v>26</v>
      </c>
      <c r="N327" s="11" t="s">
        <v>1813</v>
      </c>
      <c r="O327" s="11" t="s">
        <v>1814</v>
      </c>
      <c r="P327" s="11" t="s">
        <v>213</v>
      </c>
      <c r="Q327" s="11" t="s">
        <v>39</v>
      </c>
      <c r="R327" s="11" t="s">
        <v>25</v>
      </c>
      <c r="S327" s="11" t="s">
        <v>25</v>
      </c>
      <c r="T327" s="11"/>
      <c r="U327" s="11" t="s">
        <v>1815</v>
      </c>
      <c r="V327" s="11"/>
      <c r="W327" s="11"/>
      <c r="X327" s="11"/>
      <c r="Y327" s="11">
        <v>22</v>
      </c>
      <c r="Z327" s="11">
        <f t="shared" si="10"/>
        <v>440</v>
      </c>
      <c r="AA327" s="11">
        <f>VLOOKUP(A327,Sheet2!B:J,9,FALSE)</f>
        <v>17.82</v>
      </c>
      <c r="AB327" s="11">
        <f t="shared" si="11"/>
        <v>392.04</v>
      </c>
      <c r="AC327" s="11">
        <v>21</v>
      </c>
      <c r="AD327" s="11" t="s">
        <v>12037</v>
      </c>
    </row>
    <row r="328" spans="1:30" hidden="1">
      <c r="A328" s="10">
        <v>8901030894183</v>
      </c>
      <c r="B328" s="10">
        <v>8901030894183</v>
      </c>
      <c r="C328" s="11" t="s">
        <v>1816</v>
      </c>
      <c r="D328" s="11" t="s">
        <v>1812</v>
      </c>
      <c r="E328" s="11" t="s">
        <v>1241</v>
      </c>
      <c r="F328" s="11" t="s">
        <v>1253</v>
      </c>
      <c r="G328" s="11"/>
      <c r="H328" s="11">
        <v>60</v>
      </c>
      <c r="I328" s="11">
        <v>60</v>
      </c>
      <c r="J328" s="11" t="s">
        <v>34</v>
      </c>
      <c r="K328" s="11" t="s">
        <v>25</v>
      </c>
      <c r="L328" s="11">
        <v>90</v>
      </c>
      <c r="M328" s="11" t="s">
        <v>26</v>
      </c>
      <c r="N328" s="11" t="s">
        <v>1813</v>
      </c>
      <c r="O328" s="11" t="s">
        <v>1817</v>
      </c>
      <c r="P328" s="11" t="s">
        <v>213</v>
      </c>
      <c r="Q328" s="11" t="s">
        <v>39</v>
      </c>
      <c r="R328" s="11" t="s">
        <v>25</v>
      </c>
      <c r="S328" s="11" t="s">
        <v>25</v>
      </c>
      <c r="T328" s="11"/>
      <c r="U328" s="11" t="s">
        <v>1818</v>
      </c>
      <c r="V328" s="11"/>
      <c r="W328" s="11"/>
      <c r="X328" s="11"/>
      <c r="Y328" s="11">
        <v>14</v>
      </c>
      <c r="Z328" s="11">
        <f t="shared" si="10"/>
        <v>840</v>
      </c>
      <c r="AA328" s="11">
        <f>VLOOKUP(A328,Sheet2!B:J,9,FALSE)</f>
        <v>50.26</v>
      </c>
      <c r="AB328" s="11">
        <f t="shared" si="11"/>
        <v>703.64</v>
      </c>
      <c r="AC328" s="11">
        <v>13</v>
      </c>
      <c r="AD328" s="11" t="s">
        <v>12037</v>
      </c>
    </row>
    <row r="329" spans="1:30" hidden="1">
      <c r="A329" s="10">
        <v>8901030894213</v>
      </c>
      <c r="B329" s="10">
        <v>8901030894213</v>
      </c>
      <c r="C329" s="11" t="s">
        <v>1819</v>
      </c>
      <c r="D329" s="11" t="s">
        <v>1812</v>
      </c>
      <c r="E329" s="11" t="s">
        <v>1241</v>
      </c>
      <c r="F329" s="11" t="s">
        <v>1253</v>
      </c>
      <c r="G329" s="11"/>
      <c r="H329" s="11">
        <v>118</v>
      </c>
      <c r="I329" s="11">
        <v>118</v>
      </c>
      <c r="J329" s="11" t="s">
        <v>34</v>
      </c>
      <c r="K329" s="11" t="s">
        <v>25</v>
      </c>
      <c r="L329" s="11">
        <v>150</v>
      </c>
      <c r="M329" s="11" t="s">
        <v>26</v>
      </c>
      <c r="N329" s="11" t="s">
        <v>1813</v>
      </c>
      <c r="O329" s="11" t="s">
        <v>1820</v>
      </c>
      <c r="P329" s="11" t="s">
        <v>213</v>
      </c>
      <c r="Q329" s="11" t="s">
        <v>39</v>
      </c>
      <c r="R329" s="11" t="s">
        <v>25</v>
      </c>
      <c r="S329" s="11" t="s">
        <v>25</v>
      </c>
      <c r="T329" s="11"/>
      <c r="U329" s="11" t="s">
        <v>1821</v>
      </c>
      <c r="V329" s="11"/>
      <c r="W329" s="11"/>
      <c r="X329" s="11"/>
      <c r="Y329" s="11"/>
      <c r="Z329" s="11">
        <f t="shared" si="10"/>
        <v>0</v>
      </c>
      <c r="AA329" s="11">
        <f>VLOOKUP(A329,Sheet2!B:J,9,FALSE)</f>
        <v>105.13</v>
      </c>
      <c r="AB329" s="11">
        <f t="shared" si="11"/>
        <v>0</v>
      </c>
      <c r="AC329" s="11"/>
      <c r="AD329" s="11"/>
    </row>
    <row r="330" spans="1:30" hidden="1">
      <c r="A330" s="10">
        <v>8901030856341</v>
      </c>
      <c r="B330" s="10">
        <v>8901030856341</v>
      </c>
      <c r="C330" s="11" t="s">
        <v>3576</v>
      </c>
      <c r="D330" s="11" t="s">
        <v>3577</v>
      </c>
      <c r="E330" s="11" t="s">
        <v>1241</v>
      </c>
      <c r="F330" s="11" t="s">
        <v>1635</v>
      </c>
      <c r="G330" s="11"/>
      <c r="H330" s="11">
        <v>4</v>
      </c>
      <c r="I330" s="11">
        <v>4</v>
      </c>
      <c r="J330" s="11" t="s">
        <v>34</v>
      </c>
      <c r="K330" s="11" t="s">
        <v>25</v>
      </c>
      <c r="L330" s="11">
        <v>19</v>
      </c>
      <c r="M330" s="11" t="s">
        <v>35</v>
      </c>
      <c r="N330" s="11" t="s">
        <v>1660</v>
      </c>
      <c r="O330" s="11" t="s">
        <v>2361</v>
      </c>
      <c r="P330" s="11" t="s">
        <v>81</v>
      </c>
      <c r="Q330" s="11" t="s">
        <v>30</v>
      </c>
      <c r="R330" s="11" t="s">
        <v>25</v>
      </c>
      <c r="S330" s="11" t="s">
        <v>25</v>
      </c>
      <c r="T330" s="11"/>
      <c r="U330" s="11" t="s">
        <v>3578</v>
      </c>
      <c r="V330" s="11"/>
      <c r="W330" s="11"/>
      <c r="X330" s="11"/>
      <c r="Y330" s="11"/>
      <c r="Z330" s="11">
        <f t="shared" si="10"/>
        <v>0</v>
      </c>
      <c r="AA330" s="11">
        <f>VLOOKUP(A330,Sheet2!B:J,9,FALSE)</f>
        <v>3.71</v>
      </c>
      <c r="AB330" s="11">
        <f t="shared" si="11"/>
        <v>0</v>
      </c>
      <c r="AC330" s="11"/>
      <c r="AD330" s="11"/>
    </row>
    <row r="331" spans="1:30" hidden="1">
      <c r="A331" s="10">
        <v>8901764012914</v>
      </c>
      <c r="B331" s="10">
        <v>8901764012914</v>
      </c>
      <c r="C331" s="11" t="s">
        <v>4376</v>
      </c>
      <c r="D331" s="11" t="s">
        <v>4377</v>
      </c>
      <c r="E331" s="11" t="s">
        <v>1009</v>
      </c>
      <c r="F331" s="11" t="s">
        <v>4234</v>
      </c>
      <c r="G331" s="11"/>
      <c r="H331" s="11">
        <v>20</v>
      </c>
      <c r="I331" s="11">
        <v>20</v>
      </c>
      <c r="J331" s="11" t="s">
        <v>34</v>
      </c>
      <c r="K331" s="11" t="s">
        <v>25</v>
      </c>
      <c r="L331" s="11">
        <v>250</v>
      </c>
      <c r="M331" s="11" t="s">
        <v>35</v>
      </c>
      <c r="N331" s="11" t="s">
        <v>4235</v>
      </c>
      <c r="O331" s="11" t="s">
        <v>4378</v>
      </c>
      <c r="P331" s="11" t="s">
        <v>81</v>
      </c>
      <c r="Q331" s="11" t="s">
        <v>30</v>
      </c>
      <c r="R331" s="11" t="s">
        <v>25</v>
      </c>
      <c r="S331" s="11" t="s">
        <v>25</v>
      </c>
      <c r="T331" s="11"/>
      <c r="U331" s="11" t="s">
        <v>4379</v>
      </c>
      <c r="V331" s="11"/>
      <c r="W331" s="11"/>
      <c r="X331" s="11"/>
      <c r="Y331" s="11"/>
      <c r="Z331" s="11">
        <f t="shared" si="10"/>
        <v>0</v>
      </c>
      <c r="AA331" s="11">
        <f>VLOOKUP(A331,Sheet2!B:J,9,FALSE)</f>
        <v>18</v>
      </c>
      <c r="AB331" s="11">
        <f t="shared" si="11"/>
        <v>0</v>
      </c>
      <c r="AC331" s="11"/>
      <c r="AD331" s="11"/>
    </row>
    <row r="332" spans="1:30" hidden="1">
      <c r="A332" s="10">
        <v>8901764012808</v>
      </c>
      <c r="B332" s="10">
        <v>8901764012808</v>
      </c>
      <c r="C332" s="11" t="s">
        <v>5456</v>
      </c>
      <c r="D332" s="11" t="s">
        <v>4377</v>
      </c>
      <c r="E332" s="11" t="s">
        <v>1009</v>
      </c>
      <c r="F332" s="11" t="s">
        <v>4234</v>
      </c>
      <c r="G332" s="11"/>
      <c r="H332" s="11">
        <v>68</v>
      </c>
      <c r="I332" s="11">
        <v>68</v>
      </c>
      <c r="J332" s="11" t="s">
        <v>34</v>
      </c>
      <c r="K332" s="11" t="s">
        <v>25</v>
      </c>
      <c r="L332" s="11">
        <v>1.25</v>
      </c>
      <c r="M332" s="11" t="s">
        <v>78</v>
      </c>
      <c r="N332" s="11" t="s">
        <v>4235</v>
      </c>
      <c r="O332" s="11" t="s">
        <v>5457</v>
      </c>
      <c r="P332" s="11" t="s">
        <v>4236</v>
      </c>
      <c r="Q332" s="11" t="s">
        <v>30</v>
      </c>
      <c r="R332" s="11" t="s">
        <v>25</v>
      </c>
      <c r="S332" s="11" t="s">
        <v>25</v>
      </c>
      <c r="T332" s="11"/>
      <c r="U332" s="11" t="s">
        <v>5458</v>
      </c>
      <c r="V332" s="11"/>
      <c r="W332" s="11"/>
      <c r="X332" s="11"/>
      <c r="Y332" s="11"/>
      <c r="Z332" s="11">
        <f t="shared" si="10"/>
        <v>0</v>
      </c>
      <c r="AA332" s="11">
        <f>VLOOKUP(A332,Sheet2!B:J,9,FALSE)</f>
        <v>51</v>
      </c>
      <c r="AB332" s="11">
        <f t="shared" si="11"/>
        <v>0</v>
      </c>
      <c r="AC332" s="11"/>
      <c r="AD332" s="11"/>
    </row>
    <row r="333" spans="1:30" hidden="1">
      <c r="A333" s="10">
        <v>8901764061257</v>
      </c>
      <c r="B333" s="10">
        <v>8901764061257</v>
      </c>
      <c r="C333" s="11" t="s">
        <v>5476</v>
      </c>
      <c r="D333" s="11" t="s">
        <v>4377</v>
      </c>
      <c r="E333" s="11" t="s">
        <v>1009</v>
      </c>
      <c r="F333" s="11" t="s">
        <v>4234</v>
      </c>
      <c r="G333" s="11"/>
      <c r="H333" s="11">
        <v>40</v>
      </c>
      <c r="I333" s="11">
        <v>40</v>
      </c>
      <c r="J333" s="11" t="s">
        <v>34</v>
      </c>
      <c r="K333" s="11" t="s">
        <v>25</v>
      </c>
      <c r="L333" s="11">
        <v>300</v>
      </c>
      <c r="M333" s="11" t="s">
        <v>35</v>
      </c>
      <c r="N333" s="11" t="s">
        <v>4235</v>
      </c>
      <c r="O333" s="11" t="s">
        <v>5477</v>
      </c>
      <c r="P333" s="11" t="s">
        <v>1702</v>
      </c>
      <c r="Q333" s="11" t="s">
        <v>30</v>
      </c>
      <c r="R333" s="11" t="s">
        <v>25</v>
      </c>
      <c r="S333" s="11" t="s">
        <v>25</v>
      </c>
      <c r="T333" s="11"/>
      <c r="U333" s="11" t="s">
        <v>5478</v>
      </c>
      <c r="V333" s="11"/>
      <c r="W333" s="11"/>
      <c r="X333" s="11"/>
      <c r="Y333" s="11"/>
      <c r="Z333" s="11">
        <f t="shared" si="10"/>
        <v>0</v>
      </c>
      <c r="AA333" s="11">
        <f>VLOOKUP(A333,Sheet2!B:J,9,FALSE)</f>
        <v>30</v>
      </c>
      <c r="AB333" s="11">
        <f t="shared" si="11"/>
        <v>0</v>
      </c>
      <c r="AC333" s="11"/>
      <c r="AD333" s="11"/>
    </row>
    <row r="334" spans="1:30" hidden="1">
      <c r="A334" s="10">
        <v>8901314542045</v>
      </c>
      <c r="B334" s="10">
        <v>8901314542045</v>
      </c>
      <c r="C334" s="11" t="s">
        <v>1293</v>
      </c>
      <c r="D334" s="11" t="s">
        <v>1297</v>
      </c>
      <c r="E334" s="11" t="s">
        <v>1241</v>
      </c>
      <c r="F334" s="11" t="s">
        <v>1253</v>
      </c>
      <c r="G334" s="11"/>
      <c r="H334" s="11">
        <v>15</v>
      </c>
      <c r="I334" s="11">
        <v>15</v>
      </c>
      <c r="J334" s="11" t="s">
        <v>34</v>
      </c>
      <c r="K334" s="11" t="s">
        <v>25</v>
      </c>
      <c r="L334" s="11">
        <v>1</v>
      </c>
      <c r="M334" s="11" t="s">
        <v>674</v>
      </c>
      <c r="N334" s="11" t="s">
        <v>1254</v>
      </c>
      <c r="O334" s="11" t="s">
        <v>1294</v>
      </c>
      <c r="P334" s="11" t="s">
        <v>1249</v>
      </c>
      <c r="Q334" s="11" t="s">
        <v>30</v>
      </c>
      <c r="R334" s="11" t="s">
        <v>25</v>
      </c>
      <c r="S334" s="11" t="s">
        <v>25</v>
      </c>
      <c r="T334" s="11"/>
      <c r="U334" s="11" t="s">
        <v>1295</v>
      </c>
      <c r="V334" s="11"/>
      <c r="W334" s="11"/>
      <c r="X334" s="11"/>
      <c r="Y334" s="11">
        <v>7</v>
      </c>
      <c r="Z334" s="11">
        <f t="shared" si="10"/>
        <v>105</v>
      </c>
      <c r="AA334" s="11">
        <f>VLOOKUP(A334,Sheet2!B:J,9,FALSE)</f>
        <v>12.84</v>
      </c>
      <c r="AB334" s="11">
        <f t="shared" si="11"/>
        <v>89.88</v>
      </c>
      <c r="AC334" s="11">
        <v>6</v>
      </c>
      <c r="AD334" s="11" t="s">
        <v>12037</v>
      </c>
    </row>
    <row r="335" spans="1:30">
      <c r="A335" s="10">
        <v>8901314507327</v>
      </c>
      <c r="B335" s="10">
        <v>8901314507327</v>
      </c>
      <c r="C335" s="11" t="s">
        <v>1296</v>
      </c>
      <c r="D335" s="11" t="s">
        <v>1297</v>
      </c>
      <c r="E335" s="11" t="s">
        <v>1241</v>
      </c>
      <c r="F335" s="11" t="s">
        <v>1253</v>
      </c>
      <c r="G335" s="11"/>
      <c r="H335" s="11">
        <v>30</v>
      </c>
      <c r="I335" s="11">
        <v>30</v>
      </c>
      <c r="J335" s="11" t="s">
        <v>34</v>
      </c>
      <c r="K335" s="11" t="s">
        <v>25</v>
      </c>
      <c r="L335" s="11">
        <v>1</v>
      </c>
      <c r="M335" s="11" t="s">
        <v>674</v>
      </c>
      <c r="N335" s="11" t="s">
        <v>1254</v>
      </c>
      <c r="O335" s="11" t="s">
        <v>1298</v>
      </c>
      <c r="P335" s="11" t="s">
        <v>1249</v>
      </c>
      <c r="Q335" s="11" t="s">
        <v>30</v>
      </c>
      <c r="R335" s="11" t="s">
        <v>25</v>
      </c>
      <c r="S335" s="11" t="s">
        <v>25</v>
      </c>
      <c r="T335" s="11"/>
      <c r="U335" s="11" t="s">
        <v>1299</v>
      </c>
      <c r="V335" s="11"/>
      <c r="W335" s="11"/>
      <c r="X335" s="11"/>
      <c r="Y335" s="11">
        <v>1</v>
      </c>
      <c r="Z335" s="11">
        <f t="shared" si="10"/>
        <v>30</v>
      </c>
      <c r="AA335" s="11" t="e">
        <f>VLOOKUP(A335,Sheet2!B:J,9,FALSE)</f>
        <v>#N/A</v>
      </c>
      <c r="AB335" s="11" t="e">
        <f t="shared" si="11"/>
        <v>#N/A</v>
      </c>
      <c r="AC335" s="11"/>
      <c r="AD335" s="11" t="s">
        <v>12037</v>
      </c>
    </row>
    <row r="336" spans="1:30" hidden="1">
      <c r="A336" s="10">
        <v>8901314200044</v>
      </c>
      <c r="B336" s="10">
        <v>8901314200044</v>
      </c>
      <c r="C336" s="11" t="s">
        <v>1305</v>
      </c>
      <c r="D336" s="11" t="s">
        <v>1297</v>
      </c>
      <c r="E336" s="11" t="s">
        <v>1241</v>
      </c>
      <c r="F336" s="11" t="s">
        <v>1253</v>
      </c>
      <c r="G336" s="11"/>
      <c r="H336" s="11">
        <v>20</v>
      </c>
      <c r="I336" s="11">
        <v>20</v>
      </c>
      <c r="J336" s="11" t="s">
        <v>34</v>
      </c>
      <c r="K336" s="11" t="s">
        <v>25</v>
      </c>
      <c r="L336" s="11">
        <v>1</v>
      </c>
      <c r="M336" s="11" t="s">
        <v>674</v>
      </c>
      <c r="N336" s="11" t="s">
        <v>1254</v>
      </c>
      <c r="O336" s="11" t="s">
        <v>1306</v>
      </c>
      <c r="P336" s="11" t="s">
        <v>1307</v>
      </c>
      <c r="Q336" s="11" t="s">
        <v>30</v>
      </c>
      <c r="R336" s="11" t="s">
        <v>25</v>
      </c>
      <c r="S336" s="11" t="s">
        <v>25</v>
      </c>
      <c r="T336" s="11"/>
      <c r="U336" s="11" t="s">
        <v>1308</v>
      </c>
      <c r="V336" s="11"/>
      <c r="W336" s="11"/>
      <c r="X336" s="11"/>
      <c r="Y336" s="11">
        <v>9</v>
      </c>
      <c r="Z336" s="11">
        <f t="shared" si="10"/>
        <v>180</v>
      </c>
      <c r="AA336" s="11">
        <f>VLOOKUP(A336,Sheet2!B:J,9,FALSE)</f>
        <v>14.81</v>
      </c>
      <c r="AB336" s="11">
        <f t="shared" si="11"/>
        <v>133.29</v>
      </c>
      <c r="AC336" s="11">
        <v>9</v>
      </c>
      <c r="AD336" s="11" t="s">
        <v>12037</v>
      </c>
    </row>
    <row r="337" spans="1:30" hidden="1">
      <c r="A337" s="10">
        <v>8901314116420</v>
      </c>
      <c r="B337" s="10">
        <v>8901314116420</v>
      </c>
      <c r="C337" s="11" t="s">
        <v>1309</v>
      </c>
      <c r="D337" s="11" t="s">
        <v>1297</v>
      </c>
      <c r="E337" s="11" t="s">
        <v>1241</v>
      </c>
      <c r="F337" s="11" t="s">
        <v>1253</v>
      </c>
      <c r="G337" s="11"/>
      <c r="H337" s="11">
        <v>70</v>
      </c>
      <c r="I337" s="11">
        <v>70</v>
      </c>
      <c r="J337" s="11" t="s">
        <v>34</v>
      </c>
      <c r="K337" s="11" t="s">
        <v>25</v>
      </c>
      <c r="L337" s="11">
        <v>1</v>
      </c>
      <c r="M337" s="11" t="s">
        <v>674</v>
      </c>
      <c r="N337" s="11" t="s">
        <v>1254</v>
      </c>
      <c r="O337" s="11" t="s">
        <v>1310</v>
      </c>
      <c r="P337" s="11" t="s">
        <v>47</v>
      </c>
      <c r="Q337" s="11" t="s">
        <v>1311</v>
      </c>
      <c r="R337" s="11" t="s">
        <v>25</v>
      </c>
      <c r="S337" s="11" t="s">
        <v>25</v>
      </c>
      <c r="T337" s="11"/>
      <c r="U337" s="11" t="s">
        <v>1312</v>
      </c>
      <c r="V337" s="11"/>
      <c r="W337" s="11"/>
      <c r="X337" s="11"/>
      <c r="Y337" s="11">
        <v>5</v>
      </c>
      <c r="Z337" s="11">
        <f t="shared" si="10"/>
        <v>350</v>
      </c>
      <c r="AA337" s="11">
        <f>VLOOKUP(A337,Sheet2!B:J,9,FALSE)</f>
        <v>51.72</v>
      </c>
      <c r="AB337" s="11">
        <f t="shared" si="11"/>
        <v>258.60000000000002</v>
      </c>
      <c r="AC337" s="11"/>
      <c r="AD337" s="11" t="s">
        <v>12037</v>
      </c>
    </row>
    <row r="338" spans="1:30" hidden="1">
      <c r="A338" s="10">
        <v>8901314308177</v>
      </c>
      <c r="B338" s="10">
        <v>8901314308177</v>
      </c>
      <c r="C338" s="11" t="s">
        <v>1313</v>
      </c>
      <c r="D338" s="11" t="s">
        <v>1297</v>
      </c>
      <c r="E338" s="11" t="s">
        <v>1241</v>
      </c>
      <c r="F338" s="11" t="s">
        <v>1253</v>
      </c>
      <c r="G338" s="11"/>
      <c r="H338" s="11">
        <v>155</v>
      </c>
      <c r="I338" s="11">
        <v>155</v>
      </c>
      <c r="J338" s="11" t="s">
        <v>34</v>
      </c>
      <c r="K338" s="11" t="s">
        <v>25</v>
      </c>
      <c r="L338" s="11">
        <v>4</v>
      </c>
      <c r="M338" s="11" t="s">
        <v>674</v>
      </c>
      <c r="N338" s="11" t="s">
        <v>1254</v>
      </c>
      <c r="O338" s="11" t="s">
        <v>1314</v>
      </c>
      <c r="P338" s="11" t="s">
        <v>1307</v>
      </c>
      <c r="Q338" s="11" t="s">
        <v>30</v>
      </c>
      <c r="R338" s="11" t="s">
        <v>25</v>
      </c>
      <c r="S338" s="11" t="s">
        <v>25</v>
      </c>
      <c r="T338" s="11"/>
      <c r="U338" s="11" t="s">
        <v>1315</v>
      </c>
      <c r="V338" s="11"/>
      <c r="W338" s="11"/>
      <c r="X338" s="11"/>
      <c r="Y338" s="11"/>
      <c r="Z338" s="11">
        <f t="shared" si="10"/>
        <v>0</v>
      </c>
      <c r="AA338" s="11">
        <f>VLOOKUP(A338,Sheet2!B:J,9,FALSE)</f>
        <v>110.72</v>
      </c>
      <c r="AB338" s="11">
        <f t="shared" si="11"/>
        <v>0</v>
      </c>
      <c r="AC338" s="11"/>
      <c r="AD338" s="11"/>
    </row>
    <row r="339" spans="1:30" hidden="1">
      <c r="A339" s="10">
        <v>8901314308436</v>
      </c>
      <c r="B339" s="10">
        <v>8901314308436</v>
      </c>
      <c r="C339" s="11" t="s">
        <v>1316</v>
      </c>
      <c r="D339" s="11" t="s">
        <v>1297</v>
      </c>
      <c r="E339" s="11" t="s">
        <v>1241</v>
      </c>
      <c r="F339" s="11" t="s">
        <v>1253</v>
      </c>
      <c r="G339" s="11"/>
      <c r="H339" s="11">
        <v>135</v>
      </c>
      <c r="I339" s="11">
        <v>135</v>
      </c>
      <c r="J339" s="11" t="s">
        <v>34</v>
      </c>
      <c r="K339" s="11" t="s">
        <v>25</v>
      </c>
      <c r="L339" s="11">
        <v>6</v>
      </c>
      <c r="M339" s="11" t="s">
        <v>674</v>
      </c>
      <c r="N339" s="11" t="s">
        <v>1254</v>
      </c>
      <c r="O339" s="11" t="s">
        <v>1317</v>
      </c>
      <c r="P339" s="11" t="s">
        <v>1307</v>
      </c>
      <c r="Q339" s="11" t="s">
        <v>30</v>
      </c>
      <c r="R339" s="11" t="s">
        <v>25</v>
      </c>
      <c r="S339" s="11" t="s">
        <v>25</v>
      </c>
      <c r="T339" s="11"/>
      <c r="U339" s="11" t="s">
        <v>1318</v>
      </c>
      <c r="V339" s="11"/>
      <c r="W339" s="11"/>
      <c r="X339" s="11"/>
      <c r="Y339" s="11">
        <v>1</v>
      </c>
      <c r="Z339" s="11">
        <f t="shared" si="10"/>
        <v>135</v>
      </c>
      <c r="AA339" s="11">
        <f>VLOOKUP(A339,Sheet2!B:J,9,FALSE)</f>
        <v>82.17</v>
      </c>
      <c r="AB339" s="11">
        <f t="shared" si="11"/>
        <v>82.17</v>
      </c>
      <c r="AC339" s="11"/>
      <c r="AD339" s="11" t="s">
        <v>12037</v>
      </c>
    </row>
    <row r="340" spans="1:30" hidden="1">
      <c r="A340" s="10">
        <v>8901314542175</v>
      </c>
      <c r="B340" s="10">
        <v>8901314542175</v>
      </c>
      <c r="C340" s="11" t="s">
        <v>1343</v>
      </c>
      <c r="D340" s="11" t="s">
        <v>1297</v>
      </c>
      <c r="E340" s="11" t="s">
        <v>1192</v>
      </c>
      <c r="F340" s="11" t="s">
        <v>1289</v>
      </c>
      <c r="G340" s="11"/>
      <c r="H340" s="11">
        <v>30</v>
      </c>
      <c r="I340" s="11">
        <v>30</v>
      </c>
      <c r="J340" s="11" t="s">
        <v>34</v>
      </c>
      <c r="K340" s="11" t="s">
        <v>25</v>
      </c>
      <c r="L340" s="11">
        <v>3</v>
      </c>
      <c r="M340" s="11" t="s">
        <v>674</v>
      </c>
      <c r="N340" s="11" t="s">
        <v>1302</v>
      </c>
      <c r="O340" s="11" t="s">
        <v>1344</v>
      </c>
      <c r="P340" s="11" t="s">
        <v>1249</v>
      </c>
      <c r="Q340" s="11" t="s">
        <v>30</v>
      </c>
      <c r="R340" s="11" t="s">
        <v>25</v>
      </c>
      <c r="S340" s="11" t="s">
        <v>25</v>
      </c>
      <c r="T340" s="11"/>
      <c r="U340" s="11" t="s">
        <v>1345</v>
      </c>
      <c r="V340" s="11"/>
      <c r="W340" s="11"/>
      <c r="X340" s="11"/>
      <c r="Y340" s="11">
        <v>9</v>
      </c>
      <c r="Z340" s="11">
        <f t="shared" si="10"/>
        <v>270</v>
      </c>
      <c r="AA340" s="11">
        <f>VLOOKUP(A340,Sheet2!B:J,9,FALSE)</f>
        <v>12.84</v>
      </c>
      <c r="AB340" s="11">
        <f t="shared" si="11"/>
        <v>115.56</v>
      </c>
      <c r="AC340" s="11"/>
      <c r="AD340" s="11" t="s">
        <v>12037</v>
      </c>
    </row>
    <row r="341" spans="1:30" hidden="1">
      <c r="A341" s="10">
        <v>8901314798022</v>
      </c>
      <c r="B341" s="10">
        <v>8901314798022</v>
      </c>
      <c r="C341" s="11" t="s">
        <v>1822</v>
      </c>
      <c r="D341" s="11" t="s">
        <v>1297</v>
      </c>
      <c r="E341" s="11" t="s">
        <v>1241</v>
      </c>
      <c r="F341" s="11" t="s">
        <v>1253</v>
      </c>
      <c r="G341" s="11"/>
      <c r="H341" s="11">
        <v>20</v>
      </c>
      <c r="I341" s="11">
        <v>20</v>
      </c>
      <c r="J341" s="11" t="s">
        <v>34</v>
      </c>
      <c r="K341" s="11" t="s">
        <v>25</v>
      </c>
      <c r="L341" s="11">
        <v>34</v>
      </c>
      <c r="M341" s="11" t="s">
        <v>26</v>
      </c>
      <c r="N341" s="11" t="s">
        <v>1813</v>
      </c>
      <c r="O341" s="11" t="s">
        <v>1823</v>
      </c>
      <c r="P341" s="11" t="s">
        <v>213</v>
      </c>
      <c r="Q341" s="11" t="s">
        <v>39</v>
      </c>
      <c r="R341" s="11" t="s">
        <v>25</v>
      </c>
      <c r="S341" s="11" t="s">
        <v>25</v>
      </c>
      <c r="T341" s="11"/>
      <c r="U341" s="11" t="s">
        <v>1824</v>
      </c>
      <c r="V341" s="11"/>
      <c r="W341" s="11"/>
      <c r="X341" s="11"/>
      <c r="Y341" s="11">
        <v>4</v>
      </c>
      <c r="Z341" s="11">
        <f t="shared" si="10"/>
        <v>80</v>
      </c>
      <c r="AA341" s="11">
        <f>VLOOKUP(A341,Sheet2!B:J,9,FALSE)</f>
        <v>18.170000000000002</v>
      </c>
      <c r="AB341" s="11">
        <f t="shared" si="11"/>
        <v>72.680000000000007</v>
      </c>
      <c r="AC341" s="11">
        <v>3</v>
      </c>
      <c r="AD341" s="11" t="s">
        <v>12037</v>
      </c>
    </row>
    <row r="342" spans="1:30" hidden="1">
      <c r="A342" s="10">
        <v>8901314695543</v>
      </c>
      <c r="B342" s="10">
        <v>8901314695543</v>
      </c>
      <c r="C342" s="11" t="s">
        <v>1825</v>
      </c>
      <c r="D342" s="11" t="s">
        <v>1297</v>
      </c>
      <c r="E342" s="11" t="s">
        <v>1241</v>
      </c>
      <c r="F342" s="11" t="s">
        <v>1253</v>
      </c>
      <c r="G342" s="11"/>
      <c r="H342" s="11">
        <v>72</v>
      </c>
      <c r="I342" s="11">
        <v>72</v>
      </c>
      <c r="J342" s="11" t="s">
        <v>34</v>
      </c>
      <c r="K342" s="11" t="s">
        <v>25</v>
      </c>
      <c r="L342" s="11">
        <v>80</v>
      </c>
      <c r="M342" s="11" t="s">
        <v>26</v>
      </c>
      <c r="N342" s="11" t="s">
        <v>1813</v>
      </c>
      <c r="O342" s="11" t="s">
        <v>1826</v>
      </c>
      <c r="P342" s="11" t="s">
        <v>348</v>
      </c>
      <c r="Q342" s="11" t="s">
        <v>30</v>
      </c>
      <c r="R342" s="11" t="s">
        <v>25</v>
      </c>
      <c r="S342" s="11" t="s">
        <v>25</v>
      </c>
      <c r="T342" s="11"/>
      <c r="U342" s="11" t="s">
        <v>1827</v>
      </c>
      <c r="V342" s="11"/>
      <c r="W342" s="11"/>
      <c r="X342" s="11"/>
      <c r="Y342" s="11">
        <v>8</v>
      </c>
      <c r="Z342" s="11">
        <f t="shared" si="10"/>
        <v>576</v>
      </c>
      <c r="AA342" s="11">
        <f>VLOOKUP(A342,Sheet2!B:J,9,FALSE)</f>
        <v>65.44</v>
      </c>
      <c r="AB342" s="11">
        <f t="shared" si="11"/>
        <v>523.52</v>
      </c>
      <c r="AC342" s="11"/>
      <c r="AD342" s="11" t="s">
        <v>12037</v>
      </c>
    </row>
    <row r="343" spans="1:30" hidden="1">
      <c r="A343" s="10">
        <v>8901314309921</v>
      </c>
      <c r="B343" s="10">
        <v>8901314309921</v>
      </c>
      <c r="C343" s="11" t="s">
        <v>1828</v>
      </c>
      <c r="D343" s="11" t="s">
        <v>1297</v>
      </c>
      <c r="E343" s="11" t="s">
        <v>1241</v>
      </c>
      <c r="F343" s="11" t="s">
        <v>1253</v>
      </c>
      <c r="G343" s="11"/>
      <c r="H343" s="11">
        <v>136</v>
      </c>
      <c r="I343" s="11">
        <v>136</v>
      </c>
      <c r="J343" s="11" t="s">
        <v>34</v>
      </c>
      <c r="K343" s="11" t="s">
        <v>25</v>
      </c>
      <c r="L343" s="11">
        <v>150</v>
      </c>
      <c r="M343" s="11" t="s">
        <v>26</v>
      </c>
      <c r="N343" s="11" t="s">
        <v>1813</v>
      </c>
      <c r="O343" s="11" t="s">
        <v>1829</v>
      </c>
      <c r="P343" s="11" t="s">
        <v>348</v>
      </c>
      <c r="Q343" s="11" t="s">
        <v>30</v>
      </c>
      <c r="R343" s="11" t="s">
        <v>25</v>
      </c>
      <c r="S343" s="11" t="s">
        <v>25</v>
      </c>
      <c r="T343" s="11"/>
      <c r="U343" s="11" t="s">
        <v>1830</v>
      </c>
      <c r="V343" s="11"/>
      <c r="W343" s="11"/>
      <c r="X343" s="11"/>
      <c r="Y343" s="11">
        <v>1</v>
      </c>
      <c r="Z343" s="11">
        <f t="shared" si="10"/>
        <v>136</v>
      </c>
      <c r="AA343" s="11">
        <f>VLOOKUP(A343,Sheet2!B:J,9,FALSE)</f>
        <v>123.64</v>
      </c>
      <c r="AB343" s="11">
        <f t="shared" si="11"/>
        <v>123.64</v>
      </c>
      <c r="AC343" s="11"/>
      <c r="AD343" s="11" t="s">
        <v>12037</v>
      </c>
    </row>
    <row r="344" spans="1:30" hidden="1">
      <c r="A344" s="10">
        <v>8901314695536</v>
      </c>
      <c r="B344" s="10">
        <v>8901314695536</v>
      </c>
      <c r="C344" s="11" t="s">
        <v>1831</v>
      </c>
      <c r="D344" s="11" t="s">
        <v>1297</v>
      </c>
      <c r="E344" s="11" t="s">
        <v>1241</v>
      </c>
      <c r="F344" s="11" t="s">
        <v>1253</v>
      </c>
      <c r="G344" s="11"/>
      <c r="H344" s="11">
        <v>72</v>
      </c>
      <c r="I344" s="11">
        <v>72</v>
      </c>
      <c r="J344" s="11" t="s">
        <v>34</v>
      </c>
      <c r="K344" s="11" t="s">
        <v>25</v>
      </c>
      <c r="L344" s="11">
        <v>80</v>
      </c>
      <c r="M344" s="11" t="s">
        <v>26</v>
      </c>
      <c r="N344" s="11" t="s">
        <v>1813</v>
      </c>
      <c r="O344" s="11" t="s">
        <v>1832</v>
      </c>
      <c r="P344" s="11" t="s">
        <v>348</v>
      </c>
      <c r="Q344" s="11" t="s">
        <v>30</v>
      </c>
      <c r="R344" s="11" t="s">
        <v>25</v>
      </c>
      <c r="S344" s="11" t="s">
        <v>25</v>
      </c>
      <c r="T344" s="11"/>
      <c r="U344" s="11" t="s">
        <v>1833</v>
      </c>
      <c r="V344" s="11"/>
      <c r="W344" s="11"/>
      <c r="X344" s="11"/>
      <c r="Y344" s="11">
        <v>11</v>
      </c>
      <c r="Z344" s="11">
        <f t="shared" si="10"/>
        <v>792</v>
      </c>
      <c r="AA344" s="11">
        <f>VLOOKUP(A344,Sheet2!B:J,9,FALSE)</f>
        <v>65.37</v>
      </c>
      <c r="AB344" s="11">
        <f t="shared" si="11"/>
        <v>719.07</v>
      </c>
      <c r="AC344" s="11"/>
      <c r="AD344" s="11" t="s">
        <v>12037</v>
      </c>
    </row>
    <row r="345" spans="1:30" hidden="1">
      <c r="A345" s="10">
        <v>8901314763686</v>
      </c>
      <c r="B345" s="10">
        <v>8901314763686</v>
      </c>
      <c r="C345" s="11" t="s">
        <v>1834</v>
      </c>
      <c r="D345" s="11" t="s">
        <v>1297</v>
      </c>
      <c r="E345" s="11" t="s">
        <v>1241</v>
      </c>
      <c r="F345" s="11" t="s">
        <v>1253</v>
      </c>
      <c r="G345" s="11"/>
      <c r="H345" s="11">
        <v>20</v>
      </c>
      <c r="I345" s="11">
        <v>20</v>
      </c>
      <c r="J345" s="11" t="s">
        <v>34</v>
      </c>
      <c r="K345" s="11" t="s">
        <v>25</v>
      </c>
      <c r="L345" s="11">
        <v>36</v>
      </c>
      <c r="M345" s="11" t="s">
        <v>26</v>
      </c>
      <c r="N345" s="11" t="s">
        <v>1813</v>
      </c>
      <c r="O345" s="11" t="s">
        <v>1835</v>
      </c>
      <c r="P345" s="11" t="s">
        <v>348</v>
      </c>
      <c r="Q345" s="11" t="s">
        <v>39</v>
      </c>
      <c r="R345" s="11" t="s">
        <v>25</v>
      </c>
      <c r="S345" s="11" t="s">
        <v>25</v>
      </c>
      <c r="T345" s="11"/>
      <c r="U345" s="11" t="s">
        <v>1836</v>
      </c>
      <c r="V345" s="11"/>
      <c r="W345" s="11"/>
      <c r="X345" s="11"/>
      <c r="Y345" s="11"/>
      <c r="Z345" s="11">
        <f t="shared" si="10"/>
        <v>0</v>
      </c>
      <c r="AA345" s="11">
        <f>VLOOKUP(A345,Sheet2!B:J,9,FALSE)</f>
        <v>18.170000000000002</v>
      </c>
      <c r="AB345" s="11">
        <f t="shared" si="11"/>
        <v>0</v>
      </c>
      <c r="AC345" s="11"/>
      <c r="AD345" s="11"/>
    </row>
    <row r="346" spans="1:30" hidden="1">
      <c r="A346" s="10">
        <v>8901314009586</v>
      </c>
      <c r="B346" s="10">
        <v>8901314009586</v>
      </c>
      <c r="C346" s="11" t="s">
        <v>1837</v>
      </c>
      <c r="D346" s="11" t="s">
        <v>1297</v>
      </c>
      <c r="E346" s="11" t="s">
        <v>1241</v>
      </c>
      <c r="F346" s="11" t="s">
        <v>1253</v>
      </c>
      <c r="G346" s="11"/>
      <c r="H346" s="11">
        <v>73</v>
      </c>
      <c r="I346" s="11">
        <v>73</v>
      </c>
      <c r="J346" s="11" t="s">
        <v>34</v>
      </c>
      <c r="K346" s="11" t="s">
        <v>25</v>
      </c>
      <c r="L346" s="11">
        <v>100</v>
      </c>
      <c r="M346" s="11" t="s">
        <v>26</v>
      </c>
      <c r="N346" s="11" t="s">
        <v>1813</v>
      </c>
      <c r="O346" s="11" t="s">
        <v>1838</v>
      </c>
      <c r="P346" s="11" t="s">
        <v>348</v>
      </c>
      <c r="Q346" s="11" t="s">
        <v>30</v>
      </c>
      <c r="R346" s="11" t="s">
        <v>25</v>
      </c>
      <c r="S346" s="11" t="s">
        <v>25</v>
      </c>
      <c r="T346" s="11"/>
      <c r="U346" s="11" t="s">
        <v>1839</v>
      </c>
      <c r="V346" s="11"/>
      <c r="W346" s="11"/>
      <c r="X346" s="11"/>
      <c r="Y346" s="11">
        <v>11</v>
      </c>
      <c r="Z346" s="11">
        <f t="shared" si="10"/>
        <v>803</v>
      </c>
      <c r="AA346" s="11">
        <f>VLOOKUP(A346,Sheet2!B:J,9,FALSE)</f>
        <v>66.27</v>
      </c>
      <c r="AB346" s="11">
        <f t="shared" si="11"/>
        <v>728.96999999999991</v>
      </c>
      <c r="AC346" s="11">
        <v>8</v>
      </c>
      <c r="AD346" s="11" t="s">
        <v>12037</v>
      </c>
    </row>
    <row r="347" spans="1:30" hidden="1">
      <c r="A347" s="10">
        <v>8901314009081</v>
      </c>
      <c r="B347" s="10">
        <v>8901314009081</v>
      </c>
      <c r="C347" s="11" t="s">
        <v>1840</v>
      </c>
      <c r="D347" s="11" t="s">
        <v>1297</v>
      </c>
      <c r="E347" s="11" t="s">
        <v>1241</v>
      </c>
      <c r="F347" s="11" t="s">
        <v>1253</v>
      </c>
      <c r="G347" s="11"/>
      <c r="H347" s="11">
        <v>137</v>
      </c>
      <c r="I347" s="11">
        <v>137</v>
      </c>
      <c r="J347" s="11" t="s">
        <v>34</v>
      </c>
      <c r="K347" s="11" t="s">
        <v>25</v>
      </c>
      <c r="L347" s="11">
        <v>200</v>
      </c>
      <c r="M347" s="11" t="s">
        <v>26</v>
      </c>
      <c r="N347" s="11" t="s">
        <v>1813</v>
      </c>
      <c r="O347" s="11" t="s">
        <v>1841</v>
      </c>
      <c r="P347" s="11" t="s">
        <v>146</v>
      </c>
      <c r="Q347" s="11" t="s">
        <v>30</v>
      </c>
      <c r="R347" s="11" t="s">
        <v>25</v>
      </c>
      <c r="S347" s="11" t="s">
        <v>25</v>
      </c>
      <c r="T347" s="11"/>
      <c r="U347" s="11" t="s">
        <v>1842</v>
      </c>
      <c r="V347" s="11"/>
      <c r="W347" s="11"/>
      <c r="X347" s="11"/>
      <c r="Y347" s="11">
        <v>1</v>
      </c>
      <c r="Z347" s="11">
        <f t="shared" si="10"/>
        <v>137</v>
      </c>
      <c r="AA347" s="11">
        <f>VLOOKUP(A347,Sheet2!B:J,9,FALSE)</f>
        <v>124.53</v>
      </c>
      <c r="AB347" s="11">
        <f t="shared" si="11"/>
        <v>124.53</v>
      </c>
      <c r="AC347" s="11"/>
      <c r="AD347" s="11" t="s">
        <v>12037</v>
      </c>
    </row>
    <row r="348" spans="1:30" hidden="1">
      <c r="A348" s="10">
        <v>8901314308061</v>
      </c>
      <c r="B348" s="10">
        <v>8901314308061</v>
      </c>
      <c r="C348" s="11" t="s">
        <v>1843</v>
      </c>
      <c r="D348" s="11" t="s">
        <v>1297</v>
      </c>
      <c r="E348" s="11" t="s">
        <v>1241</v>
      </c>
      <c r="F348" s="11" t="s">
        <v>1253</v>
      </c>
      <c r="G348" s="11"/>
      <c r="H348" s="11">
        <v>135</v>
      </c>
      <c r="I348" s="11">
        <v>135</v>
      </c>
      <c r="J348" s="11" t="s">
        <v>34</v>
      </c>
      <c r="K348" s="11" t="s">
        <v>25</v>
      </c>
      <c r="L348" s="11">
        <v>200</v>
      </c>
      <c r="M348" s="11" t="s">
        <v>26</v>
      </c>
      <c r="N348" s="11" t="s">
        <v>1813</v>
      </c>
      <c r="O348" s="11" t="s">
        <v>1844</v>
      </c>
      <c r="P348" s="11" t="s">
        <v>348</v>
      </c>
      <c r="Q348" s="11" t="s">
        <v>30</v>
      </c>
      <c r="R348" s="11" t="s">
        <v>25</v>
      </c>
      <c r="S348" s="11" t="s">
        <v>25</v>
      </c>
      <c r="T348" s="11"/>
      <c r="U348" s="11" t="s">
        <v>1845</v>
      </c>
      <c r="V348" s="11"/>
      <c r="W348" s="11"/>
      <c r="X348" s="11"/>
      <c r="Y348" s="11">
        <v>1</v>
      </c>
      <c r="Z348" s="11">
        <f t="shared" si="10"/>
        <v>135</v>
      </c>
      <c r="AA348" s="11">
        <f>VLOOKUP(A348,Sheet2!B:J,9,FALSE)</f>
        <v>122.72</v>
      </c>
      <c r="AB348" s="11">
        <f t="shared" si="11"/>
        <v>122.72</v>
      </c>
      <c r="AC348" s="11"/>
      <c r="AD348" s="11" t="s">
        <v>12037</v>
      </c>
    </row>
    <row r="349" spans="1:30" hidden="1">
      <c r="A349" s="10">
        <v>8901314081018</v>
      </c>
      <c r="B349" s="10">
        <v>8901314081018</v>
      </c>
      <c r="C349" s="11" t="s">
        <v>1846</v>
      </c>
      <c r="D349" s="11" t="s">
        <v>1297</v>
      </c>
      <c r="E349" s="11" t="s">
        <v>1241</v>
      </c>
      <c r="F349" s="11" t="s">
        <v>1253</v>
      </c>
      <c r="G349" s="11"/>
      <c r="H349" s="11">
        <v>67</v>
      </c>
      <c r="I349" s="11">
        <v>67</v>
      </c>
      <c r="J349" s="11" t="s">
        <v>34</v>
      </c>
      <c r="K349" s="11" t="s">
        <v>25</v>
      </c>
      <c r="L349" s="11">
        <v>175</v>
      </c>
      <c r="M349" s="11" t="s">
        <v>26</v>
      </c>
      <c r="N349" s="11" t="s">
        <v>1813</v>
      </c>
      <c r="O349" s="11" t="s">
        <v>1847</v>
      </c>
      <c r="P349" s="11" t="s">
        <v>348</v>
      </c>
      <c r="Q349" s="11" t="s">
        <v>30</v>
      </c>
      <c r="R349" s="11" t="s">
        <v>25</v>
      </c>
      <c r="S349" s="11" t="s">
        <v>25</v>
      </c>
      <c r="T349" s="11"/>
      <c r="U349" s="11" t="s">
        <v>1848</v>
      </c>
      <c r="V349" s="11"/>
      <c r="W349" s="11"/>
      <c r="X349" s="11"/>
      <c r="Y349" s="11">
        <v>2</v>
      </c>
      <c r="Z349" s="11">
        <f t="shared" ref="Z349:Z412" si="12">H349*Y349</f>
        <v>134</v>
      </c>
      <c r="AA349" s="11">
        <f>VLOOKUP(A349,Sheet2!B:J,9,FALSE)</f>
        <v>60.92</v>
      </c>
      <c r="AB349" s="11">
        <f t="shared" si="11"/>
        <v>121.84</v>
      </c>
      <c r="AC349" s="11"/>
      <c r="AD349" s="11" t="s">
        <v>12037</v>
      </c>
    </row>
    <row r="350" spans="1:30" hidden="1">
      <c r="A350" s="10">
        <v>8901314309914</v>
      </c>
      <c r="B350" s="10">
        <v>8901314309914</v>
      </c>
      <c r="C350" s="11" t="s">
        <v>1849</v>
      </c>
      <c r="D350" s="11" t="s">
        <v>1297</v>
      </c>
      <c r="E350" s="11" t="s">
        <v>1241</v>
      </c>
      <c r="F350" s="11" t="s">
        <v>1253</v>
      </c>
      <c r="G350" s="11"/>
      <c r="H350" s="11">
        <v>136</v>
      </c>
      <c r="I350" s="11">
        <v>136</v>
      </c>
      <c r="J350" s="11" t="s">
        <v>34</v>
      </c>
      <c r="K350" s="11" t="s">
        <v>25</v>
      </c>
      <c r="L350" s="11">
        <v>150</v>
      </c>
      <c r="M350" s="11" t="s">
        <v>26</v>
      </c>
      <c r="N350" s="11" t="s">
        <v>1813</v>
      </c>
      <c r="O350" s="11" t="s">
        <v>1850</v>
      </c>
      <c r="P350" s="11" t="s">
        <v>348</v>
      </c>
      <c r="Q350" s="11" t="s">
        <v>30</v>
      </c>
      <c r="R350" s="11" t="s">
        <v>25</v>
      </c>
      <c r="S350" s="11" t="s">
        <v>25</v>
      </c>
      <c r="T350" s="11"/>
      <c r="U350" s="11" t="s">
        <v>1851</v>
      </c>
      <c r="V350" s="11"/>
      <c r="W350" s="11"/>
      <c r="X350" s="11"/>
      <c r="Y350" s="11">
        <v>4</v>
      </c>
      <c r="Z350" s="11">
        <f t="shared" si="12"/>
        <v>544</v>
      </c>
      <c r="AA350" s="11">
        <f>VLOOKUP(A350,Sheet2!B:J,9,FALSE)</f>
        <v>123.64</v>
      </c>
      <c r="AB350" s="11">
        <f t="shared" si="11"/>
        <v>494.56</v>
      </c>
      <c r="AC350" s="11"/>
      <c r="AD350" s="11" t="s">
        <v>12037</v>
      </c>
    </row>
    <row r="351" spans="1:30" hidden="1">
      <c r="A351" s="10">
        <v>8901314077790</v>
      </c>
      <c r="B351" s="10">
        <v>8901314077790</v>
      </c>
      <c r="C351" s="11" t="s">
        <v>1852</v>
      </c>
      <c r="D351" s="11" t="s">
        <v>1297</v>
      </c>
      <c r="E351" s="11" t="s">
        <v>1241</v>
      </c>
      <c r="F351" s="11" t="s">
        <v>1253</v>
      </c>
      <c r="G351" s="11"/>
      <c r="H351" s="11">
        <v>190</v>
      </c>
      <c r="I351" s="11">
        <v>190</v>
      </c>
      <c r="J351" s="11" t="s">
        <v>34</v>
      </c>
      <c r="K351" s="11" t="s">
        <v>25</v>
      </c>
      <c r="L351" s="11">
        <v>300</v>
      </c>
      <c r="M351" s="11" t="s">
        <v>26</v>
      </c>
      <c r="N351" s="11" t="s">
        <v>1813</v>
      </c>
      <c r="O351" s="11" t="s">
        <v>1853</v>
      </c>
      <c r="P351" s="11" t="s">
        <v>196</v>
      </c>
      <c r="Q351" s="11" t="s">
        <v>30</v>
      </c>
      <c r="R351" s="11" t="s">
        <v>25</v>
      </c>
      <c r="S351" s="11" t="s">
        <v>25</v>
      </c>
      <c r="T351" s="11"/>
      <c r="U351" s="11" t="s">
        <v>1854</v>
      </c>
      <c r="V351" s="11"/>
      <c r="W351" s="11"/>
      <c r="X351" s="11"/>
      <c r="Y351" s="11">
        <v>2</v>
      </c>
      <c r="Z351" s="11">
        <f t="shared" si="12"/>
        <v>380</v>
      </c>
      <c r="AA351" s="11">
        <f>VLOOKUP(A351,Sheet2!B:J,9,FALSE)</f>
        <v>165.2</v>
      </c>
      <c r="AB351" s="11">
        <f t="shared" si="11"/>
        <v>330.4</v>
      </c>
      <c r="AC351" s="11"/>
      <c r="AD351" s="11" t="s">
        <v>12037</v>
      </c>
    </row>
    <row r="352" spans="1:30" hidden="1">
      <c r="A352" s="10">
        <v>8901314310057</v>
      </c>
      <c r="B352" s="10">
        <v>8901314310057</v>
      </c>
      <c r="C352" s="11" t="s">
        <v>1855</v>
      </c>
      <c r="D352" s="11" t="s">
        <v>1297</v>
      </c>
      <c r="E352" s="11" t="s">
        <v>1241</v>
      </c>
      <c r="F352" s="11" t="s">
        <v>1253</v>
      </c>
      <c r="G352" s="11"/>
      <c r="H352" s="11">
        <v>190</v>
      </c>
      <c r="I352" s="11">
        <v>190</v>
      </c>
      <c r="J352" s="11" t="s">
        <v>34</v>
      </c>
      <c r="K352" s="11" t="s">
        <v>25</v>
      </c>
      <c r="L352" s="11">
        <v>120</v>
      </c>
      <c r="M352" s="11" t="s">
        <v>26</v>
      </c>
      <c r="N352" s="11" t="s">
        <v>1813</v>
      </c>
      <c r="O352" s="11" t="s">
        <v>1856</v>
      </c>
      <c r="P352" s="11" t="s">
        <v>196</v>
      </c>
      <c r="Q352" s="11" t="s">
        <v>30</v>
      </c>
      <c r="R352" s="11" t="s">
        <v>25</v>
      </c>
      <c r="S352" s="11" t="s">
        <v>25</v>
      </c>
      <c r="T352" s="11"/>
      <c r="U352" s="11" t="s">
        <v>1857</v>
      </c>
      <c r="V352" s="11"/>
      <c r="W352" s="11"/>
      <c r="X352" s="11"/>
      <c r="Y352" s="11">
        <v>3</v>
      </c>
      <c r="Z352" s="11">
        <f t="shared" si="12"/>
        <v>570</v>
      </c>
      <c r="AA352" s="11">
        <f>VLOOKUP(A352,Sheet2!B:J,9,FALSE)</f>
        <v>172.7</v>
      </c>
      <c r="AB352" s="11">
        <f t="shared" si="11"/>
        <v>518.09999999999991</v>
      </c>
      <c r="AC352" s="11"/>
      <c r="AD352" s="11" t="s">
        <v>12037</v>
      </c>
    </row>
    <row r="353" spans="1:30" hidden="1">
      <c r="A353" s="10">
        <v>8901314765352</v>
      </c>
      <c r="B353" s="10">
        <v>8901314765352</v>
      </c>
      <c r="C353" s="11" t="s">
        <v>1858</v>
      </c>
      <c r="D353" s="11" t="s">
        <v>1297</v>
      </c>
      <c r="E353" s="11" t="s">
        <v>1241</v>
      </c>
      <c r="F353" s="11" t="s">
        <v>1253</v>
      </c>
      <c r="G353" s="11"/>
      <c r="H353" s="11">
        <v>69</v>
      </c>
      <c r="I353" s="11">
        <v>69</v>
      </c>
      <c r="J353" s="11" t="s">
        <v>34</v>
      </c>
      <c r="K353" s="11" t="s">
        <v>25</v>
      </c>
      <c r="L353" s="11">
        <v>100</v>
      </c>
      <c r="M353" s="11" t="s">
        <v>26</v>
      </c>
      <c r="N353" s="11" t="s">
        <v>1813</v>
      </c>
      <c r="O353" s="11" t="s">
        <v>1859</v>
      </c>
      <c r="P353" s="11" t="s">
        <v>38</v>
      </c>
      <c r="Q353" s="11" t="s">
        <v>39</v>
      </c>
      <c r="R353" s="11" t="s">
        <v>25</v>
      </c>
      <c r="S353" s="11" t="s">
        <v>25</v>
      </c>
      <c r="T353" s="11"/>
      <c r="U353" s="11" t="s">
        <v>1860</v>
      </c>
      <c r="V353" s="11"/>
      <c r="W353" s="11"/>
      <c r="X353" s="11"/>
      <c r="Y353" s="11">
        <v>6</v>
      </c>
      <c r="Z353" s="11">
        <f t="shared" si="12"/>
        <v>414</v>
      </c>
      <c r="AA353" s="11">
        <f>VLOOKUP(A353,Sheet2!B:J,9,FALSE)</f>
        <v>62.66</v>
      </c>
      <c r="AB353" s="11">
        <f t="shared" si="11"/>
        <v>375.96</v>
      </c>
      <c r="AC353" s="11">
        <v>5</v>
      </c>
      <c r="AD353" s="11" t="s">
        <v>12037</v>
      </c>
    </row>
    <row r="354" spans="1:30" hidden="1">
      <c r="A354" s="10">
        <v>8901314765338</v>
      </c>
      <c r="B354" s="10">
        <v>8901314765338</v>
      </c>
      <c r="C354" s="11" t="s">
        <v>1861</v>
      </c>
      <c r="D354" s="11" t="s">
        <v>1297</v>
      </c>
      <c r="E354" s="11" t="s">
        <v>1241</v>
      </c>
      <c r="F354" s="11" t="s">
        <v>1253</v>
      </c>
      <c r="G354" s="11"/>
      <c r="H354" s="11">
        <v>92</v>
      </c>
      <c r="I354" s="11">
        <v>92</v>
      </c>
      <c r="J354" s="11" t="s">
        <v>34</v>
      </c>
      <c r="K354" s="11" t="s">
        <v>25</v>
      </c>
      <c r="L354" s="11">
        <v>150</v>
      </c>
      <c r="M354" s="11" t="s">
        <v>26</v>
      </c>
      <c r="N354" s="11" t="s">
        <v>1813</v>
      </c>
      <c r="O354" s="11" t="s">
        <v>1859</v>
      </c>
      <c r="P354" s="11" t="s">
        <v>213</v>
      </c>
      <c r="Q354" s="11" t="s">
        <v>1862</v>
      </c>
      <c r="R354" s="11" t="s">
        <v>25</v>
      </c>
      <c r="S354" s="11" t="s">
        <v>25</v>
      </c>
      <c r="T354" s="11"/>
      <c r="U354" s="11" t="s">
        <v>1863</v>
      </c>
      <c r="V354" s="11"/>
      <c r="W354" s="11"/>
      <c r="X354" s="11"/>
      <c r="Y354" s="11">
        <v>7</v>
      </c>
      <c r="Z354" s="11">
        <f t="shared" si="12"/>
        <v>644</v>
      </c>
      <c r="AA354" s="11">
        <f>VLOOKUP(A354,Sheet2!B:J,9,FALSE)</f>
        <v>83.63</v>
      </c>
      <c r="AB354" s="11">
        <f t="shared" si="11"/>
        <v>585.41</v>
      </c>
      <c r="AC354" s="11">
        <v>6</v>
      </c>
      <c r="AD354" s="11" t="s">
        <v>12037</v>
      </c>
    </row>
    <row r="355" spans="1:30" hidden="1">
      <c r="A355" s="10">
        <v>8901314307491</v>
      </c>
      <c r="B355" s="10">
        <v>8901314307491</v>
      </c>
      <c r="C355" s="11" t="s">
        <v>1864</v>
      </c>
      <c r="D355" s="11" t="s">
        <v>1297</v>
      </c>
      <c r="E355" s="11" t="s">
        <v>1192</v>
      </c>
      <c r="F355" s="11" t="s">
        <v>1289</v>
      </c>
      <c r="G355" s="11"/>
      <c r="H355" s="11">
        <v>85</v>
      </c>
      <c r="I355" s="11">
        <v>85</v>
      </c>
      <c r="J355" s="11" t="s">
        <v>34</v>
      </c>
      <c r="K355" s="11" t="s">
        <v>25</v>
      </c>
      <c r="L355" s="11">
        <v>40</v>
      </c>
      <c r="M355" s="11" t="s">
        <v>26</v>
      </c>
      <c r="N355" s="11" t="s">
        <v>1865</v>
      </c>
      <c r="O355" s="11" t="s">
        <v>1866</v>
      </c>
      <c r="P355" s="11" t="s">
        <v>348</v>
      </c>
      <c r="Q355" s="11" t="s">
        <v>30</v>
      </c>
      <c r="R355" s="11" t="s">
        <v>25</v>
      </c>
      <c r="S355" s="11" t="s">
        <v>25</v>
      </c>
      <c r="T355" s="11"/>
      <c r="U355" s="11" t="s">
        <v>1867</v>
      </c>
      <c r="V355" s="11"/>
      <c r="W355" s="11"/>
      <c r="X355" s="11"/>
      <c r="Y355" s="11">
        <v>3</v>
      </c>
      <c r="Z355" s="11">
        <f t="shared" si="12"/>
        <v>255</v>
      </c>
      <c r="AA355" s="11">
        <f>VLOOKUP(A355,Sheet2!B:J,9,FALSE)</f>
        <v>77.27</v>
      </c>
      <c r="AB355" s="11">
        <f t="shared" si="11"/>
        <v>231.81</v>
      </c>
      <c r="AC355" s="11"/>
      <c r="AD355" s="11" t="s">
        <v>12037</v>
      </c>
    </row>
    <row r="356" spans="1:30" hidden="1">
      <c r="A356" s="10">
        <v>8901314307477</v>
      </c>
      <c r="B356" s="10">
        <v>8901314307477</v>
      </c>
      <c r="C356" s="11" t="s">
        <v>1868</v>
      </c>
      <c r="D356" s="11" t="s">
        <v>1297</v>
      </c>
      <c r="E356" s="11" t="s">
        <v>1192</v>
      </c>
      <c r="F356" s="11" t="s">
        <v>1289</v>
      </c>
      <c r="G356" s="11"/>
      <c r="H356" s="11">
        <v>85</v>
      </c>
      <c r="I356" s="11">
        <v>85</v>
      </c>
      <c r="J356" s="11" t="s">
        <v>34</v>
      </c>
      <c r="K356" s="11" t="s">
        <v>25</v>
      </c>
      <c r="L356" s="11">
        <v>40</v>
      </c>
      <c r="M356" s="11" t="s">
        <v>26</v>
      </c>
      <c r="N356" s="11" t="s">
        <v>1865</v>
      </c>
      <c r="O356" s="11" t="s">
        <v>1869</v>
      </c>
      <c r="P356" s="11" t="s">
        <v>348</v>
      </c>
      <c r="Q356" s="11" t="s">
        <v>30</v>
      </c>
      <c r="R356" s="11" t="s">
        <v>25</v>
      </c>
      <c r="S356" s="11" t="s">
        <v>25</v>
      </c>
      <c r="T356" s="11"/>
      <c r="U356" s="11" t="s">
        <v>1870</v>
      </c>
      <c r="V356" s="11"/>
      <c r="W356" s="11"/>
      <c r="X356" s="11"/>
      <c r="Y356" s="11">
        <v>5</v>
      </c>
      <c r="Z356" s="11">
        <f t="shared" si="12"/>
        <v>425</v>
      </c>
      <c r="AA356" s="11">
        <f>VLOOKUP(A356,Sheet2!B:J,9,FALSE)</f>
        <v>77.27</v>
      </c>
      <c r="AB356" s="11">
        <f t="shared" si="11"/>
        <v>386.34999999999997</v>
      </c>
      <c r="AC356" s="11"/>
      <c r="AD356" s="11" t="s">
        <v>12037</v>
      </c>
    </row>
    <row r="357" spans="1:30" hidden="1">
      <c r="A357" s="10">
        <v>8901314308085</v>
      </c>
      <c r="B357" s="10">
        <v>8901314308085</v>
      </c>
      <c r="C357" s="11" t="s">
        <v>1871</v>
      </c>
      <c r="D357" s="11" t="s">
        <v>1297</v>
      </c>
      <c r="E357" s="11" t="s">
        <v>1241</v>
      </c>
      <c r="F357" s="11" t="s">
        <v>1253</v>
      </c>
      <c r="G357" s="11"/>
      <c r="H357" s="11">
        <v>75</v>
      </c>
      <c r="I357" s="11">
        <v>75</v>
      </c>
      <c r="J357" s="11" t="s">
        <v>34</v>
      </c>
      <c r="K357" s="11" t="s">
        <v>25</v>
      </c>
      <c r="L357" s="11">
        <v>100</v>
      </c>
      <c r="M357" s="11" t="s">
        <v>26</v>
      </c>
      <c r="N357" s="11" t="s">
        <v>1813</v>
      </c>
      <c r="O357" s="11" t="s">
        <v>1872</v>
      </c>
      <c r="P357" s="11" t="s">
        <v>348</v>
      </c>
      <c r="Q357" s="11" t="s">
        <v>30</v>
      </c>
      <c r="R357" s="11" t="s">
        <v>25</v>
      </c>
      <c r="S357" s="11" t="s">
        <v>25</v>
      </c>
      <c r="T357" s="11"/>
      <c r="U357" s="11" t="s">
        <v>1873</v>
      </c>
      <c r="V357" s="11"/>
      <c r="W357" s="11"/>
      <c r="X357" s="11"/>
      <c r="Y357" s="11">
        <v>3</v>
      </c>
      <c r="Z357" s="11">
        <f t="shared" si="12"/>
        <v>225</v>
      </c>
      <c r="AA357" s="11">
        <f>VLOOKUP(A357,Sheet2!B:J,9,FALSE)</f>
        <v>68.180000000000007</v>
      </c>
      <c r="AB357" s="11">
        <f t="shared" si="11"/>
        <v>204.54000000000002</v>
      </c>
      <c r="AC357" s="11"/>
      <c r="AD357" s="11" t="s">
        <v>12037</v>
      </c>
    </row>
    <row r="358" spans="1:30" hidden="1">
      <c r="A358" s="10">
        <v>8901314022660</v>
      </c>
      <c r="B358" s="10">
        <v>8901314022660</v>
      </c>
      <c r="C358" s="11" t="s">
        <v>1881</v>
      </c>
      <c r="D358" s="11" t="s">
        <v>1297</v>
      </c>
      <c r="E358" s="11" t="s">
        <v>1241</v>
      </c>
      <c r="F358" s="11" t="s">
        <v>1253</v>
      </c>
      <c r="G358" s="11"/>
      <c r="H358" s="11">
        <v>147</v>
      </c>
      <c r="I358" s="11">
        <v>147</v>
      </c>
      <c r="J358" s="11" t="s">
        <v>34</v>
      </c>
      <c r="K358" s="11" t="s">
        <v>25</v>
      </c>
      <c r="L358" s="11">
        <v>240</v>
      </c>
      <c r="M358" s="11" t="s">
        <v>26</v>
      </c>
      <c r="N358" s="11" t="s">
        <v>1813</v>
      </c>
      <c r="O358" s="11" t="s">
        <v>1882</v>
      </c>
      <c r="P358" s="11" t="s">
        <v>209</v>
      </c>
      <c r="Q358" s="11" t="s">
        <v>1311</v>
      </c>
      <c r="R358" s="11" t="s">
        <v>25</v>
      </c>
      <c r="S358" s="11" t="s">
        <v>25</v>
      </c>
      <c r="T358" s="11"/>
      <c r="U358" s="11" t="s">
        <v>1883</v>
      </c>
      <c r="V358" s="11"/>
      <c r="W358" s="11"/>
      <c r="X358" s="11"/>
      <c r="Y358" s="11">
        <v>2</v>
      </c>
      <c r="Z358" s="11">
        <f t="shared" si="12"/>
        <v>294</v>
      </c>
      <c r="AA358" s="11">
        <f>VLOOKUP(A358,Sheet2!B:J,9,FALSE)</f>
        <v>133.34</v>
      </c>
      <c r="AB358" s="11">
        <f t="shared" si="11"/>
        <v>266.68</v>
      </c>
      <c r="AC358" s="11">
        <v>1</v>
      </c>
      <c r="AD358" s="11" t="s">
        <v>12037</v>
      </c>
    </row>
    <row r="359" spans="1:30" hidden="1">
      <c r="A359" s="10">
        <v>8901314765321</v>
      </c>
      <c r="B359" s="10">
        <v>8901314765321</v>
      </c>
      <c r="C359" s="11" t="s">
        <v>1887</v>
      </c>
      <c r="D359" s="11" t="s">
        <v>1297</v>
      </c>
      <c r="E359" s="11" t="s">
        <v>1241</v>
      </c>
      <c r="F359" s="11" t="s">
        <v>1253</v>
      </c>
      <c r="G359" s="11"/>
      <c r="H359" s="11">
        <v>199</v>
      </c>
      <c r="I359" s="11">
        <v>199</v>
      </c>
      <c r="J359" s="11" t="s">
        <v>34</v>
      </c>
      <c r="K359" s="11" t="s">
        <v>25</v>
      </c>
      <c r="L359" s="11">
        <v>300</v>
      </c>
      <c r="M359" s="11" t="s">
        <v>26</v>
      </c>
      <c r="N359" s="11" t="s">
        <v>1813</v>
      </c>
      <c r="O359" s="11" t="s">
        <v>1888</v>
      </c>
      <c r="P359" s="11" t="s">
        <v>213</v>
      </c>
      <c r="Q359" s="11" t="s">
        <v>39</v>
      </c>
      <c r="R359" s="11" t="s">
        <v>25</v>
      </c>
      <c r="S359" s="11" t="s">
        <v>25</v>
      </c>
      <c r="T359" s="11"/>
      <c r="U359" s="11" t="s">
        <v>1889</v>
      </c>
      <c r="V359" s="11"/>
      <c r="W359" s="11"/>
      <c r="X359" s="11"/>
      <c r="Y359" s="11"/>
      <c r="Z359" s="11">
        <f t="shared" si="12"/>
        <v>0</v>
      </c>
      <c r="AA359" s="11">
        <f>VLOOKUP(A359,Sheet2!B:J,9,FALSE)</f>
        <v>180.89</v>
      </c>
      <c r="AB359" s="11">
        <f t="shared" si="11"/>
        <v>0</v>
      </c>
      <c r="AC359" s="11"/>
      <c r="AD359" s="11"/>
    </row>
    <row r="360" spans="1:30" hidden="1">
      <c r="A360" s="10">
        <v>8901314765314</v>
      </c>
      <c r="B360" s="10">
        <v>8901314765314</v>
      </c>
      <c r="C360" s="11" t="s">
        <v>1890</v>
      </c>
      <c r="D360" s="11" t="s">
        <v>1297</v>
      </c>
      <c r="E360" s="11" t="s">
        <v>1241</v>
      </c>
      <c r="F360" s="11" t="s">
        <v>1253</v>
      </c>
      <c r="G360" s="11"/>
      <c r="H360" s="11">
        <v>130</v>
      </c>
      <c r="I360" s="11">
        <v>130</v>
      </c>
      <c r="J360" s="11" t="s">
        <v>34</v>
      </c>
      <c r="K360" s="11" t="s">
        <v>25</v>
      </c>
      <c r="L360" s="11">
        <v>200</v>
      </c>
      <c r="M360" s="11" t="s">
        <v>26</v>
      </c>
      <c r="N360" s="11" t="s">
        <v>1813</v>
      </c>
      <c r="O360" s="11" t="s">
        <v>1859</v>
      </c>
      <c r="P360" s="11" t="s">
        <v>213</v>
      </c>
      <c r="Q360" s="11" t="s">
        <v>39</v>
      </c>
      <c r="R360" s="11" t="s">
        <v>25</v>
      </c>
      <c r="S360" s="11" t="s">
        <v>25</v>
      </c>
      <c r="T360" s="11"/>
      <c r="U360" s="11" t="s">
        <v>1891</v>
      </c>
      <c r="V360" s="11"/>
      <c r="W360" s="11"/>
      <c r="X360" s="11"/>
      <c r="Y360" s="11">
        <v>9</v>
      </c>
      <c r="Z360" s="11">
        <f t="shared" si="12"/>
        <v>1170</v>
      </c>
      <c r="AA360" s="11">
        <f>VLOOKUP(A360,Sheet2!B:J,9,FALSE)</f>
        <v>118.18</v>
      </c>
      <c r="AB360" s="11">
        <f t="shared" si="11"/>
        <v>1063.6200000000001</v>
      </c>
      <c r="AC360" s="11"/>
      <c r="AD360" s="11" t="s">
        <v>12037</v>
      </c>
    </row>
    <row r="361" spans="1:30" hidden="1">
      <c r="A361" s="10">
        <v>8901314013392</v>
      </c>
      <c r="B361" s="10">
        <v>8901314013392</v>
      </c>
      <c r="C361" s="11" t="s">
        <v>1909</v>
      </c>
      <c r="D361" s="11" t="s">
        <v>1297</v>
      </c>
      <c r="E361" s="11" t="s">
        <v>1241</v>
      </c>
      <c r="F361" s="11" t="s">
        <v>1253</v>
      </c>
      <c r="G361" s="11"/>
      <c r="H361" s="11">
        <v>65</v>
      </c>
      <c r="I361" s="11">
        <v>65</v>
      </c>
      <c r="J361" s="11" t="s">
        <v>34</v>
      </c>
      <c r="K361" s="11" t="s">
        <v>25</v>
      </c>
      <c r="L361" s="11">
        <v>100</v>
      </c>
      <c r="M361" s="11" t="s">
        <v>26</v>
      </c>
      <c r="N361" s="11" t="s">
        <v>1910</v>
      </c>
      <c r="O361" s="11" t="s">
        <v>1911</v>
      </c>
      <c r="P361" s="11" t="s">
        <v>213</v>
      </c>
      <c r="Q361" s="11" t="s">
        <v>30</v>
      </c>
      <c r="R361" s="11" t="s">
        <v>25</v>
      </c>
      <c r="S361" s="11" t="s">
        <v>25</v>
      </c>
      <c r="T361" s="11"/>
      <c r="U361" s="11" t="s">
        <v>1912</v>
      </c>
      <c r="V361" s="11"/>
      <c r="W361" s="11"/>
      <c r="X361" s="11"/>
      <c r="Y361" s="11">
        <v>4</v>
      </c>
      <c r="Z361" s="11">
        <f t="shared" si="12"/>
        <v>260</v>
      </c>
      <c r="AA361" s="11">
        <f>VLOOKUP(A361,Sheet2!B:J,9,FALSE)</f>
        <v>62.66</v>
      </c>
      <c r="AB361" s="11">
        <f t="shared" si="11"/>
        <v>250.64</v>
      </c>
      <c r="AC361" s="11"/>
      <c r="AD361" s="11" t="s">
        <v>12037</v>
      </c>
    </row>
    <row r="362" spans="1:30" hidden="1">
      <c r="A362" s="10">
        <v>8850006937464</v>
      </c>
      <c r="B362" s="10">
        <v>8850006937464</v>
      </c>
      <c r="C362" s="11" t="s">
        <v>1920</v>
      </c>
      <c r="D362" s="11" t="s">
        <v>1297</v>
      </c>
      <c r="E362" s="11" t="s">
        <v>1241</v>
      </c>
      <c r="F362" s="11" t="s">
        <v>1253</v>
      </c>
      <c r="G362" s="11"/>
      <c r="H362" s="11">
        <v>60</v>
      </c>
      <c r="I362" s="11">
        <v>60</v>
      </c>
      <c r="J362" s="11" t="s">
        <v>34</v>
      </c>
      <c r="K362" s="11" t="s">
        <v>25</v>
      </c>
      <c r="L362" s="11">
        <v>60</v>
      </c>
      <c r="M362" s="11" t="s">
        <v>35</v>
      </c>
      <c r="N362" s="11" t="s">
        <v>1915</v>
      </c>
      <c r="O362" s="11" t="s">
        <v>1921</v>
      </c>
      <c r="P362" s="11" t="s">
        <v>81</v>
      </c>
      <c r="Q362" s="11" t="s">
        <v>30</v>
      </c>
      <c r="R362" s="11" t="s">
        <v>25</v>
      </c>
      <c r="S362" s="11" t="s">
        <v>25</v>
      </c>
      <c r="T362" s="11"/>
      <c r="U362" s="11" t="s">
        <v>1922</v>
      </c>
      <c r="V362" s="11"/>
      <c r="W362" s="11"/>
      <c r="X362" s="11"/>
      <c r="Y362" s="11">
        <v>1</v>
      </c>
      <c r="Z362" s="11">
        <f t="shared" si="12"/>
        <v>60</v>
      </c>
      <c r="AA362" s="11">
        <f>VLOOKUP(A362,Sheet2!B:J,9,FALSE)</f>
        <v>52.17</v>
      </c>
      <c r="AB362" s="11">
        <f t="shared" si="11"/>
        <v>52.17</v>
      </c>
      <c r="AC362" s="11"/>
      <c r="AD362" s="11" t="s">
        <v>12037</v>
      </c>
    </row>
    <row r="363" spans="1:30" hidden="1">
      <c r="A363" s="10">
        <v>8901314022653</v>
      </c>
      <c r="B363" s="10">
        <v>8901314022653</v>
      </c>
      <c r="C363" s="11" t="s">
        <v>4521</v>
      </c>
      <c r="D363" s="11" t="s">
        <v>1297</v>
      </c>
      <c r="E363" s="11" t="s">
        <v>1241</v>
      </c>
      <c r="F363" s="11" t="s">
        <v>1253</v>
      </c>
      <c r="G363" s="11"/>
      <c r="H363" s="11">
        <v>162</v>
      </c>
      <c r="I363" s="11">
        <v>162</v>
      </c>
      <c r="J363" s="11" t="s">
        <v>34</v>
      </c>
      <c r="K363" s="11" t="s">
        <v>25</v>
      </c>
      <c r="L363" s="11">
        <v>80</v>
      </c>
      <c r="M363" s="11" t="s">
        <v>26</v>
      </c>
      <c r="N363" s="11" t="s">
        <v>1813</v>
      </c>
      <c r="O363" s="11" t="s">
        <v>4522</v>
      </c>
      <c r="P363" s="11" t="s">
        <v>196</v>
      </c>
      <c r="Q363" s="11" t="s">
        <v>30</v>
      </c>
      <c r="R363" s="11" t="s">
        <v>25</v>
      </c>
      <c r="S363" s="11" t="s">
        <v>25</v>
      </c>
      <c r="T363" s="11"/>
      <c r="U363" s="11" t="s">
        <v>4523</v>
      </c>
      <c r="V363" s="11"/>
      <c r="W363" s="11"/>
      <c r="X363" s="11"/>
      <c r="Y363" s="11"/>
      <c r="Z363" s="11">
        <f t="shared" si="12"/>
        <v>0</v>
      </c>
      <c r="AA363" s="11">
        <f>VLOOKUP(A363,Sheet2!B:J,9,FALSE)</f>
        <v>114.8</v>
      </c>
      <c r="AB363" s="11">
        <f t="shared" si="11"/>
        <v>0</v>
      </c>
      <c r="AC363" s="11"/>
      <c r="AD363" s="11"/>
    </row>
    <row r="364" spans="1:30" hidden="1">
      <c r="A364" s="10">
        <v>8901314776334</v>
      </c>
      <c r="B364" s="10">
        <v>8901314776334</v>
      </c>
      <c r="C364" s="11" t="s">
        <v>5238</v>
      </c>
      <c r="D364" s="11" t="s">
        <v>1297</v>
      </c>
      <c r="E364" s="11" t="s">
        <v>1241</v>
      </c>
      <c r="F364" s="11" t="s">
        <v>1253</v>
      </c>
      <c r="G364" s="11"/>
      <c r="H364" s="11">
        <v>20</v>
      </c>
      <c r="I364" s="11">
        <v>20</v>
      </c>
      <c r="J364" s="11" t="s">
        <v>34</v>
      </c>
      <c r="K364" s="11" t="s">
        <v>25</v>
      </c>
      <c r="L364" s="11">
        <v>36</v>
      </c>
      <c r="M364" s="11" t="s">
        <v>26</v>
      </c>
      <c r="N364" s="11" t="s">
        <v>1813</v>
      </c>
      <c r="O364" s="11" t="s">
        <v>5239</v>
      </c>
      <c r="P364" s="11" t="s">
        <v>348</v>
      </c>
      <c r="Q364" s="11" t="s">
        <v>39</v>
      </c>
      <c r="R364" s="11" t="s">
        <v>25</v>
      </c>
      <c r="S364" s="11" t="s">
        <v>25</v>
      </c>
      <c r="T364" s="11"/>
      <c r="U364" s="11" t="s">
        <v>5240</v>
      </c>
      <c r="V364" s="11"/>
      <c r="W364" s="11"/>
      <c r="X364" s="11"/>
      <c r="Y364" s="11"/>
      <c r="Z364" s="11">
        <f t="shared" si="12"/>
        <v>0</v>
      </c>
      <c r="AA364" s="11">
        <f>VLOOKUP(A364,Sheet2!B:J,9,FALSE)</f>
        <v>18.170000000000002</v>
      </c>
      <c r="AB364" s="11">
        <f t="shared" si="11"/>
        <v>0</v>
      </c>
      <c r="AC364" s="11"/>
      <c r="AD364" s="11"/>
    </row>
    <row r="365" spans="1:30" hidden="1">
      <c r="A365" s="10">
        <v>8901396465003</v>
      </c>
      <c r="B365" s="10">
        <v>8901396465003</v>
      </c>
      <c r="C365" s="11" t="s">
        <v>3771</v>
      </c>
      <c r="D365" s="11" t="s">
        <v>3772</v>
      </c>
      <c r="E365" s="11" t="s">
        <v>1790</v>
      </c>
      <c r="F365" s="11" t="s">
        <v>3411</v>
      </c>
      <c r="G365" s="11"/>
      <c r="H365" s="11">
        <v>69</v>
      </c>
      <c r="I365" s="11">
        <v>69</v>
      </c>
      <c r="J365" s="11" t="s">
        <v>34</v>
      </c>
      <c r="K365" s="11" t="s">
        <v>25</v>
      </c>
      <c r="L365" s="11">
        <v>250</v>
      </c>
      <c r="M365" s="11" t="s">
        <v>35</v>
      </c>
      <c r="N365" s="11" t="s">
        <v>3773</v>
      </c>
      <c r="O365" s="11" t="s">
        <v>3774</v>
      </c>
      <c r="P365" s="11" t="s">
        <v>81</v>
      </c>
      <c r="Q365" s="11" t="s">
        <v>39</v>
      </c>
      <c r="R365" s="11" t="s">
        <v>25</v>
      </c>
      <c r="S365" s="11" t="s">
        <v>25</v>
      </c>
      <c r="T365" s="11"/>
      <c r="U365" s="11" t="s">
        <v>3775</v>
      </c>
      <c r="V365" s="11"/>
      <c r="W365" s="11"/>
      <c r="X365" s="11"/>
      <c r="Y365" s="11"/>
      <c r="Z365" s="11">
        <f t="shared" si="12"/>
        <v>0</v>
      </c>
      <c r="AA365" s="11">
        <f>VLOOKUP(A365,Sheet2!B:J,9,FALSE)</f>
        <v>52.62</v>
      </c>
      <c r="AB365" s="11">
        <f t="shared" si="11"/>
        <v>0</v>
      </c>
      <c r="AC365" s="11"/>
      <c r="AD365" s="11"/>
    </row>
    <row r="366" spans="1:30" hidden="1">
      <c r="A366" s="10">
        <v>8901396476146</v>
      </c>
      <c r="B366" s="10">
        <v>8901396476146</v>
      </c>
      <c r="C366" s="11" t="s">
        <v>3776</v>
      </c>
      <c r="D366" s="11" t="s">
        <v>3772</v>
      </c>
      <c r="E366" s="11" t="s">
        <v>1790</v>
      </c>
      <c r="F366" s="11" t="s">
        <v>3411</v>
      </c>
      <c r="G366" s="11"/>
      <c r="H366" s="11">
        <v>104</v>
      </c>
      <c r="I366" s="11">
        <v>104</v>
      </c>
      <c r="J366" s="11" t="s">
        <v>34</v>
      </c>
      <c r="K366" s="11" t="s">
        <v>25</v>
      </c>
      <c r="L366" s="11">
        <v>500</v>
      </c>
      <c r="M366" s="11" t="s">
        <v>35</v>
      </c>
      <c r="N366" s="11" t="s">
        <v>3777</v>
      </c>
      <c r="O366" s="11" t="s">
        <v>3778</v>
      </c>
      <c r="P366" s="11" t="s">
        <v>81</v>
      </c>
      <c r="Q366" s="11" t="s">
        <v>39</v>
      </c>
      <c r="R366" s="11" t="s">
        <v>34</v>
      </c>
      <c r="S366" s="11" t="s">
        <v>34</v>
      </c>
      <c r="T366" s="11"/>
      <c r="U366" s="11" t="s">
        <v>3779</v>
      </c>
      <c r="V366" s="11"/>
      <c r="W366" s="11"/>
      <c r="X366" s="11"/>
      <c r="Y366" s="11"/>
      <c r="Z366" s="11">
        <f t="shared" si="12"/>
        <v>0</v>
      </c>
      <c r="AA366" s="11">
        <f>VLOOKUP(A366,Sheet2!B:J,9,FALSE)</f>
        <v>80.13</v>
      </c>
      <c r="AB366" s="11">
        <f t="shared" si="11"/>
        <v>0</v>
      </c>
      <c r="AC366" s="11"/>
      <c r="AD366" s="11"/>
    </row>
    <row r="367" spans="1:30">
      <c r="A367" s="10">
        <v>8901030769221</v>
      </c>
      <c r="B367" s="10">
        <v>8901030769221</v>
      </c>
      <c r="C367" s="11" t="s">
        <v>3425</v>
      </c>
      <c r="D367" s="11" t="s">
        <v>3426</v>
      </c>
      <c r="E367" s="11" t="s">
        <v>1790</v>
      </c>
      <c r="F367" s="11" t="s">
        <v>2905</v>
      </c>
      <c r="G367" s="11"/>
      <c r="H367" s="11">
        <v>65</v>
      </c>
      <c r="I367" s="11">
        <v>65</v>
      </c>
      <c r="J367" s="11" t="s">
        <v>34</v>
      </c>
      <c r="K367" s="11" t="s">
        <v>25</v>
      </c>
      <c r="L367" s="11">
        <v>220</v>
      </c>
      <c r="M367" s="11" t="s">
        <v>35</v>
      </c>
      <c r="N367" s="11" t="s">
        <v>3427</v>
      </c>
      <c r="O367" s="11" t="s">
        <v>3428</v>
      </c>
      <c r="P367" s="11" t="s">
        <v>81</v>
      </c>
      <c r="Q367" s="11" t="s">
        <v>30</v>
      </c>
      <c r="R367" s="11" t="s">
        <v>25</v>
      </c>
      <c r="S367" s="11" t="s">
        <v>25</v>
      </c>
      <c r="T367" s="11"/>
      <c r="U367" s="11" t="s">
        <v>3429</v>
      </c>
      <c r="V367" s="11"/>
      <c r="W367" s="11"/>
      <c r="X367" s="11"/>
      <c r="Y367" s="11">
        <v>3</v>
      </c>
      <c r="Z367" s="11">
        <f t="shared" si="12"/>
        <v>195</v>
      </c>
      <c r="AA367" s="11" t="e">
        <f>VLOOKUP(A367,Sheet2!B:J,9,FALSE)</f>
        <v>#N/A</v>
      </c>
      <c r="AB367" s="11" t="e">
        <f t="shared" si="11"/>
        <v>#N/A</v>
      </c>
      <c r="AC367" s="11"/>
      <c r="AD367" s="11" t="s">
        <v>12037</v>
      </c>
    </row>
    <row r="368" spans="1:30" hidden="1">
      <c r="A368" s="10">
        <v>8901030930980</v>
      </c>
      <c r="B368" s="10">
        <v>8901030930980</v>
      </c>
      <c r="C368" s="11" t="s">
        <v>3430</v>
      </c>
      <c r="D368" s="11" t="s">
        <v>3426</v>
      </c>
      <c r="E368" s="11" t="s">
        <v>1790</v>
      </c>
      <c r="F368" s="11" t="s">
        <v>2905</v>
      </c>
      <c r="G368" s="11"/>
      <c r="H368" s="11">
        <v>58</v>
      </c>
      <c r="I368" s="11">
        <v>58</v>
      </c>
      <c r="J368" s="11" t="s">
        <v>34</v>
      </c>
      <c r="K368" s="11" t="s">
        <v>25</v>
      </c>
      <c r="L368" s="11">
        <v>200</v>
      </c>
      <c r="M368" s="11" t="s">
        <v>35</v>
      </c>
      <c r="N368" s="11" t="s">
        <v>3427</v>
      </c>
      <c r="O368" s="11" t="s">
        <v>3431</v>
      </c>
      <c r="P368" s="11" t="s">
        <v>81</v>
      </c>
      <c r="Q368" s="11" t="s">
        <v>39</v>
      </c>
      <c r="R368" s="11" t="s">
        <v>25</v>
      </c>
      <c r="S368" s="11" t="s">
        <v>25</v>
      </c>
      <c r="T368" s="11"/>
      <c r="U368" s="11" t="s">
        <v>3432</v>
      </c>
      <c r="V368" s="11"/>
      <c r="W368" s="11"/>
      <c r="X368" s="11"/>
      <c r="Y368" s="11">
        <v>3</v>
      </c>
      <c r="Z368" s="11">
        <f t="shared" si="12"/>
        <v>174</v>
      </c>
      <c r="AA368" s="11">
        <f>VLOOKUP(A368,Sheet2!B:J,9,FALSE)</f>
        <v>48</v>
      </c>
      <c r="AB368" s="11">
        <f t="shared" si="11"/>
        <v>144</v>
      </c>
      <c r="AC368" s="11"/>
      <c r="AD368" s="11" t="s">
        <v>12037</v>
      </c>
    </row>
    <row r="369" spans="1:30" hidden="1">
      <c r="A369" s="10">
        <v>8901030930966</v>
      </c>
      <c r="B369" s="10">
        <v>8901030930966</v>
      </c>
      <c r="C369" s="11" t="s">
        <v>3433</v>
      </c>
      <c r="D369" s="11" t="s">
        <v>3426</v>
      </c>
      <c r="E369" s="11" t="s">
        <v>1790</v>
      </c>
      <c r="F369" s="11" t="s">
        <v>2905</v>
      </c>
      <c r="G369" s="11"/>
      <c r="H369" s="11">
        <v>58</v>
      </c>
      <c r="I369" s="11">
        <v>58</v>
      </c>
      <c r="J369" s="11" t="s">
        <v>34</v>
      </c>
      <c r="K369" s="11" t="s">
        <v>25</v>
      </c>
      <c r="L369" s="11">
        <v>210</v>
      </c>
      <c r="M369" s="11" t="s">
        <v>35</v>
      </c>
      <c r="N369" s="11" t="s">
        <v>3427</v>
      </c>
      <c r="O369" s="11" t="s">
        <v>3434</v>
      </c>
      <c r="P369" s="11" t="s">
        <v>81</v>
      </c>
      <c r="Q369" s="11" t="s">
        <v>30</v>
      </c>
      <c r="R369" s="11" t="s">
        <v>25</v>
      </c>
      <c r="S369" s="11" t="s">
        <v>25</v>
      </c>
      <c r="T369" s="11"/>
      <c r="U369" s="11" t="s">
        <v>3435</v>
      </c>
      <c r="V369" s="11"/>
      <c r="W369" s="11"/>
      <c r="X369" s="11"/>
      <c r="Y369" s="11">
        <v>4</v>
      </c>
      <c r="Z369" s="11">
        <f t="shared" si="12"/>
        <v>232</v>
      </c>
      <c r="AA369" s="11">
        <f>VLOOKUP(A369,Sheet2!B:J,9,FALSE)</f>
        <v>52.1</v>
      </c>
      <c r="AB369" s="11">
        <f t="shared" si="11"/>
        <v>208.4</v>
      </c>
      <c r="AC369" s="11"/>
      <c r="AD369" s="11" t="s">
        <v>12037</v>
      </c>
    </row>
    <row r="370" spans="1:30" hidden="1">
      <c r="A370" s="10">
        <v>8901030803659</v>
      </c>
      <c r="B370" s="10">
        <v>8901030803659</v>
      </c>
      <c r="C370" s="11" t="s">
        <v>3463</v>
      </c>
      <c r="D370" s="11" t="s">
        <v>3426</v>
      </c>
      <c r="E370" s="11" t="s">
        <v>1790</v>
      </c>
      <c r="F370" s="11" t="s">
        <v>2905</v>
      </c>
      <c r="G370" s="11"/>
      <c r="H370" s="11">
        <v>120</v>
      </c>
      <c r="I370" s="11">
        <v>120</v>
      </c>
      <c r="J370" s="11" t="s">
        <v>34</v>
      </c>
      <c r="K370" s="11" t="s">
        <v>25</v>
      </c>
      <c r="L370" s="11">
        <v>430</v>
      </c>
      <c r="M370" s="11" t="s">
        <v>35</v>
      </c>
      <c r="N370" s="11" t="s">
        <v>3427</v>
      </c>
      <c r="O370" s="11" t="s">
        <v>3434</v>
      </c>
      <c r="P370" s="11" t="s">
        <v>81</v>
      </c>
      <c r="Q370" s="11" t="s">
        <v>30</v>
      </c>
      <c r="R370" s="11" t="s">
        <v>25</v>
      </c>
      <c r="S370" s="11" t="s">
        <v>25</v>
      </c>
      <c r="T370" s="11"/>
      <c r="U370" s="11" t="s">
        <v>3464</v>
      </c>
      <c r="V370" s="11"/>
      <c r="W370" s="11"/>
      <c r="X370" s="11"/>
      <c r="Y370" s="11">
        <v>3</v>
      </c>
      <c r="Z370" s="11">
        <f t="shared" si="12"/>
        <v>360</v>
      </c>
      <c r="AA370" s="11">
        <f>VLOOKUP(A370,Sheet2!B:J,9,FALSE)</f>
        <v>55.97</v>
      </c>
      <c r="AB370" s="11">
        <f t="shared" si="11"/>
        <v>167.91</v>
      </c>
      <c r="AC370" s="11"/>
      <c r="AD370" s="11"/>
    </row>
    <row r="371" spans="1:30" hidden="1">
      <c r="A371" s="10">
        <v>8901030769214</v>
      </c>
      <c r="B371" s="10">
        <v>8901030769214</v>
      </c>
      <c r="C371" s="11" t="s">
        <v>4935</v>
      </c>
      <c r="D371" s="11" t="s">
        <v>3426</v>
      </c>
      <c r="E371" s="11" t="s">
        <v>1790</v>
      </c>
      <c r="F371" s="11" t="s">
        <v>2905</v>
      </c>
      <c r="G371" s="11"/>
      <c r="H371" s="11">
        <v>245</v>
      </c>
      <c r="I371" s="11">
        <v>245</v>
      </c>
      <c r="J371" s="11" t="s">
        <v>34</v>
      </c>
      <c r="K371" s="11" t="s">
        <v>25</v>
      </c>
      <c r="L371" s="11">
        <v>850</v>
      </c>
      <c r="M371" s="11" t="s">
        <v>35</v>
      </c>
      <c r="N371" s="11" t="s">
        <v>3427</v>
      </c>
      <c r="O371" s="11" t="s">
        <v>4936</v>
      </c>
      <c r="P371" s="11" t="s">
        <v>81</v>
      </c>
      <c r="Q371" s="11" t="s">
        <v>30</v>
      </c>
      <c r="R371" s="11" t="s">
        <v>25</v>
      </c>
      <c r="S371" s="11" t="s">
        <v>25</v>
      </c>
      <c r="T371" s="11"/>
      <c r="U371" s="11" t="s">
        <v>4937</v>
      </c>
      <c r="V371" s="11"/>
      <c r="W371" s="11"/>
      <c r="X371" s="11"/>
      <c r="Y371" s="11"/>
      <c r="Z371" s="11">
        <f t="shared" si="12"/>
        <v>0</v>
      </c>
      <c r="AA371" s="11">
        <f>VLOOKUP(A371,Sheet2!B:J,9,FALSE)</f>
        <v>226.86</v>
      </c>
      <c r="AB371" s="11">
        <f t="shared" si="11"/>
        <v>0</v>
      </c>
      <c r="AC371" s="11"/>
      <c r="AD371" s="11"/>
    </row>
    <row r="372" spans="1:30" hidden="1">
      <c r="A372" s="10">
        <v>8901030769276</v>
      </c>
      <c r="B372" s="10">
        <v>8901030769276</v>
      </c>
      <c r="C372" s="11" t="s">
        <v>4938</v>
      </c>
      <c r="D372" s="11" t="s">
        <v>3426</v>
      </c>
      <c r="E372" s="11" t="s">
        <v>1790</v>
      </c>
      <c r="F372" s="11" t="s">
        <v>2905</v>
      </c>
      <c r="G372" s="11"/>
      <c r="H372" s="11">
        <v>65</v>
      </c>
      <c r="I372" s="11">
        <v>65</v>
      </c>
      <c r="J372" s="11" t="s">
        <v>34</v>
      </c>
      <c r="K372" s="11" t="s">
        <v>25</v>
      </c>
      <c r="L372" s="11">
        <v>220</v>
      </c>
      <c r="M372" s="11" t="s">
        <v>35</v>
      </c>
      <c r="N372" s="11" t="s">
        <v>2906</v>
      </c>
      <c r="O372" s="11" t="s">
        <v>4939</v>
      </c>
      <c r="P372" s="11" t="s">
        <v>81</v>
      </c>
      <c r="Q372" s="11" t="s">
        <v>30</v>
      </c>
      <c r="R372" s="11" t="s">
        <v>25</v>
      </c>
      <c r="S372" s="11" t="s">
        <v>25</v>
      </c>
      <c r="T372" s="11"/>
      <c r="U372" s="11" t="s">
        <v>4940</v>
      </c>
      <c r="V372" s="11"/>
      <c r="W372" s="11"/>
      <c r="X372" s="11"/>
      <c r="Y372" s="11"/>
      <c r="Z372" s="11">
        <f t="shared" si="12"/>
        <v>0</v>
      </c>
      <c r="AA372" s="11">
        <f>VLOOKUP(A372,Sheet2!B:J,9,FALSE)</f>
        <v>55.97</v>
      </c>
      <c r="AB372" s="11">
        <f t="shared" si="11"/>
        <v>0</v>
      </c>
      <c r="AC372" s="11"/>
      <c r="AD372" s="11"/>
    </row>
    <row r="373" spans="1:30" hidden="1">
      <c r="A373" s="10">
        <v>8901030865909</v>
      </c>
      <c r="B373" s="10">
        <v>8901030865909</v>
      </c>
      <c r="C373" s="11" t="s">
        <v>5010</v>
      </c>
      <c r="D373" s="11" t="s">
        <v>3426</v>
      </c>
      <c r="E373" s="11" t="s">
        <v>1790</v>
      </c>
      <c r="F373" s="11" t="s">
        <v>2905</v>
      </c>
      <c r="G373" s="11"/>
      <c r="H373" s="11">
        <v>4</v>
      </c>
      <c r="I373" s="11">
        <v>4</v>
      </c>
      <c r="J373" s="11" t="s">
        <v>34</v>
      </c>
      <c r="K373" s="11" t="s">
        <v>25</v>
      </c>
      <c r="L373" s="11">
        <v>540</v>
      </c>
      <c r="M373" s="11" t="s">
        <v>35</v>
      </c>
      <c r="N373" s="11" t="s">
        <v>2906</v>
      </c>
      <c r="O373" s="11" t="s">
        <v>5011</v>
      </c>
      <c r="P373" s="11" t="s">
        <v>159</v>
      </c>
      <c r="Q373" s="11" t="s">
        <v>30</v>
      </c>
      <c r="R373" s="11" t="s">
        <v>25</v>
      </c>
      <c r="S373" s="11" t="s">
        <v>25</v>
      </c>
      <c r="T373" s="11"/>
      <c r="U373" s="11" t="s">
        <v>5012</v>
      </c>
      <c r="V373" s="11"/>
      <c r="W373" s="11"/>
      <c r="X373" s="11"/>
      <c r="Y373" s="11"/>
      <c r="Z373" s="11">
        <f t="shared" si="12"/>
        <v>0</v>
      </c>
      <c r="AA373" s="11">
        <f>VLOOKUP(A373,Sheet2!B:J,9,FALSE)</f>
        <v>3.63</v>
      </c>
      <c r="AB373" s="11">
        <f t="shared" si="11"/>
        <v>0</v>
      </c>
      <c r="AC373" s="11"/>
      <c r="AD373" s="11"/>
    </row>
    <row r="374" spans="1:30" hidden="1">
      <c r="A374" s="10">
        <v>8901030865916</v>
      </c>
      <c r="B374" s="10">
        <v>8901030865916</v>
      </c>
      <c r="C374" s="11" t="s">
        <v>5013</v>
      </c>
      <c r="D374" s="11" t="s">
        <v>3426</v>
      </c>
      <c r="E374" s="11" t="s">
        <v>1790</v>
      </c>
      <c r="F374" s="11" t="s">
        <v>2905</v>
      </c>
      <c r="G374" s="11"/>
      <c r="H374" s="11">
        <v>4</v>
      </c>
      <c r="I374" s="11">
        <v>4</v>
      </c>
      <c r="J374" s="11" t="s">
        <v>34</v>
      </c>
      <c r="K374" s="11" t="s">
        <v>25</v>
      </c>
      <c r="L374" s="11">
        <v>20</v>
      </c>
      <c r="M374" s="11" t="s">
        <v>35</v>
      </c>
      <c r="N374" s="11" t="s">
        <v>3427</v>
      </c>
      <c r="O374" s="11" t="s">
        <v>5014</v>
      </c>
      <c r="P374" s="11" t="s">
        <v>159</v>
      </c>
      <c r="Q374" s="11" t="s">
        <v>30</v>
      </c>
      <c r="R374" s="11" t="s">
        <v>25</v>
      </c>
      <c r="S374" s="11" t="s">
        <v>25</v>
      </c>
      <c r="T374" s="11"/>
      <c r="U374" s="11" t="s">
        <v>5015</v>
      </c>
      <c r="V374" s="11"/>
      <c r="W374" s="11"/>
      <c r="X374" s="11"/>
      <c r="Y374" s="11"/>
      <c r="Z374" s="11">
        <f t="shared" si="12"/>
        <v>0</v>
      </c>
      <c r="AA374" s="11">
        <f>VLOOKUP(A374,Sheet2!B:J,9,FALSE)</f>
        <v>3.55</v>
      </c>
      <c r="AB374" s="11">
        <f t="shared" si="11"/>
        <v>0</v>
      </c>
      <c r="AC374" s="11"/>
      <c r="AD374" s="11"/>
    </row>
    <row r="375" spans="1:30">
      <c r="A375" s="11" t="s">
        <v>12057</v>
      </c>
      <c r="B375" s="11"/>
      <c r="C375" s="11" t="s">
        <v>5884</v>
      </c>
      <c r="D375" s="11" t="s">
        <v>3426</v>
      </c>
      <c r="E375" s="11"/>
      <c r="F375" s="11"/>
      <c r="G375" s="11"/>
      <c r="H375" s="11">
        <v>4</v>
      </c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>
        <v>23</v>
      </c>
      <c r="Z375" s="11">
        <f t="shared" si="12"/>
        <v>92</v>
      </c>
      <c r="AA375" s="11" t="e">
        <f>VLOOKUP(A375,Sheet2!B:J,9,FALSE)</f>
        <v>#N/A</v>
      </c>
      <c r="AB375" s="11" t="e">
        <f t="shared" si="11"/>
        <v>#N/A</v>
      </c>
      <c r="AC375" s="11"/>
      <c r="AD375" s="11" t="s">
        <v>12037</v>
      </c>
    </row>
    <row r="376" spans="1:30" hidden="1">
      <c r="A376" s="10">
        <v>8906023416373</v>
      </c>
      <c r="B376" s="10">
        <v>8906023416373</v>
      </c>
      <c r="C376" s="11" t="s">
        <v>4358</v>
      </c>
      <c r="D376" s="11" t="s">
        <v>4359</v>
      </c>
      <c r="E376" s="11" t="s">
        <v>1009</v>
      </c>
      <c r="F376" s="11" t="s">
        <v>1055</v>
      </c>
      <c r="G376" s="11"/>
      <c r="H376" s="11">
        <v>35</v>
      </c>
      <c r="I376" s="11">
        <v>35</v>
      </c>
      <c r="J376" s="11" t="s">
        <v>34</v>
      </c>
      <c r="K376" s="11" t="s">
        <v>25</v>
      </c>
      <c r="L376" s="11">
        <v>200</v>
      </c>
      <c r="M376" s="11" t="s">
        <v>35</v>
      </c>
      <c r="N376" s="11" t="s">
        <v>4259</v>
      </c>
      <c r="O376" s="11" t="s">
        <v>4360</v>
      </c>
      <c r="P376" s="11" t="s">
        <v>81</v>
      </c>
      <c r="Q376" s="11" t="s">
        <v>30</v>
      </c>
      <c r="R376" s="11" t="s">
        <v>25</v>
      </c>
      <c r="S376" s="11" t="s">
        <v>25</v>
      </c>
      <c r="T376" s="11"/>
      <c r="U376" s="11" t="s">
        <v>4361</v>
      </c>
      <c r="V376" s="11"/>
      <c r="W376" s="11"/>
      <c r="X376" s="11"/>
      <c r="Y376" s="11"/>
      <c r="Z376" s="11">
        <f t="shared" si="12"/>
        <v>0</v>
      </c>
      <c r="AA376" s="11">
        <f>VLOOKUP(A376,Sheet2!B:J,9,FALSE)</f>
        <v>27.7</v>
      </c>
      <c r="AB376" s="11">
        <f t="shared" si="11"/>
        <v>0</v>
      </c>
      <c r="AC376" s="11"/>
      <c r="AD376" s="11"/>
    </row>
    <row r="377" spans="1:30" hidden="1">
      <c r="A377" s="10">
        <v>8906023416656</v>
      </c>
      <c r="B377" s="10">
        <v>8906023416656</v>
      </c>
      <c r="C377" s="11" t="s">
        <v>4362</v>
      </c>
      <c r="D377" s="11" t="s">
        <v>4359</v>
      </c>
      <c r="E377" s="11" t="s">
        <v>23</v>
      </c>
      <c r="F377" s="11" t="s">
        <v>24</v>
      </c>
      <c r="G377" s="11"/>
      <c r="H377" s="11">
        <v>35</v>
      </c>
      <c r="I377" s="11">
        <v>35</v>
      </c>
      <c r="J377" s="11" t="s">
        <v>34</v>
      </c>
      <c r="K377" s="11" t="s">
        <v>25</v>
      </c>
      <c r="L377" s="11">
        <v>200</v>
      </c>
      <c r="M377" s="11" t="s">
        <v>35</v>
      </c>
      <c r="N377" s="11" t="s">
        <v>36</v>
      </c>
      <c r="O377" s="11" t="s">
        <v>4363</v>
      </c>
      <c r="P377" s="11" t="s">
        <v>400</v>
      </c>
      <c r="Q377" s="11" t="s">
        <v>39</v>
      </c>
      <c r="R377" s="11" t="s">
        <v>25</v>
      </c>
      <c r="S377" s="11" t="s">
        <v>25</v>
      </c>
      <c r="T377" s="11"/>
      <c r="U377" s="11" t="s">
        <v>4364</v>
      </c>
      <c r="V377" s="11"/>
      <c r="W377" s="11"/>
      <c r="X377" s="11"/>
      <c r="Y377" s="11"/>
      <c r="Z377" s="11">
        <f t="shared" si="12"/>
        <v>0</v>
      </c>
      <c r="AA377" s="11">
        <f>VLOOKUP(A377,Sheet2!B:J,9,FALSE)</f>
        <v>27.7</v>
      </c>
      <c r="AB377" s="11">
        <f t="shared" si="11"/>
        <v>0</v>
      </c>
      <c r="AC377" s="11"/>
      <c r="AD377" s="11"/>
    </row>
    <row r="378" spans="1:30" hidden="1">
      <c r="A378" s="10">
        <v>8901014000203</v>
      </c>
      <c r="B378" s="10">
        <v>8901014000203</v>
      </c>
      <c r="C378" s="11" t="s">
        <v>3252</v>
      </c>
      <c r="D378" s="11" t="s">
        <v>3253</v>
      </c>
      <c r="E378" s="11" t="s">
        <v>142</v>
      </c>
      <c r="F378" s="11" t="s">
        <v>162</v>
      </c>
      <c r="G378" s="11"/>
      <c r="H378" s="11">
        <v>50</v>
      </c>
      <c r="I378" s="11">
        <v>50</v>
      </c>
      <c r="J378" s="11" t="s">
        <v>34</v>
      </c>
      <c r="K378" s="11" t="s">
        <v>25</v>
      </c>
      <c r="L378" s="11">
        <v>70</v>
      </c>
      <c r="M378" s="11" t="s">
        <v>26</v>
      </c>
      <c r="N378" s="11" t="s">
        <v>3172</v>
      </c>
      <c r="O378" s="11" t="s">
        <v>3254</v>
      </c>
      <c r="P378" s="11" t="s">
        <v>3247</v>
      </c>
      <c r="Q378" s="11" t="s">
        <v>30</v>
      </c>
      <c r="R378" s="11" t="s">
        <v>25</v>
      </c>
      <c r="S378" s="11" t="s">
        <v>25</v>
      </c>
      <c r="T378" s="11"/>
      <c r="U378" s="11" t="s">
        <v>3255</v>
      </c>
      <c r="V378" s="11"/>
      <c r="W378" s="11"/>
      <c r="X378" s="11"/>
      <c r="Y378" s="11">
        <v>2</v>
      </c>
      <c r="Z378" s="11">
        <f t="shared" si="12"/>
        <v>100</v>
      </c>
      <c r="AA378" s="11">
        <f>VLOOKUP(A378,Sheet2!B:J,9,FALSE)</f>
        <v>43.47</v>
      </c>
      <c r="AB378" s="11">
        <f t="shared" si="11"/>
        <v>86.94</v>
      </c>
      <c r="AC378" s="11"/>
      <c r="AD378" s="11" t="s">
        <v>12037</v>
      </c>
    </row>
    <row r="379" spans="1:30" hidden="1">
      <c r="A379" s="10">
        <v>8901207045370</v>
      </c>
      <c r="B379" s="10">
        <v>8901207045370</v>
      </c>
      <c r="C379" s="11" t="s">
        <v>692</v>
      </c>
      <c r="D379" s="11" t="s">
        <v>693</v>
      </c>
      <c r="E379" s="11" t="s">
        <v>142</v>
      </c>
      <c r="F379" s="11" t="s">
        <v>236</v>
      </c>
      <c r="G379" s="11"/>
      <c r="H379" s="11">
        <v>42</v>
      </c>
      <c r="I379" s="11">
        <v>42</v>
      </c>
      <c r="J379" s="11" t="s">
        <v>34</v>
      </c>
      <c r="K379" s="11" t="s">
        <v>25</v>
      </c>
      <c r="L379" s="11">
        <v>50</v>
      </c>
      <c r="M379" s="11" t="s">
        <v>26</v>
      </c>
      <c r="N379" s="11" t="s">
        <v>246</v>
      </c>
      <c r="O379" s="11" t="s">
        <v>694</v>
      </c>
      <c r="P379" s="11" t="s">
        <v>81</v>
      </c>
      <c r="Q379" s="11" t="s">
        <v>30</v>
      </c>
      <c r="R379" s="11" t="s">
        <v>25</v>
      </c>
      <c r="S379" s="11" t="s">
        <v>25</v>
      </c>
      <c r="T379" s="11"/>
      <c r="U379" s="11" t="s">
        <v>695</v>
      </c>
      <c r="V379" s="11"/>
      <c r="W379" s="11"/>
      <c r="X379" s="11"/>
      <c r="Y379" s="11">
        <v>7</v>
      </c>
      <c r="Z379" s="11">
        <f t="shared" si="12"/>
        <v>294</v>
      </c>
      <c r="AA379" s="11">
        <f>VLOOKUP(A379,Sheet2!B:J,9,FALSE)</f>
        <v>41.41</v>
      </c>
      <c r="AB379" s="11">
        <f t="shared" si="11"/>
        <v>289.87</v>
      </c>
      <c r="AC379" s="11"/>
      <c r="AD379" s="11"/>
    </row>
    <row r="380" spans="1:30" hidden="1">
      <c r="A380" s="10">
        <v>8901207026553</v>
      </c>
      <c r="B380" s="10">
        <v>8901207026553</v>
      </c>
      <c r="C380" s="11" t="s">
        <v>696</v>
      </c>
      <c r="D380" s="11" t="s">
        <v>693</v>
      </c>
      <c r="E380" s="11" t="s">
        <v>142</v>
      </c>
      <c r="F380" s="11" t="s">
        <v>236</v>
      </c>
      <c r="G380" s="11"/>
      <c r="H380" s="11">
        <v>235</v>
      </c>
      <c r="I380" s="11">
        <v>235</v>
      </c>
      <c r="J380" s="11" t="s">
        <v>34</v>
      </c>
      <c r="K380" s="11" t="s">
        <v>25</v>
      </c>
      <c r="L380" s="11">
        <v>225</v>
      </c>
      <c r="M380" s="11" t="s">
        <v>26</v>
      </c>
      <c r="N380" s="11" t="s">
        <v>246</v>
      </c>
      <c r="O380" s="11" t="s">
        <v>697</v>
      </c>
      <c r="P380" s="11" t="s">
        <v>81</v>
      </c>
      <c r="Q380" s="11" t="s">
        <v>698</v>
      </c>
      <c r="R380" s="11" t="s">
        <v>25</v>
      </c>
      <c r="S380" s="11" t="s">
        <v>25</v>
      </c>
      <c r="T380" s="11"/>
      <c r="U380" s="11" t="s">
        <v>699</v>
      </c>
      <c r="V380" s="11"/>
      <c r="W380" s="11"/>
      <c r="X380" s="11"/>
      <c r="Y380" s="11">
        <v>4</v>
      </c>
      <c r="Z380" s="11">
        <f t="shared" si="12"/>
        <v>940</v>
      </c>
      <c r="AA380" s="11">
        <f>VLOOKUP(A380,Sheet2!B:J,9,FALSE)</f>
        <v>210</v>
      </c>
      <c r="AB380" s="11">
        <f t="shared" si="11"/>
        <v>840</v>
      </c>
      <c r="AC380" s="11"/>
      <c r="AD380" s="11" t="s">
        <v>12037</v>
      </c>
    </row>
    <row r="381" spans="1:30" hidden="1">
      <c r="A381" s="10">
        <v>8901207036989</v>
      </c>
      <c r="B381" s="10">
        <v>8901207036989</v>
      </c>
      <c r="C381" s="11" t="s">
        <v>1090</v>
      </c>
      <c r="D381" s="11" t="s">
        <v>693</v>
      </c>
      <c r="E381" s="11" t="s">
        <v>1091</v>
      </c>
      <c r="F381" s="11" t="s">
        <v>1092</v>
      </c>
      <c r="G381" s="11"/>
      <c r="H381" s="11">
        <v>230</v>
      </c>
      <c r="I381" s="11">
        <v>230</v>
      </c>
      <c r="J381" s="11" t="s">
        <v>34</v>
      </c>
      <c r="K381" s="11" t="s">
        <v>25</v>
      </c>
      <c r="L381" s="11">
        <v>500</v>
      </c>
      <c r="M381" s="11" t="s">
        <v>26</v>
      </c>
      <c r="N381" s="11" t="s">
        <v>1093</v>
      </c>
      <c r="O381" s="11" t="s">
        <v>1094</v>
      </c>
      <c r="P381" s="11" t="s">
        <v>81</v>
      </c>
      <c r="Q381" s="11" t="s">
        <v>30</v>
      </c>
      <c r="R381" s="11" t="s">
        <v>25</v>
      </c>
      <c r="S381" s="11" t="s">
        <v>25</v>
      </c>
      <c r="T381" s="11"/>
      <c r="U381" s="11" t="s">
        <v>1095</v>
      </c>
      <c r="V381" s="11"/>
      <c r="W381" s="11"/>
      <c r="X381" s="11"/>
      <c r="Y381" s="11">
        <v>3</v>
      </c>
      <c r="Z381" s="11">
        <f t="shared" si="12"/>
        <v>690</v>
      </c>
      <c r="AA381" s="11">
        <f>VLOOKUP(A381,Sheet2!B:J,9,FALSE)</f>
        <v>201.76</v>
      </c>
      <c r="AB381" s="11">
        <f t="shared" si="11"/>
        <v>605.28</v>
      </c>
      <c r="AC381" s="11"/>
      <c r="AD381" s="11" t="s">
        <v>12037</v>
      </c>
    </row>
    <row r="382" spans="1:30" hidden="1">
      <c r="A382" s="10">
        <v>8901207027420</v>
      </c>
      <c r="B382" s="10">
        <v>8901207027420</v>
      </c>
      <c r="C382" s="11" t="s">
        <v>1884</v>
      </c>
      <c r="D382" s="11" t="s">
        <v>693</v>
      </c>
      <c r="E382" s="11" t="s">
        <v>1241</v>
      </c>
      <c r="F382" s="11" t="s">
        <v>1253</v>
      </c>
      <c r="G382" s="11"/>
      <c r="H382" s="11">
        <v>200</v>
      </c>
      <c r="I382" s="11">
        <v>200</v>
      </c>
      <c r="J382" s="11" t="s">
        <v>34</v>
      </c>
      <c r="K382" s="11" t="s">
        <v>25</v>
      </c>
      <c r="L382" s="11">
        <v>300</v>
      </c>
      <c r="M382" s="11" t="s">
        <v>26</v>
      </c>
      <c r="N382" s="11" t="s">
        <v>1813</v>
      </c>
      <c r="O382" s="11" t="s">
        <v>1885</v>
      </c>
      <c r="P382" s="11" t="s">
        <v>348</v>
      </c>
      <c r="Q382" s="11" t="s">
        <v>30</v>
      </c>
      <c r="R382" s="11" t="s">
        <v>25</v>
      </c>
      <c r="S382" s="11" t="s">
        <v>25</v>
      </c>
      <c r="T382" s="11"/>
      <c r="U382" s="11" t="s">
        <v>1886</v>
      </c>
      <c r="V382" s="11"/>
      <c r="W382" s="11"/>
      <c r="X382" s="11"/>
      <c r="Y382" s="11">
        <v>8</v>
      </c>
      <c r="Z382" s="11">
        <f t="shared" si="12"/>
        <v>1600</v>
      </c>
      <c r="AA382" s="11">
        <f>VLOOKUP(A382,Sheet2!B:J,9,FALSE)</f>
        <v>175.44</v>
      </c>
      <c r="AB382" s="11">
        <f t="shared" si="11"/>
        <v>1403.52</v>
      </c>
      <c r="AC382" s="11"/>
      <c r="AD382" s="11" t="s">
        <v>12037</v>
      </c>
    </row>
    <row r="383" spans="1:30" hidden="1">
      <c r="A383" s="10">
        <v>8901207027109</v>
      </c>
      <c r="B383" s="10">
        <v>8901207027109</v>
      </c>
      <c r="C383" s="11" t="s">
        <v>1901</v>
      </c>
      <c r="D383" s="11" t="s">
        <v>693</v>
      </c>
      <c r="E383" s="11" t="s">
        <v>1241</v>
      </c>
      <c r="F383" s="11" t="s">
        <v>1253</v>
      </c>
      <c r="G383" s="11"/>
      <c r="H383" s="11">
        <v>130</v>
      </c>
      <c r="I383" s="11">
        <v>130</v>
      </c>
      <c r="J383" s="11" t="s">
        <v>34</v>
      </c>
      <c r="K383" s="11" t="s">
        <v>25</v>
      </c>
      <c r="L383" s="11">
        <v>150</v>
      </c>
      <c r="M383" s="11" t="s">
        <v>26</v>
      </c>
      <c r="N383" s="11" t="s">
        <v>1813</v>
      </c>
      <c r="O383" s="11" t="s">
        <v>1902</v>
      </c>
      <c r="P383" s="11" t="s">
        <v>348</v>
      </c>
      <c r="Q383" s="11" t="s">
        <v>30</v>
      </c>
      <c r="R383" s="11" t="s">
        <v>25</v>
      </c>
      <c r="S383" s="11" t="s">
        <v>25</v>
      </c>
      <c r="T383" s="11"/>
      <c r="U383" s="11" t="s">
        <v>1903</v>
      </c>
      <c r="V383" s="11"/>
      <c r="W383" s="11"/>
      <c r="X383" s="11"/>
      <c r="Y383" s="11">
        <v>4</v>
      </c>
      <c r="Z383" s="11">
        <f t="shared" si="12"/>
        <v>520</v>
      </c>
      <c r="AA383" s="11">
        <f>VLOOKUP(A383,Sheet2!B:J,9,FALSE)</f>
        <v>114.04</v>
      </c>
      <c r="AB383" s="11">
        <f t="shared" si="11"/>
        <v>456.16</v>
      </c>
      <c r="AC383" s="11"/>
      <c r="AD383" s="11" t="s">
        <v>12037</v>
      </c>
    </row>
    <row r="384" spans="1:30" hidden="1">
      <c r="A384" s="10">
        <v>8901207023644</v>
      </c>
      <c r="B384" s="10">
        <v>8901207023644</v>
      </c>
      <c r="C384" s="11" t="s">
        <v>1904</v>
      </c>
      <c r="D384" s="11" t="s">
        <v>693</v>
      </c>
      <c r="E384" s="11" t="s">
        <v>1241</v>
      </c>
      <c r="F384" s="11" t="s">
        <v>1253</v>
      </c>
      <c r="G384" s="11"/>
      <c r="H384" s="11">
        <v>260</v>
      </c>
      <c r="I384" s="11">
        <v>260</v>
      </c>
      <c r="J384" s="11" t="s">
        <v>34</v>
      </c>
      <c r="K384" s="11" t="s">
        <v>25</v>
      </c>
      <c r="L384" s="11">
        <v>300</v>
      </c>
      <c r="M384" s="11" t="s">
        <v>26</v>
      </c>
      <c r="N384" s="11" t="s">
        <v>1813</v>
      </c>
      <c r="O384" s="11" t="s">
        <v>1905</v>
      </c>
      <c r="P384" s="11" t="s">
        <v>348</v>
      </c>
      <c r="Q384" s="11" t="s">
        <v>30</v>
      </c>
      <c r="R384" s="11" t="s">
        <v>25</v>
      </c>
      <c r="S384" s="11" t="s">
        <v>25</v>
      </c>
      <c r="T384" s="11"/>
      <c r="U384" s="11" t="s">
        <v>1906</v>
      </c>
      <c r="V384" s="11"/>
      <c r="W384" s="11"/>
      <c r="X384" s="11"/>
      <c r="Y384" s="11">
        <v>3</v>
      </c>
      <c r="Z384" s="11">
        <f t="shared" si="12"/>
        <v>780</v>
      </c>
      <c r="AA384" s="11">
        <f>VLOOKUP(A384,Sheet2!B:J,9,FALSE)</f>
        <v>228.07</v>
      </c>
      <c r="AB384" s="11">
        <f t="shared" si="11"/>
        <v>684.21</v>
      </c>
      <c r="AC384" s="11"/>
      <c r="AD384" s="11" t="s">
        <v>12037</v>
      </c>
    </row>
    <row r="385" spans="1:30" hidden="1">
      <c r="A385" s="10">
        <v>8901207035487</v>
      </c>
      <c r="B385" s="10">
        <v>8901207035487</v>
      </c>
      <c r="C385" s="11" t="s">
        <v>1907</v>
      </c>
      <c r="D385" s="11" t="s">
        <v>693</v>
      </c>
      <c r="E385" s="11" t="s">
        <v>1241</v>
      </c>
      <c r="F385" s="11" t="s">
        <v>1253</v>
      </c>
      <c r="G385" s="11"/>
      <c r="H385" s="11">
        <v>295</v>
      </c>
      <c r="I385" s="11">
        <v>295</v>
      </c>
      <c r="J385" s="11" t="s">
        <v>34</v>
      </c>
      <c r="K385" s="11" t="s">
        <v>25</v>
      </c>
      <c r="L385" s="11">
        <v>500</v>
      </c>
      <c r="M385" s="11" t="s">
        <v>26</v>
      </c>
      <c r="N385" s="11" t="s">
        <v>1813</v>
      </c>
      <c r="O385" s="11" t="s">
        <v>1885</v>
      </c>
      <c r="P385" s="11" t="s">
        <v>348</v>
      </c>
      <c r="Q385" s="11" t="s">
        <v>30</v>
      </c>
      <c r="R385" s="11" t="s">
        <v>25</v>
      </c>
      <c r="S385" s="11" t="s">
        <v>25</v>
      </c>
      <c r="T385" s="11"/>
      <c r="U385" s="11" t="s">
        <v>1908</v>
      </c>
      <c r="V385" s="11"/>
      <c r="W385" s="11"/>
      <c r="X385" s="11"/>
      <c r="Y385" s="11">
        <v>10</v>
      </c>
      <c r="Z385" s="11">
        <f t="shared" si="12"/>
        <v>2950</v>
      </c>
      <c r="AA385" s="11">
        <f>VLOOKUP(A385,Sheet2!B:J,9,FALSE)</f>
        <v>258.77</v>
      </c>
      <c r="AB385" s="11">
        <f t="shared" si="11"/>
        <v>2587.6999999999998</v>
      </c>
      <c r="AC385" s="11"/>
      <c r="AD385" s="11" t="s">
        <v>12037</v>
      </c>
    </row>
    <row r="386" spans="1:30" hidden="1">
      <c r="A386" s="10">
        <v>8901207026430</v>
      </c>
      <c r="B386" s="10">
        <v>8901207026430</v>
      </c>
      <c r="C386" s="11" t="s">
        <v>2696</v>
      </c>
      <c r="D386" s="11" t="s">
        <v>693</v>
      </c>
      <c r="E386" s="11" t="s">
        <v>1241</v>
      </c>
      <c r="F386" s="11" t="s">
        <v>2106</v>
      </c>
      <c r="G386" s="11"/>
      <c r="H386" s="11">
        <v>138</v>
      </c>
      <c r="I386" s="11">
        <v>138</v>
      </c>
      <c r="J386" s="11" t="s">
        <v>34</v>
      </c>
      <c r="K386" s="11" t="s">
        <v>25</v>
      </c>
      <c r="L386" s="11">
        <v>200</v>
      </c>
      <c r="M386" s="11" t="s">
        <v>35</v>
      </c>
      <c r="N386" s="11" t="s">
        <v>2697</v>
      </c>
      <c r="O386" s="11" t="s">
        <v>2698</v>
      </c>
      <c r="P386" s="11" t="s">
        <v>81</v>
      </c>
      <c r="Q386" s="11" t="s">
        <v>30</v>
      </c>
      <c r="R386" s="11" t="s">
        <v>25</v>
      </c>
      <c r="S386" s="11" t="s">
        <v>25</v>
      </c>
      <c r="T386" s="11"/>
      <c r="U386" s="11" t="s">
        <v>2699</v>
      </c>
      <c r="V386" s="11"/>
      <c r="W386" s="11"/>
      <c r="X386" s="11"/>
      <c r="Y386" s="11">
        <v>4</v>
      </c>
      <c r="Z386" s="11">
        <f t="shared" si="12"/>
        <v>552</v>
      </c>
      <c r="AA386" s="11">
        <f>VLOOKUP(A386,Sheet2!B:J,9,FALSE)</f>
        <v>121.06</v>
      </c>
      <c r="AB386" s="11">
        <f t="shared" ref="AB386:AB449" si="13">AA386*Y386</f>
        <v>484.24</v>
      </c>
      <c r="AC386" s="11">
        <v>3</v>
      </c>
      <c r="AD386" s="11" t="s">
        <v>12037</v>
      </c>
    </row>
    <row r="387" spans="1:30" hidden="1">
      <c r="A387" s="10">
        <v>8901207026461</v>
      </c>
      <c r="B387" s="10">
        <v>8901207026461</v>
      </c>
      <c r="C387" s="11" t="s">
        <v>2790</v>
      </c>
      <c r="D387" s="11" t="s">
        <v>693</v>
      </c>
      <c r="E387" s="11" t="s">
        <v>1241</v>
      </c>
      <c r="F387" s="11" t="s">
        <v>2106</v>
      </c>
      <c r="G387" s="11"/>
      <c r="H387" s="11">
        <v>305</v>
      </c>
      <c r="I387" s="11">
        <v>305</v>
      </c>
      <c r="J387" s="11" t="s">
        <v>34</v>
      </c>
      <c r="K387" s="11" t="s">
        <v>25</v>
      </c>
      <c r="L387" s="11">
        <v>500</v>
      </c>
      <c r="M387" s="11" t="s">
        <v>35</v>
      </c>
      <c r="N387" s="11" t="s">
        <v>2697</v>
      </c>
      <c r="O387" s="11" t="s">
        <v>2791</v>
      </c>
      <c r="P387" s="11" t="s">
        <v>81</v>
      </c>
      <c r="Q387" s="11" t="s">
        <v>30</v>
      </c>
      <c r="R387" s="11" t="s">
        <v>25</v>
      </c>
      <c r="S387" s="11" t="s">
        <v>25</v>
      </c>
      <c r="T387" s="11"/>
      <c r="U387" s="11" t="s">
        <v>2792</v>
      </c>
      <c r="V387" s="11"/>
      <c r="W387" s="11"/>
      <c r="X387" s="11"/>
      <c r="Y387" s="11">
        <v>3</v>
      </c>
      <c r="Z387" s="11">
        <f t="shared" si="12"/>
        <v>915</v>
      </c>
      <c r="AA387" s="11">
        <f>VLOOKUP(A387,Sheet2!B:J,9,FALSE)</f>
        <v>267.54000000000002</v>
      </c>
      <c r="AB387" s="11">
        <f t="shared" si="13"/>
        <v>802.62000000000012</v>
      </c>
      <c r="AC387" s="11"/>
      <c r="AD387" s="11" t="s">
        <v>12037</v>
      </c>
    </row>
    <row r="388" spans="1:30" hidden="1">
      <c r="A388" s="10">
        <v>8901207038389</v>
      </c>
      <c r="B388" s="10">
        <v>8901207038389</v>
      </c>
      <c r="C388" s="11" t="s">
        <v>2793</v>
      </c>
      <c r="D388" s="11" t="s">
        <v>693</v>
      </c>
      <c r="E388" s="11" t="s">
        <v>1241</v>
      </c>
      <c r="F388" s="11" t="s">
        <v>2106</v>
      </c>
      <c r="G388" s="11"/>
      <c r="H388" s="11">
        <v>97</v>
      </c>
      <c r="I388" s="11">
        <v>97</v>
      </c>
      <c r="J388" s="11" t="s">
        <v>34</v>
      </c>
      <c r="K388" s="11" t="s">
        <v>25</v>
      </c>
      <c r="L388" s="11">
        <v>180</v>
      </c>
      <c r="M388" s="11" t="s">
        <v>35</v>
      </c>
      <c r="N388" s="11" t="s">
        <v>2697</v>
      </c>
      <c r="O388" s="11" t="s">
        <v>2794</v>
      </c>
      <c r="P388" s="11" t="s">
        <v>81</v>
      </c>
      <c r="Q388" s="11" t="s">
        <v>30</v>
      </c>
      <c r="R388" s="11" t="s">
        <v>25</v>
      </c>
      <c r="S388" s="11" t="s">
        <v>25</v>
      </c>
      <c r="T388" s="11"/>
      <c r="U388" s="11" t="s">
        <v>2795</v>
      </c>
      <c r="V388" s="11"/>
      <c r="W388" s="11"/>
      <c r="X388" s="11"/>
      <c r="Y388" s="11">
        <v>6</v>
      </c>
      <c r="Z388" s="11">
        <f t="shared" si="12"/>
        <v>582</v>
      </c>
      <c r="AA388" s="11">
        <f>VLOOKUP(A388,Sheet2!B:J,9,FALSE)</f>
        <v>8.39</v>
      </c>
      <c r="AB388" s="11">
        <f t="shared" si="13"/>
        <v>50.34</v>
      </c>
      <c r="AC388" s="11"/>
      <c r="AD388" s="11" t="s">
        <v>12037</v>
      </c>
    </row>
    <row r="389" spans="1:30" hidden="1">
      <c r="A389" s="10">
        <v>8901207038495</v>
      </c>
      <c r="B389" s="10">
        <v>8901207038495</v>
      </c>
      <c r="C389" s="11" t="s">
        <v>2796</v>
      </c>
      <c r="D389" s="11" t="s">
        <v>693</v>
      </c>
      <c r="E389" s="11" t="s">
        <v>1241</v>
      </c>
      <c r="F389" s="11" t="s">
        <v>2106</v>
      </c>
      <c r="G389" s="11"/>
      <c r="H389" s="11">
        <v>180</v>
      </c>
      <c r="I389" s="11">
        <v>180</v>
      </c>
      <c r="J389" s="11" t="s">
        <v>34</v>
      </c>
      <c r="K389" s="11" t="s">
        <v>25</v>
      </c>
      <c r="L389" s="11">
        <v>300</v>
      </c>
      <c r="M389" s="11" t="s">
        <v>35</v>
      </c>
      <c r="N389" s="11" t="s">
        <v>2697</v>
      </c>
      <c r="O389" s="11" t="s">
        <v>2797</v>
      </c>
      <c r="P389" s="11" t="s">
        <v>81</v>
      </c>
      <c r="Q389" s="11" t="s">
        <v>39</v>
      </c>
      <c r="R389" s="11" t="s">
        <v>25</v>
      </c>
      <c r="S389" s="11" t="s">
        <v>25</v>
      </c>
      <c r="T389" s="11"/>
      <c r="U389" s="11" t="s">
        <v>2798</v>
      </c>
      <c r="V389" s="11"/>
      <c r="W389" s="11"/>
      <c r="X389" s="11"/>
      <c r="Y389" s="11">
        <v>5</v>
      </c>
      <c r="Z389" s="11">
        <f t="shared" si="12"/>
        <v>900</v>
      </c>
      <c r="AA389" s="11">
        <f>VLOOKUP(A389,Sheet2!B:J,9,FALSE)</f>
        <v>157.9</v>
      </c>
      <c r="AB389" s="11">
        <f t="shared" si="13"/>
        <v>789.5</v>
      </c>
      <c r="AC389" s="11"/>
      <c r="AD389" s="11" t="s">
        <v>12037</v>
      </c>
    </row>
    <row r="390" spans="1:30" hidden="1">
      <c r="A390" s="10">
        <v>8901207038334</v>
      </c>
      <c r="B390" s="10">
        <v>8901207038334</v>
      </c>
      <c r="C390" s="11" t="s">
        <v>2799</v>
      </c>
      <c r="D390" s="11" t="s">
        <v>693</v>
      </c>
      <c r="E390" s="11" t="s">
        <v>1241</v>
      </c>
      <c r="F390" s="11" t="s">
        <v>2106</v>
      </c>
      <c r="G390" s="11"/>
      <c r="H390" s="11">
        <v>261</v>
      </c>
      <c r="I390" s="11">
        <v>261</v>
      </c>
      <c r="J390" s="11" t="s">
        <v>34</v>
      </c>
      <c r="K390" s="11" t="s">
        <v>25</v>
      </c>
      <c r="L390" s="11">
        <v>600</v>
      </c>
      <c r="M390" s="11" t="s">
        <v>35</v>
      </c>
      <c r="N390" s="11" t="s">
        <v>2697</v>
      </c>
      <c r="O390" s="11" t="s">
        <v>2800</v>
      </c>
      <c r="P390" s="11" t="s">
        <v>400</v>
      </c>
      <c r="Q390" s="11" t="s">
        <v>39</v>
      </c>
      <c r="R390" s="11" t="s">
        <v>25</v>
      </c>
      <c r="S390" s="11" t="s">
        <v>25</v>
      </c>
      <c r="T390" s="11"/>
      <c r="U390" s="11" t="s">
        <v>2801</v>
      </c>
      <c r="V390" s="11"/>
      <c r="W390" s="11"/>
      <c r="X390" s="11"/>
      <c r="Y390" s="11">
        <v>5</v>
      </c>
      <c r="Z390" s="11">
        <f t="shared" si="12"/>
        <v>1305</v>
      </c>
      <c r="AA390" s="11">
        <f>VLOOKUP(A390,Sheet2!B:J,9,FALSE)</f>
        <v>228.95</v>
      </c>
      <c r="AB390" s="11">
        <f t="shared" si="13"/>
        <v>1144.75</v>
      </c>
      <c r="AC390" s="11"/>
      <c r="AD390" s="11" t="s">
        <v>12037</v>
      </c>
    </row>
    <row r="391" spans="1:30" hidden="1">
      <c r="A391" s="10">
        <v>8901207040795</v>
      </c>
      <c r="B391" s="10">
        <v>8901207040795</v>
      </c>
      <c r="C391" s="11" t="s">
        <v>3065</v>
      </c>
      <c r="D391" s="11" t="s">
        <v>693</v>
      </c>
      <c r="E391" s="11" t="s">
        <v>1241</v>
      </c>
      <c r="F391" s="11" t="s">
        <v>1448</v>
      </c>
      <c r="G391" s="11"/>
      <c r="H391" s="11">
        <v>52</v>
      </c>
      <c r="I391" s="11">
        <v>52</v>
      </c>
      <c r="J391" s="11" t="s">
        <v>34</v>
      </c>
      <c r="K391" s="11" t="s">
        <v>25</v>
      </c>
      <c r="L391" s="11">
        <v>120</v>
      </c>
      <c r="M391" s="11" t="s">
        <v>35</v>
      </c>
      <c r="N391" s="11" t="s">
        <v>1449</v>
      </c>
      <c r="O391" s="11" t="s">
        <v>3066</v>
      </c>
      <c r="P391" s="11" t="s">
        <v>81</v>
      </c>
      <c r="Q391" s="11" t="s">
        <v>30</v>
      </c>
      <c r="R391" s="11" t="s">
        <v>25</v>
      </c>
      <c r="S391" s="11" t="s">
        <v>25</v>
      </c>
      <c r="T391" s="11"/>
      <c r="U391" s="11" t="s">
        <v>3067</v>
      </c>
      <c r="V391" s="11"/>
      <c r="W391" s="11"/>
      <c r="X391" s="11"/>
      <c r="Y391" s="11">
        <v>1</v>
      </c>
      <c r="Z391" s="11">
        <f t="shared" si="12"/>
        <v>52</v>
      </c>
      <c r="AA391" s="11">
        <f>VLOOKUP(A391,Sheet2!B:J,9,FALSE)</f>
        <v>45.62</v>
      </c>
      <c r="AB391" s="11">
        <f t="shared" si="13"/>
        <v>45.62</v>
      </c>
      <c r="AC391" s="11"/>
      <c r="AD391" s="11"/>
    </row>
    <row r="392" spans="1:30" hidden="1">
      <c r="A392" s="10">
        <v>8901207040801</v>
      </c>
      <c r="B392" s="10">
        <v>8901207040801</v>
      </c>
      <c r="C392" s="11" t="s">
        <v>3068</v>
      </c>
      <c r="D392" s="11" t="s">
        <v>693</v>
      </c>
      <c r="E392" s="11" t="s">
        <v>1241</v>
      </c>
      <c r="F392" s="11" t="s">
        <v>1448</v>
      </c>
      <c r="G392" s="11"/>
      <c r="H392" s="11">
        <v>88</v>
      </c>
      <c r="I392" s="11">
        <v>88</v>
      </c>
      <c r="J392" s="11" t="s">
        <v>34</v>
      </c>
      <c r="K392" s="11" t="s">
        <v>25</v>
      </c>
      <c r="L392" s="11">
        <v>250</v>
      </c>
      <c r="M392" s="11" t="s">
        <v>35</v>
      </c>
      <c r="N392" s="11" t="s">
        <v>1449</v>
      </c>
      <c r="O392" s="11" t="s">
        <v>3066</v>
      </c>
      <c r="P392" s="11" t="s">
        <v>81</v>
      </c>
      <c r="Q392" s="11" t="s">
        <v>30</v>
      </c>
      <c r="R392" s="11" t="s">
        <v>25</v>
      </c>
      <c r="S392" s="11" t="s">
        <v>25</v>
      </c>
      <c r="T392" s="11"/>
      <c r="U392" s="11" t="s">
        <v>3069</v>
      </c>
      <c r="V392" s="11"/>
      <c r="W392" s="11"/>
      <c r="X392" s="11"/>
      <c r="Y392" s="11">
        <v>3</v>
      </c>
      <c r="Z392" s="11">
        <f t="shared" si="12"/>
        <v>264</v>
      </c>
      <c r="AA392" s="11">
        <f>VLOOKUP(A392,Sheet2!B:J,9,FALSE)</f>
        <v>77.2</v>
      </c>
      <c r="AB392" s="11">
        <f t="shared" si="13"/>
        <v>231.60000000000002</v>
      </c>
      <c r="AC392" s="11"/>
      <c r="AD392" s="11" t="s">
        <v>12037</v>
      </c>
    </row>
    <row r="393" spans="1:30" hidden="1">
      <c r="A393" s="10">
        <v>8901207005527</v>
      </c>
      <c r="B393" s="10">
        <v>8901207005527</v>
      </c>
      <c r="C393" s="11" t="s">
        <v>4620</v>
      </c>
      <c r="D393" s="11" t="s">
        <v>693</v>
      </c>
      <c r="E393" s="11" t="s">
        <v>142</v>
      </c>
      <c r="F393" s="11" t="s">
        <v>236</v>
      </c>
      <c r="G393" s="11"/>
      <c r="H393" s="11">
        <v>399</v>
      </c>
      <c r="I393" s="11">
        <v>399</v>
      </c>
      <c r="J393" s="11" t="s">
        <v>34</v>
      </c>
      <c r="K393" s="11" t="s">
        <v>25</v>
      </c>
      <c r="L393" s="11">
        <v>400</v>
      </c>
      <c r="M393" s="11" t="s">
        <v>26</v>
      </c>
      <c r="N393" s="11" t="s">
        <v>246</v>
      </c>
      <c r="O393" s="11" t="s">
        <v>694</v>
      </c>
      <c r="P393" s="11" t="s">
        <v>81</v>
      </c>
      <c r="Q393" s="11" t="s">
        <v>30</v>
      </c>
      <c r="R393" s="11" t="s">
        <v>25</v>
      </c>
      <c r="S393" s="11" t="s">
        <v>25</v>
      </c>
      <c r="T393" s="11"/>
      <c r="U393" s="11" t="s">
        <v>4621</v>
      </c>
      <c r="V393" s="11"/>
      <c r="W393" s="11"/>
      <c r="X393" s="11"/>
      <c r="Y393" s="11">
        <v>6</v>
      </c>
      <c r="Z393" s="11">
        <f t="shared" si="12"/>
        <v>2394</v>
      </c>
      <c r="AA393" s="11">
        <f>VLOOKUP(A393,Sheet2!B:J,9,FALSE)</f>
        <v>393.33</v>
      </c>
      <c r="AB393" s="11">
        <f t="shared" si="13"/>
        <v>2359.98</v>
      </c>
      <c r="AC393" s="11"/>
      <c r="AD393" s="11" t="s">
        <v>12037</v>
      </c>
    </row>
    <row r="394" spans="1:30" hidden="1">
      <c r="A394" s="10">
        <v>8901207026485</v>
      </c>
      <c r="B394" s="10">
        <v>8901207026485</v>
      </c>
      <c r="C394" s="11" t="s">
        <v>5191</v>
      </c>
      <c r="D394" s="11" t="s">
        <v>693</v>
      </c>
      <c r="E394" s="11" t="s">
        <v>1241</v>
      </c>
      <c r="F394" s="11" t="s">
        <v>2106</v>
      </c>
      <c r="G394" s="11"/>
      <c r="H394" s="11">
        <v>70</v>
      </c>
      <c r="I394" s="11">
        <v>70</v>
      </c>
      <c r="J394" s="11" t="s">
        <v>34</v>
      </c>
      <c r="K394" s="11" t="s">
        <v>25</v>
      </c>
      <c r="L394" s="11">
        <v>100</v>
      </c>
      <c r="M394" s="11" t="s">
        <v>35</v>
      </c>
      <c r="N394" s="11" t="s">
        <v>2697</v>
      </c>
      <c r="O394" s="11" t="s">
        <v>814</v>
      </c>
      <c r="P394" s="11" t="s">
        <v>81</v>
      </c>
      <c r="Q394" s="11" t="s">
        <v>30</v>
      </c>
      <c r="R394" s="11" t="s">
        <v>25</v>
      </c>
      <c r="S394" s="11" t="s">
        <v>25</v>
      </c>
      <c r="T394" s="11"/>
      <c r="U394" s="11" t="s">
        <v>5192</v>
      </c>
      <c r="V394" s="11"/>
      <c r="W394" s="11"/>
      <c r="X394" s="11"/>
      <c r="Y394" s="11"/>
      <c r="Z394" s="11">
        <f t="shared" si="12"/>
        <v>0</v>
      </c>
      <c r="AA394" s="11">
        <f>VLOOKUP(A394,Sheet2!B:J,9,FALSE)</f>
        <v>61.41</v>
      </c>
      <c r="AB394" s="11">
        <f t="shared" si="13"/>
        <v>0</v>
      </c>
      <c r="AC394" s="11"/>
      <c r="AD394" s="11"/>
    </row>
    <row r="395" spans="1:30" hidden="1">
      <c r="A395" s="10">
        <v>8901207027253</v>
      </c>
      <c r="B395" s="10">
        <v>8901207027253</v>
      </c>
      <c r="C395" s="11" t="s">
        <v>5193</v>
      </c>
      <c r="D395" s="11" t="s">
        <v>693</v>
      </c>
      <c r="E395" s="11" t="s">
        <v>1241</v>
      </c>
      <c r="F395" s="11" t="s">
        <v>1253</v>
      </c>
      <c r="G395" s="11"/>
      <c r="H395" s="11">
        <v>70</v>
      </c>
      <c r="I395" s="11">
        <v>70</v>
      </c>
      <c r="J395" s="11" t="s">
        <v>34</v>
      </c>
      <c r="K395" s="11" t="s">
        <v>25</v>
      </c>
      <c r="L395" s="11">
        <v>100</v>
      </c>
      <c r="M395" s="11" t="s">
        <v>26</v>
      </c>
      <c r="N395" s="11" t="s">
        <v>1813</v>
      </c>
      <c r="O395" s="11" t="s">
        <v>5194</v>
      </c>
      <c r="P395" s="11" t="s">
        <v>348</v>
      </c>
      <c r="Q395" s="11" t="s">
        <v>30</v>
      </c>
      <c r="R395" s="11" t="s">
        <v>25</v>
      </c>
      <c r="S395" s="11" t="s">
        <v>25</v>
      </c>
      <c r="T395" s="11"/>
      <c r="U395" s="11" t="s">
        <v>5195</v>
      </c>
      <c r="V395" s="11"/>
      <c r="W395" s="11"/>
      <c r="X395" s="11"/>
      <c r="Y395" s="11"/>
      <c r="Z395" s="11">
        <f t="shared" si="12"/>
        <v>0</v>
      </c>
      <c r="AA395" s="11">
        <f>VLOOKUP(A395,Sheet2!B:J,9,FALSE)</f>
        <v>61.41</v>
      </c>
      <c r="AB395" s="11">
        <f t="shared" si="13"/>
        <v>0</v>
      </c>
      <c r="AC395" s="11"/>
      <c r="AD395" s="11"/>
    </row>
    <row r="396" spans="1:30" hidden="1">
      <c r="A396" s="10">
        <v>8901207033209</v>
      </c>
      <c r="B396" s="10">
        <v>8901207033209</v>
      </c>
      <c r="C396" s="11" t="s">
        <v>5206</v>
      </c>
      <c r="D396" s="11" t="s">
        <v>693</v>
      </c>
      <c r="E396" s="11" t="s">
        <v>1241</v>
      </c>
      <c r="F396" s="11" t="s">
        <v>1253</v>
      </c>
      <c r="G396" s="11"/>
      <c r="H396" s="11">
        <v>70</v>
      </c>
      <c r="I396" s="11">
        <v>70</v>
      </c>
      <c r="J396" s="11" t="s">
        <v>34</v>
      </c>
      <c r="K396" s="11" t="s">
        <v>25</v>
      </c>
      <c r="L396" s="11">
        <v>100</v>
      </c>
      <c r="M396" s="11" t="s">
        <v>26</v>
      </c>
      <c r="N396" s="11" t="s">
        <v>1813</v>
      </c>
      <c r="O396" s="11" t="s">
        <v>5207</v>
      </c>
      <c r="P396" s="11" t="s">
        <v>196</v>
      </c>
      <c r="Q396" s="11" t="s">
        <v>30</v>
      </c>
      <c r="R396" s="11" t="s">
        <v>25</v>
      </c>
      <c r="S396" s="11" t="s">
        <v>25</v>
      </c>
      <c r="T396" s="11"/>
      <c r="U396" s="11" t="s">
        <v>5208</v>
      </c>
      <c r="V396" s="11"/>
      <c r="W396" s="11"/>
      <c r="X396" s="11"/>
      <c r="Y396" s="11"/>
      <c r="Z396" s="11">
        <f t="shared" si="12"/>
        <v>0</v>
      </c>
      <c r="AA396" s="11">
        <f>VLOOKUP(A396,Sheet2!B:J,9,FALSE)</f>
        <v>61.41</v>
      </c>
      <c r="AB396" s="11">
        <f t="shared" si="13"/>
        <v>0</v>
      </c>
      <c r="AC396" s="11"/>
      <c r="AD396" s="11"/>
    </row>
    <row r="397" spans="1:30" hidden="1">
      <c r="A397" s="10">
        <v>8901207095368</v>
      </c>
      <c r="B397" s="10">
        <v>8901207095368</v>
      </c>
      <c r="C397" s="11" t="s">
        <v>5225</v>
      </c>
      <c r="D397" s="11" t="s">
        <v>693</v>
      </c>
      <c r="E397" s="11" t="s">
        <v>142</v>
      </c>
      <c r="F397" s="11" t="s">
        <v>236</v>
      </c>
      <c r="G397" s="11"/>
      <c r="H397" s="11">
        <v>475</v>
      </c>
      <c r="I397" s="11">
        <v>475</v>
      </c>
      <c r="J397" s="11" t="s">
        <v>34</v>
      </c>
      <c r="K397" s="11" t="s">
        <v>25</v>
      </c>
      <c r="L397" s="11">
        <v>1</v>
      </c>
      <c r="M397" s="11" t="s">
        <v>67</v>
      </c>
      <c r="N397" s="11" t="s">
        <v>246</v>
      </c>
      <c r="O397" s="11" t="s">
        <v>694</v>
      </c>
      <c r="P397" s="11" t="s">
        <v>81</v>
      </c>
      <c r="Q397" s="11" t="s">
        <v>30</v>
      </c>
      <c r="R397" s="11" t="s">
        <v>25</v>
      </c>
      <c r="S397" s="11" t="s">
        <v>25</v>
      </c>
      <c r="T397" s="11"/>
      <c r="U397" s="11" t="s">
        <v>5226</v>
      </c>
      <c r="V397" s="11"/>
      <c r="W397" s="11"/>
      <c r="X397" s="11"/>
      <c r="Y397" s="11"/>
      <c r="Z397" s="11">
        <f t="shared" si="12"/>
        <v>0</v>
      </c>
      <c r="AA397" s="11">
        <f>VLOOKUP(A397,Sheet2!B:J,9,FALSE)</f>
        <v>468.26</v>
      </c>
      <c r="AB397" s="11">
        <f t="shared" si="13"/>
        <v>0</v>
      </c>
      <c r="AC397" s="11"/>
      <c r="AD397" s="11"/>
    </row>
    <row r="398" spans="1:30" hidden="1">
      <c r="A398" s="10">
        <v>8901207044182</v>
      </c>
      <c r="B398" s="10">
        <v>8901207044182</v>
      </c>
      <c r="C398" s="11" t="s">
        <v>5218</v>
      </c>
      <c r="D398" s="11" t="s">
        <v>5219</v>
      </c>
      <c r="E398" s="11" t="s">
        <v>1241</v>
      </c>
      <c r="F398" s="11" t="s">
        <v>1253</v>
      </c>
      <c r="G398" s="11"/>
      <c r="H398" s="11">
        <v>125</v>
      </c>
      <c r="I398" s="11">
        <v>125</v>
      </c>
      <c r="J398" s="11" t="s">
        <v>34</v>
      </c>
      <c r="K398" s="11" t="s">
        <v>25</v>
      </c>
      <c r="L398" s="11">
        <v>200</v>
      </c>
      <c r="M398" s="11" t="s">
        <v>26</v>
      </c>
      <c r="N398" s="11" t="s">
        <v>1813</v>
      </c>
      <c r="O398" s="11" t="s">
        <v>5220</v>
      </c>
      <c r="P398" s="11" t="s">
        <v>213</v>
      </c>
      <c r="Q398" s="11" t="s">
        <v>39</v>
      </c>
      <c r="R398" s="11" t="s">
        <v>25</v>
      </c>
      <c r="S398" s="11" t="s">
        <v>25</v>
      </c>
      <c r="T398" s="11"/>
      <c r="U398" s="11" t="s">
        <v>5221</v>
      </c>
      <c r="V398" s="11"/>
      <c r="W398" s="11"/>
      <c r="X398" s="11"/>
      <c r="Y398" s="11"/>
      <c r="Z398" s="11">
        <f t="shared" si="12"/>
        <v>0</v>
      </c>
      <c r="AA398" s="11">
        <f>VLOOKUP(A398,Sheet2!B:J,9,FALSE)</f>
        <v>109.65</v>
      </c>
      <c r="AB398" s="11">
        <f t="shared" si="13"/>
        <v>0</v>
      </c>
      <c r="AC398" s="11"/>
      <c r="AD398" s="11"/>
    </row>
    <row r="399" spans="1:30" hidden="1">
      <c r="A399" s="13">
        <v>8901207044465</v>
      </c>
      <c r="B399" s="13">
        <v>8901207044465</v>
      </c>
      <c r="C399" s="12" t="s">
        <v>6013</v>
      </c>
      <c r="D399" s="12" t="s">
        <v>1892</v>
      </c>
      <c r="E399" s="12" t="s">
        <v>1241</v>
      </c>
      <c r="F399" s="12" t="s">
        <v>1253</v>
      </c>
      <c r="G399" s="12"/>
      <c r="H399" s="12">
        <v>125</v>
      </c>
      <c r="I399" s="12">
        <v>125</v>
      </c>
      <c r="J399" s="12" t="s">
        <v>34</v>
      </c>
      <c r="K399" s="12" t="s">
        <v>25</v>
      </c>
      <c r="L399" s="12">
        <v>200</v>
      </c>
      <c r="M399" s="12" t="s">
        <v>26</v>
      </c>
      <c r="N399" s="12" t="s">
        <v>1813</v>
      </c>
      <c r="O399" s="12" t="s">
        <v>1893</v>
      </c>
      <c r="P399" s="12" t="s">
        <v>348</v>
      </c>
      <c r="Q399" s="12" t="s">
        <v>39</v>
      </c>
      <c r="R399" s="12" t="s">
        <v>25</v>
      </c>
      <c r="S399" s="12" t="s">
        <v>25</v>
      </c>
      <c r="T399" s="12"/>
      <c r="U399" s="12" t="s">
        <v>1894</v>
      </c>
      <c r="V399" s="12"/>
      <c r="W399" s="12"/>
      <c r="X399" s="12"/>
      <c r="Y399" s="12">
        <v>3</v>
      </c>
      <c r="Z399" s="12">
        <f t="shared" si="12"/>
        <v>375</v>
      </c>
      <c r="AA399" s="12">
        <f>VLOOKUP(A399,Sheet2!B:J,9,FALSE)</f>
        <v>109.65</v>
      </c>
      <c r="AB399" s="12">
        <f t="shared" si="13"/>
        <v>328.95000000000005</v>
      </c>
      <c r="AC399" s="12">
        <v>2</v>
      </c>
      <c r="AD399" s="12" t="s">
        <v>12037</v>
      </c>
    </row>
    <row r="400" spans="1:30" hidden="1">
      <c r="A400" s="10">
        <v>8901207046445</v>
      </c>
      <c r="B400" s="10">
        <v>8901207046445</v>
      </c>
      <c r="C400" s="11" t="s">
        <v>5222</v>
      </c>
      <c r="D400" s="11" t="s">
        <v>1892</v>
      </c>
      <c r="E400" s="11" t="s">
        <v>1241</v>
      </c>
      <c r="F400" s="11" t="s">
        <v>1253</v>
      </c>
      <c r="G400" s="11"/>
      <c r="H400" s="11">
        <v>20</v>
      </c>
      <c r="I400" s="11">
        <v>20</v>
      </c>
      <c r="J400" s="11" t="s">
        <v>34</v>
      </c>
      <c r="K400" s="11" t="s">
        <v>25</v>
      </c>
      <c r="L400" s="11">
        <v>42</v>
      </c>
      <c r="M400" s="11" t="s">
        <v>26</v>
      </c>
      <c r="N400" s="11" t="s">
        <v>1813</v>
      </c>
      <c r="O400" s="11" t="s">
        <v>5223</v>
      </c>
      <c r="P400" s="11" t="s">
        <v>213</v>
      </c>
      <c r="Q400" s="11" t="s">
        <v>39</v>
      </c>
      <c r="R400" s="11" t="s">
        <v>25</v>
      </c>
      <c r="S400" s="11" t="s">
        <v>25</v>
      </c>
      <c r="T400" s="11"/>
      <c r="U400" s="11" t="s">
        <v>5224</v>
      </c>
      <c r="V400" s="11"/>
      <c r="W400" s="11"/>
      <c r="X400" s="11"/>
      <c r="Y400" s="11">
        <v>10</v>
      </c>
      <c r="Z400" s="11">
        <f t="shared" si="12"/>
        <v>200</v>
      </c>
      <c r="AA400" s="11">
        <f>VLOOKUP(A400,Sheet2!B:J,9,FALSE)</f>
        <v>17.55</v>
      </c>
      <c r="AB400" s="11">
        <f t="shared" si="13"/>
        <v>175.5</v>
      </c>
      <c r="AC400" s="11">
        <v>10</v>
      </c>
      <c r="AD400" s="11" t="s">
        <v>12037</v>
      </c>
    </row>
    <row r="401" spans="1:30" hidden="1">
      <c r="A401" s="10">
        <v>8901207038433</v>
      </c>
      <c r="B401" s="10">
        <v>8901207038433</v>
      </c>
      <c r="C401" s="11" t="s">
        <v>2706</v>
      </c>
      <c r="D401" s="11" t="s">
        <v>2707</v>
      </c>
      <c r="E401" s="11" t="s">
        <v>1241</v>
      </c>
      <c r="F401" s="11" t="s">
        <v>2106</v>
      </c>
      <c r="G401" s="11"/>
      <c r="H401" s="11">
        <v>97</v>
      </c>
      <c r="I401" s="11">
        <v>97</v>
      </c>
      <c r="J401" s="11" t="s">
        <v>34</v>
      </c>
      <c r="K401" s="11" t="s">
        <v>25</v>
      </c>
      <c r="L401" s="11">
        <v>150</v>
      </c>
      <c r="M401" s="11" t="s">
        <v>35</v>
      </c>
      <c r="N401" s="11" t="s">
        <v>2697</v>
      </c>
      <c r="O401" s="11" t="s">
        <v>2708</v>
      </c>
      <c r="P401" s="11" t="s">
        <v>81</v>
      </c>
      <c r="Q401" s="11" t="s">
        <v>30</v>
      </c>
      <c r="R401" s="11" t="s">
        <v>25</v>
      </c>
      <c r="S401" s="11" t="s">
        <v>25</v>
      </c>
      <c r="T401" s="11"/>
      <c r="U401" s="11" t="s">
        <v>2709</v>
      </c>
      <c r="V401" s="11"/>
      <c r="W401" s="11"/>
      <c r="X401" s="11"/>
      <c r="Y401" s="11">
        <v>4</v>
      </c>
      <c r="Z401" s="11">
        <f t="shared" si="12"/>
        <v>388</v>
      </c>
      <c r="AA401" s="11">
        <f>VLOOKUP(A401,Sheet2!B:J,9,FALSE)</f>
        <v>85.09</v>
      </c>
      <c r="AB401" s="11">
        <f t="shared" si="13"/>
        <v>340.36</v>
      </c>
      <c r="AC401" s="11"/>
      <c r="AD401" s="11" t="s">
        <v>12037</v>
      </c>
    </row>
    <row r="402" spans="1:30">
      <c r="A402" s="10">
        <v>8906010910112</v>
      </c>
      <c r="B402" s="10">
        <v>8906010910112</v>
      </c>
      <c r="C402" s="11" t="s">
        <v>4158</v>
      </c>
      <c r="D402" s="11" t="s">
        <v>4159</v>
      </c>
      <c r="E402" s="11" t="s">
        <v>23</v>
      </c>
      <c r="F402" s="11" t="s">
        <v>4097</v>
      </c>
      <c r="G402" s="11"/>
      <c r="H402" s="11">
        <v>25</v>
      </c>
      <c r="I402" s="11">
        <v>25</v>
      </c>
      <c r="J402" s="11" t="s">
        <v>34</v>
      </c>
      <c r="K402" s="11" t="s">
        <v>25</v>
      </c>
      <c r="L402" s="11">
        <v>60</v>
      </c>
      <c r="M402" s="11" t="s">
        <v>35</v>
      </c>
      <c r="N402" s="11" t="s">
        <v>4098</v>
      </c>
      <c r="O402" s="11" t="s">
        <v>4160</v>
      </c>
      <c r="P402" s="11" t="s">
        <v>81</v>
      </c>
      <c r="Q402" s="11" t="s">
        <v>30</v>
      </c>
      <c r="R402" s="11" t="s">
        <v>25</v>
      </c>
      <c r="S402" s="11" t="s">
        <v>25</v>
      </c>
      <c r="T402" s="11"/>
      <c r="U402" s="11" t="s">
        <v>4161</v>
      </c>
      <c r="V402" s="11"/>
      <c r="W402" s="11"/>
      <c r="X402" s="11"/>
      <c r="Y402" s="11"/>
      <c r="Z402" s="11">
        <f t="shared" si="12"/>
        <v>0</v>
      </c>
      <c r="AA402" s="11" t="e">
        <f>VLOOKUP(A402,Sheet2!B:J,9,FALSE)</f>
        <v>#N/A</v>
      </c>
      <c r="AB402" s="11" t="e">
        <f t="shared" si="13"/>
        <v>#N/A</v>
      </c>
      <c r="AC402" s="11"/>
      <c r="AD402" s="11"/>
    </row>
    <row r="403" spans="1:30">
      <c r="A403" s="10">
        <v>8906010913304</v>
      </c>
      <c r="B403" s="10">
        <v>8906010913304</v>
      </c>
      <c r="C403" s="11" t="s">
        <v>4165</v>
      </c>
      <c r="D403" s="11" t="s">
        <v>4159</v>
      </c>
      <c r="E403" s="11" t="s">
        <v>23</v>
      </c>
      <c r="F403" s="11" t="s">
        <v>4097</v>
      </c>
      <c r="G403" s="11"/>
      <c r="H403" s="11">
        <v>40</v>
      </c>
      <c r="I403" s="11">
        <v>40</v>
      </c>
      <c r="J403" s="11" t="s">
        <v>34</v>
      </c>
      <c r="K403" s="11" t="s">
        <v>25</v>
      </c>
      <c r="L403" s="11">
        <v>120</v>
      </c>
      <c r="M403" s="11" t="s">
        <v>35</v>
      </c>
      <c r="N403" s="11" t="s">
        <v>4098</v>
      </c>
      <c r="O403" s="11" t="s">
        <v>4166</v>
      </c>
      <c r="P403" s="11" t="s">
        <v>209</v>
      </c>
      <c r="Q403" s="11" t="s">
        <v>30</v>
      </c>
      <c r="R403" s="11" t="s">
        <v>25</v>
      </c>
      <c r="S403" s="11" t="s">
        <v>25</v>
      </c>
      <c r="T403" s="11"/>
      <c r="U403" s="11" t="s">
        <v>4167</v>
      </c>
      <c r="V403" s="11"/>
      <c r="W403" s="11"/>
      <c r="X403" s="11"/>
      <c r="Y403" s="11"/>
      <c r="Z403" s="11">
        <f t="shared" si="12"/>
        <v>0</v>
      </c>
      <c r="AA403" s="11" t="e">
        <f>VLOOKUP(A403,Sheet2!B:J,9,FALSE)</f>
        <v>#N/A</v>
      </c>
      <c r="AB403" s="11" t="e">
        <f t="shared" si="13"/>
        <v>#N/A</v>
      </c>
      <c r="AC403" s="11"/>
      <c r="AD403" s="11"/>
    </row>
    <row r="404" spans="1:30">
      <c r="A404" s="10">
        <v>8906010916008</v>
      </c>
      <c r="B404" s="10">
        <v>8906010916008</v>
      </c>
      <c r="C404" s="11" t="s">
        <v>4168</v>
      </c>
      <c r="D404" s="11" t="s">
        <v>4159</v>
      </c>
      <c r="E404" s="11" t="s">
        <v>23</v>
      </c>
      <c r="F404" s="11" t="s">
        <v>4097</v>
      </c>
      <c r="G404" s="11"/>
      <c r="H404" s="11">
        <v>10</v>
      </c>
      <c r="I404" s="11">
        <v>10</v>
      </c>
      <c r="J404" s="11" t="s">
        <v>34</v>
      </c>
      <c r="K404" s="11" t="s">
        <v>25</v>
      </c>
      <c r="L404" s="11">
        <v>35</v>
      </c>
      <c r="M404" s="11" t="s">
        <v>35</v>
      </c>
      <c r="N404" s="11" t="s">
        <v>4098</v>
      </c>
      <c r="O404" s="11" t="s">
        <v>4169</v>
      </c>
      <c r="P404" s="11" t="s">
        <v>196</v>
      </c>
      <c r="Q404" s="11" t="s">
        <v>30</v>
      </c>
      <c r="R404" s="11" t="s">
        <v>25</v>
      </c>
      <c r="S404" s="11" t="s">
        <v>25</v>
      </c>
      <c r="T404" s="11"/>
      <c r="U404" s="11" t="s">
        <v>4170</v>
      </c>
      <c r="V404" s="11"/>
      <c r="W404" s="11"/>
      <c r="X404" s="11"/>
      <c r="Y404" s="11"/>
      <c r="Z404" s="11">
        <f t="shared" si="12"/>
        <v>0</v>
      </c>
      <c r="AA404" s="11" t="e">
        <f>VLOOKUP(A404,Sheet2!B:J,9,FALSE)</f>
        <v>#N/A</v>
      </c>
      <c r="AB404" s="11" t="e">
        <f t="shared" si="13"/>
        <v>#N/A</v>
      </c>
      <c r="AC404" s="11"/>
      <c r="AD404" s="11"/>
    </row>
    <row r="405" spans="1:30" hidden="1">
      <c r="A405" s="10">
        <v>8906010913328</v>
      </c>
      <c r="B405" s="10">
        <v>8906010913328</v>
      </c>
      <c r="C405" s="11" t="s">
        <v>4171</v>
      </c>
      <c r="D405" s="11" t="s">
        <v>4159</v>
      </c>
      <c r="E405" s="11" t="s">
        <v>23</v>
      </c>
      <c r="F405" s="11" t="s">
        <v>4097</v>
      </c>
      <c r="G405" s="11"/>
      <c r="H405" s="11">
        <v>40</v>
      </c>
      <c r="I405" s="11">
        <v>40</v>
      </c>
      <c r="J405" s="11" t="s">
        <v>34</v>
      </c>
      <c r="K405" s="11" t="s">
        <v>25</v>
      </c>
      <c r="L405" s="11">
        <v>120</v>
      </c>
      <c r="M405" s="11" t="s">
        <v>35</v>
      </c>
      <c r="N405" s="11" t="s">
        <v>4098</v>
      </c>
      <c r="O405" s="11" t="s">
        <v>4172</v>
      </c>
      <c r="P405" s="11" t="s">
        <v>146</v>
      </c>
      <c r="Q405" s="11" t="s">
        <v>30</v>
      </c>
      <c r="R405" s="11" t="s">
        <v>25</v>
      </c>
      <c r="S405" s="11" t="s">
        <v>25</v>
      </c>
      <c r="T405" s="11"/>
      <c r="U405" s="11" t="s">
        <v>4173</v>
      </c>
      <c r="V405" s="11"/>
      <c r="W405" s="11"/>
      <c r="X405" s="11"/>
      <c r="Y405" s="11"/>
      <c r="Z405" s="11">
        <f t="shared" si="12"/>
        <v>0</v>
      </c>
      <c r="AA405" s="11">
        <f>VLOOKUP(A405,Sheet2!B:J,9,FALSE)</f>
        <v>28</v>
      </c>
      <c r="AB405" s="11">
        <f t="shared" si="13"/>
        <v>0</v>
      </c>
      <c r="AC405" s="11"/>
      <c r="AD405" s="11"/>
    </row>
    <row r="406" spans="1:30" hidden="1">
      <c r="A406" s="10">
        <v>8906010916046</v>
      </c>
      <c r="B406" s="10">
        <v>8906010916046</v>
      </c>
      <c r="C406" s="11" t="s">
        <v>4177</v>
      </c>
      <c r="D406" s="11" t="s">
        <v>4159</v>
      </c>
      <c r="E406" s="11" t="s">
        <v>23</v>
      </c>
      <c r="F406" s="11" t="s">
        <v>4097</v>
      </c>
      <c r="G406" s="11"/>
      <c r="H406" s="11">
        <v>30</v>
      </c>
      <c r="I406" s="11">
        <v>30</v>
      </c>
      <c r="J406" s="11" t="s">
        <v>34</v>
      </c>
      <c r="K406" s="11" t="s">
        <v>25</v>
      </c>
      <c r="L406" s="11">
        <v>65</v>
      </c>
      <c r="M406" s="11" t="s">
        <v>35</v>
      </c>
      <c r="N406" s="11" t="s">
        <v>4098</v>
      </c>
      <c r="O406" s="11" t="s">
        <v>4178</v>
      </c>
      <c r="P406" s="11" t="s">
        <v>38</v>
      </c>
      <c r="Q406" s="11" t="s">
        <v>30</v>
      </c>
      <c r="R406" s="11" t="s">
        <v>25</v>
      </c>
      <c r="S406" s="11" t="s">
        <v>25</v>
      </c>
      <c r="T406" s="11"/>
      <c r="U406" s="11" t="s">
        <v>4179</v>
      </c>
      <c r="V406" s="11"/>
      <c r="W406" s="11"/>
      <c r="X406" s="11"/>
      <c r="Y406" s="11"/>
      <c r="Z406" s="11">
        <f t="shared" si="12"/>
        <v>0</v>
      </c>
      <c r="AA406" s="11">
        <f>VLOOKUP(A406,Sheet2!B:J,9,FALSE)</f>
        <v>20</v>
      </c>
      <c r="AB406" s="11">
        <f t="shared" si="13"/>
        <v>0</v>
      </c>
      <c r="AC406" s="11"/>
      <c r="AD406" s="11"/>
    </row>
    <row r="407" spans="1:30">
      <c r="A407" s="10">
        <v>8906010916015</v>
      </c>
      <c r="B407" s="10">
        <v>8906010916015</v>
      </c>
      <c r="C407" s="11" t="s">
        <v>4180</v>
      </c>
      <c r="D407" s="11" t="s">
        <v>4181</v>
      </c>
      <c r="E407" s="11" t="s">
        <v>23</v>
      </c>
      <c r="F407" s="11" t="s">
        <v>4097</v>
      </c>
      <c r="G407" s="11"/>
      <c r="H407" s="11">
        <v>20</v>
      </c>
      <c r="I407" s="11">
        <v>20</v>
      </c>
      <c r="J407" s="11" t="s">
        <v>34</v>
      </c>
      <c r="K407" s="11" t="s">
        <v>25</v>
      </c>
      <c r="L407" s="11">
        <v>60</v>
      </c>
      <c r="M407" s="11" t="s">
        <v>35</v>
      </c>
      <c r="N407" s="11" t="s">
        <v>4098</v>
      </c>
      <c r="O407" s="11" t="s">
        <v>4182</v>
      </c>
      <c r="P407" s="11" t="s">
        <v>38</v>
      </c>
      <c r="Q407" s="11" t="s">
        <v>39</v>
      </c>
      <c r="R407" s="11" t="s">
        <v>25</v>
      </c>
      <c r="S407" s="11" t="s">
        <v>25</v>
      </c>
      <c r="T407" s="11"/>
      <c r="U407" s="11" t="s">
        <v>4183</v>
      </c>
      <c r="V407" s="11"/>
      <c r="W407" s="11"/>
      <c r="X407" s="11"/>
      <c r="Y407" s="11"/>
      <c r="Z407" s="11">
        <f t="shared" si="12"/>
        <v>0</v>
      </c>
      <c r="AA407" s="11" t="e">
        <f>VLOOKUP(A407,Sheet2!B:J,9,FALSE)</f>
        <v>#N/A</v>
      </c>
      <c r="AB407" s="11" t="e">
        <f t="shared" si="13"/>
        <v>#N/A</v>
      </c>
      <c r="AC407" s="11"/>
      <c r="AD407" s="11"/>
    </row>
    <row r="408" spans="1:30" hidden="1">
      <c r="A408" s="10">
        <v>8906010911751</v>
      </c>
      <c r="B408" s="10">
        <v>8906010911751</v>
      </c>
      <c r="C408" s="11" t="s">
        <v>4187</v>
      </c>
      <c r="D408" s="11" t="s">
        <v>4159</v>
      </c>
      <c r="E408" s="11" t="s">
        <v>23</v>
      </c>
      <c r="F408" s="11" t="s">
        <v>4097</v>
      </c>
      <c r="G408" s="11"/>
      <c r="H408" s="11">
        <v>15</v>
      </c>
      <c r="I408" s="11">
        <v>15</v>
      </c>
      <c r="J408" s="11" t="s">
        <v>34</v>
      </c>
      <c r="K408" s="11" t="s">
        <v>25</v>
      </c>
      <c r="L408" s="11">
        <v>35</v>
      </c>
      <c r="M408" s="11" t="s">
        <v>35</v>
      </c>
      <c r="N408" s="11" t="s">
        <v>4098</v>
      </c>
      <c r="O408" s="11" t="s">
        <v>4188</v>
      </c>
      <c r="P408" s="11" t="s">
        <v>38</v>
      </c>
      <c r="Q408" s="11" t="s">
        <v>39</v>
      </c>
      <c r="R408" s="11" t="s">
        <v>25</v>
      </c>
      <c r="S408" s="11" t="s">
        <v>25</v>
      </c>
      <c r="T408" s="11"/>
      <c r="U408" s="11" t="s">
        <v>4189</v>
      </c>
      <c r="V408" s="11"/>
      <c r="W408" s="11"/>
      <c r="X408" s="11"/>
      <c r="Y408" s="11"/>
      <c r="Z408" s="11">
        <f t="shared" si="12"/>
        <v>0</v>
      </c>
      <c r="AA408" s="11">
        <f>VLOOKUP(A408,Sheet2!B:J,9,FALSE)</f>
        <v>12.08</v>
      </c>
      <c r="AB408" s="11">
        <f t="shared" si="13"/>
        <v>0</v>
      </c>
      <c r="AC408" s="11"/>
      <c r="AD408" s="11"/>
    </row>
    <row r="409" spans="1:30">
      <c r="A409" s="10">
        <v>8906010913151</v>
      </c>
      <c r="B409" s="10">
        <v>8906010913151</v>
      </c>
      <c r="C409" s="11" t="s">
        <v>4195</v>
      </c>
      <c r="D409" s="11" t="s">
        <v>4159</v>
      </c>
      <c r="E409" s="11" t="s">
        <v>23</v>
      </c>
      <c r="F409" s="11" t="s">
        <v>4097</v>
      </c>
      <c r="G409" s="11"/>
      <c r="H409" s="11">
        <v>40</v>
      </c>
      <c r="I409" s="11">
        <v>40</v>
      </c>
      <c r="J409" s="11" t="s">
        <v>34</v>
      </c>
      <c r="K409" s="11" t="s">
        <v>25</v>
      </c>
      <c r="L409" s="11">
        <v>100</v>
      </c>
      <c r="M409" s="11" t="s">
        <v>35</v>
      </c>
      <c r="N409" s="11" t="s">
        <v>4098</v>
      </c>
      <c r="O409" s="11" t="s">
        <v>4196</v>
      </c>
      <c r="P409" s="11" t="s">
        <v>3077</v>
      </c>
      <c r="Q409" s="11" t="s">
        <v>39</v>
      </c>
      <c r="R409" s="11" t="s">
        <v>25</v>
      </c>
      <c r="S409" s="11" t="s">
        <v>25</v>
      </c>
      <c r="T409" s="11"/>
      <c r="U409" s="11" t="s">
        <v>4197</v>
      </c>
      <c r="V409" s="11"/>
      <c r="W409" s="11"/>
      <c r="X409" s="11"/>
      <c r="Y409" s="11"/>
      <c r="Z409" s="11">
        <f t="shared" si="12"/>
        <v>0</v>
      </c>
      <c r="AA409" s="11" t="e">
        <f>VLOOKUP(A409,Sheet2!B:J,9,FALSE)</f>
        <v>#N/A</v>
      </c>
      <c r="AB409" s="11" t="e">
        <f t="shared" si="13"/>
        <v>#N/A</v>
      </c>
      <c r="AC409" s="11"/>
      <c r="AD409" s="11"/>
    </row>
    <row r="410" spans="1:30">
      <c r="A410" s="10">
        <v>8906010911065</v>
      </c>
      <c r="B410" s="10">
        <v>8906010911065</v>
      </c>
      <c r="C410" s="11" t="s">
        <v>4203</v>
      </c>
      <c r="D410" s="11" t="s">
        <v>4159</v>
      </c>
      <c r="E410" s="11" t="s">
        <v>23</v>
      </c>
      <c r="F410" s="11" t="s">
        <v>4097</v>
      </c>
      <c r="G410" s="11"/>
      <c r="H410" s="11">
        <v>10</v>
      </c>
      <c r="I410" s="11">
        <v>18</v>
      </c>
      <c r="J410" s="11" t="s">
        <v>34</v>
      </c>
      <c r="K410" s="11" t="s">
        <v>25</v>
      </c>
      <c r="L410" s="11">
        <v>65</v>
      </c>
      <c r="M410" s="11" t="s">
        <v>35</v>
      </c>
      <c r="N410" s="11" t="s">
        <v>4098</v>
      </c>
      <c r="O410" s="11" t="s">
        <v>4204</v>
      </c>
      <c r="P410" s="11" t="s">
        <v>3247</v>
      </c>
      <c r="Q410" s="11" t="s">
        <v>30</v>
      </c>
      <c r="R410" s="11" t="s">
        <v>25</v>
      </c>
      <c r="S410" s="11" t="s">
        <v>25</v>
      </c>
      <c r="T410" s="11"/>
      <c r="U410" s="11" t="s">
        <v>4205</v>
      </c>
      <c r="V410" s="11"/>
      <c r="W410" s="11"/>
      <c r="X410" s="11"/>
      <c r="Y410" s="11"/>
      <c r="Z410" s="11">
        <f t="shared" si="12"/>
        <v>0</v>
      </c>
      <c r="AA410" s="11" t="e">
        <f>VLOOKUP(A410,Sheet2!B:J,9,FALSE)</f>
        <v>#N/A</v>
      </c>
      <c r="AB410" s="11" t="e">
        <f t="shared" si="13"/>
        <v>#N/A</v>
      </c>
      <c r="AC410" s="11"/>
      <c r="AD410" s="11"/>
    </row>
    <row r="411" spans="1:30">
      <c r="A411" s="10">
        <v>8906010911089</v>
      </c>
      <c r="B411" s="10">
        <v>8906010911089</v>
      </c>
      <c r="C411" s="11" t="s">
        <v>4206</v>
      </c>
      <c r="D411" s="11" t="s">
        <v>4159</v>
      </c>
      <c r="E411" s="11" t="s">
        <v>23</v>
      </c>
      <c r="F411" s="11" t="s">
        <v>4097</v>
      </c>
      <c r="G411" s="11"/>
      <c r="H411" s="11">
        <v>10</v>
      </c>
      <c r="I411" s="11">
        <v>10</v>
      </c>
      <c r="J411" s="11" t="s">
        <v>34</v>
      </c>
      <c r="K411" s="11" t="s">
        <v>25</v>
      </c>
      <c r="L411" s="11">
        <v>65</v>
      </c>
      <c r="M411" s="11" t="s">
        <v>35</v>
      </c>
      <c r="N411" s="11" t="s">
        <v>4098</v>
      </c>
      <c r="O411" s="11" t="s">
        <v>4207</v>
      </c>
      <c r="P411" s="11" t="s">
        <v>3247</v>
      </c>
      <c r="Q411" s="11" t="s">
        <v>30</v>
      </c>
      <c r="R411" s="11" t="s">
        <v>25</v>
      </c>
      <c r="S411" s="11" t="s">
        <v>25</v>
      </c>
      <c r="T411" s="11"/>
      <c r="U411" s="11" t="s">
        <v>4208</v>
      </c>
      <c r="V411" s="11"/>
      <c r="W411" s="11"/>
      <c r="X411" s="11"/>
      <c r="Y411" s="11"/>
      <c r="Z411" s="11">
        <f t="shared" si="12"/>
        <v>0</v>
      </c>
      <c r="AA411" s="11" t="e">
        <f>VLOOKUP(A411,Sheet2!B:J,9,FALSE)</f>
        <v>#N/A</v>
      </c>
      <c r="AB411" s="11" t="e">
        <f t="shared" si="13"/>
        <v>#N/A</v>
      </c>
      <c r="AC411" s="11"/>
      <c r="AD411" s="11"/>
    </row>
    <row r="412" spans="1:30" hidden="1">
      <c r="A412" s="10">
        <v>700736260418</v>
      </c>
      <c r="B412" s="10">
        <v>700736260418</v>
      </c>
      <c r="C412" s="11" t="s">
        <v>1287</v>
      </c>
      <c r="D412" s="11" t="s">
        <v>1288</v>
      </c>
      <c r="E412" s="11" t="s">
        <v>1192</v>
      </c>
      <c r="F412" s="11" t="s">
        <v>1289</v>
      </c>
      <c r="G412" s="11"/>
      <c r="H412" s="11">
        <v>30</v>
      </c>
      <c r="I412" s="11">
        <v>30</v>
      </c>
      <c r="J412" s="11" t="s">
        <v>34</v>
      </c>
      <c r="K412" s="11" t="s">
        <v>25</v>
      </c>
      <c r="L412" s="11">
        <v>1</v>
      </c>
      <c r="M412" s="11" t="s">
        <v>674</v>
      </c>
      <c r="N412" s="11" t="s">
        <v>1290</v>
      </c>
      <c r="O412" s="11" t="s">
        <v>1291</v>
      </c>
      <c r="P412" s="11" t="s">
        <v>38</v>
      </c>
      <c r="Q412" s="11" t="s">
        <v>39</v>
      </c>
      <c r="R412" s="11" t="s">
        <v>25</v>
      </c>
      <c r="S412" s="11" t="s">
        <v>25</v>
      </c>
      <c r="T412" s="11"/>
      <c r="U412" s="11" t="s">
        <v>1292</v>
      </c>
      <c r="V412" s="11"/>
      <c r="W412" s="11"/>
      <c r="X412" s="11"/>
      <c r="Y412" s="11">
        <v>4</v>
      </c>
      <c r="Z412" s="11">
        <f t="shared" si="12"/>
        <v>120</v>
      </c>
      <c r="AA412" s="11">
        <f>VLOOKUP(A412,Sheet2!B:J,9,FALSE)</f>
        <v>17.5</v>
      </c>
      <c r="AB412" s="11">
        <f t="shared" si="13"/>
        <v>70</v>
      </c>
      <c r="AC412" s="11">
        <v>2</v>
      </c>
      <c r="AD412" s="11" t="s">
        <v>12037</v>
      </c>
    </row>
    <row r="413" spans="1:30" hidden="1">
      <c r="A413" s="10">
        <v>751570406159</v>
      </c>
      <c r="B413" s="10">
        <v>751570406159</v>
      </c>
      <c r="C413" s="11" t="s">
        <v>1325</v>
      </c>
      <c r="D413" s="11" t="s">
        <v>1326</v>
      </c>
      <c r="E413" s="11" t="s">
        <v>1192</v>
      </c>
      <c r="F413" s="11" t="s">
        <v>1289</v>
      </c>
      <c r="G413" s="11"/>
      <c r="H413" s="11">
        <v>45</v>
      </c>
      <c r="I413" s="11">
        <v>45</v>
      </c>
      <c r="J413" s="11" t="s">
        <v>34</v>
      </c>
      <c r="K413" s="11" t="s">
        <v>25</v>
      </c>
      <c r="L413" s="11">
        <v>1</v>
      </c>
      <c r="M413" s="11" t="s">
        <v>674</v>
      </c>
      <c r="N413" s="11" t="s">
        <v>1302</v>
      </c>
      <c r="O413" s="11" t="s">
        <v>1327</v>
      </c>
      <c r="P413" s="11" t="s">
        <v>196</v>
      </c>
      <c r="Q413" s="11" t="s">
        <v>30</v>
      </c>
      <c r="R413" s="11" t="s">
        <v>25</v>
      </c>
      <c r="S413" s="11" t="s">
        <v>25</v>
      </c>
      <c r="T413" s="11"/>
      <c r="U413" s="11" t="s">
        <v>1328</v>
      </c>
      <c r="V413" s="11"/>
      <c r="W413" s="11"/>
      <c r="X413" s="11"/>
      <c r="Y413" s="11">
        <v>4</v>
      </c>
      <c r="Z413" s="11">
        <f t="shared" ref="Z413:Z476" si="14">H413*Y413</f>
        <v>180</v>
      </c>
      <c r="AA413" s="11">
        <f>VLOOKUP(A413,Sheet2!B:J,9,FALSE)</f>
        <v>26</v>
      </c>
      <c r="AB413" s="11">
        <f t="shared" si="13"/>
        <v>104</v>
      </c>
      <c r="AC413" s="11"/>
      <c r="AD413" s="11" t="s">
        <v>12037</v>
      </c>
    </row>
    <row r="414" spans="1:30">
      <c r="A414" s="10">
        <v>700736260401</v>
      </c>
      <c r="B414" s="10">
        <v>700736260401</v>
      </c>
      <c r="C414" s="11" t="s">
        <v>1346</v>
      </c>
      <c r="D414" s="11" t="s">
        <v>1326</v>
      </c>
      <c r="E414" s="11" t="s">
        <v>1192</v>
      </c>
      <c r="F414" s="11" t="s">
        <v>1289</v>
      </c>
      <c r="G414" s="11"/>
      <c r="H414" s="11">
        <v>50</v>
      </c>
      <c r="I414" s="11">
        <v>50</v>
      </c>
      <c r="J414" s="11" t="s">
        <v>34</v>
      </c>
      <c r="K414" s="11" t="s">
        <v>25</v>
      </c>
      <c r="L414" s="11">
        <v>1</v>
      </c>
      <c r="M414" s="11" t="s">
        <v>674</v>
      </c>
      <c r="N414" s="11" t="s">
        <v>1290</v>
      </c>
      <c r="O414" s="11" t="s">
        <v>1347</v>
      </c>
      <c r="P414" s="11" t="s">
        <v>1249</v>
      </c>
      <c r="Q414" s="11" t="s">
        <v>30</v>
      </c>
      <c r="R414" s="11" t="s">
        <v>25</v>
      </c>
      <c r="S414" s="11" t="s">
        <v>25</v>
      </c>
      <c r="T414" s="11"/>
      <c r="U414" s="11" t="s">
        <v>1348</v>
      </c>
      <c r="V414" s="11"/>
      <c r="W414" s="11"/>
      <c r="X414" s="11"/>
      <c r="Y414" s="11">
        <v>1</v>
      </c>
      <c r="Z414" s="11">
        <f t="shared" si="14"/>
        <v>50</v>
      </c>
      <c r="AA414" s="11" t="e">
        <f>VLOOKUP(A414,Sheet2!B:J,9,FALSE)</f>
        <v>#N/A</v>
      </c>
      <c r="AB414" s="11" t="e">
        <f t="shared" si="13"/>
        <v>#N/A</v>
      </c>
      <c r="AC414" s="11"/>
      <c r="AD414" s="11" t="s">
        <v>12037</v>
      </c>
    </row>
    <row r="415" spans="1:30" hidden="1">
      <c r="A415" s="10">
        <v>751570405749</v>
      </c>
      <c r="B415" s="10">
        <v>751570405749</v>
      </c>
      <c r="C415" s="11" t="s">
        <v>1349</v>
      </c>
      <c r="D415" s="11" t="s">
        <v>1326</v>
      </c>
      <c r="E415" s="11" t="s">
        <v>1192</v>
      </c>
      <c r="F415" s="11" t="s">
        <v>1289</v>
      </c>
      <c r="G415" s="11"/>
      <c r="H415" s="11">
        <v>120</v>
      </c>
      <c r="I415" s="11">
        <v>120</v>
      </c>
      <c r="J415" s="11" t="s">
        <v>34</v>
      </c>
      <c r="K415" s="11" t="s">
        <v>25</v>
      </c>
      <c r="L415" s="11">
        <v>1</v>
      </c>
      <c r="M415" s="11" t="s">
        <v>674</v>
      </c>
      <c r="N415" s="11" t="s">
        <v>1302</v>
      </c>
      <c r="O415" s="11" t="s">
        <v>1350</v>
      </c>
      <c r="P415" s="11" t="s">
        <v>196</v>
      </c>
      <c r="Q415" s="11" t="s">
        <v>30</v>
      </c>
      <c r="R415" s="11" t="s">
        <v>25</v>
      </c>
      <c r="S415" s="11" t="s">
        <v>25</v>
      </c>
      <c r="T415" s="11"/>
      <c r="U415" s="11" t="s">
        <v>1351</v>
      </c>
      <c r="V415" s="11"/>
      <c r="W415" s="11"/>
      <c r="X415" s="11"/>
      <c r="Y415" s="11">
        <v>2</v>
      </c>
      <c r="Z415" s="11">
        <f t="shared" si="14"/>
        <v>240</v>
      </c>
      <c r="AA415" s="11">
        <f>VLOOKUP(A415,Sheet2!B:J,9,FALSE)</f>
        <v>68.5</v>
      </c>
      <c r="AB415" s="11">
        <f t="shared" si="13"/>
        <v>137</v>
      </c>
      <c r="AC415" s="11"/>
      <c r="AD415" s="11" t="s">
        <v>12037</v>
      </c>
    </row>
    <row r="416" spans="1:30" hidden="1">
      <c r="A416" s="10">
        <v>751570405848</v>
      </c>
      <c r="B416" s="10">
        <v>751570405848</v>
      </c>
      <c r="C416" s="11" t="s">
        <v>1895</v>
      </c>
      <c r="D416" s="11" t="s">
        <v>1326</v>
      </c>
      <c r="E416" s="11" t="s">
        <v>1241</v>
      </c>
      <c r="F416" s="11" t="s">
        <v>1253</v>
      </c>
      <c r="G416" s="11"/>
      <c r="H416" s="11">
        <v>99</v>
      </c>
      <c r="I416" s="11">
        <v>99</v>
      </c>
      <c r="J416" s="11" t="s">
        <v>34</v>
      </c>
      <c r="K416" s="11" t="s">
        <v>25</v>
      </c>
      <c r="L416" s="11">
        <v>80</v>
      </c>
      <c r="M416" s="11" t="s">
        <v>26</v>
      </c>
      <c r="N416" s="11" t="s">
        <v>1813</v>
      </c>
      <c r="O416" s="11" t="s">
        <v>1896</v>
      </c>
      <c r="P416" s="11" t="s">
        <v>348</v>
      </c>
      <c r="Q416" s="11" t="s">
        <v>1311</v>
      </c>
      <c r="R416" s="11" t="s">
        <v>25</v>
      </c>
      <c r="S416" s="11" t="s">
        <v>25</v>
      </c>
      <c r="T416" s="11"/>
      <c r="U416" s="11" t="s">
        <v>1897</v>
      </c>
      <c r="V416" s="11"/>
      <c r="W416" s="11"/>
      <c r="X416" s="11"/>
      <c r="Y416" s="11">
        <v>1</v>
      </c>
      <c r="Z416" s="11">
        <f t="shared" si="14"/>
        <v>99</v>
      </c>
      <c r="AA416" s="11">
        <f>VLOOKUP(A416,Sheet2!B:J,9,FALSE)</f>
        <v>62</v>
      </c>
      <c r="AB416" s="11">
        <f t="shared" si="13"/>
        <v>62</v>
      </c>
      <c r="AC416" s="11"/>
      <c r="AD416" s="11" t="s">
        <v>12037</v>
      </c>
    </row>
    <row r="417" spans="1:30" hidden="1">
      <c r="A417" s="10">
        <v>8901396398493</v>
      </c>
      <c r="B417" s="10">
        <v>8901396398493</v>
      </c>
      <c r="C417" s="11" t="s">
        <v>1475</v>
      </c>
      <c r="D417" s="11" t="s">
        <v>1476</v>
      </c>
      <c r="E417" s="11" t="s">
        <v>1241</v>
      </c>
      <c r="F417" s="11" t="s">
        <v>1382</v>
      </c>
      <c r="G417" s="11"/>
      <c r="H417" s="11">
        <v>67</v>
      </c>
      <c r="I417" s="11">
        <v>67</v>
      </c>
      <c r="J417" s="11" t="s">
        <v>34</v>
      </c>
      <c r="K417" s="11" t="s">
        <v>25</v>
      </c>
      <c r="L417" s="11">
        <v>125</v>
      </c>
      <c r="M417" s="11" t="s">
        <v>26</v>
      </c>
      <c r="N417" s="11" t="s">
        <v>1383</v>
      </c>
      <c r="O417" s="11" t="s">
        <v>1477</v>
      </c>
      <c r="P417" s="11" t="s">
        <v>29</v>
      </c>
      <c r="Q417" s="11" t="s">
        <v>30</v>
      </c>
      <c r="R417" s="11" t="s">
        <v>25</v>
      </c>
      <c r="S417" s="11" t="s">
        <v>25</v>
      </c>
      <c r="T417" s="11"/>
      <c r="U417" s="11" t="s">
        <v>1478</v>
      </c>
      <c r="V417" s="11"/>
      <c r="W417" s="11"/>
      <c r="X417" s="11"/>
      <c r="Y417" s="11">
        <v>2</v>
      </c>
      <c r="Z417" s="11">
        <f t="shared" si="14"/>
        <v>134</v>
      </c>
      <c r="AA417" s="11">
        <f>VLOOKUP(A417,Sheet2!B:J,9,FALSE)</f>
        <v>50.74</v>
      </c>
      <c r="AB417" s="11">
        <f t="shared" si="13"/>
        <v>101.48</v>
      </c>
      <c r="AC417" s="11"/>
      <c r="AD417" s="11" t="s">
        <v>12037</v>
      </c>
    </row>
    <row r="418" spans="1:30" hidden="1">
      <c r="A418" s="10">
        <v>8901396389989</v>
      </c>
      <c r="B418" s="10">
        <v>8901396389989</v>
      </c>
      <c r="C418" s="11" t="s">
        <v>1479</v>
      </c>
      <c r="D418" s="11" t="s">
        <v>1476</v>
      </c>
      <c r="E418" s="11" t="s">
        <v>1241</v>
      </c>
      <c r="F418" s="11" t="s">
        <v>1382</v>
      </c>
      <c r="G418" s="11"/>
      <c r="H418" s="11">
        <v>180</v>
      </c>
      <c r="I418" s="11">
        <v>180</v>
      </c>
      <c r="J418" s="11" t="s">
        <v>34</v>
      </c>
      <c r="K418" s="11" t="s">
        <v>25</v>
      </c>
      <c r="L418" s="11">
        <v>125</v>
      </c>
      <c r="M418" s="11" t="s">
        <v>26</v>
      </c>
      <c r="N418" s="11" t="s">
        <v>1383</v>
      </c>
      <c r="O418" s="11" t="s">
        <v>1480</v>
      </c>
      <c r="P418" s="11" t="s">
        <v>29</v>
      </c>
      <c r="Q418" s="11" t="s">
        <v>1481</v>
      </c>
      <c r="R418" s="11" t="s">
        <v>25</v>
      </c>
      <c r="S418" s="11" t="s">
        <v>25</v>
      </c>
      <c r="T418" s="11"/>
      <c r="U418" s="11" t="s">
        <v>1482</v>
      </c>
      <c r="V418" s="11"/>
      <c r="W418" s="11"/>
      <c r="X418" s="11"/>
      <c r="Y418" s="11">
        <v>1</v>
      </c>
      <c r="Z418" s="11">
        <f t="shared" si="14"/>
        <v>180</v>
      </c>
      <c r="AA418" s="11">
        <f>VLOOKUP(A418,Sheet2!B:J,9,FALSE)</f>
        <v>136.33000000000001</v>
      </c>
      <c r="AB418" s="11">
        <f t="shared" si="13"/>
        <v>136.33000000000001</v>
      </c>
      <c r="AC418" s="11"/>
      <c r="AD418" s="11" t="s">
        <v>12037</v>
      </c>
    </row>
    <row r="419" spans="1:30" hidden="1">
      <c r="A419" s="10">
        <v>8901396601531</v>
      </c>
      <c r="B419" s="10">
        <v>8901396601531</v>
      </c>
      <c r="C419" s="11" t="s">
        <v>1483</v>
      </c>
      <c r="D419" s="11" t="s">
        <v>1476</v>
      </c>
      <c r="E419" s="11" t="s">
        <v>1241</v>
      </c>
      <c r="F419" s="11" t="s">
        <v>1382</v>
      </c>
      <c r="G419" s="11"/>
      <c r="H419" s="11">
        <v>165</v>
      </c>
      <c r="I419" s="11">
        <v>165</v>
      </c>
      <c r="J419" s="11" t="s">
        <v>34</v>
      </c>
      <c r="K419" s="11" t="s">
        <v>25</v>
      </c>
      <c r="L419" s="11">
        <v>75</v>
      </c>
      <c r="M419" s="11" t="s">
        <v>26</v>
      </c>
      <c r="N419" s="11" t="s">
        <v>1383</v>
      </c>
      <c r="O419" s="11" t="s">
        <v>1484</v>
      </c>
      <c r="P419" s="11" t="s">
        <v>134</v>
      </c>
      <c r="Q419" s="11" t="s">
        <v>1485</v>
      </c>
      <c r="R419" s="11" t="s">
        <v>25</v>
      </c>
      <c r="S419" s="11" t="s">
        <v>25</v>
      </c>
      <c r="T419" s="11"/>
      <c r="U419" s="11" t="s">
        <v>1486</v>
      </c>
      <c r="V419" s="11"/>
      <c r="W419" s="11"/>
      <c r="X419" s="11"/>
      <c r="Y419" s="11">
        <v>4</v>
      </c>
      <c r="Z419" s="11">
        <f t="shared" si="14"/>
        <v>660</v>
      </c>
      <c r="AA419" s="11">
        <f>VLOOKUP(A419,Sheet2!B:J,9,FALSE)</f>
        <v>125.61</v>
      </c>
      <c r="AB419" s="11">
        <f t="shared" si="13"/>
        <v>502.44</v>
      </c>
      <c r="AC419" s="11"/>
      <c r="AD419" s="11" t="s">
        <v>12037</v>
      </c>
    </row>
    <row r="420" spans="1:30" hidden="1">
      <c r="A420" s="10">
        <v>8901396315100</v>
      </c>
      <c r="B420" s="10">
        <v>8901396315100</v>
      </c>
      <c r="C420" s="11" t="s">
        <v>1534</v>
      </c>
      <c r="D420" s="11" t="s">
        <v>1476</v>
      </c>
      <c r="E420" s="11" t="s">
        <v>1241</v>
      </c>
      <c r="F420" s="11" t="s">
        <v>1382</v>
      </c>
      <c r="G420" s="11"/>
      <c r="H420" s="11">
        <v>10</v>
      </c>
      <c r="I420" s="11">
        <v>10</v>
      </c>
      <c r="J420" s="11" t="s">
        <v>34</v>
      </c>
      <c r="K420" s="11" t="s">
        <v>25</v>
      </c>
      <c r="L420" s="11">
        <v>42</v>
      </c>
      <c r="M420" s="11" t="s">
        <v>26</v>
      </c>
      <c r="N420" s="11" t="s">
        <v>1383</v>
      </c>
      <c r="O420" s="11" t="s">
        <v>1484</v>
      </c>
      <c r="P420" s="11" t="s">
        <v>29</v>
      </c>
      <c r="Q420" s="11" t="s">
        <v>30</v>
      </c>
      <c r="R420" s="11" t="s">
        <v>25</v>
      </c>
      <c r="S420" s="11" t="s">
        <v>25</v>
      </c>
      <c r="T420" s="11"/>
      <c r="U420" s="11" t="s">
        <v>1535</v>
      </c>
      <c r="V420" s="11"/>
      <c r="W420" s="11"/>
      <c r="X420" s="11"/>
      <c r="Y420" s="11">
        <v>23</v>
      </c>
      <c r="Z420" s="11">
        <f t="shared" si="14"/>
        <v>230</v>
      </c>
      <c r="AA420" s="11">
        <f>VLOOKUP(A420,Sheet2!B:J,9,FALSE)</f>
        <v>7.67</v>
      </c>
      <c r="AB420" s="11">
        <f t="shared" si="13"/>
        <v>176.41</v>
      </c>
      <c r="AC420" s="11"/>
      <c r="AD420" s="11" t="s">
        <v>12037</v>
      </c>
    </row>
    <row r="421" spans="1:30" hidden="1">
      <c r="A421" s="10">
        <v>8901396319702</v>
      </c>
      <c r="B421" s="10">
        <v>8901396319702</v>
      </c>
      <c r="C421" s="11" t="s">
        <v>3780</v>
      </c>
      <c r="D421" s="11" t="s">
        <v>1476</v>
      </c>
      <c r="E421" s="11" t="s">
        <v>1241</v>
      </c>
      <c r="F421" s="11" t="s">
        <v>1538</v>
      </c>
      <c r="G421" s="11"/>
      <c r="H421" s="11">
        <v>401</v>
      </c>
      <c r="I421" s="11">
        <v>401</v>
      </c>
      <c r="J421" s="11" t="s">
        <v>34</v>
      </c>
      <c r="K421" s="11" t="s">
        <v>25</v>
      </c>
      <c r="L421" s="11">
        <v>1000</v>
      </c>
      <c r="M421" s="11" t="s">
        <v>35</v>
      </c>
      <c r="N421" s="11" t="s">
        <v>1545</v>
      </c>
      <c r="O421" s="11" t="s">
        <v>3781</v>
      </c>
      <c r="P421" s="11" t="s">
        <v>112</v>
      </c>
      <c r="Q421" s="11" t="s">
        <v>30</v>
      </c>
      <c r="R421" s="11" t="s">
        <v>25</v>
      </c>
      <c r="S421" s="11" t="s">
        <v>25</v>
      </c>
      <c r="T421" s="11"/>
      <c r="U421" s="11" t="s">
        <v>3782</v>
      </c>
      <c r="V421" s="11"/>
      <c r="W421" s="11"/>
      <c r="X421" s="11"/>
      <c r="Y421" s="11">
        <v>2</v>
      </c>
      <c r="Z421" s="11">
        <f t="shared" si="14"/>
        <v>802</v>
      </c>
      <c r="AA421" s="11">
        <f>VLOOKUP(A421,Sheet2!B:J,9,FALSE)</f>
        <v>305.57</v>
      </c>
      <c r="AB421" s="11">
        <f t="shared" si="13"/>
        <v>611.14</v>
      </c>
      <c r="AC421" s="11"/>
      <c r="AD421" s="11" t="s">
        <v>12037</v>
      </c>
    </row>
    <row r="422" spans="1:30" hidden="1">
      <c r="A422" s="10">
        <v>8901396354604</v>
      </c>
      <c r="B422" s="10">
        <v>8901396354604</v>
      </c>
      <c r="C422" s="11" t="s">
        <v>3783</v>
      </c>
      <c r="D422" s="11" t="s">
        <v>1476</v>
      </c>
      <c r="E422" s="11" t="s">
        <v>1241</v>
      </c>
      <c r="F422" s="11" t="s">
        <v>1538</v>
      </c>
      <c r="G422" s="11"/>
      <c r="H422" s="11">
        <v>235</v>
      </c>
      <c r="I422" s="11">
        <v>235</v>
      </c>
      <c r="J422" s="11" t="s">
        <v>34</v>
      </c>
      <c r="K422" s="11" t="s">
        <v>25</v>
      </c>
      <c r="L422" s="11">
        <v>550</v>
      </c>
      <c r="M422" s="11" t="s">
        <v>35</v>
      </c>
      <c r="N422" s="11" t="s">
        <v>1545</v>
      </c>
      <c r="O422" s="11" t="s">
        <v>3781</v>
      </c>
      <c r="P422" s="11" t="s">
        <v>81</v>
      </c>
      <c r="Q422" s="11" t="s">
        <v>30</v>
      </c>
      <c r="R422" s="11" t="s">
        <v>25</v>
      </c>
      <c r="S422" s="11" t="s">
        <v>25</v>
      </c>
      <c r="T422" s="11"/>
      <c r="U422" s="11" t="s">
        <v>3784</v>
      </c>
      <c r="V422" s="11"/>
      <c r="W422" s="11"/>
      <c r="X422" s="11"/>
      <c r="Y422" s="11"/>
      <c r="Z422" s="11">
        <f t="shared" si="14"/>
        <v>0</v>
      </c>
      <c r="AA422" s="11">
        <f>VLOOKUP(A422,Sheet2!B:J,9,FALSE)</f>
        <v>179.42</v>
      </c>
      <c r="AB422" s="11">
        <f t="shared" si="13"/>
        <v>0</v>
      </c>
      <c r="AC422" s="11"/>
      <c r="AD422" s="11"/>
    </row>
    <row r="423" spans="1:30" hidden="1">
      <c r="A423" s="10">
        <v>8901396350200</v>
      </c>
      <c r="B423" s="10">
        <v>8901396350200</v>
      </c>
      <c r="C423" s="11" t="s">
        <v>3785</v>
      </c>
      <c r="D423" s="11" t="s">
        <v>1476</v>
      </c>
      <c r="E423" s="11" t="s">
        <v>1241</v>
      </c>
      <c r="F423" s="11" t="s">
        <v>1538</v>
      </c>
      <c r="G423" s="11"/>
      <c r="H423" s="11">
        <v>73</v>
      </c>
      <c r="I423" s="11">
        <v>73</v>
      </c>
      <c r="J423" s="11" t="s">
        <v>34</v>
      </c>
      <c r="K423" s="11" t="s">
        <v>25</v>
      </c>
      <c r="L423" s="11">
        <v>125</v>
      </c>
      <c r="M423" s="11" t="s">
        <v>35</v>
      </c>
      <c r="N423" s="11" t="s">
        <v>1545</v>
      </c>
      <c r="O423" s="11" t="s">
        <v>3786</v>
      </c>
      <c r="P423" s="11" t="s">
        <v>81</v>
      </c>
      <c r="Q423" s="11" t="s">
        <v>30</v>
      </c>
      <c r="R423" s="11" t="s">
        <v>25</v>
      </c>
      <c r="S423" s="11" t="s">
        <v>25</v>
      </c>
      <c r="T423" s="11"/>
      <c r="U423" s="11" t="s">
        <v>3787</v>
      </c>
      <c r="V423" s="11"/>
      <c r="W423" s="11"/>
      <c r="X423" s="11"/>
      <c r="Y423" s="11"/>
      <c r="Z423" s="11">
        <f t="shared" si="14"/>
        <v>0</v>
      </c>
      <c r="AA423" s="11">
        <f>VLOOKUP(A423,Sheet2!B:J,9,FALSE)</f>
        <v>55.78</v>
      </c>
      <c r="AB423" s="11">
        <f t="shared" si="13"/>
        <v>0</v>
      </c>
      <c r="AC423" s="11"/>
      <c r="AD423" s="11"/>
    </row>
    <row r="424" spans="1:30" hidden="1">
      <c r="A424" s="10">
        <v>8901396350101</v>
      </c>
      <c r="B424" s="10">
        <v>8901396350101</v>
      </c>
      <c r="C424" s="11" t="s">
        <v>3788</v>
      </c>
      <c r="D424" s="11" t="s">
        <v>1476</v>
      </c>
      <c r="E424" s="11" t="s">
        <v>1241</v>
      </c>
      <c r="F424" s="11" t="s">
        <v>1538</v>
      </c>
      <c r="G424" s="11"/>
      <c r="H424" s="11">
        <v>36</v>
      </c>
      <c r="I424" s="11">
        <v>36</v>
      </c>
      <c r="J424" s="11" t="s">
        <v>34</v>
      </c>
      <c r="K424" s="11" t="s">
        <v>25</v>
      </c>
      <c r="L424" s="11">
        <v>60</v>
      </c>
      <c r="M424" s="11" t="s">
        <v>35</v>
      </c>
      <c r="N424" s="11" t="s">
        <v>1545</v>
      </c>
      <c r="O424" s="11" t="s">
        <v>3789</v>
      </c>
      <c r="P424" s="11" t="s">
        <v>196</v>
      </c>
      <c r="Q424" s="11" t="s">
        <v>30</v>
      </c>
      <c r="R424" s="11" t="s">
        <v>25</v>
      </c>
      <c r="S424" s="11" t="s">
        <v>25</v>
      </c>
      <c r="T424" s="11"/>
      <c r="U424" s="11" t="s">
        <v>3790</v>
      </c>
      <c r="V424" s="11"/>
      <c r="W424" s="11"/>
      <c r="X424" s="11"/>
      <c r="Y424" s="11"/>
      <c r="Z424" s="11">
        <f t="shared" si="14"/>
        <v>0</v>
      </c>
      <c r="AA424" s="11">
        <f>VLOOKUP(A424,Sheet2!B:J,9,FALSE)</f>
        <v>27.88</v>
      </c>
      <c r="AB424" s="11">
        <f t="shared" si="13"/>
        <v>0</v>
      </c>
      <c r="AC424" s="11"/>
      <c r="AD424" s="11"/>
    </row>
    <row r="425" spans="1:30" hidden="1">
      <c r="A425" s="10">
        <v>8901396315803</v>
      </c>
      <c r="B425" s="10">
        <v>8901396315803</v>
      </c>
      <c r="C425" s="11" t="s">
        <v>3791</v>
      </c>
      <c r="D425" s="11" t="s">
        <v>1476</v>
      </c>
      <c r="E425" s="11" t="s">
        <v>1241</v>
      </c>
      <c r="F425" s="11" t="s">
        <v>1382</v>
      </c>
      <c r="G425" s="11"/>
      <c r="H425" s="11">
        <v>30</v>
      </c>
      <c r="I425" s="11">
        <v>30</v>
      </c>
      <c r="J425" s="11" t="s">
        <v>34</v>
      </c>
      <c r="K425" s="11" t="s">
        <v>25</v>
      </c>
      <c r="L425" s="11">
        <v>100</v>
      </c>
      <c r="M425" s="11" t="s">
        <v>35</v>
      </c>
      <c r="N425" s="11" t="s">
        <v>3792</v>
      </c>
      <c r="O425" s="11" t="s">
        <v>1484</v>
      </c>
      <c r="P425" s="11" t="s">
        <v>112</v>
      </c>
      <c r="Q425" s="11" t="s">
        <v>30</v>
      </c>
      <c r="R425" s="11" t="s">
        <v>25</v>
      </c>
      <c r="S425" s="11" t="s">
        <v>25</v>
      </c>
      <c r="T425" s="11"/>
      <c r="U425" s="11" t="s">
        <v>3793</v>
      </c>
      <c r="V425" s="11"/>
      <c r="W425" s="11"/>
      <c r="X425" s="11"/>
      <c r="Y425" s="11">
        <v>6</v>
      </c>
      <c r="Z425" s="11">
        <f t="shared" si="14"/>
        <v>180</v>
      </c>
      <c r="AA425" s="11">
        <f>VLOOKUP(A425,Sheet2!B:J,9,FALSE)</f>
        <v>22.08</v>
      </c>
      <c r="AB425" s="11">
        <f t="shared" si="13"/>
        <v>132.47999999999999</v>
      </c>
      <c r="AC425" s="11"/>
      <c r="AD425" s="11" t="s">
        <v>12037</v>
      </c>
    </row>
    <row r="426" spans="1:30" hidden="1">
      <c r="A426" s="10">
        <v>8901396389682</v>
      </c>
      <c r="B426" s="10">
        <v>8901396389682</v>
      </c>
      <c r="C426" s="11" t="s">
        <v>3794</v>
      </c>
      <c r="D426" s="11" t="s">
        <v>1476</v>
      </c>
      <c r="E426" s="11" t="s">
        <v>1241</v>
      </c>
      <c r="F426" s="11" t="s">
        <v>1382</v>
      </c>
      <c r="G426" s="11"/>
      <c r="H426" s="11">
        <v>99</v>
      </c>
      <c r="I426" s="11">
        <v>99</v>
      </c>
      <c r="J426" s="11" t="s">
        <v>34</v>
      </c>
      <c r="K426" s="11" t="s">
        <v>25</v>
      </c>
      <c r="L426" s="11">
        <v>675</v>
      </c>
      <c r="M426" s="11" t="s">
        <v>35</v>
      </c>
      <c r="N426" s="11" t="s">
        <v>3792</v>
      </c>
      <c r="O426" s="11" t="s">
        <v>3795</v>
      </c>
      <c r="P426" s="11" t="s">
        <v>29</v>
      </c>
      <c r="Q426" s="11" t="s">
        <v>30</v>
      </c>
      <c r="R426" s="11" t="s">
        <v>25</v>
      </c>
      <c r="S426" s="11" t="s">
        <v>25</v>
      </c>
      <c r="T426" s="11"/>
      <c r="U426" s="11" t="s">
        <v>3796</v>
      </c>
      <c r="V426" s="11"/>
      <c r="W426" s="11"/>
      <c r="X426" s="11"/>
      <c r="Y426" s="11">
        <v>3</v>
      </c>
      <c r="Z426" s="11">
        <f t="shared" si="14"/>
        <v>297</v>
      </c>
      <c r="AA426" s="11">
        <f>VLOOKUP(A426,Sheet2!B:J,9,FALSE)</f>
        <v>74</v>
      </c>
      <c r="AB426" s="11">
        <f t="shared" si="13"/>
        <v>222</v>
      </c>
      <c r="AC426" s="11"/>
      <c r="AD426" s="11" t="s">
        <v>12037</v>
      </c>
    </row>
    <row r="427" spans="1:30">
      <c r="A427" s="10">
        <v>8901396388371</v>
      </c>
      <c r="B427" s="10">
        <v>8901396388371</v>
      </c>
      <c r="C427" s="11" t="s">
        <v>3797</v>
      </c>
      <c r="D427" s="11" t="s">
        <v>1476</v>
      </c>
      <c r="E427" s="11" t="s">
        <v>1241</v>
      </c>
      <c r="F427" s="11" t="s">
        <v>1382</v>
      </c>
      <c r="G427" s="11"/>
      <c r="H427" s="11">
        <v>126</v>
      </c>
      <c r="I427" s="11">
        <v>126</v>
      </c>
      <c r="J427" s="11" t="s">
        <v>34</v>
      </c>
      <c r="K427" s="11" t="s">
        <v>25</v>
      </c>
      <c r="L427" s="11">
        <v>175</v>
      </c>
      <c r="M427" s="11" t="s">
        <v>35</v>
      </c>
      <c r="N427" s="11" t="s">
        <v>3792</v>
      </c>
      <c r="O427" s="11" t="s">
        <v>3798</v>
      </c>
      <c r="P427" s="11" t="s">
        <v>29</v>
      </c>
      <c r="Q427" s="11" t="s">
        <v>30</v>
      </c>
      <c r="R427" s="11" t="s">
        <v>25</v>
      </c>
      <c r="S427" s="11" t="s">
        <v>25</v>
      </c>
      <c r="T427" s="11"/>
      <c r="U427" s="11" t="s">
        <v>3799</v>
      </c>
      <c r="V427" s="11"/>
      <c r="W427" s="11"/>
      <c r="X427" s="11"/>
      <c r="Y427" s="11">
        <v>5</v>
      </c>
      <c r="Z427" s="11">
        <f t="shared" si="14"/>
        <v>630</v>
      </c>
      <c r="AA427" s="11" t="e">
        <f>VLOOKUP(A427,Sheet2!B:J,9,FALSE)</f>
        <v>#N/A</v>
      </c>
      <c r="AB427" s="11" t="e">
        <f t="shared" si="13"/>
        <v>#N/A</v>
      </c>
      <c r="AC427" s="11"/>
      <c r="AD427" s="11" t="s">
        <v>12037</v>
      </c>
    </row>
    <row r="428" spans="1:30" hidden="1">
      <c r="A428" s="10">
        <v>8901396324584</v>
      </c>
      <c r="B428" s="10">
        <v>8901396324584</v>
      </c>
      <c r="C428" s="11" t="s">
        <v>3803</v>
      </c>
      <c r="D428" s="11" t="s">
        <v>1476</v>
      </c>
      <c r="E428" s="11" t="s">
        <v>1241</v>
      </c>
      <c r="F428" s="11" t="s">
        <v>1382</v>
      </c>
      <c r="G428" s="11"/>
      <c r="H428" s="11">
        <v>99</v>
      </c>
      <c r="I428" s="11">
        <v>99</v>
      </c>
      <c r="J428" s="11" t="s">
        <v>34</v>
      </c>
      <c r="K428" s="11" t="s">
        <v>25</v>
      </c>
      <c r="L428" s="11">
        <v>200</v>
      </c>
      <c r="M428" s="11" t="s">
        <v>35</v>
      </c>
      <c r="N428" s="11" t="s">
        <v>3792</v>
      </c>
      <c r="O428" s="11" t="s">
        <v>3804</v>
      </c>
      <c r="P428" s="11" t="s">
        <v>196</v>
      </c>
      <c r="Q428" s="11" t="s">
        <v>30</v>
      </c>
      <c r="R428" s="11" t="s">
        <v>25</v>
      </c>
      <c r="S428" s="11" t="s">
        <v>25</v>
      </c>
      <c r="T428" s="11"/>
      <c r="U428" s="11" t="s">
        <v>3805</v>
      </c>
      <c r="V428" s="11"/>
      <c r="W428" s="11"/>
      <c r="X428" s="11"/>
      <c r="Y428" s="11"/>
      <c r="Z428" s="11">
        <f t="shared" si="14"/>
        <v>0</v>
      </c>
      <c r="AA428" s="11">
        <f>VLOOKUP(A428,Sheet2!B:J,9,FALSE)</f>
        <v>75.510000000000005</v>
      </c>
      <c r="AB428" s="11">
        <f t="shared" si="13"/>
        <v>0</v>
      </c>
      <c r="AC428" s="11"/>
      <c r="AD428" s="11"/>
    </row>
    <row r="429" spans="1:30" hidden="1">
      <c r="A429" s="10">
        <v>8901396350309</v>
      </c>
      <c r="B429" s="10">
        <v>8901396350309</v>
      </c>
      <c r="C429" s="11" t="s">
        <v>5298</v>
      </c>
      <c r="D429" s="11" t="s">
        <v>1476</v>
      </c>
      <c r="E429" s="11" t="s">
        <v>1241</v>
      </c>
      <c r="F429" s="11" t="s">
        <v>1538</v>
      </c>
      <c r="G429" s="11"/>
      <c r="H429" s="11">
        <v>140</v>
      </c>
      <c r="I429" s="11">
        <v>140</v>
      </c>
      <c r="J429" s="11" t="s">
        <v>34</v>
      </c>
      <c r="K429" s="11" t="s">
        <v>25</v>
      </c>
      <c r="L429" s="11">
        <v>750</v>
      </c>
      <c r="M429" s="11" t="s">
        <v>35</v>
      </c>
      <c r="N429" s="11" t="s">
        <v>1545</v>
      </c>
      <c r="O429" s="11" t="s">
        <v>5299</v>
      </c>
      <c r="P429" s="11" t="s">
        <v>196</v>
      </c>
      <c r="Q429" s="11" t="s">
        <v>1311</v>
      </c>
      <c r="R429" s="11" t="s">
        <v>25</v>
      </c>
      <c r="S429" s="11" t="s">
        <v>25</v>
      </c>
      <c r="T429" s="11"/>
      <c r="U429" s="11" t="s">
        <v>5300</v>
      </c>
      <c r="V429" s="11"/>
      <c r="W429" s="11"/>
      <c r="X429" s="11"/>
      <c r="Y429" s="11">
        <v>5</v>
      </c>
      <c r="Z429" s="11">
        <f t="shared" si="14"/>
        <v>700</v>
      </c>
      <c r="AA429" s="11">
        <f>VLOOKUP(A429,Sheet2!B:J,9,FALSE)</f>
        <v>107.09</v>
      </c>
      <c r="AB429" s="11">
        <f t="shared" si="13"/>
        <v>535.45000000000005</v>
      </c>
      <c r="AC429" s="11"/>
      <c r="AD429" s="11" t="s">
        <v>12037</v>
      </c>
    </row>
    <row r="430" spans="1:30" hidden="1">
      <c r="A430" s="10">
        <v>8906004620157</v>
      </c>
      <c r="B430" s="10">
        <v>8906004620157</v>
      </c>
      <c r="C430" s="11" t="s">
        <v>86</v>
      </c>
      <c r="D430" s="11" t="s">
        <v>87</v>
      </c>
      <c r="E430" s="11" t="s">
        <v>77</v>
      </c>
      <c r="F430" s="11" t="s">
        <v>77</v>
      </c>
      <c r="G430" s="11"/>
      <c r="H430" s="11">
        <v>230</v>
      </c>
      <c r="I430" s="11">
        <v>230</v>
      </c>
      <c r="J430" s="11" t="s">
        <v>34</v>
      </c>
      <c r="K430" s="11" t="s">
        <v>25</v>
      </c>
      <c r="L430" s="11">
        <v>1</v>
      </c>
      <c r="M430" s="11" t="s">
        <v>78</v>
      </c>
      <c r="N430" s="11" t="s">
        <v>79</v>
      </c>
      <c r="O430" s="11" t="s">
        <v>88</v>
      </c>
      <c r="P430" s="11" t="s">
        <v>29</v>
      </c>
      <c r="Q430" s="11" t="s">
        <v>30</v>
      </c>
      <c r="R430" s="11" t="s">
        <v>25</v>
      </c>
      <c r="S430" s="11" t="s">
        <v>25</v>
      </c>
      <c r="T430" s="11"/>
      <c r="U430" s="11" t="s">
        <v>89</v>
      </c>
      <c r="V430" s="11"/>
      <c r="W430" s="11"/>
      <c r="X430" s="11"/>
      <c r="Y430" s="11"/>
      <c r="Z430" s="11">
        <f t="shared" si="14"/>
        <v>0</v>
      </c>
      <c r="AA430" s="11">
        <f>VLOOKUP(A430,Sheet2!B:J,9,FALSE)</f>
        <v>203.87</v>
      </c>
      <c r="AB430" s="11">
        <f t="shared" si="13"/>
        <v>0</v>
      </c>
      <c r="AC430" s="11"/>
      <c r="AD430" s="11"/>
    </row>
    <row r="431" spans="1:30" hidden="1">
      <c r="A431" s="10">
        <v>8906004620454</v>
      </c>
      <c r="B431" s="10">
        <v>8906004620454</v>
      </c>
      <c r="C431" s="11" t="s">
        <v>4023</v>
      </c>
      <c r="D431" s="11" t="s">
        <v>87</v>
      </c>
      <c r="E431" s="11" t="s">
        <v>77</v>
      </c>
      <c r="F431" s="11" t="s">
        <v>77</v>
      </c>
      <c r="G431" s="11"/>
      <c r="H431" s="11">
        <v>140</v>
      </c>
      <c r="I431" s="11">
        <v>140</v>
      </c>
      <c r="J431" s="11" t="s">
        <v>34</v>
      </c>
      <c r="K431" s="11" t="s">
        <v>25</v>
      </c>
      <c r="L431" s="11">
        <v>1</v>
      </c>
      <c r="M431" s="11" t="s">
        <v>78</v>
      </c>
      <c r="N431" s="11" t="s">
        <v>79</v>
      </c>
      <c r="O431" s="11" t="s">
        <v>4024</v>
      </c>
      <c r="P431" s="11" t="s">
        <v>29</v>
      </c>
      <c r="Q431" s="11" t="s">
        <v>30</v>
      </c>
      <c r="R431" s="11" t="s">
        <v>25</v>
      </c>
      <c r="S431" s="11" t="s">
        <v>25</v>
      </c>
      <c r="T431" s="11"/>
      <c r="U431" s="11" t="s">
        <v>4025</v>
      </c>
      <c r="V431" s="11"/>
      <c r="W431" s="11"/>
      <c r="X431" s="11"/>
      <c r="Y431" s="11"/>
      <c r="Z431" s="11">
        <f t="shared" si="14"/>
        <v>0</v>
      </c>
      <c r="AA431" s="11">
        <f>VLOOKUP(A431,Sheet2!B:J,9,FALSE)</f>
        <v>100.95</v>
      </c>
      <c r="AB431" s="11">
        <f t="shared" si="13"/>
        <v>0</v>
      </c>
      <c r="AC431" s="11"/>
      <c r="AD431" s="11"/>
    </row>
    <row r="432" spans="1:30" hidden="1">
      <c r="A432" s="10">
        <v>8901030710681</v>
      </c>
      <c r="B432" s="10">
        <v>8901030710681</v>
      </c>
      <c r="C432" s="11" t="s">
        <v>3652</v>
      </c>
      <c r="D432" s="11" t="s">
        <v>3653</v>
      </c>
      <c r="E432" s="11" t="s">
        <v>1790</v>
      </c>
      <c r="F432" s="11" t="s">
        <v>3411</v>
      </c>
      <c r="G432" s="11"/>
      <c r="H432" s="11">
        <v>114</v>
      </c>
      <c r="I432" s="11">
        <v>114</v>
      </c>
      <c r="J432" s="11" t="s">
        <v>34</v>
      </c>
      <c r="K432" s="11" t="s">
        <v>25</v>
      </c>
      <c r="L432" s="11">
        <v>500</v>
      </c>
      <c r="M432" s="11" t="s">
        <v>35</v>
      </c>
      <c r="N432" s="11" t="s">
        <v>3588</v>
      </c>
      <c r="O432" s="11" t="s">
        <v>3654</v>
      </c>
      <c r="P432" s="11" t="s">
        <v>81</v>
      </c>
      <c r="Q432" s="11" t="s">
        <v>30</v>
      </c>
      <c r="R432" s="11" t="s">
        <v>25</v>
      </c>
      <c r="S432" s="11" t="s">
        <v>25</v>
      </c>
      <c r="T432" s="11"/>
      <c r="U432" s="11" t="s">
        <v>3655</v>
      </c>
      <c r="V432" s="11"/>
      <c r="W432" s="11"/>
      <c r="X432" s="11"/>
      <c r="Y432" s="11">
        <v>2</v>
      </c>
      <c r="Z432" s="11">
        <f t="shared" si="14"/>
        <v>228</v>
      </c>
      <c r="AA432" s="11">
        <f>VLOOKUP(A432,Sheet2!B:J,9,FALSE)</f>
        <v>101.79</v>
      </c>
      <c r="AB432" s="11">
        <f t="shared" si="13"/>
        <v>203.58</v>
      </c>
      <c r="AC432" s="11"/>
      <c r="AD432" s="11" t="s">
        <v>12037</v>
      </c>
    </row>
    <row r="433" spans="1:30" hidden="1">
      <c r="A433" s="10">
        <v>8901030722608</v>
      </c>
      <c r="B433" s="10">
        <v>8901030722608</v>
      </c>
      <c r="C433" s="11" t="s">
        <v>3762</v>
      </c>
      <c r="D433" s="11" t="s">
        <v>3653</v>
      </c>
      <c r="E433" s="11" t="s">
        <v>1790</v>
      </c>
      <c r="F433" s="11" t="s">
        <v>3411</v>
      </c>
      <c r="G433" s="11"/>
      <c r="H433" s="11">
        <v>102</v>
      </c>
      <c r="I433" s="11">
        <v>102</v>
      </c>
      <c r="J433" s="11" t="s">
        <v>34</v>
      </c>
      <c r="K433" s="11" t="s">
        <v>25</v>
      </c>
      <c r="L433" s="11">
        <v>500</v>
      </c>
      <c r="M433" s="11" t="s">
        <v>35</v>
      </c>
      <c r="N433" s="11" t="s">
        <v>3593</v>
      </c>
      <c r="O433" s="11" t="s">
        <v>3763</v>
      </c>
      <c r="P433" s="11" t="s">
        <v>81</v>
      </c>
      <c r="Q433" s="11" t="s">
        <v>30</v>
      </c>
      <c r="R433" s="11" t="s">
        <v>25</v>
      </c>
      <c r="S433" s="11" t="s">
        <v>25</v>
      </c>
      <c r="T433" s="11"/>
      <c r="U433" s="11" t="s">
        <v>3764</v>
      </c>
      <c r="V433" s="11"/>
      <c r="W433" s="11"/>
      <c r="X433" s="11"/>
      <c r="Y433" s="11"/>
      <c r="Z433" s="11">
        <f t="shared" si="14"/>
        <v>0</v>
      </c>
      <c r="AA433" s="11">
        <f>VLOOKUP(A433,Sheet2!B:J,9,FALSE)</f>
        <v>91.07</v>
      </c>
      <c r="AB433" s="11">
        <f t="shared" si="13"/>
        <v>0</v>
      </c>
      <c r="AC433" s="11"/>
      <c r="AD433" s="11"/>
    </row>
    <row r="434" spans="1:30" hidden="1">
      <c r="A434" s="10">
        <v>8901030774119</v>
      </c>
      <c r="B434" s="10">
        <v>8901030774119</v>
      </c>
      <c r="C434" s="11" t="s">
        <v>3765</v>
      </c>
      <c r="D434" s="11" t="s">
        <v>3653</v>
      </c>
      <c r="E434" s="11" t="s">
        <v>1790</v>
      </c>
      <c r="F434" s="11" t="s">
        <v>3411</v>
      </c>
      <c r="G434" s="11"/>
      <c r="H434" s="11">
        <v>102</v>
      </c>
      <c r="I434" s="11">
        <v>102</v>
      </c>
      <c r="J434" s="11" t="s">
        <v>34</v>
      </c>
      <c r="K434" s="11" t="s">
        <v>25</v>
      </c>
      <c r="L434" s="11">
        <v>500</v>
      </c>
      <c r="M434" s="11" t="s">
        <v>35</v>
      </c>
      <c r="N434" s="11" t="s">
        <v>3593</v>
      </c>
      <c r="O434" s="11" t="s">
        <v>3766</v>
      </c>
      <c r="P434" s="11" t="s">
        <v>81</v>
      </c>
      <c r="Q434" s="11" t="s">
        <v>30</v>
      </c>
      <c r="R434" s="11" t="s">
        <v>25</v>
      </c>
      <c r="S434" s="11" t="s">
        <v>25</v>
      </c>
      <c r="T434" s="11"/>
      <c r="U434" s="11" t="s">
        <v>3767</v>
      </c>
      <c r="V434" s="11"/>
      <c r="W434" s="11"/>
      <c r="X434" s="11"/>
      <c r="Y434" s="11"/>
      <c r="Z434" s="11">
        <f t="shared" si="14"/>
        <v>0</v>
      </c>
      <c r="AA434" s="11">
        <f>VLOOKUP(A434,Sheet2!B:J,9,FALSE)</f>
        <v>91.07</v>
      </c>
      <c r="AB434" s="11">
        <f t="shared" si="13"/>
        <v>0</v>
      </c>
      <c r="AC434" s="11"/>
      <c r="AD434" s="11"/>
    </row>
    <row r="435" spans="1:30" hidden="1">
      <c r="A435" s="10">
        <v>8901030774126</v>
      </c>
      <c r="B435" s="10">
        <v>8901030774126</v>
      </c>
      <c r="C435" s="11" t="s">
        <v>3768</v>
      </c>
      <c r="D435" s="11" t="s">
        <v>3653</v>
      </c>
      <c r="E435" s="11" t="s">
        <v>1790</v>
      </c>
      <c r="F435" s="11" t="s">
        <v>3411</v>
      </c>
      <c r="G435" s="11"/>
      <c r="H435" s="11">
        <v>102</v>
      </c>
      <c r="I435" s="11">
        <v>102</v>
      </c>
      <c r="J435" s="11" t="s">
        <v>34</v>
      </c>
      <c r="K435" s="11" t="s">
        <v>25</v>
      </c>
      <c r="L435" s="11">
        <v>500</v>
      </c>
      <c r="M435" s="11" t="s">
        <v>35</v>
      </c>
      <c r="N435" s="11" t="s">
        <v>3593</v>
      </c>
      <c r="O435" s="11" t="s">
        <v>3769</v>
      </c>
      <c r="P435" s="11" t="s">
        <v>81</v>
      </c>
      <c r="Q435" s="11" t="s">
        <v>30</v>
      </c>
      <c r="R435" s="11" t="s">
        <v>25</v>
      </c>
      <c r="S435" s="11" t="s">
        <v>25</v>
      </c>
      <c r="T435" s="11"/>
      <c r="U435" s="11" t="s">
        <v>3770</v>
      </c>
      <c r="V435" s="11"/>
      <c r="W435" s="11"/>
      <c r="X435" s="11"/>
      <c r="Y435" s="11">
        <v>2</v>
      </c>
      <c r="Z435" s="11">
        <f t="shared" si="14"/>
        <v>204</v>
      </c>
      <c r="AA435" s="11">
        <f>VLOOKUP(A435,Sheet2!B:J,9,FALSE)</f>
        <v>91.07</v>
      </c>
      <c r="AB435" s="11">
        <f t="shared" si="13"/>
        <v>182.14</v>
      </c>
      <c r="AC435" s="11"/>
      <c r="AD435" s="11" t="s">
        <v>12037</v>
      </c>
    </row>
    <row r="436" spans="1:30" hidden="1">
      <c r="A436" s="10">
        <v>8901491000192</v>
      </c>
      <c r="B436" s="10">
        <v>8901491000192</v>
      </c>
      <c r="C436" s="11" t="s">
        <v>977</v>
      </c>
      <c r="D436" s="11" t="s">
        <v>978</v>
      </c>
      <c r="E436" s="11" t="s">
        <v>43</v>
      </c>
      <c r="F436" s="11" t="s">
        <v>473</v>
      </c>
      <c r="G436" s="11"/>
      <c r="H436" s="11">
        <v>20</v>
      </c>
      <c r="I436" s="11">
        <v>20</v>
      </c>
      <c r="J436" s="11" t="s">
        <v>34</v>
      </c>
      <c r="K436" s="11" t="s">
        <v>25</v>
      </c>
      <c r="L436" s="11">
        <v>44</v>
      </c>
      <c r="M436" s="11" t="s">
        <v>26</v>
      </c>
      <c r="N436" s="11" t="s">
        <v>546</v>
      </c>
      <c r="O436" s="11" t="s">
        <v>979</v>
      </c>
      <c r="P436" s="11" t="s">
        <v>29</v>
      </c>
      <c r="Q436" s="11" t="s">
        <v>30</v>
      </c>
      <c r="R436" s="11" t="s">
        <v>25</v>
      </c>
      <c r="S436" s="11" t="s">
        <v>25</v>
      </c>
      <c r="T436" s="11"/>
      <c r="U436" s="11" t="s">
        <v>980</v>
      </c>
      <c r="V436" s="11"/>
      <c r="W436" s="11"/>
      <c r="X436" s="11"/>
      <c r="Y436" s="11">
        <v>23</v>
      </c>
      <c r="Z436" s="11">
        <f t="shared" si="14"/>
        <v>460</v>
      </c>
      <c r="AA436" s="11">
        <f>VLOOKUP(A436,Sheet2!B:J,9,FALSE)</f>
        <v>15.94</v>
      </c>
      <c r="AB436" s="11">
        <f t="shared" si="13"/>
        <v>366.62</v>
      </c>
      <c r="AC436" s="11">
        <v>9</v>
      </c>
      <c r="AD436" s="11" t="s">
        <v>12037</v>
      </c>
    </row>
    <row r="437" spans="1:30" hidden="1">
      <c r="A437" s="10">
        <v>8901491990219</v>
      </c>
      <c r="B437" s="10">
        <v>8901491990219</v>
      </c>
      <c r="C437" s="11" t="s">
        <v>981</v>
      </c>
      <c r="D437" s="11" t="s">
        <v>978</v>
      </c>
      <c r="E437" s="11" t="s">
        <v>43</v>
      </c>
      <c r="F437" s="11" t="s">
        <v>473</v>
      </c>
      <c r="G437" s="11"/>
      <c r="H437" s="11">
        <v>10</v>
      </c>
      <c r="I437" s="11">
        <v>10</v>
      </c>
      <c r="J437" s="11" t="s">
        <v>34</v>
      </c>
      <c r="K437" s="11" t="s">
        <v>25</v>
      </c>
      <c r="L437" s="11">
        <v>23</v>
      </c>
      <c r="M437" s="11" t="s">
        <v>26</v>
      </c>
      <c r="N437" s="11" t="s">
        <v>546</v>
      </c>
      <c r="O437" s="11" t="s">
        <v>982</v>
      </c>
      <c r="P437" s="11" t="s">
        <v>38</v>
      </c>
      <c r="Q437" s="11" t="s">
        <v>30</v>
      </c>
      <c r="R437" s="11" t="s">
        <v>25</v>
      </c>
      <c r="S437" s="11" t="s">
        <v>25</v>
      </c>
      <c r="T437" s="11"/>
      <c r="U437" s="11" t="s">
        <v>983</v>
      </c>
      <c r="V437" s="11"/>
      <c r="W437" s="11"/>
      <c r="X437" s="11"/>
      <c r="Y437" s="11">
        <v>7</v>
      </c>
      <c r="Z437" s="11">
        <f t="shared" si="14"/>
        <v>70</v>
      </c>
      <c r="AA437" s="11">
        <f>VLOOKUP(A437,Sheet2!B:J,9,FALSE)</f>
        <v>6.21</v>
      </c>
      <c r="AB437" s="11">
        <f t="shared" si="13"/>
        <v>43.47</v>
      </c>
      <c r="AC437" s="11">
        <v>5</v>
      </c>
      <c r="AD437" s="11" t="s">
        <v>12037</v>
      </c>
    </row>
    <row r="438" spans="1:30" hidden="1">
      <c r="A438" s="10">
        <v>8901491002349</v>
      </c>
      <c r="B438" s="10">
        <v>8901491002349</v>
      </c>
      <c r="C438" s="11" t="s">
        <v>984</v>
      </c>
      <c r="D438" s="11" t="s">
        <v>978</v>
      </c>
      <c r="E438" s="11" t="s">
        <v>43</v>
      </c>
      <c r="F438" s="11" t="s">
        <v>473</v>
      </c>
      <c r="G438" s="11"/>
      <c r="H438" s="11">
        <v>10</v>
      </c>
      <c r="I438" s="11">
        <v>10</v>
      </c>
      <c r="J438" s="11" t="s">
        <v>34</v>
      </c>
      <c r="K438" s="11" t="s">
        <v>25</v>
      </c>
      <c r="L438" s="11">
        <v>22</v>
      </c>
      <c r="M438" s="11" t="s">
        <v>26</v>
      </c>
      <c r="N438" s="11" t="s">
        <v>546</v>
      </c>
      <c r="O438" s="11" t="s">
        <v>985</v>
      </c>
      <c r="P438" s="11" t="s">
        <v>38</v>
      </c>
      <c r="Q438" s="11" t="s">
        <v>39</v>
      </c>
      <c r="R438" s="11" t="s">
        <v>25</v>
      </c>
      <c r="S438" s="11" t="s">
        <v>25</v>
      </c>
      <c r="T438" s="11"/>
      <c r="U438" s="11" t="s">
        <v>986</v>
      </c>
      <c r="V438" s="11"/>
      <c r="W438" s="11"/>
      <c r="X438" s="11"/>
      <c r="Y438" s="11">
        <v>3</v>
      </c>
      <c r="Z438" s="11">
        <f t="shared" si="14"/>
        <v>30</v>
      </c>
      <c r="AA438" s="11">
        <f>VLOOKUP(A438,Sheet2!B:J,9,FALSE)</f>
        <v>7.97</v>
      </c>
      <c r="AB438" s="11">
        <f t="shared" si="13"/>
        <v>23.91</v>
      </c>
      <c r="AC438" s="11">
        <v>2</v>
      </c>
      <c r="AD438" s="11" t="s">
        <v>12037</v>
      </c>
    </row>
    <row r="439" spans="1:30" hidden="1">
      <c r="A439" s="10">
        <v>8901491002356</v>
      </c>
      <c r="B439" s="10">
        <v>8901491002356</v>
      </c>
      <c r="C439" s="11" t="s">
        <v>987</v>
      </c>
      <c r="D439" s="11" t="s">
        <v>978</v>
      </c>
      <c r="E439" s="11" t="s">
        <v>43</v>
      </c>
      <c r="F439" s="11" t="s">
        <v>473</v>
      </c>
      <c r="G439" s="11"/>
      <c r="H439" s="11">
        <v>20</v>
      </c>
      <c r="I439" s="11">
        <v>20</v>
      </c>
      <c r="J439" s="11" t="s">
        <v>34</v>
      </c>
      <c r="K439" s="11" t="s">
        <v>25</v>
      </c>
      <c r="L439" s="11">
        <v>42</v>
      </c>
      <c r="M439" s="11" t="s">
        <v>26</v>
      </c>
      <c r="N439" s="11" t="s">
        <v>546</v>
      </c>
      <c r="O439" s="11" t="s">
        <v>985</v>
      </c>
      <c r="P439" s="11" t="s">
        <v>38</v>
      </c>
      <c r="Q439" s="11" t="s">
        <v>39</v>
      </c>
      <c r="R439" s="11" t="s">
        <v>25</v>
      </c>
      <c r="S439" s="11" t="s">
        <v>25</v>
      </c>
      <c r="T439" s="11"/>
      <c r="U439" s="11" t="s">
        <v>988</v>
      </c>
      <c r="V439" s="11"/>
      <c r="W439" s="11"/>
      <c r="X439" s="11"/>
      <c r="Y439" s="11">
        <v>11</v>
      </c>
      <c r="Z439" s="11">
        <f t="shared" si="14"/>
        <v>220</v>
      </c>
      <c r="AA439" s="11">
        <f>VLOOKUP(A439,Sheet2!B:J,9,FALSE)</f>
        <v>15.18</v>
      </c>
      <c r="AB439" s="11">
        <f t="shared" si="13"/>
        <v>166.98</v>
      </c>
      <c r="AC439" s="11">
        <v>7</v>
      </c>
      <c r="AD439" s="11" t="s">
        <v>12037</v>
      </c>
    </row>
    <row r="440" spans="1:30" hidden="1">
      <c r="A440" s="10">
        <v>8901491000208</v>
      </c>
      <c r="B440" s="10">
        <v>8901491000208</v>
      </c>
      <c r="C440" s="11" t="s">
        <v>989</v>
      </c>
      <c r="D440" s="11" t="s">
        <v>978</v>
      </c>
      <c r="E440" s="11" t="s">
        <v>43</v>
      </c>
      <c r="F440" s="11" t="s">
        <v>473</v>
      </c>
      <c r="G440" s="11"/>
      <c r="H440" s="11">
        <v>20</v>
      </c>
      <c r="I440" s="11">
        <v>20</v>
      </c>
      <c r="J440" s="11" t="s">
        <v>34</v>
      </c>
      <c r="K440" s="11" t="s">
        <v>25</v>
      </c>
      <c r="L440" s="11">
        <v>44</v>
      </c>
      <c r="M440" s="11" t="s">
        <v>26</v>
      </c>
      <c r="N440" s="11" t="s">
        <v>546</v>
      </c>
      <c r="O440" s="11" t="s">
        <v>990</v>
      </c>
      <c r="P440" s="11" t="s">
        <v>29</v>
      </c>
      <c r="Q440" s="11" t="s">
        <v>30</v>
      </c>
      <c r="R440" s="11" t="s">
        <v>25</v>
      </c>
      <c r="S440" s="11" t="s">
        <v>25</v>
      </c>
      <c r="T440" s="11"/>
      <c r="U440" s="11" t="s">
        <v>991</v>
      </c>
      <c r="V440" s="11"/>
      <c r="W440" s="11"/>
      <c r="X440" s="11"/>
      <c r="Y440" s="11">
        <v>3</v>
      </c>
      <c r="Z440" s="11">
        <f t="shared" si="14"/>
        <v>60</v>
      </c>
      <c r="AA440" s="11">
        <f>VLOOKUP(A440,Sheet2!B:J,9,FALSE)</f>
        <v>15.18</v>
      </c>
      <c r="AB440" s="11">
        <f t="shared" si="13"/>
        <v>45.54</v>
      </c>
      <c r="AC440" s="11">
        <v>1</v>
      </c>
      <c r="AD440" s="11" t="s">
        <v>12037</v>
      </c>
    </row>
    <row r="441" spans="1:30" hidden="1">
      <c r="A441" s="10">
        <v>8901491990226</v>
      </c>
      <c r="B441" s="10">
        <v>8901491990226</v>
      </c>
      <c r="C441" s="11" t="s">
        <v>992</v>
      </c>
      <c r="D441" s="11" t="s">
        <v>978</v>
      </c>
      <c r="E441" s="11" t="s">
        <v>43</v>
      </c>
      <c r="F441" s="11" t="s">
        <v>473</v>
      </c>
      <c r="G441" s="11"/>
      <c r="H441" s="11">
        <v>10</v>
      </c>
      <c r="I441" s="11">
        <v>10</v>
      </c>
      <c r="J441" s="11" t="s">
        <v>34</v>
      </c>
      <c r="K441" s="11" t="s">
        <v>25</v>
      </c>
      <c r="L441" s="11">
        <v>23</v>
      </c>
      <c r="M441" s="11" t="s">
        <v>26</v>
      </c>
      <c r="N441" s="11" t="s">
        <v>546</v>
      </c>
      <c r="O441" s="11" t="s">
        <v>993</v>
      </c>
      <c r="P441" s="11" t="s">
        <v>38</v>
      </c>
      <c r="Q441" s="11" t="s">
        <v>30</v>
      </c>
      <c r="R441" s="11" t="s">
        <v>25</v>
      </c>
      <c r="S441" s="11" t="s">
        <v>25</v>
      </c>
      <c r="T441" s="11"/>
      <c r="U441" s="11" t="s">
        <v>994</v>
      </c>
      <c r="V441" s="11"/>
      <c r="W441" s="11"/>
      <c r="X441" s="11"/>
      <c r="Y441" s="11">
        <v>1</v>
      </c>
      <c r="Z441" s="11">
        <f t="shared" si="14"/>
        <v>10</v>
      </c>
      <c r="AA441" s="11">
        <f>VLOOKUP(A441,Sheet2!B:J,9,FALSE)</f>
        <v>6.21</v>
      </c>
      <c r="AB441" s="11">
        <f t="shared" si="13"/>
        <v>6.21</v>
      </c>
      <c r="AC441" s="11"/>
      <c r="AD441" s="11" t="s">
        <v>12037</v>
      </c>
    </row>
    <row r="442" spans="1:30" hidden="1">
      <c r="A442" s="10">
        <v>8901491001106</v>
      </c>
      <c r="B442" s="10">
        <v>8901491001106</v>
      </c>
      <c r="C442" s="11" t="s">
        <v>5332</v>
      </c>
      <c r="D442" s="11" t="s">
        <v>978</v>
      </c>
      <c r="E442" s="11" t="s">
        <v>43</v>
      </c>
      <c r="F442" s="11" t="s">
        <v>473</v>
      </c>
      <c r="G442" s="11"/>
      <c r="H442" s="11">
        <v>30</v>
      </c>
      <c r="I442" s="11">
        <v>30</v>
      </c>
      <c r="J442" s="11" t="s">
        <v>34</v>
      </c>
      <c r="K442" s="11" t="s">
        <v>25</v>
      </c>
      <c r="L442" s="11">
        <v>66</v>
      </c>
      <c r="M442" s="11" t="s">
        <v>26</v>
      </c>
      <c r="N442" s="11" t="s">
        <v>546</v>
      </c>
      <c r="O442" s="11" t="s">
        <v>5333</v>
      </c>
      <c r="P442" s="11" t="s">
        <v>29</v>
      </c>
      <c r="Q442" s="11" t="s">
        <v>30</v>
      </c>
      <c r="R442" s="11" t="s">
        <v>25</v>
      </c>
      <c r="S442" s="11" t="s">
        <v>25</v>
      </c>
      <c r="T442" s="11"/>
      <c r="U442" s="11" t="s">
        <v>5334</v>
      </c>
      <c r="V442" s="11"/>
      <c r="W442" s="11"/>
      <c r="X442" s="11"/>
      <c r="Y442" s="11"/>
      <c r="Z442" s="11">
        <f t="shared" si="14"/>
        <v>0</v>
      </c>
      <c r="AA442" s="11">
        <f>VLOOKUP(A442,Sheet2!B:J,9,FALSE)</f>
        <v>20.09</v>
      </c>
      <c r="AB442" s="11">
        <f t="shared" si="13"/>
        <v>0</v>
      </c>
      <c r="AC442" s="11"/>
      <c r="AD442" s="11"/>
    </row>
    <row r="443" spans="1:30" hidden="1">
      <c r="A443" s="10">
        <v>8906002488520</v>
      </c>
      <c r="B443" s="10">
        <v>8906002488520</v>
      </c>
      <c r="C443" s="11" t="s">
        <v>3103</v>
      </c>
      <c r="D443" s="11" t="s">
        <v>3104</v>
      </c>
      <c r="E443" s="11" t="s">
        <v>43</v>
      </c>
      <c r="F443" s="11" t="s">
        <v>44</v>
      </c>
      <c r="G443" s="11"/>
      <c r="H443" s="11">
        <v>50</v>
      </c>
      <c r="I443" s="11">
        <v>50</v>
      </c>
      <c r="J443" s="11" t="s">
        <v>34</v>
      </c>
      <c r="K443" s="11" t="s">
        <v>25</v>
      </c>
      <c r="L443" s="11">
        <v>30.4</v>
      </c>
      <c r="M443" s="11" t="s">
        <v>26</v>
      </c>
      <c r="N443" s="11" t="s">
        <v>780</v>
      </c>
      <c r="O443" s="11" t="s">
        <v>3105</v>
      </c>
      <c r="P443" s="11" t="s">
        <v>108</v>
      </c>
      <c r="Q443" s="11" t="s">
        <v>30</v>
      </c>
      <c r="R443" s="11" t="s">
        <v>25</v>
      </c>
      <c r="S443" s="11" t="s">
        <v>25</v>
      </c>
      <c r="T443" s="11"/>
      <c r="U443" s="11" t="s">
        <v>3106</v>
      </c>
      <c r="V443" s="11"/>
      <c r="W443" s="11"/>
      <c r="X443" s="11"/>
      <c r="Y443" s="11"/>
      <c r="Z443" s="11">
        <f t="shared" si="14"/>
        <v>0</v>
      </c>
      <c r="AA443" s="11">
        <f>VLOOKUP(A443,Sheet2!B:J,9,FALSE)</f>
        <v>42.81</v>
      </c>
      <c r="AB443" s="11">
        <f t="shared" si="13"/>
        <v>0</v>
      </c>
      <c r="AC443" s="11"/>
      <c r="AD443" s="11"/>
    </row>
    <row r="444" spans="1:30" hidden="1">
      <c r="A444" s="10">
        <v>89007655</v>
      </c>
      <c r="B444" s="10">
        <v>89007655</v>
      </c>
      <c r="C444" s="11" t="s">
        <v>4000</v>
      </c>
      <c r="D444" s="11" t="s">
        <v>3104</v>
      </c>
      <c r="E444" s="11" t="s">
        <v>43</v>
      </c>
      <c r="F444" s="11" t="s">
        <v>44</v>
      </c>
      <c r="G444" s="11"/>
      <c r="H444" s="11">
        <v>10</v>
      </c>
      <c r="I444" s="11">
        <v>10</v>
      </c>
      <c r="J444" s="11" t="s">
        <v>34</v>
      </c>
      <c r="K444" s="11" t="s">
        <v>25</v>
      </c>
      <c r="L444" s="11">
        <v>3.8</v>
      </c>
      <c r="M444" s="11" t="s">
        <v>26</v>
      </c>
      <c r="N444" s="11" t="s">
        <v>780</v>
      </c>
      <c r="O444" s="11" t="s">
        <v>4001</v>
      </c>
      <c r="P444" s="11" t="s">
        <v>213</v>
      </c>
      <c r="Q444" s="11" t="s">
        <v>30</v>
      </c>
      <c r="R444" s="11" t="s">
        <v>25</v>
      </c>
      <c r="S444" s="11" t="s">
        <v>25</v>
      </c>
      <c r="T444" s="11"/>
      <c r="U444" s="11" t="s">
        <v>4002</v>
      </c>
      <c r="V444" s="11"/>
      <c r="W444" s="11"/>
      <c r="X444" s="11"/>
      <c r="Y444" s="11"/>
      <c r="Z444" s="11">
        <f t="shared" si="14"/>
        <v>0</v>
      </c>
      <c r="AA444" s="11">
        <f>VLOOKUP(A444,Sheet2!B:J,9,FALSE)</f>
        <v>8.56</v>
      </c>
      <c r="AB444" s="11">
        <f t="shared" si="13"/>
        <v>0</v>
      </c>
      <c r="AC444" s="11"/>
      <c r="AD444" s="11"/>
    </row>
    <row r="445" spans="1:30" hidden="1">
      <c r="A445" s="10">
        <v>89007662</v>
      </c>
      <c r="B445" s="10">
        <v>89007662</v>
      </c>
      <c r="C445" s="11" t="s">
        <v>4786</v>
      </c>
      <c r="D445" s="11" t="s">
        <v>3104</v>
      </c>
      <c r="E445" s="11" t="s">
        <v>43</v>
      </c>
      <c r="F445" s="11" t="s">
        <v>44</v>
      </c>
      <c r="G445" s="11"/>
      <c r="H445" s="11">
        <v>10</v>
      </c>
      <c r="I445" s="11">
        <v>10</v>
      </c>
      <c r="J445" s="11" t="s">
        <v>34</v>
      </c>
      <c r="K445" s="11" t="s">
        <v>25</v>
      </c>
      <c r="L445" s="11">
        <v>3.8</v>
      </c>
      <c r="M445" s="11" t="s">
        <v>26</v>
      </c>
      <c r="N445" s="11" t="s">
        <v>780</v>
      </c>
      <c r="O445" s="11" t="s">
        <v>4787</v>
      </c>
      <c r="P445" s="11" t="s">
        <v>47</v>
      </c>
      <c r="Q445" s="11" t="s">
        <v>30</v>
      </c>
      <c r="R445" s="11" t="s">
        <v>25</v>
      </c>
      <c r="S445" s="11" t="s">
        <v>25</v>
      </c>
      <c r="T445" s="11"/>
      <c r="U445" s="11" t="s">
        <v>4788</v>
      </c>
      <c r="V445" s="11"/>
      <c r="W445" s="11"/>
      <c r="X445" s="11"/>
      <c r="Y445" s="11"/>
      <c r="Z445" s="11">
        <f t="shared" si="14"/>
        <v>0</v>
      </c>
      <c r="AA445" s="11">
        <f>VLOOKUP(A445,Sheet2!B:J,9,FALSE)</f>
        <v>8.56</v>
      </c>
      <c r="AB445" s="11">
        <f t="shared" si="13"/>
        <v>0</v>
      </c>
      <c r="AC445" s="11"/>
      <c r="AD445" s="11"/>
    </row>
    <row r="446" spans="1:30" hidden="1">
      <c r="A446" s="10">
        <v>89007877</v>
      </c>
      <c r="B446" s="10">
        <v>89007877</v>
      </c>
      <c r="C446" s="11" t="s">
        <v>4792</v>
      </c>
      <c r="D446" s="11" t="s">
        <v>3104</v>
      </c>
      <c r="E446" s="11" t="s">
        <v>43</v>
      </c>
      <c r="F446" s="11" t="s">
        <v>44</v>
      </c>
      <c r="G446" s="11"/>
      <c r="H446" s="11">
        <v>10</v>
      </c>
      <c r="I446" s="11">
        <v>10</v>
      </c>
      <c r="J446" s="11" t="s">
        <v>34</v>
      </c>
      <c r="K446" s="11" t="s">
        <v>25</v>
      </c>
      <c r="L446" s="11">
        <v>13</v>
      </c>
      <c r="M446" s="11" t="s">
        <v>26</v>
      </c>
      <c r="N446" s="11" t="s">
        <v>780</v>
      </c>
      <c r="O446" s="11" t="s">
        <v>4793</v>
      </c>
      <c r="P446" s="11" t="s">
        <v>112</v>
      </c>
      <c r="Q446" s="11" t="s">
        <v>30</v>
      </c>
      <c r="R446" s="11" t="s">
        <v>25</v>
      </c>
      <c r="S446" s="11" t="s">
        <v>25</v>
      </c>
      <c r="T446" s="11"/>
      <c r="U446" s="11" t="s">
        <v>4794</v>
      </c>
      <c r="V446" s="11"/>
      <c r="W446" s="11"/>
      <c r="X446" s="11"/>
      <c r="Y446" s="11"/>
      <c r="Z446" s="11">
        <f t="shared" si="14"/>
        <v>0</v>
      </c>
      <c r="AA446" s="11">
        <f>VLOOKUP(A446,Sheet2!B:J,9,FALSE)</f>
        <v>8.56</v>
      </c>
      <c r="AB446" s="11">
        <f t="shared" si="13"/>
        <v>0</v>
      </c>
      <c r="AC446" s="11"/>
      <c r="AD446" s="11"/>
    </row>
    <row r="447" spans="1:30" hidden="1">
      <c r="A447" s="10">
        <v>8906002488490</v>
      </c>
      <c r="B447" s="10">
        <v>8906002488490</v>
      </c>
      <c r="C447" s="11" t="s">
        <v>5717</v>
      </c>
      <c r="D447" s="11" t="s">
        <v>3104</v>
      </c>
      <c r="E447" s="11" t="s">
        <v>43</v>
      </c>
      <c r="F447" s="11" t="s">
        <v>44</v>
      </c>
      <c r="G447" s="11"/>
      <c r="H447" s="11">
        <v>50</v>
      </c>
      <c r="I447" s="11">
        <v>50</v>
      </c>
      <c r="J447" s="11" t="s">
        <v>34</v>
      </c>
      <c r="K447" s="11" t="s">
        <v>25</v>
      </c>
      <c r="L447" s="11">
        <v>33.6</v>
      </c>
      <c r="M447" s="11" t="s">
        <v>26</v>
      </c>
      <c r="N447" s="11" t="s">
        <v>780</v>
      </c>
      <c r="O447" s="11" t="s">
        <v>5718</v>
      </c>
      <c r="P447" s="11" t="s">
        <v>112</v>
      </c>
      <c r="Q447" s="11" t="s">
        <v>30</v>
      </c>
      <c r="R447" s="11" t="s">
        <v>25</v>
      </c>
      <c r="S447" s="11" t="s">
        <v>25</v>
      </c>
      <c r="T447" s="11"/>
      <c r="U447" s="11" t="s">
        <v>5719</v>
      </c>
      <c r="V447" s="11"/>
      <c r="W447" s="11"/>
      <c r="X447" s="11"/>
      <c r="Y447" s="11"/>
      <c r="Z447" s="11">
        <f t="shared" si="14"/>
        <v>0</v>
      </c>
      <c r="AA447" s="11">
        <f>VLOOKUP(A447,Sheet2!B:J,9,FALSE)</f>
        <v>42.81</v>
      </c>
      <c r="AB447" s="11">
        <f t="shared" si="13"/>
        <v>0</v>
      </c>
      <c r="AC447" s="11"/>
      <c r="AD447" s="11"/>
    </row>
    <row r="448" spans="1:30" hidden="1">
      <c r="A448" s="10">
        <v>8901030838217</v>
      </c>
      <c r="B448" s="10">
        <v>8901030838217</v>
      </c>
      <c r="C448" s="11" t="s">
        <v>1471</v>
      </c>
      <c r="D448" s="11" t="s">
        <v>1472</v>
      </c>
      <c r="E448" s="11" t="s">
        <v>1241</v>
      </c>
      <c r="F448" s="11" t="s">
        <v>1382</v>
      </c>
      <c r="G448" s="11"/>
      <c r="H448" s="11">
        <v>75</v>
      </c>
      <c r="I448" s="11">
        <v>75</v>
      </c>
      <c r="J448" s="11" t="s">
        <v>34</v>
      </c>
      <c r="K448" s="11" t="s">
        <v>25</v>
      </c>
      <c r="L448" s="11">
        <v>75</v>
      </c>
      <c r="M448" s="11" t="s">
        <v>26</v>
      </c>
      <c r="N448" s="11" t="s">
        <v>1383</v>
      </c>
      <c r="O448" s="11" t="s">
        <v>1473</v>
      </c>
      <c r="P448" s="11" t="s">
        <v>209</v>
      </c>
      <c r="Q448" s="11" t="s">
        <v>30</v>
      </c>
      <c r="R448" s="11" t="s">
        <v>25</v>
      </c>
      <c r="S448" s="11" t="s">
        <v>25</v>
      </c>
      <c r="T448" s="11"/>
      <c r="U448" s="11" t="s">
        <v>1474</v>
      </c>
      <c r="V448" s="11"/>
      <c r="W448" s="11"/>
      <c r="X448" s="11"/>
      <c r="Y448" s="11">
        <v>3</v>
      </c>
      <c r="Z448" s="11">
        <f t="shared" si="14"/>
        <v>225</v>
      </c>
      <c r="AA448" s="11">
        <f>VLOOKUP(A448,Sheet2!B:J,9,FALSE)</f>
        <v>75</v>
      </c>
      <c r="AB448" s="11">
        <f t="shared" si="13"/>
        <v>225</v>
      </c>
      <c r="AC448" s="11"/>
      <c r="AD448" s="11"/>
    </row>
    <row r="449" spans="1:30" hidden="1">
      <c r="A449" s="10">
        <v>8901030959080</v>
      </c>
      <c r="B449" s="10">
        <v>8901030959080</v>
      </c>
      <c r="C449" s="11" t="s">
        <v>2347</v>
      </c>
      <c r="D449" s="11" t="s">
        <v>1472</v>
      </c>
      <c r="E449" s="11" t="s">
        <v>1241</v>
      </c>
      <c r="F449" s="11" t="s">
        <v>2106</v>
      </c>
      <c r="G449" s="11"/>
      <c r="H449" s="11">
        <v>2</v>
      </c>
      <c r="I449" s="11">
        <v>2</v>
      </c>
      <c r="J449" s="11" t="s">
        <v>34</v>
      </c>
      <c r="K449" s="11" t="s">
        <v>25</v>
      </c>
      <c r="L449" s="11">
        <v>5.5</v>
      </c>
      <c r="M449" s="11" t="s">
        <v>35</v>
      </c>
      <c r="N449" s="11" t="s">
        <v>2107</v>
      </c>
      <c r="O449" s="11" t="s">
        <v>2348</v>
      </c>
      <c r="P449" s="11" t="s">
        <v>29</v>
      </c>
      <c r="Q449" s="11" t="s">
        <v>39</v>
      </c>
      <c r="R449" s="11" t="s">
        <v>25</v>
      </c>
      <c r="S449" s="11" t="s">
        <v>25</v>
      </c>
      <c r="T449" s="11"/>
      <c r="U449" s="11" t="s">
        <v>2349</v>
      </c>
      <c r="V449" s="11"/>
      <c r="W449" s="11"/>
      <c r="X449" s="11"/>
      <c r="Y449" s="11"/>
      <c r="Z449" s="11">
        <f t="shared" si="14"/>
        <v>0</v>
      </c>
      <c r="AA449" s="11">
        <f>VLOOKUP(A449,Sheet2!B:J,9,FALSE)</f>
        <v>1.58</v>
      </c>
      <c r="AB449" s="11">
        <f t="shared" si="13"/>
        <v>0</v>
      </c>
      <c r="AC449" s="11"/>
      <c r="AD449" s="11"/>
    </row>
    <row r="450" spans="1:30" hidden="1">
      <c r="A450" s="10">
        <v>8901030959103</v>
      </c>
      <c r="B450" s="10">
        <v>8901030959103</v>
      </c>
      <c r="C450" s="11" t="s">
        <v>2350</v>
      </c>
      <c r="D450" s="11" t="s">
        <v>1472</v>
      </c>
      <c r="E450" s="11" t="s">
        <v>1241</v>
      </c>
      <c r="F450" s="11" t="s">
        <v>2106</v>
      </c>
      <c r="G450" s="11"/>
      <c r="H450" s="11">
        <v>2</v>
      </c>
      <c r="I450" s="11">
        <v>2</v>
      </c>
      <c r="J450" s="11" t="s">
        <v>34</v>
      </c>
      <c r="K450" s="11" t="s">
        <v>25</v>
      </c>
      <c r="L450" s="11">
        <v>6</v>
      </c>
      <c r="M450" s="11" t="s">
        <v>35</v>
      </c>
      <c r="N450" s="11" t="s">
        <v>2107</v>
      </c>
      <c r="O450" s="11" t="s">
        <v>2351</v>
      </c>
      <c r="P450" s="11" t="s">
        <v>159</v>
      </c>
      <c r="Q450" s="11" t="s">
        <v>39</v>
      </c>
      <c r="R450" s="11" t="s">
        <v>25</v>
      </c>
      <c r="S450" s="11" t="s">
        <v>25</v>
      </c>
      <c r="T450" s="11"/>
      <c r="U450" s="11" t="s">
        <v>2352</v>
      </c>
      <c r="V450" s="11"/>
      <c r="W450" s="11"/>
      <c r="X450" s="11"/>
      <c r="Y450" s="11"/>
      <c r="Z450" s="11">
        <f t="shared" si="14"/>
        <v>0</v>
      </c>
      <c r="AA450" s="11">
        <f>VLOOKUP(A450,Sheet2!B:J,9,FALSE)</f>
        <v>1.58</v>
      </c>
      <c r="AB450" s="11">
        <f t="shared" ref="AB450:AB513" si="15">AA450*Y450</f>
        <v>0</v>
      </c>
      <c r="AC450" s="11"/>
      <c r="AD450" s="11"/>
    </row>
    <row r="451" spans="1:30" hidden="1">
      <c r="A451" s="10">
        <v>8901030899768</v>
      </c>
      <c r="B451" s="10">
        <v>8901030899768</v>
      </c>
      <c r="C451" s="11" t="s">
        <v>2353</v>
      </c>
      <c r="D451" s="11" t="s">
        <v>1472</v>
      </c>
      <c r="E451" s="11" t="s">
        <v>1241</v>
      </c>
      <c r="F451" s="11" t="s">
        <v>2106</v>
      </c>
      <c r="G451" s="11"/>
      <c r="H451" s="11">
        <v>2</v>
      </c>
      <c r="I451" s="11">
        <v>2</v>
      </c>
      <c r="J451" s="11" t="s">
        <v>34</v>
      </c>
      <c r="K451" s="11" t="s">
        <v>25</v>
      </c>
      <c r="L451" s="11">
        <v>6</v>
      </c>
      <c r="M451" s="11" t="s">
        <v>35</v>
      </c>
      <c r="N451" s="11" t="s">
        <v>2107</v>
      </c>
      <c r="O451" s="11" t="s">
        <v>2354</v>
      </c>
      <c r="P451" s="11" t="s">
        <v>29</v>
      </c>
      <c r="Q451" s="11" t="s">
        <v>39</v>
      </c>
      <c r="R451" s="11" t="s">
        <v>25</v>
      </c>
      <c r="S451" s="11" t="s">
        <v>25</v>
      </c>
      <c r="T451" s="11"/>
      <c r="U451" s="11" t="s">
        <v>2355</v>
      </c>
      <c r="V451" s="11"/>
      <c r="W451" s="11"/>
      <c r="X451" s="11"/>
      <c r="Y451" s="11"/>
      <c r="Z451" s="11">
        <f t="shared" si="14"/>
        <v>0</v>
      </c>
      <c r="AA451" s="11">
        <f>VLOOKUP(A451,Sheet2!B:J,9,FALSE)</f>
        <v>1.99</v>
      </c>
      <c r="AB451" s="11">
        <f t="shared" si="15"/>
        <v>0</v>
      </c>
      <c r="AC451" s="11"/>
      <c r="AD451" s="11"/>
    </row>
    <row r="452" spans="1:30" hidden="1">
      <c r="A452" s="10">
        <v>8901030944727</v>
      </c>
      <c r="B452" s="10">
        <v>8901030944727</v>
      </c>
      <c r="C452" s="11" t="s">
        <v>2360</v>
      </c>
      <c r="D452" s="11" t="s">
        <v>1472</v>
      </c>
      <c r="E452" s="11" t="s">
        <v>1241</v>
      </c>
      <c r="F452" s="11" t="s">
        <v>2106</v>
      </c>
      <c r="G452" s="11"/>
      <c r="H452" s="11">
        <v>2</v>
      </c>
      <c r="I452" s="11">
        <v>2</v>
      </c>
      <c r="J452" s="11" t="s">
        <v>34</v>
      </c>
      <c r="K452" s="11" t="s">
        <v>25</v>
      </c>
      <c r="L452" s="11">
        <v>7.5</v>
      </c>
      <c r="M452" s="11" t="s">
        <v>35</v>
      </c>
      <c r="N452" s="11" t="s">
        <v>2361</v>
      </c>
      <c r="O452" s="11" t="s">
        <v>2362</v>
      </c>
      <c r="P452" s="11" t="s">
        <v>81</v>
      </c>
      <c r="Q452" s="11" t="s">
        <v>39</v>
      </c>
      <c r="R452" s="11" t="s">
        <v>25</v>
      </c>
      <c r="S452" s="11" t="s">
        <v>25</v>
      </c>
      <c r="T452" s="11"/>
      <c r="U452" s="11" t="s">
        <v>2363</v>
      </c>
      <c r="V452" s="11"/>
      <c r="W452" s="11"/>
      <c r="X452" s="11"/>
      <c r="Y452" s="11"/>
      <c r="Z452" s="11">
        <f t="shared" si="14"/>
        <v>0</v>
      </c>
      <c r="AA452" s="11">
        <f>VLOOKUP(A452,Sheet2!B:J,9,FALSE)</f>
        <v>3.23</v>
      </c>
      <c r="AB452" s="11">
        <f t="shared" si="15"/>
        <v>0</v>
      </c>
      <c r="AC452" s="11"/>
      <c r="AD452" s="11"/>
    </row>
    <row r="453" spans="1:30" hidden="1">
      <c r="A453" s="10">
        <v>8901030959097</v>
      </c>
      <c r="B453" s="10">
        <v>8901030959097</v>
      </c>
      <c r="C453" s="11" t="s">
        <v>2364</v>
      </c>
      <c r="D453" s="11" t="s">
        <v>1472</v>
      </c>
      <c r="E453" s="11" t="s">
        <v>1241</v>
      </c>
      <c r="F453" s="11" t="s">
        <v>2106</v>
      </c>
      <c r="G453" s="11"/>
      <c r="H453" s="11">
        <v>2</v>
      </c>
      <c r="I453" s="11">
        <v>2</v>
      </c>
      <c r="J453" s="11" t="s">
        <v>34</v>
      </c>
      <c r="K453" s="11" t="s">
        <v>25</v>
      </c>
      <c r="L453" s="11">
        <v>6</v>
      </c>
      <c r="M453" s="11" t="s">
        <v>35</v>
      </c>
      <c r="N453" s="11" t="s">
        <v>2107</v>
      </c>
      <c r="O453" s="11" t="s">
        <v>2365</v>
      </c>
      <c r="P453" s="11" t="s">
        <v>29</v>
      </c>
      <c r="Q453" s="11" t="s">
        <v>39</v>
      </c>
      <c r="R453" s="11" t="s">
        <v>25</v>
      </c>
      <c r="S453" s="11" t="s">
        <v>25</v>
      </c>
      <c r="T453" s="11"/>
      <c r="U453" s="11" t="s">
        <v>2366</v>
      </c>
      <c r="V453" s="11"/>
      <c r="W453" s="11"/>
      <c r="X453" s="11"/>
      <c r="Y453" s="11"/>
      <c r="Z453" s="11">
        <f t="shared" si="14"/>
        <v>0</v>
      </c>
      <c r="AA453" s="11">
        <f>VLOOKUP(A453,Sheet2!B:J,9,FALSE)</f>
        <v>1.58</v>
      </c>
      <c r="AB453" s="11">
        <f t="shared" si="15"/>
        <v>0</v>
      </c>
      <c r="AC453" s="11"/>
      <c r="AD453" s="11"/>
    </row>
    <row r="454" spans="1:30" hidden="1">
      <c r="A454" s="10">
        <v>8901030945021</v>
      </c>
      <c r="B454" s="10">
        <v>8901030945021</v>
      </c>
      <c r="C454" s="11" t="s">
        <v>2476</v>
      </c>
      <c r="D454" s="11" t="s">
        <v>1472</v>
      </c>
      <c r="E454" s="11" t="s">
        <v>1241</v>
      </c>
      <c r="F454" s="11" t="s">
        <v>2106</v>
      </c>
      <c r="G454" s="11"/>
      <c r="H454" s="11">
        <v>99</v>
      </c>
      <c r="I454" s="11">
        <v>99</v>
      </c>
      <c r="J454" s="11" t="s">
        <v>34</v>
      </c>
      <c r="K454" s="11" t="s">
        <v>25</v>
      </c>
      <c r="L454" s="11">
        <v>80</v>
      </c>
      <c r="M454" s="11" t="s">
        <v>35</v>
      </c>
      <c r="N454" s="11" t="s">
        <v>2361</v>
      </c>
      <c r="O454" s="11" t="s">
        <v>2477</v>
      </c>
      <c r="P454" s="11" t="s">
        <v>81</v>
      </c>
      <c r="Q454" s="11" t="s">
        <v>39</v>
      </c>
      <c r="R454" s="11" t="s">
        <v>25</v>
      </c>
      <c r="S454" s="11" t="s">
        <v>25</v>
      </c>
      <c r="T454" s="11"/>
      <c r="U454" s="11" t="s">
        <v>2478</v>
      </c>
      <c r="V454" s="11"/>
      <c r="W454" s="11"/>
      <c r="X454" s="11"/>
      <c r="Y454" s="11">
        <v>2</v>
      </c>
      <c r="Z454" s="11">
        <f t="shared" si="14"/>
        <v>198</v>
      </c>
      <c r="AA454" s="11">
        <f>VLOOKUP(A454,Sheet2!B:J,9,FALSE)</f>
        <v>90</v>
      </c>
      <c r="AB454" s="11">
        <f t="shared" si="15"/>
        <v>180</v>
      </c>
      <c r="AC454" s="11"/>
      <c r="AD454" s="11" t="s">
        <v>12037</v>
      </c>
    </row>
    <row r="455" spans="1:30" hidden="1">
      <c r="A455" s="10">
        <v>8901030945458</v>
      </c>
      <c r="B455" s="10">
        <v>8901030945458</v>
      </c>
      <c r="C455" s="11" t="s">
        <v>2524</v>
      </c>
      <c r="D455" s="11" t="s">
        <v>1472</v>
      </c>
      <c r="E455" s="11" t="s">
        <v>1241</v>
      </c>
      <c r="F455" s="11" t="s">
        <v>2106</v>
      </c>
      <c r="G455" s="11"/>
      <c r="H455" s="11">
        <v>72</v>
      </c>
      <c r="I455" s="11">
        <v>72</v>
      </c>
      <c r="J455" s="11" t="s">
        <v>34</v>
      </c>
      <c r="K455" s="11" t="s">
        <v>25</v>
      </c>
      <c r="L455" s="11">
        <v>80</v>
      </c>
      <c r="M455" s="11" t="s">
        <v>35</v>
      </c>
      <c r="N455" s="11" t="s">
        <v>2107</v>
      </c>
      <c r="O455" s="11" t="s">
        <v>2525</v>
      </c>
      <c r="P455" s="11" t="s">
        <v>81</v>
      </c>
      <c r="Q455" s="11" t="s">
        <v>39</v>
      </c>
      <c r="R455" s="11" t="s">
        <v>25</v>
      </c>
      <c r="S455" s="11" t="s">
        <v>25</v>
      </c>
      <c r="T455" s="11"/>
      <c r="U455" s="11" t="s">
        <v>2526</v>
      </c>
      <c r="V455" s="11"/>
      <c r="W455" s="11"/>
      <c r="X455" s="11"/>
      <c r="Y455" s="11">
        <v>5</v>
      </c>
      <c r="Z455" s="11">
        <f t="shared" si="14"/>
        <v>360</v>
      </c>
      <c r="AA455" s="11">
        <f>VLOOKUP(A455,Sheet2!B:J,9,FALSE)</f>
        <v>64.900000000000006</v>
      </c>
      <c r="AB455" s="11">
        <f t="shared" si="15"/>
        <v>324.5</v>
      </c>
      <c r="AC455" s="11"/>
      <c r="AD455" s="11" t="s">
        <v>12037</v>
      </c>
    </row>
    <row r="456" spans="1:30" hidden="1">
      <c r="A456" s="10">
        <v>8901030945502</v>
      </c>
      <c r="B456" s="10">
        <v>8901030945502</v>
      </c>
      <c r="C456" s="11" t="s">
        <v>2527</v>
      </c>
      <c r="D456" s="11" t="s">
        <v>1472</v>
      </c>
      <c r="E456" s="11" t="s">
        <v>1241</v>
      </c>
      <c r="F456" s="11" t="s">
        <v>2106</v>
      </c>
      <c r="G456" s="11"/>
      <c r="H456" s="11">
        <v>72</v>
      </c>
      <c r="I456" s="11">
        <v>72</v>
      </c>
      <c r="J456" s="11" t="s">
        <v>34</v>
      </c>
      <c r="K456" s="11" t="s">
        <v>25</v>
      </c>
      <c r="L456" s="11">
        <v>80</v>
      </c>
      <c r="M456" s="11" t="s">
        <v>35</v>
      </c>
      <c r="N456" s="11" t="s">
        <v>2107</v>
      </c>
      <c r="O456" s="11" t="s">
        <v>2528</v>
      </c>
      <c r="P456" s="11" t="s">
        <v>81</v>
      </c>
      <c r="Q456" s="11" t="s">
        <v>39</v>
      </c>
      <c r="R456" s="11" t="s">
        <v>25</v>
      </c>
      <c r="S456" s="11" t="s">
        <v>25</v>
      </c>
      <c r="T456" s="11"/>
      <c r="U456" s="11" t="s">
        <v>2529</v>
      </c>
      <c r="V456" s="11"/>
      <c r="W456" s="11"/>
      <c r="X456" s="11"/>
      <c r="Y456" s="11">
        <v>6</v>
      </c>
      <c r="Z456" s="11">
        <f t="shared" si="14"/>
        <v>432</v>
      </c>
      <c r="AA456" s="11">
        <f>VLOOKUP(A456,Sheet2!B:J,9,FALSE)</f>
        <v>65.45</v>
      </c>
      <c r="AB456" s="11">
        <f t="shared" si="15"/>
        <v>392.70000000000005</v>
      </c>
      <c r="AC456" s="11"/>
      <c r="AD456" s="11" t="s">
        <v>12037</v>
      </c>
    </row>
    <row r="457" spans="1:30" hidden="1">
      <c r="A457" s="10">
        <v>8901030764370</v>
      </c>
      <c r="B457" s="10">
        <v>8901030764370</v>
      </c>
      <c r="C457" s="11" t="s">
        <v>2530</v>
      </c>
      <c r="D457" s="11" t="s">
        <v>1472</v>
      </c>
      <c r="E457" s="11" t="s">
        <v>1241</v>
      </c>
      <c r="F457" s="11" t="s">
        <v>2106</v>
      </c>
      <c r="G457" s="11"/>
      <c r="H457" s="11">
        <v>72</v>
      </c>
      <c r="I457" s="11">
        <v>72</v>
      </c>
      <c r="J457" s="11" t="s">
        <v>34</v>
      </c>
      <c r="K457" s="11" t="s">
        <v>25</v>
      </c>
      <c r="L457" s="11">
        <v>80</v>
      </c>
      <c r="M457" s="11" t="s">
        <v>35</v>
      </c>
      <c r="N457" s="11" t="s">
        <v>2107</v>
      </c>
      <c r="O457" s="11" t="s">
        <v>2531</v>
      </c>
      <c r="P457" s="11" t="s">
        <v>2484</v>
      </c>
      <c r="Q457" s="11" t="s">
        <v>30</v>
      </c>
      <c r="R457" s="11" t="s">
        <v>25</v>
      </c>
      <c r="S457" s="11" t="s">
        <v>25</v>
      </c>
      <c r="T457" s="11"/>
      <c r="U457" s="11" t="s">
        <v>2532</v>
      </c>
      <c r="V457" s="11"/>
      <c r="W457" s="11"/>
      <c r="X457" s="11"/>
      <c r="Y457" s="11">
        <v>4</v>
      </c>
      <c r="Z457" s="11">
        <f t="shared" si="14"/>
        <v>288</v>
      </c>
      <c r="AA457" s="11">
        <f>VLOOKUP(A457,Sheet2!B:J,9,FALSE)</f>
        <v>65.45</v>
      </c>
      <c r="AB457" s="11">
        <f t="shared" si="15"/>
        <v>261.8</v>
      </c>
      <c r="AC457" s="11">
        <v>3</v>
      </c>
      <c r="AD457" s="11" t="s">
        <v>12037</v>
      </c>
    </row>
    <row r="458" spans="1:30" hidden="1">
      <c r="A458" s="10">
        <v>8901030945434</v>
      </c>
      <c r="B458" s="10">
        <v>8901030945434</v>
      </c>
      <c r="C458" s="11" t="s">
        <v>2533</v>
      </c>
      <c r="D458" s="11" t="s">
        <v>1472</v>
      </c>
      <c r="E458" s="11" t="s">
        <v>1241</v>
      </c>
      <c r="F458" s="11" t="s">
        <v>2106</v>
      </c>
      <c r="G458" s="11"/>
      <c r="H458" s="11">
        <v>72</v>
      </c>
      <c r="I458" s="11">
        <v>72</v>
      </c>
      <c r="J458" s="11" t="s">
        <v>34</v>
      </c>
      <c r="K458" s="11" t="s">
        <v>25</v>
      </c>
      <c r="L458" s="11">
        <v>80</v>
      </c>
      <c r="M458" s="11" t="s">
        <v>35</v>
      </c>
      <c r="N458" s="11" t="s">
        <v>2107</v>
      </c>
      <c r="O458" s="11" t="s">
        <v>2534</v>
      </c>
      <c r="P458" s="11" t="s">
        <v>81</v>
      </c>
      <c r="Q458" s="11" t="s">
        <v>39</v>
      </c>
      <c r="R458" s="11" t="s">
        <v>25</v>
      </c>
      <c r="S458" s="11" t="s">
        <v>25</v>
      </c>
      <c r="T458" s="11"/>
      <c r="U458" s="11" t="s">
        <v>2535</v>
      </c>
      <c r="V458" s="11"/>
      <c r="W458" s="11"/>
      <c r="X458" s="11"/>
      <c r="Y458" s="11">
        <v>3</v>
      </c>
      <c r="Z458" s="11">
        <f t="shared" si="14"/>
        <v>216</v>
      </c>
      <c r="AA458" s="11">
        <f>VLOOKUP(A458,Sheet2!B:J,9,FALSE)</f>
        <v>65.45</v>
      </c>
      <c r="AB458" s="11">
        <f t="shared" si="15"/>
        <v>196.35000000000002</v>
      </c>
      <c r="AC458" s="11"/>
      <c r="AD458" s="11" t="s">
        <v>12037</v>
      </c>
    </row>
    <row r="459" spans="1:30" hidden="1">
      <c r="A459" s="10">
        <v>8901030945519</v>
      </c>
      <c r="B459" s="10">
        <v>8901030945519</v>
      </c>
      <c r="C459" s="11" t="s">
        <v>2536</v>
      </c>
      <c r="D459" s="11" t="s">
        <v>1472</v>
      </c>
      <c r="E459" s="11" t="s">
        <v>1241</v>
      </c>
      <c r="F459" s="11" t="s">
        <v>2106</v>
      </c>
      <c r="G459" s="11"/>
      <c r="H459" s="11">
        <v>72</v>
      </c>
      <c r="I459" s="11">
        <v>72</v>
      </c>
      <c r="J459" s="11" t="s">
        <v>34</v>
      </c>
      <c r="K459" s="11" t="s">
        <v>25</v>
      </c>
      <c r="L459" s="11">
        <v>80</v>
      </c>
      <c r="M459" s="11" t="s">
        <v>35</v>
      </c>
      <c r="N459" s="11" t="s">
        <v>2107</v>
      </c>
      <c r="O459" s="11" t="s">
        <v>2537</v>
      </c>
      <c r="P459" s="11" t="s">
        <v>81</v>
      </c>
      <c r="Q459" s="11" t="s">
        <v>39</v>
      </c>
      <c r="R459" s="11" t="s">
        <v>25</v>
      </c>
      <c r="S459" s="11" t="s">
        <v>25</v>
      </c>
      <c r="T459" s="11"/>
      <c r="U459" s="11" t="s">
        <v>2538</v>
      </c>
      <c r="V459" s="11"/>
      <c r="W459" s="11"/>
      <c r="X459" s="11"/>
      <c r="Y459" s="11">
        <v>6</v>
      </c>
      <c r="Z459" s="11">
        <f t="shared" si="14"/>
        <v>432</v>
      </c>
      <c r="AA459" s="11">
        <f>VLOOKUP(A459,Sheet2!B:J,9,FALSE)</f>
        <v>65.45</v>
      </c>
      <c r="AB459" s="11">
        <f t="shared" si="15"/>
        <v>392.70000000000005</v>
      </c>
      <c r="AC459" s="11"/>
      <c r="AD459" s="11" t="s">
        <v>12037</v>
      </c>
    </row>
    <row r="460" spans="1:30" hidden="1">
      <c r="A460" s="10">
        <v>8901030945441</v>
      </c>
      <c r="B460" s="10">
        <v>8901030945441</v>
      </c>
      <c r="C460" s="11" t="s">
        <v>2687</v>
      </c>
      <c r="D460" s="11" t="s">
        <v>1472</v>
      </c>
      <c r="E460" s="11" t="s">
        <v>1241</v>
      </c>
      <c r="F460" s="11" t="s">
        <v>2106</v>
      </c>
      <c r="G460" s="11"/>
      <c r="H460" s="11">
        <v>180</v>
      </c>
      <c r="I460" s="11">
        <v>180</v>
      </c>
      <c r="J460" s="11" t="s">
        <v>34</v>
      </c>
      <c r="K460" s="11" t="s">
        <v>25</v>
      </c>
      <c r="L460" s="11">
        <v>180</v>
      </c>
      <c r="M460" s="11" t="s">
        <v>35</v>
      </c>
      <c r="N460" s="11" t="s">
        <v>2107</v>
      </c>
      <c r="O460" s="11" t="s">
        <v>2688</v>
      </c>
      <c r="P460" s="11" t="s">
        <v>81</v>
      </c>
      <c r="Q460" s="11" t="s">
        <v>39</v>
      </c>
      <c r="R460" s="11" t="s">
        <v>25</v>
      </c>
      <c r="S460" s="11" t="s">
        <v>25</v>
      </c>
      <c r="T460" s="11"/>
      <c r="U460" s="11" t="s">
        <v>2689</v>
      </c>
      <c r="V460" s="11"/>
      <c r="W460" s="11"/>
      <c r="X460" s="11"/>
      <c r="Y460" s="11">
        <v>3</v>
      </c>
      <c r="Z460" s="11">
        <f t="shared" si="14"/>
        <v>540</v>
      </c>
      <c r="AA460" s="11">
        <f>VLOOKUP(A460,Sheet2!B:J,9,FALSE)</f>
        <v>163.63999999999999</v>
      </c>
      <c r="AB460" s="11">
        <f t="shared" si="15"/>
        <v>490.91999999999996</v>
      </c>
      <c r="AC460" s="11"/>
      <c r="AD460" s="11" t="s">
        <v>12037</v>
      </c>
    </row>
    <row r="461" spans="1:30" hidden="1">
      <c r="A461" s="10">
        <v>8901030939808</v>
      </c>
      <c r="B461" s="10">
        <v>8901030939808</v>
      </c>
      <c r="C461" s="11" t="s">
        <v>2690</v>
      </c>
      <c r="D461" s="11" t="s">
        <v>1472</v>
      </c>
      <c r="E461" s="11" t="s">
        <v>1241</v>
      </c>
      <c r="F461" s="11" t="s">
        <v>2106</v>
      </c>
      <c r="G461" s="11"/>
      <c r="H461" s="11">
        <v>230</v>
      </c>
      <c r="I461" s="11">
        <v>230</v>
      </c>
      <c r="J461" s="11" t="s">
        <v>34</v>
      </c>
      <c r="K461" s="11" t="s">
        <v>25</v>
      </c>
      <c r="L461" s="11">
        <v>175</v>
      </c>
      <c r="M461" s="11" t="s">
        <v>35</v>
      </c>
      <c r="N461" s="11" t="s">
        <v>2361</v>
      </c>
      <c r="O461" s="11" t="s">
        <v>2691</v>
      </c>
      <c r="P461" s="11" t="s">
        <v>400</v>
      </c>
      <c r="Q461" s="11" t="s">
        <v>39</v>
      </c>
      <c r="R461" s="11" t="s">
        <v>25</v>
      </c>
      <c r="S461" s="11" t="s">
        <v>25</v>
      </c>
      <c r="T461" s="11"/>
      <c r="U461" s="11" t="s">
        <v>2692</v>
      </c>
      <c r="V461" s="11"/>
      <c r="W461" s="11"/>
      <c r="X461" s="11"/>
      <c r="Y461" s="11">
        <v>2</v>
      </c>
      <c r="Z461" s="11">
        <f t="shared" si="14"/>
        <v>460</v>
      </c>
      <c r="AA461" s="11">
        <f>VLOOKUP(A461,Sheet2!B:J,9,FALSE)</f>
        <v>209.1</v>
      </c>
      <c r="AB461" s="11">
        <f t="shared" si="15"/>
        <v>418.2</v>
      </c>
      <c r="AC461" s="11"/>
      <c r="AD461" s="11" t="s">
        <v>12037</v>
      </c>
    </row>
    <row r="462" spans="1:30">
      <c r="A462" s="10">
        <v>8901030945496</v>
      </c>
      <c r="B462" s="10">
        <v>8901030945496</v>
      </c>
      <c r="C462" s="11" t="s">
        <v>2693</v>
      </c>
      <c r="D462" s="11" t="s">
        <v>1472</v>
      </c>
      <c r="E462" s="11" t="s">
        <v>1241</v>
      </c>
      <c r="F462" s="11" t="s">
        <v>2106</v>
      </c>
      <c r="G462" s="11"/>
      <c r="H462" s="11">
        <v>180</v>
      </c>
      <c r="I462" s="11">
        <v>180</v>
      </c>
      <c r="J462" s="11" t="s">
        <v>34</v>
      </c>
      <c r="K462" s="11" t="s">
        <v>25</v>
      </c>
      <c r="L462" s="11">
        <v>180</v>
      </c>
      <c r="M462" s="11" t="s">
        <v>35</v>
      </c>
      <c r="N462" s="11" t="s">
        <v>2107</v>
      </c>
      <c r="O462" s="11" t="s">
        <v>2694</v>
      </c>
      <c r="P462" s="11" t="s">
        <v>81</v>
      </c>
      <c r="Q462" s="11" t="s">
        <v>39</v>
      </c>
      <c r="R462" s="11" t="s">
        <v>25</v>
      </c>
      <c r="S462" s="11" t="s">
        <v>25</v>
      </c>
      <c r="T462" s="11"/>
      <c r="U462" s="11" t="s">
        <v>2695</v>
      </c>
      <c r="V462" s="11"/>
      <c r="W462" s="11"/>
      <c r="X462" s="11"/>
      <c r="Y462" s="11">
        <v>2</v>
      </c>
      <c r="Z462" s="11">
        <f t="shared" si="14"/>
        <v>360</v>
      </c>
      <c r="AA462" s="11" t="e">
        <f>VLOOKUP(A462,Sheet2!B:J,9,FALSE)</f>
        <v>#N/A</v>
      </c>
      <c r="AB462" s="11" t="e">
        <f t="shared" si="15"/>
        <v>#N/A</v>
      </c>
      <c r="AC462" s="11"/>
      <c r="AD462" s="11" t="s">
        <v>12037</v>
      </c>
    </row>
    <row r="463" spans="1:30" hidden="1">
      <c r="A463" s="10">
        <v>8901030851100</v>
      </c>
      <c r="B463" s="10">
        <v>8901030851100</v>
      </c>
      <c r="C463" s="11" t="s">
        <v>2781</v>
      </c>
      <c r="D463" s="11" t="s">
        <v>1472</v>
      </c>
      <c r="E463" s="11" t="s">
        <v>1241</v>
      </c>
      <c r="F463" s="11" t="s">
        <v>2106</v>
      </c>
      <c r="G463" s="11"/>
      <c r="H463" s="11">
        <v>195</v>
      </c>
      <c r="I463" s="11">
        <v>195</v>
      </c>
      <c r="J463" s="11" t="s">
        <v>34</v>
      </c>
      <c r="K463" s="11" t="s">
        <v>25</v>
      </c>
      <c r="L463" s="11">
        <v>180</v>
      </c>
      <c r="M463" s="11" t="s">
        <v>35</v>
      </c>
      <c r="N463" s="11" t="s">
        <v>2107</v>
      </c>
      <c r="O463" s="11" t="s">
        <v>2782</v>
      </c>
      <c r="P463" s="11" t="s">
        <v>400</v>
      </c>
      <c r="Q463" s="11" t="s">
        <v>39</v>
      </c>
      <c r="R463" s="11" t="s">
        <v>25</v>
      </c>
      <c r="S463" s="11" t="s">
        <v>25</v>
      </c>
      <c r="T463" s="11"/>
      <c r="U463" s="11" t="s">
        <v>2783</v>
      </c>
      <c r="V463" s="11"/>
      <c r="W463" s="11"/>
      <c r="X463" s="11"/>
      <c r="Y463" s="11">
        <v>2</v>
      </c>
      <c r="Z463" s="11">
        <f t="shared" si="14"/>
        <v>390</v>
      </c>
      <c r="AA463" s="11">
        <f>VLOOKUP(A463,Sheet2!B:J,9,FALSE)</f>
        <v>177.27</v>
      </c>
      <c r="AB463" s="11">
        <f t="shared" si="15"/>
        <v>354.54</v>
      </c>
      <c r="AC463" s="11"/>
      <c r="AD463" s="11" t="s">
        <v>12037</v>
      </c>
    </row>
    <row r="464" spans="1:30" hidden="1">
      <c r="A464" s="10">
        <v>8901030945427</v>
      </c>
      <c r="B464" s="10">
        <v>8901030945427</v>
      </c>
      <c r="C464" s="11" t="s">
        <v>2784</v>
      </c>
      <c r="D464" s="11" t="s">
        <v>1472</v>
      </c>
      <c r="E464" s="11" t="s">
        <v>1241</v>
      </c>
      <c r="F464" s="11" t="s">
        <v>2106</v>
      </c>
      <c r="G464" s="11"/>
      <c r="H464" s="11">
        <v>180</v>
      </c>
      <c r="I464" s="11">
        <v>180</v>
      </c>
      <c r="J464" s="11" t="s">
        <v>34</v>
      </c>
      <c r="K464" s="11" t="s">
        <v>25</v>
      </c>
      <c r="L464" s="11">
        <v>180</v>
      </c>
      <c r="M464" s="11" t="s">
        <v>35</v>
      </c>
      <c r="N464" s="11" t="s">
        <v>2107</v>
      </c>
      <c r="O464" s="11" t="s">
        <v>2785</v>
      </c>
      <c r="P464" s="11" t="s">
        <v>400</v>
      </c>
      <c r="Q464" s="11" t="s">
        <v>39</v>
      </c>
      <c r="R464" s="11" t="s">
        <v>25</v>
      </c>
      <c r="S464" s="11" t="s">
        <v>25</v>
      </c>
      <c r="T464" s="11"/>
      <c r="U464" s="11" t="s">
        <v>2786</v>
      </c>
      <c r="V464" s="11"/>
      <c r="W464" s="11"/>
      <c r="X464" s="11"/>
      <c r="Y464" s="11">
        <v>3</v>
      </c>
      <c r="Z464" s="11">
        <f t="shared" si="14"/>
        <v>540</v>
      </c>
      <c r="AA464" s="11">
        <f>VLOOKUP(A464,Sheet2!B:J,9,FALSE)</f>
        <v>163.63999999999999</v>
      </c>
      <c r="AB464" s="11">
        <f t="shared" si="15"/>
        <v>490.91999999999996</v>
      </c>
      <c r="AC464" s="11"/>
      <c r="AD464" s="11" t="s">
        <v>12037</v>
      </c>
    </row>
    <row r="465" spans="1:30" hidden="1">
      <c r="A465" s="10">
        <v>8901030783357</v>
      </c>
      <c r="B465" s="10">
        <v>8901030783357</v>
      </c>
      <c r="C465" s="11" t="s">
        <v>2787</v>
      </c>
      <c r="D465" s="11" t="s">
        <v>1472</v>
      </c>
      <c r="E465" s="11" t="s">
        <v>1241</v>
      </c>
      <c r="F465" s="11" t="s">
        <v>2106</v>
      </c>
      <c r="G465" s="11"/>
      <c r="H465" s="11">
        <v>185</v>
      </c>
      <c r="I465" s="11">
        <v>185</v>
      </c>
      <c r="J465" s="11" t="s">
        <v>34</v>
      </c>
      <c r="K465" s="11" t="s">
        <v>25</v>
      </c>
      <c r="L465" s="11">
        <v>180</v>
      </c>
      <c r="M465" s="11" t="s">
        <v>35</v>
      </c>
      <c r="N465" s="11" t="s">
        <v>2107</v>
      </c>
      <c r="O465" s="11" t="s">
        <v>2788</v>
      </c>
      <c r="P465" s="11" t="s">
        <v>112</v>
      </c>
      <c r="Q465" s="11" t="s">
        <v>30</v>
      </c>
      <c r="R465" s="11" t="s">
        <v>25</v>
      </c>
      <c r="S465" s="11" t="s">
        <v>25</v>
      </c>
      <c r="T465" s="11"/>
      <c r="U465" s="11" t="s">
        <v>2789</v>
      </c>
      <c r="V465" s="11"/>
      <c r="W465" s="11"/>
      <c r="X465" s="11"/>
      <c r="Y465" s="11">
        <v>4</v>
      </c>
      <c r="Z465" s="11">
        <f t="shared" si="14"/>
        <v>740</v>
      </c>
      <c r="AA465" s="11">
        <f>VLOOKUP(A465,Sheet2!B:J,9,FALSE)</f>
        <v>168.19</v>
      </c>
      <c r="AB465" s="11">
        <f t="shared" si="15"/>
        <v>672.76</v>
      </c>
      <c r="AC465" s="11"/>
      <c r="AD465" s="11" t="s">
        <v>12037</v>
      </c>
    </row>
    <row r="466" spans="1:30" hidden="1">
      <c r="A466" s="10">
        <v>8901030795589</v>
      </c>
      <c r="B466" s="10">
        <v>8901030795589</v>
      </c>
      <c r="C466" s="11" t="s">
        <v>3888</v>
      </c>
      <c r="D466" s="11" t="s">
        <v>1472</v>
      </c>
      <c r="E466" s="11" t="s">
        <v>1241</v>
      </c>
      <c r="F466" s="11" t="s">
        <v>1382</v>
      </c>
      <c r="G466" s="11"/>
      <c r="H466" s="11">
        <v>65</v>
      </c>
      <c r="I466" s="11">
        <v>65</v>
      </c>
      <c r="J466" s="11" t="s">
        <v>34</v>
      </c>
      <c r="K466" s="11" t="s">
        <v>25</v>
      </c>
      <c r="L466" s="11">
        <v>75</v>
      </c>
      <c r="M466" s="11" t="s">
        <v>26</v>
      </c>
      <c r="N466" s="11" t="s">
        <v>1383</v>
      </c>
      <c r="O466" s="11" t="s">
        <v>3889</v>
      </c>
      <c r="P466" s="11" t="s">
        <v>38</v>
      </c>
      <c r="Q466" s="11" t="s">
        <v>30</v>
      </c>
      <c r="R466" s="11" t="s">
        <v>25</v>
      </c>
      <c r="S466" s="11" t="s">
        <v>25</v>
      </c>
      <c r="T466" s="11"/>
      <c r="U466" s="11" t="s">
        <v>3890</v>
      </c>
      <c r="V466" s="11"/>
      <c r="W466" s="11"/>
      <c r="X466" s="11"/>
      <c r="Y466" s="11"/>
      <c r="Z466" s="11">
        <f t="shared" si="14"/>
        <v>0</v>
      </c>
      <c r="AA466" s="11">
        <f>VLOOKUP(A466,Sheet2!B:J,9,FALSE)</f>
        <v>60.18</v>
      </c>
      <c r="AB466" s="11">
        <f t="shared" si="15"/>
        <v>0</v>
      </c>
      <c r="AC466" s="11"/>
      <c r="AD466" s="11"/>
    </row>
    <row r="467" spans="1:30" hidden="1">
      <c r="A467" s="10">
        <v>8901030764349</v>
      </c>
      <c r="B467" s="10">
        <v>8901030764349</v>
      </c>
      <c r="C467" s="11" t="s">
        <v>4929</v>
      </c>
      <c r="D467" s="11" t="s">
        <v>1472</v>
      </c>
      <c r="E467" s="11" t="s">
        <v>1241</v>
      </c>
      <c r="F467" s="11" t="s">
        <v>2106</v>
      </c>
      <c r="G467" s="11"/>
      <c r="H467" s="11">
        <v>345</v>
      </c>
      <c r="I467" s="11">
        <v>345</v>
      </c>
      <c r="J467" s="11" t="s">
        <v>34</v>
      </c>
      <c r="K467" s="11" t="s">
        <v>25</v>
      </c>
      <c r="L467" s="11">
        <v>340</v>
      </c>
      <c r="M467" s="11" t="s">
        <v>35</v>
      </c>
      <c r="N467" s="11" t="s">
        <v>2107</v>
      </c>
      <c r="O467" s="11" t="s">
        <v>4930</v>
      </c>
      <c r="P467" s="11" t="s">
        <v>81</v>
      </c>
      <c r="Q467" s="11" t="s">
        <v>30</v>
      </c>
      <c r="R467" s="11" t="s">
        <v>25</v>
      </c>
      <c r="S467" s="11" t="s">
        <v>25</v>
      </c>
      <c r="T467" s="11"/>
      <c r="U467" s="11" t="s">
        <v>4931</v>
      </c>
      <c r="V467" s="11"/>
      <c r="W467" s="11"/>
      <c r="X467" s="11"/>
      <c r="Y467" s="11"/>
      <c r="Z467" s="11">
        <f t="shared" si="14"/>
        <v>0</v>
      </c>
      <c r="AA467" s="11">
        <f>VLOOKUP(A467,Sheet2!B:J,9,FALSE)</f>
        <v>304.23</v>
      </c>
      <c r="AB467" s="11">
        <f t="shared" si="15"/>
        <v>0</v>
      </c>
      <c r="AC467" s="11"/>
      <c r="AD467" s="11"/>
    </row>
    <row r="468" spans="1:30" hidden="1">
      <c r="A468" s="10">
        <v>8901030838552</v>
      </c>
      <c r="B468" s="10">
        <v>8901030838552</v>
      </c>
      <c r="C468" s="11" t="s">
        <v>4982</v>
      </c>
      <c r="D468" s="11" t="s">
        <v>1472</v>
      </c>
      <c r="E468" s="11" t="s">
        <v>1241</v>
      </c>
      <c r="F468" s="11" t="s">
        <v>1382</v>
      </c>
      <c r="G468" s="11"/>
      <c r="H468" s="11">
        <v>123</v>
      </c>
      <c r="I468" s="11">
        <v>123</v>
      </c>
      <c r="J468" s="11" t="s">
        <v>34</v>
      </c>
      <c r="K468" s="11" t="s">
        <v>25</v>
      </c>
      <c r="L468" s="11">
        <v>225</v>
      </c>
      <c r="M468" s="11" t="s">
        <v>26</v>
      </c>
      <c r="N468" s="11" t="s">
        <v>1383</v>
      </c>
      <c r="O468" s="11" t="s">
        <v>4983</v>
      </c>
      <c r="P468" s="11" t="s">
        <v>196</v>
      </c>
      <c r="Q468" s="11" t="s">
        <v>30</v>
      </c>
      <c r="R468" s="11" t="s">
        <v>25</v>
      </c>
      <c r="S468" s="11" t="s">
        <v>25</v>
      </c>
      <c r="T468" s="11"/>
      <c r="U468" s="11" t="s">
        <v>4984</v>
      </c>
      <c r="V468" s="11"/>
      <c r="W468" s="11"/>
      <c r="X468" s="11"/>
      <c r="Y468" s="11"/>
      <c r="Z468" s="11">
        <f t="shared" si="14"/>
        <v>0</v>
      </c>
      <c r="AA468" s="11">
        <f>VLOOKUP(A468,Sheet2!B:J,9,FALSE)</f>
        <v>113.89</v>
      </c>
      <c r="AB468" s="11">
        <f t="shared" si="15"/>
        <v>0</v>
      </c>
      <c r="AC468" s="11"/>
      <c r="AD468" s="11"/>
    </row>
    <row r="469" spans="1:30" hidden="1">
      <c r="A469" s="10">
        <v>8901030901591</v>
      </c>
      <c r="B469" s="10">
        <v>8901030901591</v>
      </c>
      <c r="C469" s="11" t="s">
        <v>5051</v>
      </c>
      <c r="D469" s="11" t="s">
        <v>1472</v>
      </c>
      <c r="E469" s="11" t="s">
        <v>1241</v>
      </c>
      <c r="F469" s="11" t="s">
        <v>1382</v>
      </c>
      <c r="G469" s="11"/>
      <c r="H469" s="11">
        <v>82</v>
      </c>
      <c r="I469" s="11">
        <v>82</v>
      </c>
      <c r="J469" s="11" t="s">
        <v>34</v>
      </c>
      <c r="K469" s="11" t="s">
        <v>25</v>
      </c>
      <c r="L469" s="11">
        <v>100</v>
      </c>
      <c r="M469" s="11" t="s">
        <v>26</v>
      </c>
      <c r="N469" s="11" t="s">
        <v>1383</v>
      </c>
      <c r="O469" s="11" t="s">
        <v>5052</v>
      </c>
      <c r="P469" s="11" t="s">
        <v>196</v>
      </c>
      <c r="Q469" s="11" t="s">
        <v>30</v>
      </c>
      <c r="R469" s="11" t="s">
        <v>25</v>
      </c>
      <c r="S469" s="11" t="s">
        <v>25</v>
      </c>
      <c r="T469" s="11"/>
      <c r="U469" s="11" t="s">
        <v>5053</v>
      </c>
      <c r="V469" s="11"/>
      <c r="W469" s="11"/>
      <c r="X469" s="11"/>
      <c r="Y469" s="11"/>
      <c r="Z469" s="11">
        <f t="shared" si="14"/>
        <v>0</v>
      </c>
      <c r="AA469" s="11">
        <f>VLOOKUP(A469,Sheet2!B:J,9,FALSE)</f>
        <v>72.38</v>
      </c>
      <c r="AB469" s="11">
        <f t="shared" si="15"/>
        <v>0</v>
      </c>
      <c r="AC469" s="11"/>
      <c r="AD469" s="11"/>
    </row>
    <row r="470" spans="1:30" hidden="1">
      <c r="A470" s="10">
        <v>8901030939662</v>
      </c>
      <c r="B470" s="10">
        <v>8901030939662</v>
      </c>
      <c r="C470" s="11" t="s">
        <v>5080</v>
      </c>
      <c r="D470" s="11" t="s">
        <v>1472</v>
      </c>
      <c r="E470" s="11" t="s">
        <v>1241</v>
      </c>
      <c r="F470" s="11" t="s">
        <v>1382</v>
      </c>
      <c r="G470" s="11"/>
      <c r="H470" s="11">
        <v>42</v>
      </c>
      <c r="I470" s="11">
        <v>42</v>
      </c>
      <c r="J470" s="11" t="s">
        <v>34</v>
      </c>
      <c r="K470" s="11" t="s">
        <v>25</v>
      </c>
      <c r="L470" s="11">
        <v>50</v>
      </c>
      <c r="M470" s="11" t="s">
        <v>26</v>
      </c>
      <c r="N470" s="11" t="s">
        <v>1383</v>
      </c>
      <c r="O470" s="11" t="s">
        <v>5081</v>
      </c>
      <c r="P470" s="11" t="s">
        <v>213</v>
      </c>
      <c r="Q470" s="11" t="s">
        <v>39</v>
      </c>
      <c r="R470" s="11" t="s">
        <v>25</v>
      </c>
      <c r="S470" s="11" t="s">
        <v>25</v>
      </c>
      <c r="T470" s="11"/>
      <c r="U470" s="11" t="s">
        <v>5082</v>
      </c>
      <c r="V470" s="11"/>
      <c r="W470" s="11"/>
      <c r="X470" s="11"/>
      <c r="Y470" s="11"/>
      <c r="Z470" s="11">
        <f t="shared" si="14"/>
        <v>0</v>
      </c>
      <c r="AA470" s="11">
        <f>VLOOKUP(A470,Sheet2!B:J,9,FALSE)</f>
        <v>38.89</v>
      </c>
      <c r="AB470" s="11">
        <f t="shared" si="15"/>
        <v>0</v>
      </c>
      <c r="AC470" s="11"/>
      <c r="AD470" s="11"/>
    </row>
    <row r="471" spans="1:30" hidden="1">
      <c r="A471" s="10">
        <v>8901030939785</v>
      </c>
      <c r="B471" s="10">
        <v>8901030939785</v>
      </c>
      <c r="C471" s="11" t="s">
        <v>5083</v>
      </c>
      <c r="D471" s="11" t="s">
        <v>1472</v>
      </c>
      <c r="E471" s="11" t="s">
        <v>1241</v>
      </c>
      <c r="F471" s="11" t="s">
        <v>2106</v>
      </c>
      <c r="G471" s="11"/>
      <c r="H471" s="11">
        <v>230</v>
      </c>
      <c r="I471" s="11">
        <v>230</v>
      </c>
      <c r="J471" s="11" t="s">
        <v>34</v>
      </c>
      <c r="K471" s="11" t="s">
        <v>25</v>
      </c>
      <c r="L471" s="11">
        <v>175</v>
      </c>
      <c r="M471" s="11" t="s">
        <v>35</v>
      </c>
      <c r="N471" s="11" t="s">
        <v>2361</v>
      </c>
      <c r="O471" s="11" t="s">
        <v>5084</v>
      </c>
      <c r="P471" s="11" t="s">
        <v>400</v>
      </c>
      <c r="Q471" s="11" t="s">
        <v>39</v>
      </c>
      <c r="R471" s="11" t="s">
        <v>25</v>
      </c>
      <c r="S471" s="11" t="s">
        <v>25</v>
      </c>
      <c r="T471" s="11"/>
      <c r="U471" s="11" t="s">
        <v>5085</v>
      </c>
      <c r="V471" s="11"/>
      <c r="W471" s="11"/>
      <c r="X471" s="11"/>
      <c r="Y471" s="11">
        <v>2</v>
      </c>
      <c r="Z471" s="11">
        <f t="shared" si="14"/>
        <v>460</v>
      </c>
      <c r="AA471" s="11">
        <f>VLOOKUP(A471,Sheet2!B:J,9,FALSE)</f>
        <v>202.83</v>
      </c>
      <c r="AB471" s="11">
        <f t="shared" si="15"/>
        <v>405.66</v>
      </c>
      <c r="AC471" s="11"/>
      <c r="AD471" s="11" t="s">
        <v>12037</v>
      </c>
    </row>
    <row r="472" spans="1:30" hidden="1">
      <c r="A472" s="10">
        <v>8901030945328</v>
      </c>
      <c r="B472" s="10">
        <v>8901030945328</v>
      </c>
      <c r="C472" s="11" t="s">
        <v>5086</v>
      </c>
      <c r="D472" s="11" t="s">
        <v>1472</v>
      </c>
      <c r="E472" s="11" t="s">
        <v>1241</v>
      </c>
      <c r="F472" s="11" t="s">
        <v>2106</v>
      </c>
      <c r="G472" s="11"/>
      <c r="H472" s="11">
        <v>345</v>
      </c>
      <c r="I472" s="11">
        <v>345</v>
      </c>
      <c r="J472" s="11" t="s">
        <v>34</v>
      </c>
      <c r="K472" s="11" t="s">
        <v>25</v>
      </c>
      <c r="L472" s="11">
        <v>340</v>
      </c>
      <c r="M472" s="11" t="s">
        <v>35</v>
      </c>
      <c r="N472" s="11" t="s">
        <v>2107</v>
      </c>
      <c r="O472" s="11" t="s">
        <v>5087</v>
      </c>
      <c r="P472" s="11" t="s">
        <v>400</v>
      </c>
      <c r="Q472" s="11" t="s">
        <v>39</v>
      </c>
      <c r="R472" s="11" t="s">
        <v>25</v>
      </c>
      <c r="S472" s="11" t="s">
        <v>25</v>
      </c>
      <c r="T472" s="11"/>
      <c r="U472" s="11" t="s">
        <v>5088</v>
      </c>
      <c r="V472" s="11"/>
      <c r="W472" s="11"/>
      <c r="X472" s="11"/>
      <c r="Y472" s="11"/>
      <c r="Z472" s="11">
        <f t="shared" si="14"/>
        <v>0</v>
      </c>
      <c r="AA472" s="11">
        <f>VLOOKUP(A472,Sheet2!B:J,9,FALSE)</f>
        <v>313.63</v>
      </c>
      <c r="AB472" s="11">
        <f t="shared" si="15"/>
        <v>0</v>
      </c>
      <c r="AC472" s="11"/>
      <c r="AD472" s="11"/>
    </row>
    <row r="473" spans="1:30" hidden="1">
      <c r="A473" s="10">
        <v>8901030945335</v>
      </c>
      <c r="B473" s="10">
        <v>8901030945335</v>
      </c>
      <c r="C473" s="11" t="s">
        <v>5089</v>
      </c>
      <c r="D473" s="11" t="s">
        <v>1472</v>
      </c>
      <c r="E473" s="11" t="s">
        <v>1241</v>
      </c>
      <c r="F473" s="11" t="s">
        <v>2106</v>
      </c>
      <c r="G473" s="11"/>
      <c r="H473" s="11">
        <v>345</v>
      </c>
      <c r="I473" s="11">
        <v>345</v>
      </c>
      <c r="J473" s="11" t="s">
        <v>34</v>
      </c>
      <c r="K473" s="11" t="s">
        <v>25</v>
      </c>
      <c r="L473" s="11">
        <v>340</v>
      </c>
      <c r="M473" s="11" t="s">
        <v>35</v>
      </c>
      <c r="N473" s="11" t="s">
        <v>2107</v>
      </c>
      <c r="O473" s="11" t="s">
        <v>2351</v>
      </c>
      <c r="P473" s="11" t="s">
        <v>81</v>
      </c>
      <c r="Q473" s="11" t="s">
        <v>39</v>
      </c>
      <c r="R473" s="11" t="s">
        <v>25</v>
      </c>
      <c r="S473" s="11" t="s">
        <v>25</v>
      </c>
      <c r="T473" s="11"/>
      <c r="U473" s="11" t="s">
        <v>5090</v>
      </c>
      <c r="V473" s="11"/>
      <c r="W473" s="11"/>
      <c r="X473" s="11"/>
      <c r="Y473" s="11"/>
      <c r="Z473" s="11">
        <f t="shared" si="14"/>
        <v>0</v>
      </c>
      <c r="AA473" s="11">
        <f>VLOOKUP(A473,Sheet2!B:J,9,FALSE)</f>
        <v>313.63</v>
      </c>
      <c r="AB473" s="11">
        <f t="shared" si="15"/>
        <v>0</v>
      </c>
      <c r="AC473" s="11"/>
      <c r="AD473" s="11"/>
    </row>
    <row r="474" spans="1:30" hidden="1">
      <c r="A474" s="10">
        <v>8901030945489</v>
      </c>
      <c r="B474" s="10">
        <v>8901030945489</v>
      </c>
      <c r="C474" s="11" t="s">
        <v>5091</v>
      </c>
      <c r="D474" s="11" t="s">
        <v>1472</v>
      </c>
      <c r="E474" s="11" t="s">
        <v>1241</v>
      </c>
      <c r="F474" s="11" t="s">
        <v>2106</v>
      </c>
      <c r="G474" s="11"/>
      <c r="H474" s="11">
        <v>345</v>
      </c>
      <c r="I474" s="11">
        <v>345</v>
      </c>
      <c r="J474" s="11" t="s">
        <v>34</v>
      </c>
      <c r="K474" s="11" t="s">
        <v>25</v>
      </c>
      <c r="L474" s="11">
        <v>340</v>
      </c>
      <c r="M474" s="11" t="s">
        <v>35</v>
      </c>
      <c r="N474" s="11" t="s">
        <v>2107</v>
      </c>
      <c r="O474" s="11" t="s">
        <v>5092</v>
      </c>
      <c r="P474" s="11" t="s">
        <v>81</v>
      </c>
      <c r="Q474" s="11" t="s">
        <v>39</v>
      </c>
      <c r="R474" s="11" t="s">
        <v>25</v>
      </c>
      <c r="S474" s="11" t="s">
        <v>25</v>
      </c>
      <c r="T474" s="11"/>
      <c r="U474" s="11" t="s">
        <v>5093</v>
      </c>
      <c r="V474" s="11"/>
      <c r="W474" s="11"/>
      <c r="X474" s="11"/>
      <c r="Y474" s="11"/>
      <c r="Z474" s="11">
        <f t="shared" si="14"/>
        <v>0</v>
      </c>
      <c r="AA474" s="11">
        <f>VLOOKUP(A474,Sheet2!B:J,9,FALSE)</f>
        <v>313.63</v>
      </c>
      <c r="AB474" s="11">
        <f t="shared" si="15"/>
        <v>0</v>
      </c>
      <c r="AC474" s="11"/>
      <c r="AD474" s="11"/>
    </row>
    <row r="475" spans="1:30" hidden="1">
      <c r="A475" s="10">
        <v>8906002008063</v>
      </c>
      <c r="B475" s="10">
        <v>8906002008063</v>
      </c>
      <c r="C475" s="11" t="s">
        <v>402</v>
      </c>
      <c r="D475" s="11" t="s">
        <v>403</v>
      </c>
      <c r="E475" s="11" t="s">
        <v>142</v>
      </c>
      <c r="F475" s="11" t="s">
        <v>236</v>
      </c>
      <c r="G475" s="11"/>
      <c r="H475" s="11">
        <v>49</v>
      </c>
      <c r="I475" s="11">
        <v>49</v>
      </c>
      <c r="J475" s="11" t="s">
        <v>34</v>
      </c>
      <c r="K475" s="11" t="s">
        <v>25</v>
      </c>
      <c r="L475" s="11">
        <v>100</v>
      </c>
      <c r="M475" s="11" t="s">
        <v>26</v>
      </c>
      <c r="N475" s="11" t="s">
        <v>246</v>
      </c>
      <c r="O475" s="11" t="s">
        <v>404</v>
      </c>
      <c r="P475" s="11" t="s">
        <v>108</v>
      </c>
      <c r="Q475" s="11" t="s">
        <v>39</v>
      </c>
      <c r="R475" s="11" t="s">
        <v>25</v>
      </c>
      <c r="S475" s="11" t="s">
        <v>25</v>
      </c>
      <c r="T475" s="11"/>
      <c r="U475" s="11" t="s">
        <v>405</v>
      </c>
      <c r="V475" s="11"/>
      <c r="W475" s="11"/>
      <c r="X475" s="11"/>
      <c r="Y475" s="11">
        <v>2</v>
      </c>
      <c r="Z475" s="11">
        <f t="shared" si="14"/>
        <v>98</v>
      </c>
      <c r="AA475" s="11">
        <f>VLOOKUP(A475,Sheet2!B:J,9,FALSE)</f>
        <v>42</v>
      </c>
      <c r="AB475" s="11">
        <f t="shared" si="15"/>
        <v>84</v>
      </c>
      <c r="AC475" s="11"/>
      <c r="AD475" s="11" t="s">
        <v>12037</v>
      </c>
    </row>
    <row r="476" spans="1:30" hidden="1">
      <c r="A476" s="10">
        <v>8906002005802</v>
      </c>
      <c r="B476" s="10">
        <v>8906002005802</v>
      </c>
      <c r="C476" s="11" t="s">
        <v>804</v>
      </c>
      <c r="D476" s="11" t="s">
        <v>403</v>
      </c>
      <c r="E476" s="11" t="s">
        <v>43</v>
      </c>
      <c r="F476" s="11" t="s">
        <v>608</v>
      </c>
      <c r="G476" s="11"/>
      <c r="H476" s="11">
        <v>150</v>
      </c>
      <c r="I476" s="11">
        <v>150</v>
      </c>
      <c r="J476" s="11" t="s">
        <v>34</v>
      </c>
      <c r="K476" s="11" t="s">
        <v>25</v>
      </c>
      <c r="L476" s="11">
        <v>250</v>
      </c>
      <c r="M476" s="11" t="s">
        <v>26</v>
      </c>
      <c r="N476" s="11" t="s">
        <v>609</v>
      </c>
      <c r="O476" s="11" t="s">
        <v>805</v>
      </c>
      <c r="P476" s="11" t="s">
        <v>213</v>
      </c>
      <c r="Q476" s="11" t="s">
        <v>30</v>
      </c>
      <c r="R476" s="11" t="s">
        <v>25</v>
      </c>
      <c r="S476" s="11" t="s">
        <v>25</v>
      </c>
      <c r="T476" s="11"/>
      <c r="U476" s="11" t="s">
        <v>806</v>
      </c>
      <c r="V476" s="11"/>
      <c r="W476" s="11"/>
      <c r="X476" s="11"/>
      <c r="Y476" s="11"/>
      <c r="Z476" s="11">
        <f t="shared" si="14"/>
        <v>0</v>
      </c>
      <c r="AA476" s="11">
        <f>VLOOKUP(A476,Sheet2!B:J,9,FALSE)</f>
        <v>127</v>
      </c>
      <c r="AB476" s="11">
        <f t="shared" si="15"/>
        <v>0</v>
      </c>
      <c r="AC476" s="11"/>
      <c r="AD476" s="11"/>
    </row>
    <row r="477" spans="1:30" hidden="1">
      <c r="A477" s="10">
        <v>8906002005796</v>
      </c>
      <c r="B477" s="10">
        <v>8906002005796</v>
      </c>
      <c r="C477" s="11" t="s">
        <v>807</v>
      </c>
      <c r="D477" s="11" t="s">
        <v>403</v>
      </c>
      <c r="E477" s="11" t="s">
        <v>43</v>
      </c>
      <c r="F477" s="11" t="s">
        <v>608</v>
      </c>
      <c r="G477" s="11"/>
      <c r="H477" s="11">
        <v>150</v>
      </c>
      <c r="I477" s="11">
        <v>150</v>
      </c>
      <c r="J477" s="11" t="s">
        <v>34</v>
      </c>
      <c r="K477" s="11" t="s">
        <v>25</v>
      </c>
      <c r="L477" s="11">
        <v>250</v>
      </c>
      <c r="M477" s="11" t="s">
        <v>26</v>
      </c>
      <c r="N477" s="11" t="s">
        <v>609</v>
      </c>
      <c r="O477" s="11" t="s">
        <v>808</v>
      </c>
      <c r="P477" s="11" t="s">
        <v>213</v>
      </c>
      <c r="Q477" s="11" t="s">
        <v>30</v>
      </c>
      <c r="R477" s="11" t="s">
        <v>25</v>
      </c>
      <c r="S477" s="11" t="s">
        <v>25</v>
      </c>
      <c r="T477" s="11"/>
      <c r="U477" s="11" t="s">
        <v>809</v>
      </c>
      <c r="V477" s="11"/>
      <c r="W477" s="11"/>
      <c r="X477" s="11"/>
      <c r="Y477" s="11"/>
      <c r="Z477" s="11">
        <f t="shared" ref="Z477:Z540" si="16">H477*Y477</f>
        <v>0</v>
      </c>
      <c r="AA477" s="11">
        <f>VLOOKUP(A477,Sheet2!B:J,9,FALSE)</f>
        <v>127</v>
      </c>
      <c r="AB477" s="11">
        <f t="shared" si="15"/>
        <v>0</v>
      </c>
      <c r="AC477" s="11"/>
      <c r="AD477" s="11"/>
    </row>
    <row r="478" spans="1:30" hidden="1">
      <c r="A478" s="10">
        <v>8906002006496</v>
      </c>
      <c r="B478" s="10">
        <v>8906002006496</v>
      </c>
      <c r="C478" s="11" t="s">
        <v>319</v>
      </c>
      <c r="D478" s="11" t="s">
        <v>320</v>
      </c>
      <c r="E478" s="11" t="s">
        <v>142</v>
      </c>
      <c r="F478" s="11" t="s">
        <v>236</v>
      </c>
      <c r="G478" s="11"/>
      <c r="H478" s="11">
        <v>45</v>
      </c>
      <c r="I478" s="11">
        <v>45</v>
      </c>
      <c r="J478" s="11" t="s">
        <v>34</v>
      </c>
      <c r="K478" s="11" t="s">
        <v>25</v>
      </c>
      <c r="L478" s="11">
        <v>100</v>
      </c>
      <c r="M478" s="11" t="s">
        <v>26</v>
      </c>
      <c r="N478" s="11" t="s">
        <v>246</v>
      </c>
      <c r="O478" s="11" t="s">
        <v>321</v>
      </c>
      <c r="P478" s="11" t="s">
        <v>196</v>
      </c>
      <c r="Q478" s="11" t="s">
        <v>30</v>
      </c>
      <c r="R478" s="11" t="s">
        <v>25</v>
      </c>
      <c r="S478" s="11" t="s">
        <v>25</v>
      </c>
      <c r="T478" s="11"/>
      <c r="U478" s="11" t="s">
        <v>322</v>
      </c>
      <c r="V478" s="11"/>
      <c r="W478" s="11"/>
      <c r="X478" s="11"/>
      <c r="Y478" s="11">
        <v>4</v>
      </c>
      <c r="Z478" s="11">
        <f t="shared" si="16"/>
        <v>180</v>
      </c>
      <c r="AA478" s="11">
        <f>VLOOKUP(A478,Sheet2!B:J,9,FALSE)</f>
        <v>38</v>
      </c>
      <c r="AB478" s="11">
        <f t="shared" si="15"/>
        <v>152</v>
      </c>
      <c r="AC478" s="11"/>
      <c r="AD478" s="11" t="s">
        <v>12037</v>
      </c>
    </row>
    <row r="479" spans="1:30" hidden="1">
      <c r="A479" s="10">
        <v>8903183302157</v>
      </c>
      <c r="B479" s="10">
        <v>8903183302157</v>
      </c>
      <c r="C479" s="11" t="s">
        <v>5630</v>
      </c>
      <c r="D479" s="11" t="s">
        <v>5631</v>
      </c>
      <c r="E479" s="11" t="s">
        <v>1219</v>
      </c>
      <c r="F479" s="11" t="s">
        <v>3305</v>
      </c>
      <c r="G479" s="11"/>
      <c r="H479" s="11">
        <v>10</v>
      </c>
      <c r="I479" s="11">
        <v>10</v>
      </c>
      <c r="J479" s="11" t="s">
        <v>34</v>
      </c>
      <c r="K479" s="11" t="s">
        <v>25</v>
      </c>
      <c r="L479" s="11">
        <v>20</v>
      </c>
      <c r="M479" s="11" t="s">
        <v>674</v>
      </c>
      <c r="N479" s="11" t="s">
        <v>5632</v>
      </c>
      <c r="O479" s="11" t="s">
        <v>5633</v>
      </c>
      <c r="P479" s="11" t="s">
        <v>196</v>
      </c>
      <c r="Q479" s="11" t="s">
        <v>30</v>
      </c>
      <c r="R479" s="11" t="s">
        <v>25</v>
      </c>
      <c r="S479" s="11" t="s">
        <v>25</v>
      </c>
      <c r="T479" s="11"/>
      <c r="U479" s="11" t="s">
        <v>5634</v>
      </c>
      <c r="V479" s="11"/>
      <c r="W479" s="11"/>
      <c r="X479" s="11"/>
      <c r="Y479" s="11"/>
      <c r="Z479" s="11">
        <f t="shared" si="16"/>
        <v>0</v>
      </c>
      <c r="AA479" s="11">
        <f>VLOOKUP(A479,Sheet2!B:J,9,FALSE)</f>
        <v>6.36</v>
      </c>
      <c r="AB479" s="11">
        <f t="shared" si="15"/>
        <v>0</v>
      </c>
      <c r="AC479" s="11"/>
      <c r="AD479" s="11"/>
    </row>
    <row r="480" spans="1:30">
      <c r="A480" s="10">
        <v>8906128580061</v>
      </c>
      <c r="B480" s="10">
        <v>8906128580061</v>
      </c>
      <c r="C480" s="11" t="s">
        <v>1300</v>
      </c>
      <c r="D480" s="11" t="s">
        <v>1301</v>
      </c>
      <c r="E480" s="11" t="s">
        <v>1192</v>
      </c>
      <c r="F480" s="11" t="s">
        <v>1289</v>
      </c>
      <c r="G480" s="11"/>
      <c r="H480" s="11">
        <v>99</v>
      </c>
      <c r="I480" s="11">
        <v>99</v>
      </c>
      <c r="J480" s="11" t="s">
        <v>34</v>
      </c>
      <c r="K480" s="11" t="s">
        <v>25</v>
      </c>
      <c r="L480" s="11">
        <v>1</v>
      </c>
      <c r="M480" s="11" t="s">
        <v>674</v>
      </c>
      <c r="N480" s="11" t="s">
        <v>1302</v>
      </c>
      <c r="O480" s="11" t="s">
        <v>1303</v>
      </c>
      <c r="P480" s="11" t="s">
        <v>196</v>
      </c>
      <c r="Q480" s="11" t="s">
        <v>30</v>
      </c>
      <c r="R480" s="11" t="s">
        <v>25</v>
      </c>
      <c r="S480" s="11" t="s">
        <v>25</v>
      </c>
      <c r="T480" s="11"/>
      <c r="U480" s="11" t="s">
        <v>1304</v>
      </c>
      <c r="V480" s="11"/>
      <c r="W480" s="11"/>
      <c r="X480" s="11"/>
      <c r="Y480" s="11">
        <v>1</v>
      </c>
      <c r="Z480" s="11">
        <f t="shared" si="16"/>
        <v>99</v>
      </c>
      <c r="AA480" s="11" t="e">
        <f>VLOOKUP(A480,Sheet2!B:J,9,FALSE)</f>
        <v>#N/A</v>
      </c>
      <c r="AB480" s="11" t="e">
        <f t="shared" si="15"/>
        <v>#N/A</v>
      </c>
      <c r="AC480" s="11"/>
      <c r="AD480" s="11" t="s">
        <v>12037</v>
      </c>
    </row>
    <row r="481" spans="1:30" hidden="1">
      <c r="A481" s="10">
        <v>8906016492001</v>
      </c>
      <c r="B481" s="10">
        <v>8906016492001</v>
      </c>
      <c r="C481" s="11" t="s">
        <v>620</v>
      </c>
      <c r="D481" s="11" t="s">
        <v>621</v>
      </c>
      <c r="E481" s="11" t="s">
        <v>23</v>
      </c>
      <c r="F481" s="11" t="s">
        <v>622</v>
      </c>
      <c r="G481" s="11"/>
      <c r="H481" s="11">
        <v>30</v>
      </c>
      <c r="I481" s="11">
        <v>30</v>
      </c>
      <c r="J481" s="11" t="s">
        <v>34</v>
      </c>
      <c r="K481" s="11" t="s">
        <v>25</v>
      </c>
      <c r="L481" s="11">
        <v>180</v>
      </c>
      <c r="M481" s="11" t="s">
        <v>26</v>
      </c>
      <c r="N481" s="11" t="s">
        <v>623</v>
      </c>
      <c r="O481" s="11" t="s">
        <v>624</v>
      </c>
      <c r="P481" s="11" t="s">
        <v>38</v>
      </c>
      <c r="Q481" s="11" t="s">
        <v>39</v>
      </c>
      <c r="R481" s="11" t="s">
        <v>25</v>
      </c>
      <c r="S481" s="11" t="s">
        <v>25</v>
      </c>
      <c r="T481" s="11"/>
      <c r="U481" s="11" t="s">
        <v>625</v>
      </c>
      <c r="V481" s="11"/>
      <c r="W481" s="11"/>
      <c r="X481" s="11"/>
      <c r="Y481" s="11">
        <v>3</v>
      </c>
      <c r="Z481" s="11">
        <f t="shared" si="16"/>
        <v>90</v>
      </c>
      <c r="AA481" s="11">
        <f>VLOOKUP(A481,Sheet2!B:J,9,FALSE)</f>
        <v>25.24</v>
      </c>
      <c r="AB481" s="11">
        <f t="shared" si="15"/>
        <v>75.72</v>
      </c>
      <c r="AC481" s="11">
        <v>2</v>
      </c>
      <c r="AD481" s="11" t="s">
        <v>12037</v>
      </c>
    </row>
    <row r="482" spans="1:30" hidden="1">
      <c r="A482" s="10">
        <v>8906016491738</v>
      </c>
      <c r="B482" s="10">
        <v>8906016491738</v>
      </c>
      <c r="C482" s="11" t="s">
        <v>626</v>
      </c>
      <c r="D482" s="11" t="s">
        <v>621</v>
      </c>
      <c r="E482" s="11" t="s">
        <v>23</v>
      </c>
      <c r="F482" s="11" t="s">
        <v>622</v>
      </c>
      <c r="G482" s="11"/>
      <c r="H482" s="11">
        <v>30</v>
      </c>
      <c r="I482" s="11">
        <v>30</v>
      </c>
      <c r="J482" s="11" t="s">
        <v>34</v>
      </c>
      <c r="K482" s="11" t="s">
        <v>25</v>
      </c>
      <c r="L482" s="11">
        <v>180</v>
      </c>
      <c r="M482" s="11" t="s">
        <v>26</v>
      </c>
      <c r="N482" s="11" t="s">
        <v>623</v>
      </c>
      <c r="O482" s="11" t="s">
        <v>627</v>
      </c>
      <c r="P482" s="11" t="s">
        <v>38</v>
      </c>
      <c r="Q482" s="11" t="s">
        <v>39</v>
      </c>
      <c r="R482" s="11" t="s">
        <v>25</v>
      </c>
      <c r="S482" s="11" t="s">
        <v>25</v>
      </c>
      <c r="T482" s="11"/>
      <c r="U482" s="11" t="s">
        <v>628</v>
      </c>
      <c r="V482" s="11"/>
      <c r="W482" s="11"/>
      <c r="X482" s="11"/>
      <c r="Y482" s="11">
        <v>2</v>
      </c>
      <c r="Z482" s="11">
        <f t="shared" si="16"/>
        <v>60</v>
      </c>
      <c r="AA482" s="11">
        <f>VLOOKUP(A482,Sheet2!B:J,9,FALSE)</f>
        <v>25.24</v>
      </c>
      <c r="AB482" s="11">
        <f t="shared" si="15"/>
        <v>50.48</v>
      </c>
      <c r="AC482" s="11"/>
      <c r="AD482" s="11" t="s">
        <v>12037</v>
      </c>
    </row>
    <row r="483" spans="1:30" hidden="1">
      <c r="A483" s="10">
        <v>8906009990651</v>
      </c>
      <c r="B483" s="10">
        <v>8906009990651</v>
      </c>
      <c r="C483" s="11" t="s">
        <v>629</v>
      </c>
      <c r="D483" s="11" t="s">
        <v>621</v>
      </c>
      <c r="E483" s="11" t="s">
        <v>23</v>
      </c>
      <c r="F483" s="11" t="s">
        <v>630</v>
      </c>
      <c r="G483" s="11"/>
      <c r="H483" s="11">
        <v>40</v>
      </c>
      <c r="I483" s="11">
        <v>40</v>
      </c>
      <c r="J483" s="11" t="s">
        <v>34</v>
      </c>
      <c r="K483" s="11" t="s">
        <v>25</v>
      </c>
      <c r="L483" s="11">
        <v>140</v>
      </c>
      <c r="M483" s="11" t="s">
        <v>26</v>
      </c>
      <c r="N483" s="11" t="s">
        <v>631</v>
      </c>
      <c r="O483" s="11" t="s">
        <v>632</v>
      </c>
      <c r="P483" s="11" t="s">
        <v>38</v>
      </c>
      <c r="Q483" s="11" t="s">
        <v>30</v>
      </c>
      <c r="R483" s="11" t="s">
        <v>25</v>
      </c>
      <c r="S483" s="11" t="s">
        <v>25</v>
      </c>
      <c r="T483" s="11"/>
      <c r="U483" s="11" t="s">
        <v>633</v>
      </c>
      <c r="V483" s="11"/>
      <c r="W483" s="11"/>
      <c r="X483" s="11"/>
      <c r="Y483" s="11">
        <v>1</v>
      </c>
      <c r="Z483" s="11">
        <f t="shared" si="16"/>
        <v>40</v>
      </c>
      <c r="AA483" s="11">
        <f>VLOOKUP(A483,Sheet2!B:J,9,FALSE)</f>
        <v>35.19</v>
      </c>
      <c r="AB483" s="11">
        <f t="shared" si="15"/>
        <v>35.19</v>
      </c>
      <c r="AC483" s="11"/>
      <c r="AD483" s="11" t="s">
        <v>12037</v>
      </c>
    </row>
    <row r="484" spans="1:30" hidden="1">
      <c r="A484" s="10">
        <v>8906009993614</v>
      </c>
      <c r="B484" s="10">
        <v>8906009993614</v>
      </c>
      <c r="C484" s="11" t="s">
        <v>646</v>
      </c>
      <c r="D484" s="11" t="s">
        <v>621</v>
      </c>
      <c r="E484" s="11" t="s">
        <v>23</v>
      </c>
      <c r="F484" s="11" t="s">
        <v>630</v>
      </c>
      <c r="G484" s="11"/>
      <c r="H484" s="11">
        <v>50</v>
      </c>
      <c r="I484" s="11">
        <v>50</v>
      </c>
      <c r="J484" s="11" t="s">
        <v>34</v>
      </c>
      <c r="K484" s="11" t="s">
        <v>25</v>
      </c>
      <c r="L484" s="11">
        <v>140</v>
      </c>
      <c r="M484" s="11" t="s">
        <v>26</v>
      </c>
      <c r="N484" s="11" t="s">
        <v>631</v>
      </c>
      <c r="O484" s="11" t="s">
        <v>647</v>
      </c>
      <c r="P484" s="11" t="s">
        <v>29</v>
      </c>
      <c r="Q484" s="11" t="s">
        <v>648</v>
      </c>
      <c r="R484" s="11" t="s">
        <v>25</v>
      </c>
      <c r="S484" s="11" t="s">
        <v>25</v>
      </c>
      <c r="T484" s="11"/>
      <c r="U484" s="11" t="s">
        <v>649</v>
      </c>
      <c r="V484" s="11"/>
      <c r="W484" s="11"/>
      <c r="X484" s="11"/>
      <c r="Y484" s="11">
        <v>3</v>
      </c>
      <c r="Z484" s="11">
        <f t="shared" si="16"/>
        <v>150</v>
      </c>
      <c r="AA484" s="11">
        <f>VLOOKUP(A484,Sheet2!B:J,9,FALSE)</f>
        <v>43.34</v>
      </c>
      <c r="AB484" s="11">
        <f t="shared" si="15"/>
        <v>130.02000000000001</v>
      </c>
      <c r="AC484" s="11"/>
      <c r="AD484" s="11" t="s">
        <v>12037</v>
      </c>
    </row>
    <row r="485" spans="1:30" hidden="1">
      <c r="A485" s="10">
        <v>8906009993157</v>
      </c>
      <c r="B485" s="10">
        <v>8906009993157</v>
      </c>
      <c r="C485" s="11" t="s">
        <v>650</v>
      </c>
      <c r="D485" s="11" t="s">
        <v>621</v>
      </c>
      <c r="E485" s="11" t="s">
        <v>23</v>
      </c>
      <c r="F485" s="11" t="s">
        <v>630</v>
      </c>
      <c r="G485" s="11"/>
      <c r="H485" s="11">
        <v>30</v>
      </c>
      <c r="I485" s="11">
        <v>30</v>
      </c>
      <c r="J485" s="11" t="s">
        <v>34</v>
      </c>
      <c r="K485" s="11" t="s">
        <v>25</v>
      </c>
      <c r="L485" s="11">
        <v>100</v>
      </c>
      <c r="M485" s="11" t="s">
        <v>26</v>
      </c>
      <c r="N485" s="11" t="s">
        <v>631</v>
      </c>
      <c r="O485" s="11" t="s">
        <v>651</v>
      </c>
      <c r="P485" s="11" t="s">
        <v>196</v>
      </c>
      <c r="Q485" s="11" t="s">
        <v>30</v>
      </c>
      <c r="R485" s="11" t="s">
        <v>25</v>
      </c>
      <c r="S485" s="11" t="s">
        <v>25</v>
      </c>
      <c r="T485" s="11"/>
      <c r="U485" s="11" t="s">
        <v>652</v>
      </c>
      <c r="V485" s="11"/>
      <c r="W485" s="11"/>
      <c r="X485" s="11"/>
      <c r="Y485" s="11">
        <v>4</v>
      </c>
      <c r="Z485" s="11">
        <f t="shared" si="16"/>
        <v>120</v>
      </c>
      <c r="AA485" s="11">
        <f>VLOOKUP(A485,Sheet2!B:J,9,FALSE)</f>
        <v>26.38</v>
      </c>
      <c r="AB485" s="11">
        <f t="shared" si="15"/>
        <v>105.52</v>
      </c>
      <c r="AC485" s="11"/>
      <c r="AD485" s="11" t="s">
        <v>12037</v>
      </c>
    </row>
    <row r="486" spans="1:30" hidden="1">
      <c r="A486" s="10">
        <v>8906009993164</v>
      </c>
      <c r="B486" s="10">
        <v>8906009993164</v>
      </c>
      <c r="C486" s="11" t="s">
        <v>653</v>
      </c>
      <c r="D486" s="11" t="s">
        <v>621</v>
      </c>
      <c r="E486" s="11" t="s">
        <v>23</v>
      </c>
      <c r="F486" s="11" t="s">
        <v>630</v>
      </c>
      <c r="G486" s="11"/>
      <c r="H486" s="11">
        <v>30</v>
      </c>
      <c r="I486" s="11">
        <v>30</v>
      </c>
      <c r="J486" s="11" t="s">
        <v>34</v>
      </c>
      <c r="K486" s="11" t="s">
        <v>25</v>
      </c>
      <c r="L486" s="11">
        <v>100</v>
      </c>
      <c r="M486" s="11" t="s">
        <v>26</v>
      </c>
      <c r="N486" s="11" t="s">
        <v>631</v>
      </c>
      <c r="O486" s="11" t="s">
        <v>654</v>
      </c>
      <c r="P486" s="11" t="s">
        <v>38</v>
      </c>
      <c r="Q486" s="11" t="s">
        <v>30</v>
      </c>
      <c r="R486" s="11" t="s">
        <v>25</v>
      </c>
      <c r="S486" s="11" t="s">
        <v>25</v>
      </c>
      <c r="T486" s="11"/>
      <c r="U486" s="11" t="s">
        <v>655</v>
      </c>
      <c r="V486" s="11"/>
      <c r="W486" s="11"/>
      <c r="X486" s="11"/>
      <c r="Y486" s="11">
        <v>3</v>
      </c>
      <c r="Z486" s="11">
        <f t="shared" si="16"/>
        <v>90</v>
      </c>
      <c r="AA486" s="11">
        <f>VLOOKUP(A486,Sheet2!B:J,9,FALSE)</f>
        <v>26.38</v>
      </c>
      <c r="AB486" s="11">
        <f t="shared" si="15"/>
        <v>79.14</v>
      </c>
      <c r="AC486" s="11">
        <v>1</v>
      </c>
      <c r="AD486" s="11" t="s">
        <v>12037</v>
      </c>
    </row>
    <row r="487" spans="1:30" hidden="1">
      <c r="A487" s="10">
        <v>8906009992259</v>
      </c>
      <c r="B487" s="10">
        <v>8906009992259</v>
      </c>
      <c r="C487" s="11" t="s">
        <v>656</v>
      </c>
      <c r="D487" s="11" t="s">
        <v>621</v>
      </c>
      <c r="E487" s="11" t="s">
        <v>23</v>
      </c>
      <c r="F487" s="11" t="s">
        <v>630</v>
      </c>
      <c r="G487" s="11"/>
      <c r="H487" s="11">
        <v>60</v>
      </c>
      <c r="I487" s="11">
        <v>60</v>
      </c>
      <c r="J487" s="11" t="s">
        <v>34</v>
      </c>
      <c r="K487" s="11" t="s">
        <v>25</v>
      </c>
      <c r="L487" s="11">
        <v>150</v>
      </c>
      <c r="M487" s="11" t="s">
        <v>26</v>
      </c>
      <c r="N487" s="11" t="s">
        <v>631</v>
      </c>
      <c r="O487" s="11" t="s">
        <v>657</v>
      </c>
      <c r="P487" s="11" t="s">
        <v>29</v>
      </c>
      <c r="Q487" s="11" t="s">
        <v>30</v>
      </c>
      <c r="R487" s="11" t="s">
        <v>25</v>
      </c>
      <c r="S487" s="11" t="s">
        <v>25</v>
      </c>
      <c r="T487" s="11"/>
      <c r="U487" s="11" t="s">
        <v>658</v>
      </c>
      <c r="V487" s="11"/>
      <c r="W487" s="11"/>
      <c r="X487" s="11"/>
      <c r="Y487" s="11">
        <v>2</v>
      </c>
      <c r="Z487" s="11">
        <f t="shared" si="16"/>
        <v>120</v>
      </c>
      <c r="AA487" s="11">
        <f>VLOOKUP(A487,Sheet2!B:J,9,FALSE)</f>
        <v>55.07</v>
      </c>
      <c r="AB487" s="11">
        <f t="shared" si="15"/>
        <v>110.14</v>
      </c>
      <c r="AC487" s="11"/>
      <c r="AD487" s="11"/>
    </row>
    <row r="488" spans="1:30" hidden="1">
      <c r="A488" s="10">
        <v>8906009993232</v>
      </c>
      <c r="B488" s="10">
        <v>8906009993232</v>
      </c>
      <c r="C488" s="11" t="s">
        <v>659</v>
      </c>
      <c r="D488" s="11" t="s">
        <v>621</v>
      </c>
      <c r="E488" s="11" t="s">
        <v>23</v>
      </c>
      <c r="F488" s="11" t="s">
        <v>630</v>
      </c>
      <c r="G488" s="11"/>
      <c r="H488" s="11">
        <v>60</v>
      </c>
      <c r="I488" s="11">
        <v>60</v>
      </c>
      <c r="J488" s="11" t="s">
        <v>34</v>
      </c>
      <c r="K488" s="11" t="s">
        <v>25</v>
      </c>
      <c r="L488" s="11">
        <v>150</v>
      </c>
      <c r="M488" s="11" t="s">
        <v>26</v>
      </c>
      <c r="N488" s="11" t="s">
        <v>631</v>
      </c>
      <c r="O488" s="11" t="s">
        <v>660</v>
      </c>
      <c r="P488" s="11" t="s">
        <v>29</v>
      </c>
      <c r="Q488" s="11" t="s">
        <v>30</v>
      </c>
      <c r="R488" s="11" t="s">
        <v>25</v>
      </c>
      <c r="S488" s="11" t="s">
        <v>25</v>
      </c>
      <c r="T488" s="11"/>
      <c r="U488" s="11" t="s">
        <v>661</v>
      </c>
      <c r="V488" s="11"/>
      <c r="W488" s="11"/>
      <c r="X488" s="11"/>
      <c r="Y488" s="11">
        <v>1</v>
      </c>
      <c r="Z488" s="11">
        <f t="shared" si="16"/>
        <v>60</v>
      </c>
      <c r="AA488" s="11">
        <f>VLOOKUP(A488,Sheet2!B:J,9,FALSE)</f>
        <v>50.85</v>
      </c>
      <c r="AB488" s="11">
        <f t="shared" si="15"/>
        <v>50.85</v>
      </c>
      <c r="AC488" s="11"/>
      <c r="AD488" s="11" t="s">
        <v>12037</v>
      </c>
    </row>
    <row r="489" spans="1:30" hidden="1">
      <c r="A489" s="10">
        <v>8906009993201</v>
      </c>
      <c r="B489" s="10">
        <v>8906009993201</v>
      </c>
      <c r="C489" s="11" t="s">
        <v>662</v>
      </c>
      <c r="D489" s="11" t="s">
        <v>621</v>
      </c>
      <c r="E489" s="11" t="s">
        <v>23</v>
      </c>
      <c r="F489" s="11" t="s">
        <v>630</v>
      </c>
      <c r="G489" s="11"/>
      <c r="H489" s="11">
        <v>60</v>
      </c>
      <c r="I489" s="11">
        <v>60</v>
      </c>
      <c r="J489" s="11" t="s">
        <v>34</v>
      </c>
      <c r="K489" s="11" t="s">
        <v>25</v>
      </c>
      <c r="L489" s="11">
        <v>150</v>
      </c>
      <c r="M489" s="11" t="s">
        <v>26</v>
      </c>
      <c r="N489" s="11" t="s">
        <v>631</v>
      </c>
      <c r="O489" s="11" t="s">
        <v>663</v>
      </c>
      <c r="P489" s="11" t="s">
        <v>29</v>
      </c>
      <c r="Q489" s="11" t="s">
        <v>30</v>
      </c>
      <c r="R489" s="11" t="s">
        <v>25</v>
      </c>
      <c r="S489" s="11" t="s">
        <v>25</v>
      </c>
      <c r="T489" s="11"/>
      <c r="U489" s="11" t="s">
        <v>664</v>
      </c>
      <c r="V489" s="11"/>
      <c r="W489" s="11"/>
      <c r="X489" s="11"/>
      <c r="Y489" s="11"/>
      <c r="Z489" s="11">
        <f t="shared" si="16"/>
        <v>0</v>
      </c>
      <c r="AA489" s="11">
        <f>VLOOKUP(A489,Sheet2!B:J,9,FALSE)</f>
        <v>55.07</v>
      </c>
      <c r="AB489" s="11">
        <f t="shared" si="15"/>
        <v>0</v>
      </c>
      <c r="AC489" s="11"/>
      <c r="AD489" s="11"/>
    </row>
    <row r="490" spans="1:30" hidden="1">
      <c r="A490" s="10">
        <v>8906009993263</v>
      </c>
      <c r="B490" s="10">
        <v>8906009993263</v>
      </c>
      <c r="C490" s="11" t="s">
        <v>665</v>
      </c>
      <c r="D490" s="11" t="s">
        <v>621</v>
      </c>
      <c r="E490" s="11" t="s">
        <v>23</v>
      </c>
      <c r="F490" s="11" t="s">
        <v>630</v>
      </c>
      <c r="G490" s="11"/>
      <c r="H490" s="11">
        <v>60</v>
      </c>
      <c r="I490" s="11">
        <v>60</v>
      </c>
      <c r="J490" s="11" t="s">
        <v>34</v>
      </c>
      <c r="K490" s="11" t="s">
        <v>25</v>
      </c>
      <c r="L490" s="11">
        <v>150</v>
      </c>
      <c r="M490" s="11" t="s">
        <v>26</v>
      </c>
      <c r="N490" s="11" t="s">
        <v>631</v>
      </c>
      <c r="O490" s="11" t="s">
        <v>666</v>
      </c>
      <c r="P490" s="11" t="s">
        <v>29</v>
      </c>
      <c r="Q490" s="11" t="s">
        <v>30</v>
      </c>
      <c r="R490" s="11" t="s">
        <v>25</v>
      </c>
      <c r="S490" s="11" t="s">
        <v>25</v>
      </c>
      <c r="T490" s="11"/>
      <c r="U490" s="11" t="s">
        <v>667</v>
      </c>
      <c r="V490" s="11"/>
      <c r="W490" s="11"/>
      <c r="X490" s="11"/>
      <c r="Y490" s="11">
        <v>3</v>
      </c>
      <c r="Z490" s="11">
        <f t="shared" si="16"/>
        <v>180</v>
      </c>
      <c r="AA490" s="11">
        <f>VLOOKUP(A490,Sheet2!B:J,9,FALSE)</f>
        <v>50.85</v>
      </c>
      <c r="AB490" s="11">
        <f t="shared" si="15"/>
        <v>152.55000000000001</v>
      </c>
      <c r="AC490" s="11">
        <v>2</v>
      </c>
      <c r="AD490" s="11" t="s">
        <v>12037</v>
      </c>
    </row>
    <row r="491" spans="1:30" hidden="1">
      <c r="A491" s="10">
        <v>8906009993621</v>
      </c>
      <c r="B491" s="10">
        <v>8906009993621</v>
      </c>
      <c r="C491" s="11" t="s">
        <v>668</v>
      </c>
      <c r="D491" s="11" t="s">
        <v>621</v>
      </c>
      <c r="E491" s="11" t="s">
        <v>23</v>
      </c>
      <c r="F491" s="11" t="s">
        <v>630</v>
      </c>
      <c r="G491" s="11"/>
      <c r="H491" s="11">
        <v>50</v>
      </c>
      <c r="I491" s="11">
        <v>50</v>
      </c>
      <c r="J491" s="11" t="s">
        <v>34</v>
      </c>
      <c r="K491" s="11" t="s">
        <v>25</v>
      </c>
      <c r="L491" s="11">
        <v>140</v>
      </c>
      <c r="M491" s="11" t="s">
        <v>26</v>
      </c>
      <c r="N491" s="11" t="s">
        <v>631</v>
      </c>
      <c r="O491" s="11" t="s">
        <v>669</v>
      </c>
      <c r="P491" s="11" t="s">
        <v>29</v>
      </c>
      <c r="Q491" s="11" t="s">
        <v>648</v>
      </c>
      <c r="R491" s="11" t="s">
        <v>25</v>
      </c>
      <c r="S491" s="11" t="s">
        <v>25</v>
      </c>
      <c r="T491" s="11"/>
      <c r="U491" s="11" t="s">
        <v>670</v>
      </c>
      <c r="V491" s="11"/>
      <c r="W491" s="11"/>
      <c r="X491" s="11"/>
      <c r="Y491" s="11">
        <v>3</v>
      </c>
      <c r="Z491" s="11">
        <f t="shared" si="16"/>
        <v>150</v>
      </c>
      <c r="AA491" s="11">
        <f>VLOOKUP(A491,Sheet2!B:J,9,FALSE)</f>
        <v>43.34</v>
      </c>
      <c r="AB491" s="11">
        <f t="shared" si="15"/>
        <v>130.02000000000001</v>
      </c>
      <c r="AC491" s="11"/>
      <c r="AD491" s="11" t="s">
        <v>12037</v>
      </c>
    </row>
    <row r="492" spans="1:30" hidden="1">
      <c r="A492" s="10">
        <v>8906009993737</v>
      </c>
      <c r="B492" s="10">
        <v>8906009993737</v>
      </c>
      <c r="C492" s="11" t="s">
        <v>768</v>
      </c>
      <c r="D492" s="11" t="s">
        <v>621</v>
      </c>
      <c r="E492" s="11" t="s">
        <v>23</v>
      </c>
      <c r="F492" s="11" t="s">
        <v>630</v>
      </c>
      <c r="G492" s="11"/>
      <c r="H492" s="11">
        <v>20</v>
      </c>
      <c r="I492" s="11">
        <v>20</v>
      </c>
      <c r="J492" s="11" t="s">
        <v>34</v>
      </c>
      <c r="K492" s="11" t="s">
        <v>25</v>
      </c>
      <c r="L492" s="11">
        <v>1</v>
      </c>
      <c r="M492" s="11" t="s">
        <v>674</v>
      </c>
      <c r="N492" s="11" t="s">
        <v>631</v>
      </c>
      <c r="O492" s="11" t="s">
        <v>769</v>
      </c>
      <c r="P492" s="11" t="s">
        <v>29</v>
      </c>
      <c r="Q492" s="11" t="s">
        <v>39</v>
      </c>
      <c r="R492" s="11" t="s">
        <v>25</v>
      </c>
      <c r="S492" s="11" t="s">
        <v>25</v>
      </c>
      <c r="T492" s="11"/>
      <c r="U492" s="11" t="s">
        <v>770</v>
      </c>
      <c r="V492" s="11"/>
      <c r="W492" s="11"/>
      <c r="X492" s="11"/>
      <c r="Y492" s="11">
        <v>9</v>
      </c>
      <c r="Z492" s="11">
        <f t="shared" si="16"/>
        <v>180</v>
      </c>
      <c r="AA492" s="11">
        <f>VLOOKUP(A492,Sheet2!B:J,9,FALSE)</f>
        <v>16.96</v>
      </c>
      <c r="AB492" s="11">
        <f t="shared" si="15"/>
        <v>152.64000000000001</v>
      </c>
      <c r="AC492" s="11">
        <v>1</v>
      </c>
      <c r="AD492" s="11" t="s">
        <v>12037</v>
      </c>
    </row>
    <row r="493" spans="1:30">
      <c r="A493" s="10">
        <v>8906009992594</v>
      </c>
      <c r="B493" s="10">
        <v>8906009992594</v>
      </c>
      <c r="C493" s="11" t="s">
        <v>2220</v>
      </c>
      <c r="D493" s="11" t="s">
        <v>621</v>
      </c>
      <c r="E493" s="11" t="s">
        <v>23</v>
      </c>
      <c r="F493" s="11" t="s">
        <v>630</v>
      </c>
      <c r="G493" s="11"/>
      <c r="H493" s="11">
        <v>30</v>
      </c>
      <c r="I493" s="11">
        <v>30</v>
      </c>
      <c r="J493" s="11" t="s">
        <v>34</v>
      </c>
      <c r="K493" s="11" t="s">
        <v>25</v>
      </c>
      <c r="L493" s="11">
        <v>100</v>
      </c>
      <c r="M493" s="11" t="s">
        <v>26</v>
      </c>
      <c r="N493" s="11" t="s">
        <v>631</v>
      </c>
      <c r="O493" s="11" t="s">
        <v>2221</v>
      </c>
      <c r="P493" s="11" t="s">
        <v>38</v>
      </c>
      <c r="Q493" s="11" t="s">
        <v>30</v>
      </c>
      <c r="R493" s="11" t="s">
        <v>25</v>
      </c>
      <c r="S493" s="11" t="s">
        <v>25</v>
      </c>
      <c r="T493" s="11"/>
      <c r="U493" s="11" t="s">
        <v>2222</v>
      </c>
      <c r="V493" s="11"/>
      <c r="W493" s="11"/>
      <c r="X493" s="11"/>
      <c r="Y493" s="11">
        <v>4</v>
      </c>
      <c r="Z493" s="11">
        <f t="shared" si="16"/>
        <v>120</v>
      </c>
      <c r="AA493" s="11" t="e">
        <f>VLOOKUP(A493,Sheet2!B:J,9,FALSE)</f>
        <v>#N/A</v>
      </c>
      <c r="AB493" s="11" t="e">
        <f t="shared" si="15"/>
        <v>#N/A</v>
      </c>
      <c r="AC493" s="11"/>
      <c r="AD493" s="11"/>
    </row>
    <row r="494" spans="1:30" hidden="1">
      <c r="A494" s="10">
        <v>8906009990682</v>
      </c>
      <c r="B494" s="10">
        <v>8906009990682</v>
      </c>
      <c r="C494" s="11" t="s">
        <v>668</v>
      </c>
      <c r="D494" s="11" t="s">
        <v>621</v>
      </c>
      <c r="E494" s="11" t="s">
        <v>23</v>
      </c>
      <c r="F494" s="11" t="s">
        <v>630</v>
      </c>
      <c r="G494" s="11"/>
      <c r="H494" s="11">
        <v>40</v>
      </c>
      <c r="I494" s="11">
        <v>40</v>
      </c>
      <c r="J494" s="11" t="s">
        <v>34</v>
      </c>
      <c r="K494" s="11" t="s">
        <v>25</v>
      </c>
      <c r="L494" s="11">
        <v>140</v>
      </c>
      <c r="M494" s="11" t="s">
        <v>26</v>
      </c>
      <c r="N494" s="11" t="s">
        <v>631</v>
      </c>
      <c r="O494" s="11" t="s">
        <v>669</v>
      </c>
      <c r="P494" s="11" t="s">
        <v>29</v>
      </c>
      <c r="Q494" s="11" t="s">
        <v>30</v>
      </c>
      <c r="R494" s="11" t="s">
        <v>25</v>
      </c>
      <c r="S494" s="11" t="s">
        <v>25</v>
      </c>
      <c r="T494" s="11"/>
      <c r="U494" s="11" t="s">
        <v>4599</v>
      </c>
      <c r="V494" s="11"/>
      <c r="W494" s="11"/>
      <c r="X494" s="11"/>
      <c r="Y494" s="11"/>
      <c r="Z494" s="11">
        <f t="shared" si="16"/>
        <v>0</v>
      </c>
      <c r="AA494" s="11">
        <f>VLOOKUP(A494,Sheet2!B:J,9,FALSE)</f>
        <v>35.19</v>
      </c>
      <c r="AB494" s="11">
        <f t="shared" si="15"/>
        <v>0</v>
      </c>
      <c r="AC494" s="11"/>
      <c r="AD494" s="11"/>
    </row>
    <row r="495" spans="1:30" hidden="1">
      <c r="A495" s="10">
        <v>8906009993638</v>
      </c>
      <c r="B495" s="10">
        <v>8906009993638</v>
      </c>
      <c r="C495" s="11" t="s">
        <v>5742</v>
      </c>
      <c r="D495" s="11" t="s">
        <v>621</v>
      </c>
      <c r="E495" s="11" t="s">
        <v>23</v>
      </c>
      <c r="F495" s="11" t="s">
        <v>630</v>
      </c>
      <c r="G495" s="11"/>
      <c r="H495" s="11">
        <v>50</v>
      </c>
      <c r="I495" s="11">
        <v>50</v>
      </c>
      <c r="J495" s="11" t="s">
        <v>34</v>
      </c>
      <c r="K495" s="11" t="s">
        <v>25</v>
      </c>
      <c r="L495" s="11">
        <v>140</v>
      </c>
      <c r="M495" s="11" t="s">
        <v>26</v>
      </c>
      <c r="N495" s="11" t="s">
        <v>631</v>
      </c>
      <c r="O495" s="11" t="s">
        <v>5743</v>
      </c>
      <c r="P495" s="11" t="s">
        <v>38</v>
      </c>
      <c r="Q495" s="11" t="s">
        <v>30</v>
      </c>
      <c r="R495" s="11" t="s">
        <v>25</v>
      </c>
      <c r="S495" s="11" t="s">
        <v>25</v>
      </c>
      <c r="T495" s="11"/>
      <c r="U495" s="11" t="s">
        <v>5744</v>
      </c>
      <c r="V495" s="11"/>
      <c r="W495" s="11"/>
      <c r="X495" s="11"/>
      <c r="Y495" s="11">
        <v>3</v>
      </c>
      <c r="Z495" s="11">
        <f t="shared" si="16"/>
        <v>150</v>
      </c>
      <c r="AA495" s="11">
        <f>VLOOKUP(A495,Sheet2!B:J,9,FALSE)</f>
        <v>43.37</v>
      </c>
      <c r="AB495" s="11">
        <f t="shared" si="15"/>
        <v>130.10999999999999</v>
      </c>
      <c r="AC495" s="11">
        <v>1</v>
      </c>
      <c r="AD495" s="11" t="s">
        <v>12037</v>
      </c>
    </row>
    <row r="496" spans="1:30" hidden="1">
      <c r="A496" s="10">
        <v>8906009993829</v>
      </c>
      <c r="B496" s="10">
        <v>8906009993829</v>
      </c>
      <c r="C496" s="11" t="s">
        <v>5745</v>
      </c>
      <c r="D496" s="11" t="s">
        <v>621</v>
      </c>
      <c r="E496" s="11" t="s">
        <v>23</v>
      </c>
      <c r="F496" s="11" t="s">
        <v>630</v>
      </c>
      <c r="G496" s="11"/>
      <c r="H496" s="11">
        <v>30</v>
      </c>
      <c r="I496" s="11">
        <v>30</v>
      </c>
      <c r="J496" s="11" t="s">
        <v>34</v>
      </c>
      <c r="K496" s="11" t="s">
        <v>25</v>
      </c>
      <c r="L496" s="11">
        <v>75</v>
      </c>
      <c r="M496" s="11" t="s">
        <v>26</v>
      </c>
      <c r="N496" s="11" t="s">
        <v>631</v>
      </c>
      <c r="O496" s="11" t="s">
        <v>5746</v>
      </c>
      <c r="P496" s="11" t="s">
        <v>38</v>
      </c>
      <c r="Q496" s="11" t="s">
        <v>39</v>
      </c>
      <c r="R496" s="11" t="s">
        <v>25</v>
      </c>
      <c r="S496" s="11" t="s">
        <v>25</v>
      </c>
      <c r="T496" s="11"/>
      <c r="U496" s="11" t="s">
        <v>5747</v>
      </c>
      <c r="V496" s="11"/>
      <c r="W496" s="11"/>
      <c r="X496" s="11"/>
      <c r="Y496" s="11"/>
      <c r="Z496" s="11">
        <f t="shared" si="16"/>
        <v>0</v>
      </c>
      <c r="AA496" s="11">
        <f>VLOOKUP(A496,Sheet2!B:J,9,FALSE)</f>
        <v>27.53</v>
      </c>
      <c r="AB496" s="11">
        <f t="shared" si="15"/>
        <v>0</v>
      </c>
      <c r="AC496" s="11"/>
      <c r="AD496" s="11"/>
    </row>
    <row r="497" spans="1:30" hidden="1">
      <c r="A497" s="10">
        <v>8901571011032</v>
      </c>
      <c r="B497" s="10">
        <v>8901571011032</v>
      </c>
      <c r="C497" s="11" t="s">
        <v>1578</v>
      </c>
      <c r="D497" s="11" t="s">
        <v>1579</v>
      </c>
      <c r="E497" s="11" t="s">
        <v>1538</v>
      </c>
      <c r="F497" s="11" t="s">
        <v>1539</v>
      </c>
      <c r="G497" s="11"/>
      <c r="H497" s="11">
        <v>160</v>
      </c>
      <c r="I497" s="11">
        <v>160</v>
      </c>
      <c r="J497" s="11" t="s">
        <v>34</v>
      </c>
      <c r="K497" s="11" t="s">
        <v>25</v>
      </c>
      <c r="L497" s="11">
        <v>100</v>
      </c>
      <c r="M497" s="11" t="s">
        <v>26</v>
      </c>
      <c r="N497" s="11" t="s">
        <v>1580</v>
      </c>
      <c r="O497" s="11" t="s">
        <v>1581</v>
      </c>
      <c r="P497" s="11" t="s">
        <v>81</v>
      </c>
      <c r="Q497" s="11" t="s">
        <v>30</v>
      </c>
      <c r="R497" s="11" t="s">
        <v>25</v>
      </c>
      <c r="S497" s="11" t="s">
        <v>25</v>
      </c>
      <c r="T497" s="11"/>
      <c r="U497" s="11" t="s">
        <v>1582</v>
      </c>
      <c r="V497" s="11"/>
      <c r="W497" s="11"/>
      <c r="X497" s="11"/>
      <c r="Y497" s="11">
        <v>1</v>
      </c>
      <c r="Z497" s="11">
        <f t="shared" si="16"/>
        <v>160</v>
      </c>
      <c r="AA497" s="11">
        <f>VLOOKUP(A497,Sheet2!B:J,9,FALSE)</f>
        <v>133.34</v>
      </c>
      <c r="AB497" s="11">
        <f t="shared" si="15"/>
        <v>133.34</v>
      </c>
      <c r="AC497" s="11"/>
      <c r="AD497" s="11" t="s">
        <v>12037</v>
      </c>
    </row>
    <row r="498" spans="1:30">
      <c r="A498" s="10">
        <v>8901571006885</v>
      </c>
      <c r="B498" s="10">
        <v>8901571006885</v>
      </c>
      <c r="C498" s="11" t="s">
        <v>4533</v>
      </c>
      <c r="D498" s="11" t="s">
        <v>1579</v>
      </c>
      <c r="E498" s="11" t="s">
        <v>1538</v>
      </c>
      <c r="F498" s="11" t="s">
        <v>1539</v>
      </c>
      <c r="G498" s="11"/>
      <c r="H498" s="11">
        <v>10</v>
      </c>
      <c r="I498" s="11">
        <v>10</v>
      </c>
      <c r="J498" s="11" t="s">
        <v>34</v>
      </c>
      <c r="K498" s="11" t="s">
        <v>25</v>
      </c>
      <c r="L498" s="11">
        <v>5</v>
      </c>
      <c r="M498" s="11" t="s">
        <v>26</v>
      </c>
      <c r="N498" s="11" t="s">
        <v>1580</v>
      </c>
      <c r="O498" s="11" t="s">
        <v>4534</v>
      </c>
      <c r="P498" s="11" t="s">
        <v>159</v>
      </c>
      <c r="Q498" s="11" t="s">
        <v>39</v>
      </c>
      <c r="R498" s="11" t="s">
        <v>25</v>
      </c>
      <c r="S498" s="11" t="s">
        <v>25</v>
      </c>
      <c r="T498" s="11"/>
      <c r="U498" s="11" t="s">
        <v>4535</v>
      </c>
      <c r="V498" s="11"/>
      <c r="W498" s="11"/>
      <c r="X498" s="11"/>
      <c r="Y498" s="11">
        <v>8</v>
      </c>
      <c r="Z498" s="11">
        <f t="shared" si="16"/>
        <v>80</v>
      </c>
      <c r="AA498" s="11" t="e">
        <f>VLOOKUP(A498,Sheet2!B:J,9,FALSE)</f>
        <v>#N/A</v>
      </c>
      <c r="AB498" s="11" t="e">
        <f t="shared" si="15"/>
        <v>#N/A</v>
      </c>
      <c r="AC498" s="11"/>
      <c r="AD498" s="11" t="s">
        <v>12037</v>
      </c>
    </row>
    <row r="499" spans="1:30" hidden="1">
      <c r="A499" s="10">
        <v>8901571001743</v>
      </c>
      <c r="B499" s="10">
        <v>8901571001743</v>
      </c>
      <c r="C499" s="11" t="s">
        <v>5421</v>
      </c>
      <c r="D499" s="11" t="s">
        <v>1579</v>
      </c>
      <c r="E499" s="11" t="s">
        <v>1538</v>
      </c>
      <c r="F499" s="11" t="s">
        <v>1539</v>
      </c>
      <c r="G499" s="11"/>
      <c r="H499" s="11">
        <v>10</v>
      </c>
      <c r="I499" s="11">
        <v>10</v>
      </c>
      <c r="J499" s="11" t="s">
        <v>34</v>
      </c>
      <c r="K499" s="11" t="s">
        <v>25</v>
      </c>
      <c r="L499" s="11">
        <v>150</v>
      </c>
      <c r="M499" s="11" t="s">
        <v>26</v>
      </c>
      <c r="N499" s="11" t="s">
        <v>1580</v>
      </c>
      <c r="O499" s="11" t="s">
        <v>5422</v>
      </c>
      <c r="P499" s="11" t="s">
        <v>29</v>
      </c>
      <c r="Q499" s="11" t="s">
        <v>30</v>
      </c>
      <c r="R499" s="11" t="s">
        <v>25</v>
      </c>
      <c r="S499" s="11" t="s">
        <v>25</v>
      </c>
      <c r="T499" s="11"/>
      <c r="U499" s="11" t="s">
        <v>5423</v>
      </c>
      <c r="V499" s="11"/>
      <c r="W499" s="11"/>
      <c r="X499" s="11"/>
      <c r="Y499" s="11"/>
      <c r="Z499" s="11">
        <f t="shared" si="16"/>
        <v>0</v>
      </c>
      <c r="AA499" s="11">
        <f>VLOOKUP(A499,Sheet2!B:J,9,FALSE)</f>
        <v>8.33</v>
      </c>
      <c r="AB499" s="11">
        <f t="shared" si="15"/>
        <v>0</v>
      </c>
      <c r="AC499" s="11"/>
      <c r="AD499" s="11"/>
    </row>
    <row r="500" spans="1:30" hidden="1">
      <c r="A500" s="10">
        <v>8904145911721</v>
      </c>
      <c r="B500" s="10">
        <v>8904145911721</v>
      </c>
      <c r="C500" s="11" t="s">
        <v>1141</v>
      </c>
      <c r="D500" s="11" t="s">
        <v>1142</v>
      </c>
      <c r="E500" s="11" t="s">
        <v>1009</v>
      </c>
      <c r="F500" s="11" t="s">
        <v>1055</v>
      </c>
      <c r="G500" s="11"/>
      <c r="H500" s="11">
        <v>540</v>
      </c>
      <c r="I500" s="11">
        <v>540</v>
      </c>
      <c r="J500" s="11" t="s">
        <v>34</v>
      </c>
      <c r="K500" s="11" t="s">
        <v>25</v>
      </c>
      <c r="L500" s="11">
        <v>200</v>
      </c>
      <c r="M500" s="11" t="s">
        <v>26</v>
      </c>
      <c r="N500" s="11" t="s">
        <v>1056</v>
      </c>
      <c r="O500" s="11" t="s">
        <v>1143</v>
      </c>
      <c r="P500" s="11" t="s">
        <v>213</v>
      </c>
      <c r="Q500" s="11" t="s">
        <v>30</v>
      </c>
      <c r="R500" s="11" t="s">
        <v>25</v>
      </c>
      <c r="S500" s="11" t="s">
        <v>25</v>
      </c>
      <c r="T500" s="11"/>
      <c r="U500" s="11" t="s">
        <v>1144</v>
      </c>
      <c r="V500" s="11"/>
      <c r="W500" s="11"/>
      <c r="X500" s="11"/>
      <c r="Y500" s="11">
        <v>1</v>
      </c>
      <c r="Z500" s="11">
        <f t="shared" si="16"/>
        <v>540</v>
      </c>
      <c r="AA500" s="11">
        <f>VLOOKUP(A500,Sheet2!B:J,9,FALSE)</f>
        <v>517.73</v>
      </c>
      <c r="AB500" s="11">
        <f t="shared" si="15"/>
        <v>517.73</v>
      </c>
      <c r="AC500" s="11"/>
      <c r="AD500" s="11" t="s">
        <v>12037</v>
      </c>
    </row>
    <row r="501" spans="1:30" hidden="1">
      <c r="A501" s="10">
        <v>8904145912360</v>
      </c>
      <c r="B501" s="10">
        <v>8904145912360</v>
      </c>
      <c r="C501" s="11" t="s">
        <v>1149</v>
      </c>
      <c r="D501" s="11" t="s">
        <v>1146</v>
      </c>
      <c r="E501" s="11" t="s">
        <v>1009</v>
      </c>
      <c r="F501" s="11" t="s">
        <v>1055</v>
      </c>
      <c r="G501" s="11"/>
      <c r="H501" s="11">
        <v>420</v>
      </c>
      <c r="I501" s="11">
        <v>420</v>
      </c>
      <c r="J501" s="11" t="s">
        <v>34</v>
      </c>
      <c r="K501" s="11" t="s">
        <v>25</v>
      </c>
      <c r="L501" s="11">
        <v>200</v>
      </c>
      <c r="M501" s="11" t="s">
        <v>26</v>
      </c>
      <c r="N501" s="11" t="s">
        <v>1056</v>
      </c>
      <c r="O501" s="11" t="s">
        <v>1150</v>
      </c>
      <c r="P501" s="11" t="s">
        <v>209</v>
      </c>
      <c r="Q501" s="11" t="s">
        <v>30</v>
      </c>
      <c r="R501" s="11" t="s">
        <v>25</v>
      </c>
      <c r="S501" s="11" t="s">
        <v>25</v>
      </c>
      <c r="T501" s="11"/>
      <c r="U501" s="11" t="s">
        <v>1151</v>
      </c>
      <c r="V501" s="11"/>
      <c r="W501" s="11"/>
      <c r="X501" s="11"/>
      <c r="Y501" s="11">
        <v>1</v>
      </c>
      <c r="Z501" s="11">
        <f t="shared" si="16"/>
        <v>420</v>
      </c>
      <c r="AA501" s="11">
        <f>VLOOKUP(A501,Sheet2!B:J,9,FALSE)</f>
        <v>382.2</v>
      </c>
      <c r="AB501" s="11">
        <f t="shared" si="15"/>
        <v>382.2</v>
      </c>
      <c r="AC501" s="11"/>
      <c r="AD501" s="11" t="s">
        <v>12037</v>
      </c>
    </row>
    <row r="502" spans="1:30" hidden="1">
      <c r="A502" s="10">
        <v>8904145912384</v>
      </c>
      <c r="B502" s="10">
        <v>8904145912384</v>
      </c>
      <c r="C502" s="11" t="s">
        <v>1152</v>
      </c>
      <c r="D502" s="11" t="s">
        <v>1146</v>
      </c>
      <c r="E502" s="11" t="s">
        <v>1009</v>
      </c>
      <c r="F502" s="11" t="s">
        <v>1055</v>
      </c>
      <c r="G502" s="11"/>
      <c r="H502" s="11">
        <v>770</v>
      </c>
      <c r="I502" s="11">
        <v>770</v>
      </c>
      <c r="J502" s="11" t="s">
        <v>34</v>
      </c>
      <c r="K502" s="11" t="s">
        <v>25</v>
      </c>
      <c r="L502" s="11">
        <v>400</v>
      </c>
      <c r="M502" s="11" t="s">
        <v>26</v>
      </c>
      <c r="N502" s="11" t="s">
        <v>1056</v>
      </c>
      <c r="O502" s="11" t="s">
        <v>1150</v>
      </c>
      <c r="P502" s="11" t="s">
        <v>209</v>
      </c>
      <c r="Q502" s="11" t="s">
        <v>30</v>
      </c>
      <c r="R502" s="11" t="s">
        <v>25</v>
      </c>
      <c r="S502" s="11" t="s">
        <v>25</v>
      </c>
      <c r="T502" s="11"/>
      <c r="U502" s="11" t="s">
        <v>1153</v>
      </c>
      <c r="V502" s="11"/>
      <c r="W502" s="11"/>
      <c r="X502" s="11"/>
      <c r="Y502" s="11">
        <v>1</v>
      </c>
      <c r="Z502" s="11">
        <f t="shared" si="16"/>
        <v>770</v>
      </c>
      <c r="AA502" s="11">
        <f>VLOOKUP(A502,Sheet2!B:J,9,FALSE)</f>
        <v>700.7</v>
      </c>
      <c r="AB502" s="11">
        <f t="shared" si="15"/>
        <v>700.7</v>
      </c>
      <c r="AC502" s="11"/>
      <c r="AD502" s="11" t="s">
        <v>12037</v>
      </c>
    </row>
    <row r="503" spans="1:30" hidden="1">
      <c r="A503" s="10">
        <v>8901450012037</v>
      </c>
      <c r="B503" s="10">
        <v>8901450012037</v>
      </c>
      <c r="C503" s="11" t="s">
        <v>1716</v>
      </c>
      <c r="D503" s="11" t="s">
        <v>1717</v>
      </c>
      <c r="E503" s="11" t="s">
        <v>1241</v>
      </c>
      <c r="F503" s="11" t="s">
        <v>1635</v>
      </c>
      <c r="G503" s="11"/>
      <c r="H503" s="11">
        <v>220</v>
      </c>
      <c r="I503" s="11">
        <v>220</v>
      </c>
      <c r="J503" s="11" t="s">
        <v>34</v>
      </c>
      <c r="K503" s="11" t="s">
        <v>25</v>
      </c>
      <c r="L503" s="11">
        <v>120</v>
      </c>
      <c r="M503" s="11" t="s">
        <v>35</v>
      </c>
      <c r="N503" s="11" t="s">
        <v>1660</v>
      </c>
      <c r="O503" s="11" t="s">
        <v>1718</v>
      </c>
      <c r="P503" s="11" t="s">
        <v>81</v>
      </c>
      <c r="Q503" s="11" t="s">
        <v>39</v>
      </c>
      <c r="R503" s="11" t="s">
        <v>25</v>
      </c>
      <c r="S503" s="11" t="s">
        <v>25</v>
      </c>
      <c r="T503" s="11"/>
      <c r="U503" s="11" t="s">
        <v>1719</v>
      </c>
      <c r="V503" s="11"/>
      <c r="W503" s="11"/>
      <c r="X503" s="11"/>
      <c r="Y503" s="11">
        <v>2</v>
      </c>
      <c r="Z503" s="11">
        <f t="shared" si="16"/>
        <v>440</v>
      </c>
      <c r="AA503" s="11">
        <f>VLOOKUP(A503,Sheet2!B:J,9,FALSE)</f>
        <v>142</v>
      </c>
      <c r="AB503" s="11">
        <f t="shared" si="15"/>
        <v>284</v>
      </c>
      <c r="AC503" s="11"/>
      <c r="AD503" s="11" t="s">
        <v>12037</v>
      </c>
    </row>
    <row r="504" spans="1:30" hidden="1">
      <c r="A504" s="10">
        <v>8901450002427</v>
      </c>
      <c r="B504" s="10">
        <v>8901450002427</v>
      </c>
      <c r="C504" s="11" t="s">
        <v>1724</v>
      </c>
      <c r="D504" s="11" t="s">
        <v>1717</v>
      </c>
      <c r="E504" s="11" t="s">
        <v>1241</v>
      </c>
      <c r="F504" s="11" t="s">
        <v>1635</v>
      </c>
      <c r="G504" s="11"/>
      <c r="H504" s="11">
        <v>220</v>
      </c>
      <c r="I504" s="11">
        <v>220</v>
      </c>
      <c r="J504" s="11" t="s">
        <v>34</v>
      </c>
      <c r="K504" s="11" t="s">
        <v>25</v>
      </c>
      <c r="L504" s="11">
        <v>120</v>
      </c>
      <c r="M504" s="11" t="s">
        <v>35</v>
      </c>
      <c r="N504" s="11" t="s">
        <v>1636</v>
      </c>
      <c r="O504" s="11" t="s">
        <v>1725</v>
      </c>
      <c r="P504" s="11" t="s">
        <v>1676</v>
      </c>
      <c r="Q504" s="11" t="s">
        <v>30</v>
      </c>
      <c r="R504" s="11" t="s">
        <v>25</v>
      </c>
      <c r="S504" s="11" t="s">
        <v>25</v>
      </c>
      <c r="T504" s="11"/>
      <c r="U504" s="11" t="s">
        <v>1726</v>
      </c>
      <c r="V504" s="11"/>
      <c r="W504" s="11"/>
      <c r="X504" s="11"/>
      <c r="Y504" s="11">
        <v>1</v>
      </c>
      <c r="Z504" s="11">
        <f t="shared" si="16"/>
        <v>220</v>
      </c>
      <c r="AA504" s="11">
        <f>VLOOKUP(A504,Sheet2!B:J,9,FALSE)</f>
        <v>142</v>
      </c>
      <c r="AB504" s="11">
        <f t="shared" si="15"/>
        <v>142</v>
      </c>
      <c r="AC504" s="11"/>
      <c r="AD504" s="11" t="s">
        <v>12037</v>
      </c>
    </row>
    <row r="505" spans="1:30" hidden="1">
      <c r="A505" s="10">
        <v>8901450013379</v>
      </c>
      <c r="B505" s="10">
        <v>8901450013379</v>
      </c>
      <c r="C505" s="11" t="s">
        <v>1727</v>
      </c>
      <c r="D505" s="11" t="s">
        <v>1717</v>
      </c>
      <c r="E505" s="11" t="s">
        <v>1241</v>
      </c>
      <c r="F505" s="11" t="s">
        <v>1635</v>
      </c>
      <c r="G505" s="11"/>
      <c r="H505" s="11">
        <v>220</v>
      </c>
      <c r="I505" s="11">
        <v>220</v>
      </c>
      <c r="J505" s="11" t="s">
        <v>34</v>
      </c>
      <c r="K505" s="11" t="s">
        <v>25</v>
      </c>
      <c r="L505" s="11">
        <v>120</v>
      </c>
      <c r="M505" s="11" t="s">
        <v>35</v>
      </c>
      <c r="N505" s="11" t="s">
        <v>1636</v>
      </c>
      <c r="O505" s="11" t="s">
        <v>1728</v>
      </c>
      <c r="P505" s="11" t="s">
        <v>1676</v>
      </c>
      <c r="Q505" s="11" t="s">
        <v>30</v>
      </c>
      <c r="R505" s="11" t="s">
        <v>25</v>
      </c>
      <c r="S505" s="11" t="s">
        <v>25</v>
      </c>
      <c r="T505" s="11"/>
      <c r="U505" s="11" t="s">
        <v>1729</v>
      </c>
      <c r="V505" s="11"/>
      <c r="W505" s="11"/>
      <c r="X505" s="11"/>
      <c r="Y505" s="11">
        <v>1</v>
      </c>
      <c r="Z505" s="11">
        <f t="shared" si="16"/>
        <v>220</v>
      </c>
      <c r="AA505" s="11">
        <f>VLOOKUP(A505,Sheet2!B:J,9,FALSE)</f>
        <v>142</v>
      </c>
      <c r="AB505" s="11">
        <f t="shared" si="15"/>
        <v>142</v>
      </c>
      <c r="AC505" s="11"/>
      <c r="AD505" s="11" t="s">
        <v>12037</v>
      </c>
    </row>
    <row r="506" spans="1:30" hidden="1">
      <c r="A506" s="10">
        <v>8901450012532</v>
      </c>
      <c r="B506" s="10">
        <v>8901450012532</v>
      </c>
      <c r="C506" s="11" t="s">
        <v>1730</v>
      </c>
      <c r="D506" s="11" t="s">
        <v>1717</v>
      </c>
      <c r="E506" s="11" t="s">
        <v>1241</v>
      </c>
      <c r="F506" s="11" t="s">
        <v>1635</v>
      </c>
      <c r="G506" s="11"/>
      <c r="H506" s="11">
        <v>220</v>
      </c>
      <c r="I506" s="11">
        <v>220</v>
      </c>
      <c r="J506" s="11" t="s">
        <v>34</v>
      </c>
      <c r="K506" s="11" t="s">
        <v>25</v>
      </c>
      <c r="L506" s="11">
        <v>120</v>
      </c>
      <c r="M506" s="11" t="s">
        <v>35</v>
      </c>
      <c r="N506" s="11" t="s">
        <v>1636</v>
      </c>
      <c r="O506" s="11" t="s">
        <v>1731</v>
      </c>
      <c r="P506" s="11" t="s">
        <v>1676</v>
      </c>
      <c r="Q506" s="11" t="s">
        <v>30</v>
      </c>
      <c r="R506" s="11" t="s">
        <v>25</v>
      </c>
      <c r="S506" s="11" t="s">
        <v>25</v>
      </c>
      <c r="T506" s="11"/>
      <c r="U506" s="11" t="s">
        <v>1732</v>
      </c>
      <c r="V506" s="11"/>
      <c r="W506" s="11"/>
      <c r="X506" s="11"/>
      <c r="Y506" s="11">
        <v>1</v>
      </c>
      <c r="Z506" s="11">
        <f t="shared" si="16"/>
        <v>220</v>
      </c>
      <c r="AA506" s="11">
        <f>VLOOKUP(A506,Sheet2!B:J,9,FALSE)</f>
        <v>142</v>
      </c>
      <c r="AB506" s="11">
        <f t="shared" si="15"/>
        <v>142</v>
      </c>
      <c r="AC506" s="11"/>
      <c r="AD506" s="11" t="s">
        <v>12037</v>
      </c>
    </row>
    <row r="507" spans="1:30" hidden="1">
      <c r="A507" s="10">
        <v>8901450013362</v>
      </c>
      <c r="B507" s="10">
        <v>8901450013362</v>
      </c>
      <c r="C507" s="11" t="s">
        <v>1736</v>
      </c>
      <c r="D507" s="11" t="s">
        <v>1717</v>
      </c>
      <c r="E507" s="11" t="s">
        <v>1241</v>
      </c>
      <c r="F507" s="11" t="s">
        <v>1635</v>
      </c>
      <c r="G507" s="11"/>
      <c r="H507" s="11">
        <v>220</v>
      </c>
      <c r="I507" s="11">
        <v>220</v>
      </c>
      <c r="J507" s="11" t="s">
        <v>34</v>
      </c>
      <c r="K507" s="11" t="s">
        <v>25</v>
      </c>
      <c r="L507" s="11">
        <v>120</v>
      </c>
      <c r="M507" s="11" t="s">
        <v>35</v>
      </c>
      <c r="N507" s="11" t="s">
        <v>1664</v>
      </c>
      <c r="O507" s="11" t="s">
        <v>1737</v>
      </c>
      <c r="P507" s="11" t="s">
        <v>1676</v>
      </c>
      <c r="Q507" s="11" t="s">
        <v>30</v>
      </c>
      <c r="R507" s="11" t="s">
        <v>25</v>
      </c>
      <c r="S507" s="11" t="s">
        <v>25</v>
      </c>
      <c r="T507" s="11"/>
      <c r="U507" s="11" t="s">
        <v>1738</v>
      </c>
      <c r="V507" s="11"/>
      <c r="W507" s="11"/>
      <c r="X507" s="11"/>
      <c r="Y507" s="11">
        <v>1</v>
      </c>
      <c r="Z507" s="11">
        <f t="shared" si="16"/>
        <v>220</v>
      </c>
      <c r="AA507" s="11">
        <f>VLOOKUP(A507,Sheet2!B:J,9,FALSE)</f>
        <v>142</v>
      </c>
      <c r="AB507" s="11">
        <f t="shared" si="15"/>
        <v>142</v>
      </c>
      <c r="AC507" s="11"/>
      <c r="AD507" s="11" t="s">
        <v>12037</v>
      </c>
    </row>
    <row r="508" spans="1:30" hidden="1">
      <c r="A508" s="10">
        <v>8901786551002</v>
      </c>
      <c r="B508" s="10">
        <v>8901786551002</v>
      </c>
      <c r="C508" s="11" t="s">
        <v>354</v>
      </c>
      <c r="D508" s="11" t="s">
        <v>355</v>
      </c>
      <c r="E508" s="11" t="s">
        <v>59</v>
      </c>
      <c r="F508" s="11" t="s">
        <v>116</v>
      </c>
      <c r="G508" s="11"/>
      <c r="H508" s="11">
        <v>275</v>
      </c>
      <c r="I508" s="11">
        <v>275</v>
      </c>
      <c r="J508" s="11" t="s">
        <v>34</v>
      </c>
      <c r="K508" s="11" t="s">
        <v>25</v>
      </c>
      <c r="L508" s="11">
        <v>100</v>
      </c>
      <c r="M508" s="11" t="s">
        <v>26</v>
      </c>
      <c r="N508" s="11" t="s">
        <v>125</v>
      </c>
      <c r="O508" s="11" t="s">
        <v>356</v>
      </c>
      <c r="P508" s="11" t="s">
        <v>112</v>
      </c>
      <c r="Q508" s="11" t="s">
        <v>30</v>
      </c>
      <c r="R508" s="11" t="s">
        <v>25</v>
      </c>
      <c r="S508" s="11" t="s">
        <v>25</v>
      </c>
      <c r="T508" s="11"/>
      <c r="U508" s="11" t="s">
        <v>357</v>
      </c>
      <c r="V508" s="11"/>
      <c r="W508" s="11"/>
      <c r="X508" s="11"/>
      <c r="Y508" s="11">
        <v>1</v>
      </c>
      <c r="Z508" s="11">
        <f t="shared" si="16"/>
        <v>275</v>
      </c>
      <c r="AA508" s="11">
        <f>VLOOKUP(A508,Sheet2!B:J,9,FALSE)</f>
        <v>209.52</v>
      </c>
      <c r="AB508" s="11">
        <f t="shared" si="15"/>
        <v>209.52</v>
      </c>
      <c r="AC508" s="11"/>
      <c r="AD508" s="11" t="s">
        <v>12037</v>
      </c>
    </row>
    <row r="509" spans="1:30" hidden="1">
      <c r="A509" s="10">
        <v>8901786550500</v>
      </c>
      <c r="B509" s="10">
        <v>8901786550500</v>
      </c>
      <c r="C509" s="11" t="s">
        <v>358</v>
      </c>
      <c r="D509" s="11" t="s">
        <v>355</v>
      </c>
      <c r="E509" s="11" t="s">
        <v>59</v>
      </c>
      <c r="F509" s="11" t="s">
        <v>116</v>
      </c>
      <c r="G509" s="11"/>
      <c r="H509" s="11">
        <v>143</v>
      </c>
      <c r="I509" s="11">
        <v>143</v>
      </c>
      <c r="J509" s="11" t="s">
        <v>34</v>
      </c>
      <c r="K509" s="11" t="s">
        <v>25</v>
      </c>
      <c r="L509" s="11">
        <v>50</v>
      </c>
      <c r="M509" s="11" t="s">
        <v>26</v>
      </c>
      <c r="N509" s="11" t="s">
        <v>359</v>
      </c>
      <c r="O509" s="11" t="s">
        <v>356</v>
      </c>
      <c r="P509" s="11" t="s">
        <v>29</v>
      </c>
      <c r="Q509" s="11" t="s">
        <v>30</v>
      </c>
      <c r="R509" s="11" t="s">
        <v>25</v>
      </c>
      <c r="S509" s="11" t="s">
        <v>25</v>
      </c>
      <c r="T509" s="11"/>
      <c r="U509" s="11" t="s">
        <v>360</v>
      </c>
      <c r="V509" s="11"/>
      <c r="W509" s="11"/>
      <c r="X509" s="11"/>
      <c r="Y509" s="11">
        <v>1</v>
      </c>
      <c r="Z509" s="11">
        <f t="shared" si="16"/>
        <v>143</v>
      </c>
      <c r="AA509" s="11">
        <f>VLOOKUP(A509,Sheet2!B:J,9,FALSE)</f>
        <v>108.95</v>
      </c>
      <c r="AB509" s="11">
        <f t="shared" si="15"/>
        <v>108.95</v>
      </c>
      <c r="AC509" s="11"/>
      <c r="AD509" s="11" t="s">
        <v>12037</v>
      </c>
    </row>
    <row r="510" spans="1:30" hidden="1">
      <c r="A510" s="10">
        <v>8901786431014</v>
      </c>
      <c r="B510" s="10">
        <v>8901786431014</v>
      </c>
      <c r="C510" s="11" t="s">
        <v>374</v>
      </c>
      <c r="D510" s="11" t="s">
        <v>355</v>
      </c>
      <c r="E510" s="11" t="s">
        <v>59</v>
      </c>
      <c r="F510" s="11" t="s">
        <v>116</v>
      </c>
      <c r="G510" s="11"/>
      <c r="H510" s="11">
        <v>42</v>
      </c>
      <c r="I510" s="11">
        <v>42</v>
      </c>
      <c r="J510" s="11" t="s">
        <v>34</v>
      </c>
      <c r="K510" s="11" t="s">
        <v>25</v>
      </c>
      <c r="L510" s="11">
        <v>100</v>
      </c>
      <c r="M510" s="11" t="s">
        <v>26</v>
      </c>
      <c r="N510" s="11" t="s">
        <v>125</v>
      </c>
      <c r="O510" s="11" t="s">
        <v>287</v>
      </c>
      <c r="P510" s="11" t="s">
        <v>29</v>
      </c>
      <c r="Q510" s="11" t="s">
        <v>30</v>
      </c>
      <c r="R510" s="11" t="s">
        <v>25</v>
      </c>
      <c r="S510" s="11" t="s">
        <v>25</v>
      </c>
      <c r="T510" s="11"/>
      <c r="U510" s="11" t="s">
        <v>375</v>
      </c>
      <c r="V510" s="11"/>
      <c r="W510" s="11"/>
      <c r="X510" s="11"/>
      <c r="Y510" s="11">
        <v>10</v>
      </c>
      <c r="Z510" s="11">
        <f t="shared" si="16"/>
        <v>420</v>
      </c>
      <c r="AA510" s="11">
        <f>VLOOKUP(A510,Sheet2!B:J,9,FALSE)</f>
        <v>333.33</v>
      </c>
      <c r="AB510" s="11">
        <f t="shared" si="15"/>
        <v>3333.2999999999997</v>
      </c>
      <c r="AC510" s="11"/>
      <c r="AD510" s="11" t="s">
        <v>12037</v>
      </c>
    </row>
    <row r="511" spans="1:30" hidden="1">
      <c r="A511" s="10">
        <v>8901786421015</v>
      </c>
      <c r="B511" s="10">
        <v>8901786421015</v>
      </c>
      <c r="C511" s="11" t="s">
        <v>376</v>
      </c>
      <c r="D511" s="11" t="s">
        <v>355</v>
      </c>
      <c r="E511" s="11" t="s">
        <v>59</v>
      </c>
      <c r="F511" s="11" t="s">
        <v>116</v>
      </c>
      <c r="G511" s="11"/>
      <c r="H511" s="11">
        <v>38</v>
      </c>
      <c r="I511" s="11">
        <v>38</v>
      </c>
      <c r="J511" s="11" t="s">
        <v>34</v>
      </c>
      <c r="K511" s="11" t="s">
        <v>25</v>
      </c>
      <c r="L511" s="11">
        <v>100</v>
      </c>
      <c r="M511" s="11" t="s">
        <v>26</v>
      </c>
      <c r="N511" s="11" t="s">
        <v>125</v>
      </c>
      <c r="O511" s="11" t="s">
        <v>293</v>
      </c>
      <c r="P511" s="11" t="s">
        <v>29</v>
      </c>
      <c r="Q511" s="11" t="s">
        <v>30</v>
      </c>
      <c r="R511" s="11" t="s">
        <v>25</v>
      </c>
      <c r="S511" s="11" t="s">
        <v>25</v>
      </c>
      <c r="T511" s="11"/>
      <c r="U511" s="11" t="s">
        <v>377</v>
      </c>
      <c r="V511" s="11"/>
      <c r="W511" s="11"/>
      <c r="X511" s="11"/>
      <c r="Y511" s="11">
        <v>5</v>
      </c>
      <c r="Z511" s="11">
        <f t="shared" si="16"/>
        <v>190</v>
      </c>
      <c r="AA511" s="11">
        <f>VLOOKUP(A511,Sheet2!B:J,9,FALSE)</f>
        <v>301.89999999999998</v>
      </c>
      <c r="AB511" s="11">
        <f t="shared" si="15"/>
        <v>1509.5</v>
      </c>
      <c r="AC511" s="11"/>
      <c r="AD511" s="11" t="s">
        <v>12037</v>
      </c>
    </row>
    <row r="512" spans="1:30" hidden="1">
      <c r="A512" s="10">
        <v>8901786330508</v>
      </c>
      <c r="B512" s="10">
        <v>8901786330508</v>
      </c>
      <c r="C512" s="11" t="s">
        <v>438</v>
      </c>
      <c r="D512" s="11" t="s">
        <v>355</v>
      </c>
      <c r="E512" s="11" t="s">
        <v>59</v>
      </c>
      <c r="F512" s="11" t="s">
        <v>116</v>
      </c>
      <c r="G512" s="11"/>
      <c r="H512" s="11">
        <v>115</v>
      </c>
      <c r="I512" s="11">
        <v>115</v>
      </c>
      <c r="J512" s="11" t="s">
        <v>34</v>
      </c>
      <c r="K512" s="11" t="s">
        <v>25</v>
      </c>
      <c r="L512" s="11">
        <v>50</v>
      </c>
      <c r="M512" s="11" t="s">
        <v>26</v>
      </c>
      <c r="N512" s="11" t="s">
        <v>125</v>
      </c>
      <c r="O512" s="11" t="s">
        <v>439</v>
      </c>
      <c r="P512" s="11" t="s">
        <v>29</v>
      </c>
      <c r="Q512" s="11" t="s">
        <v>30</v>
      </c>
      <c r="R512" s="11" t="s">
        <v>25</v>
      </c>
      <c r="S512" s="11" t="s">
        <v>25</v>
      </c>
      <c r="T512" s="11"/>
      <c r="U512" s="11" t="s">
        <v>440</v>
      </c>
      <c r="V512" s="11"/>
      <c r="W512" s="11"/>
      <c r="X512" s="11"/>
      <c r="Y512" s="11">
        <v>2</v>
      </c>
      <c r="Z512" s="11">
        <f t="shared" si="16"/>
        <v>230</v>
      </c>
      <c r="AA512" s="11">
        <f>VLOOKUP(A512,Sheet2!B:J,9,FALSE)</f>
        <v>92</v>
      </c>
      <c r="AB512" s="11">
        <f t="shared" si="15"/>
        <v>184</v>
      </c>
      <c r="AC512" s="11"/>
      <c r="AD512" s="11" t="s">
        <v>12037</v>
      </c>
    </row>
    <row r="513" spans="1:30" hidden="1">
      <c r="A513" s="10">
        <v>8901786060504</v>
      </c>
      <c r="B513" s="10">
        <v>8901786060504</v>
      </c>
      <c r="C513" s="11" t="s">
        <v>441</v>
      </c>
      <c r="D513" s="11" t="s">
        <v>355</v>
      </c>
      <c r="E513" s="11" t="s">
        <v>59</v>
      </c>
      <c r="F513" s="11" t="s">
        <v>116</v>
      </c>
      <c r="G513" s="11"/>
      <c r="H513" s="11">
        <v>43</v>
      </c>
      <c r="I513" s="11">
        <v>43</v>
      </c>
      <c r="J513" s="11" t="s">
        <v>34</v>
      </c>
      <c r="K513" s="11" t="s">
        <v>25</v>
      </c>
      <c r="L513" s="11">
        <v>50</v>
      </c>
      <c r="M513" s="11" t="s">
        <v>26</v>
      </c>
      <c r="N513" s="11" t="s">
        <v>125</v>
      </c>
      <c r="O513" s="11" t="s">
        <v>442</v>
      </c>
      <c r="P513" s="11" t="s">
        <v>213</v>
      </c>
      <c r="Q513" s="11" t="s">
        <v>30</v>
      </c>
      <c r="R513" s="11" t="s">
        <v>25</v>
      </c>
      <c r="S513" s="11" t="s">
        <v>25</v>
      </c>
      <c r="T513" s="11"/>
      <c r="U513" s="11" t="s">
        <v>443</v>
      </c>
      <c r="V513" s="11"/>
      <c r="W513" s="11"/>
      <c r="X513" s="11"/>
      <c r="Y513" s="11"/>
      <c r="Z513" s="11">
        <f t="shared" si="16"/>
        <v>0</v>
      </c>
      <c r="AA513" s="11">
        <f>VLOOKUP(A513,Sheet2!B:J,9,FALSE)</f>
        <v>34.380000000000003</v>
      </c>
      <c r="AB513" s="11">
        <f t="shared" si="15"/>
        <v>0</v>
      </c>
      <c r="AC513" s="11"/>
      <c r="AD513" s="11"/>
    </row>
    <row r="514" spans="1:30" hidden="1">
      <c r="A514" s="10">
        <v>8901786260508</v>
      </c>
      <c r="B514" s="10">
        <v>8901786260508</v>
      </c>
      <c r="C514" s="11" t="s">
        <v>444</v>
      </c>
      <c r="D514" s="11" t="s">
        <v>355</v>
      </c>
      <c r="E514" s="11" t="s">
        <v>59</v>
      </c>
      <c r="F514" s="11" t="s">
        <v>116</v>
      </c>
      <c r="G514" s="11"/>
      <c r="H514" s="11">
        <v>78</v>
      </c>
      <c r="I514" s="11">
        <v>78</v>
      </c>
      <c r="J514" s="11" t="s">
        <v>34</v>
      </c>
      <c r="K514" s="11" t="s">
        <v>25</v>
      </c>
      <c r="L514" s="11">
        <v>50</v>
      </c>
      <c r="M514" s="11" t="s">
        <v>26</v>
      </c>
      <c r="N514" s="11" t="s">
        <v>125</v>
      </c>
      <c r="O514" s="11" t="s">
        <v>445</v>
      </c>
      <c r="P514" s="11" t="s">
        <v>29</v>
      </c>
      <c r="Q514" s="11" t="s">
        <v>30</v>
      </c>
      <c r="R514" s="11" t="s">
        <v>25</v>
      </c>
      <c r="S514" s="11" t="s">
        <v>25</v>
      </c>
      <c r="T514" s="11"/>
      <c r="U514" s="11" t="s">
        <v>446</v>
      </c>
      <c r="V514" s="11"/>
      <c r="W514" s="11"/>
      <c r="X514" s="11"/>
      <c r="Y514" s="11">
        <v>1</v>
      </c>
      <c r="Z514" s="11">
        <f t="shared" si="16"/>
        <v>78</v>
      </c>
      <c r="AA514" s="11">
        <f>VLOOKUP(A514,Sheet2!B:J,9,FALSE)</f>
        <v>62.38</v>
      </c>
      <c r="AB514" s="11">
        <f t="shared" ref="AB514:AB577" si="17">AA514*Y514</f>
        <v>62.38</v>
      </c>
      <c r="AC514" s="11"/>
      <c r="AD514" s="11" t="s">
        <v>12037</v>
      </c>
    </row>
    <row r="515" spans="1:30" hidden="1">
      <c r="A515" s="10">
        <v>8901786240500</v>
      </c>
      <c r="B515" s="10">
        <v>8901786240500</v>
      </c>
      <c r="C515" s="11" t="s">
        <v>447</v>
      </c>
      <c r="D515" s="11" t="s">
        <v>355</v>
      </c>
      <c r="E515" s="11" t="s">
        <v>59</v>
      </c>
      <c r="F515" s="11" t="s">
        <v>116</v>
      </c>
      <c r="G515" s="11"/>
      <c r="H515" s="11">
        <v>71</v>
      </c>
      <c r="I515" s="11">
        <v>71</v>
      </c>
      <c r="J515" s="11" t="s">
        <v>34</v>
      </c>
      <c r="K515" s="11" t="s">
        <v>25</v>
      </c>
      <c r="L515" s="11">
        <v>50</v>
      </c>
      <c r="M515" s="11" t="s">
        <v>26</v>
      </c>
      <c r="N515" s="11" t="s">
        <v>125</v>
      </c>
      <c r="O515" s="11" t="s">
        <v>448</v>
      </c>
      <c r="P515" s="11" t="s">
        <v>29</v>
      </c>
      <c r="Q515" s="11" t="s">
        <v>30</v>
      </c>
      <c r="R515" s="11" t="s">
        <v>25</v>
      </c>
      <c r="S515" s="11" t="s">
        <v>25</v>
      </c>
      <c r="T515" s="11"/>
      <c r="U515" s="11" t="s">
        <v>449</v>
      </c>
      <c r="V515" s="11"/>
      <c r="W515" s="11"/>
      <c r="X515" s="11"/>
      <c r="Y515" s="11">
        <v>2</v>
      </c>
      <c r="Z515" s="11">
        <f t="shared" si="16"/>
        <v>142</v>
      </c>
      <c r="AA515" s="11">
        <f>VLOOKUP(A515,Sheet2!B:J,9,FALSE)</f>
        <v>56.76</v>
      </c>
      <c r="AB515" s="11">
        <f t="shared" si="17"/>
        <v>113.52</v>
      </c>
      <c r="AC515" s="11"/>
      <c r="AD515" s="11" t="s">
        <v>12037</v>
      </c>
    </row>
    <row r="516" spans="1:30" hidden="1">
      <c r="A516" s="10">
        <v>8901786270507</v>
      </c>
      <c r="B516" s="10">
        <v>8901786270507</v>
      </c>
      <c r="C516" s="11" t="s">
        <v>450</v>
      </c>
      <c r="D516" s="11" t="s">
        <v>355</v>
      </c>
      <c r="E516" s="11" t="s">
        <v>59</v>
      </c>
      <c r="F516" s="11" t="s">
        <v>116</v>
      </c>
      <c r="G516" s="11"/>
      <c r="H516" s="11">
        <v>50</v>
      </c>
      <c r="I516" s="11">
        <v>50</v>
      </c>
      <c r="J516" s="11" t="s">
        <v>34</v>
      </c>
      <c r="K516" s="11" t="s">
        <v>25</v>
      </c>
      <c r="L516" s="11">
        <v>50</v>
      </c>
      <c r="M516" s="11" t="s">
        <v>26</v>
      </c>
      <c r="N516" s="11" t="s">
        <v>125</v>
      </c>
      <c r="O516" s="11" t="s">
        <v>451</v>
      </c>
      <c r="P516" s="11" t="s">
        <v>209</v>
      </c>
      <c r="Q516" s="11" t="s">
        <v>30</v>
      </c>
      <c r="R516" s="11" t="s">
        <v>25</v>
      </c>
      <c r="S516" s="11" t="s">
        <v>25</v>
      </c>
      <c r="T516" s="11"/>
      <c r="U516" s="11" t="s">
        <v>452</v>
      </c>
      <c r="V516" s="11"/>
      <c r="W516" s="11"/>
      <c r="X516" s="11"/>
      <c r="Y516" s="11"/>
      <c r="Z516" s="11">
        <f t="shared" si="16"/>
        <v>0</v>
      </c>
      <c r="AA516" s="11">
        <f>VLOOKUP(A516,Sheet2!B:J,9,FALSE)</f>
        <v>40</v>
      </c>
      <c r="AB516" s="11">
        <f t="shared" si="17"/>
        <v>0</v>
      </c>
      <c r="AC516" s="11"/>
      <c r="AD516" s="11"/>
    </row>
    <row r="517" spans="1:30" hidden="1">
      <c r="A517" s="10">
        <v>8901786340507</v>
      </c>
      <c r="B517" s="10">
        <v>8901786340507</v>
      </c>
      <c r="C517" s="11" t="s">
        <v>453</v>
      </c>
      <c r="D517" s="11" t="s">
        <v>355</v>
      </c>
      <c r="E517" s="11" t="s">
        <v>59</v>
      </c>
      <c r="F517" s="11" t="s">
        <v>116</v>
      </c>
      <c r="G517" s="11"/>
      <c r="H517" s="11">
        <v>47</v>
      </c>
      <c r="I517" s="11">
        <v>47</v>
      </c>
      <c r="J517" s="11" t="s">
        <v>34</v>
      </c>
      <c r="K517" s="11" t="s">
        <v>25</v>
      </c>
      <c r="L517" s="11">
        <v>50</v>
      </c>
      <c r="M517" s="11" t="s">
        <v>26</v>
      </c>
      <c r="N517" s="11" t="s">
        <v>125</v>
      </c>
      <c r="O517" s="11" t="s">
        <v>454</v>
      </c>
      <c r="P517" s="11" t="s">
        <v>29</v>
      </c>
      <c r="Q517" s="11" t="s">
        <v>30</v>
      </c>
      <c r="R517" s="11" t="s">
        <v>25</v>
      </c>
      <c r="S517" s="11" t="s">
        <v>25</v>
      </c>
      <c r="T517" s="11"/>
      <c r="U517" s="11" t="s">
        <v>455</v>
      </c>
      <c r="V517" s="11"/>
      <c r="W517" s="11"/>
      <c r="X517" s="11"/>
      <c r="Y517" s="11">
        <v>1</v>
      </c>
      <c r="Z517" s="11">
        <f t="shared" si="16"/>
        <v>47</v>
      </c>
      <c r="AA517" s="11">
        <f>VLOOKUP(A517,Sheet2!B:J,9,FALSE)</f>
        <v>37.619999999999997</v>
      </c>
      <c r="AB517" s="11">
        <f t="shared" si="17"/>
        <v>37.619999999999997</v>
      </c>
      <c r="AC517" s="11"/>
      <c r="AD517" s="11" t="s">
        <v>12037</v>
      </c>
    </row>
    <row r="518" spans="1:30" hidden="1">
      <c r="A518" s="10">
        <v>8901786411009</v>
      </c>
      <c r="B518" s="10">
        <v>8901786411009</v>
      </c>
      <c r="C518" s="11" t="s">
        <v>517</v>
      </c>
      <c r="D518" s="11" t="s">
        <v>355</v>
      </c>
      <c r="E518" s="11" t="s">
        <v>59</v>
      </c>
      <c r="F518" s="11" t="s">
        <v>116</v>
      </c>
      <c r="G518" s="11"/>
      <c r="H518" s="11">
        <v>124</v>
      </c>
      <c r="I518" s="11">
        <v>124</v>
      </c>
      <c r="J518" s="11" t="s">
        <v>34</v>
      </c>
      <c r="K518" s="11" t="s">
        <v>25</v>
      </c>
      <c r="L518" s="11">
        <v>100</v>
      </c>
      <c r="M518" s="11" t="s">
        <v>26</v>
      </c>
      <c r="N518" s="11" t="s">
        <v>125</v>
      </c>
      <c r="O518" s="11" t="s">
        <v>518</v>
      </c>
      <c r="P518" s="11" t="s">
        <v>209</v>
      </c>
      <c r="Q518" s="11" t="s">
        <v>30</v>
      </c>
      <c r="R518" s="11" t="s">
        <v>25</v>
      </c>
      <c r="S518" s="11" t="s">
        <v>25</v>
      </c>
      <c r="T518" s="11"/>
      <c r="U518" s="11" t="s">
        <v>519</v>
      </c>
      <c r="V518" s="11"/>
      <c r="W518" s="11"/>
      <c r="X518" s="11"/>
      <c r="Y518" s="11">
        <v>2</v>
      </c>
      <c r="Z518" s="11">
        <f t="shared" si="16"/>
        <v>248</v>
      </c>
      <c r="AA518" s="11">
        <f>VLOOKUP(A518,Sheet2!B:J,9,FALSE)</f>
        <v>99.24</v>
      </c>
      <c r="AB518" s="11">
        <f t="shared" si="17"/>
        <v>198.48</v>
      </c>
      <c r="AC518" s="11"/>
      <c r="AD518" s="11" t="s">
        <v>12037</v>
      </c>
    </row>
    <row r="519" spans="1:30" hidden="1">
      <c r="A519" s="10">
        <v>8901786630509</v>
      </c>
      <c r="B519" s="10">
        <v>8901786630509</v>
      </c>
      <c r="C519" s="11" t="s">
        <v>520</v>
      </c>
      <c r="D519" s="11" t="s">
        <v>355</v>
      </c>
      <c r="E519" s="11" t="s">
        <v>59</v>
      </c>
      <c r="F519" s="11" t="s">
        <v>116</v>
      </c>
      <c r="G519" s="11"/>
      <c r="H519" s="11">
        <v>81</v>
      </c>
      <c r="I519" s="11">
        <v>81</v>
      </c>
      <c r="J519" s="11" t="s">
        <v>34</v>
      </c>
      <c r="K519" s="11" t="s">
        <v>25</v>
      </c>
      <c r="L519" s="11">
        <v>50</v>
      </c>
      <c r="M519" s="11" t="s">
        <v>26</v>
      </c>
      <c r="N519" s="11" t="s">
        <v>359</v>
      </c>
      <c r="O519" s="11" t="s">
        <v>521</v>
      </c>
      <c r="P519" s="11" t="s">
        <v>29</v>
      </c>
      <c r="Q519" s="11" t="s">
        <v>30</v>
      </c>
      <c r="R519" s="11" t="s">
        <v>25</v>
      </c>
      <c r="S519" s="11" t="s">
        <v>25</v>
      </c>
      <c r="T519" s="11"/>
      <c r="U519" s="11" t="s">
        <v>522</v>
      </c>
      <c r="V519" s="11"/>
      <c r="W519" s="11"/>
      <c r="X519" s="11"/>
      <c r="Y519" s="11">
        <v>1</v>
      </c>
      <c r="Z519" s="11">
        <f t="shared" si="16"/>
        <v>81</v>
      </c>
      <c r="AA519" s="11">
        <f>VLOOKUP(A519,Sheet2!B:J,9,FALSE)</f>
        <v>64.86</v>
      </c>
      <c r="AB519" s="11">
        <f t="shared" si="17"/>
        <v>64.86</v>
      </c>
      <c r="AC519" s="11"/>
      <c r="AD519" s="11" t="s">
        <v>12037</v>
      </c>
    </row>
    <row r="520" spans="1:30" hidden="1">
      <c r="A520" s="10">
        <v>8901786170500</v>
      </c>
      <c r="B520" s="10">
        <v>8901786170500</v>
      </c>
      <c r="C520" s="11" t="s">
        <v>523</v>
      </c>
      <c r="D520" s="11" t="s">
        <v>355</v>
      </c>
      <c r="E520" s="11" t="s">
        <v>59</v>
      </c>
      <c r="F520" s="11" t="s">
        <v>116</v>
      </c>
      <c r="G520" s="11"/>
      <c r="H520" s="11">
        <v>47</v>
      </c>
      <c r="I520" s="11">
        <v>47</v>
      </c>
      <c r="J520" s="11" t="s">
        <v>34</v>
      </c>
      <c r="K520" s="11" t="s">
        <v>25</v>
      </c>
      <c r="L520" s="11">
        <v>50</v>
      </c>
      <c r="M520" s="11" t="s">
        <v>26</v>
      </c>
      <c r="N520" s="11" t="s">
        <v>359</v>
      </c>
      <c r="O520" s="11" t="s">
        <v>524</v>
      </c>
      <c r="P520" s="11" t="s">
        <v>29</v>
      </c>
      <c r="Q520" s="11" t="s">
        <v>30</v>
      </c>
      <c r="R520" s="11" t="s">
        <v>25</v>
      </c>
      <c r="S520" s="11" t="s">
        <v>25</v>
      </c>
      <c r="T520" s="11"/>
      <c r="U520" s="11" t="s">
        <v>525</v>
      </c>
      <c r="V520" s="11"/>
      <c r="W520" s="11"/>
      <c r="X520" s="11"/>
      <c r="Y520" s="11">
        <v>1</v>
      </c>
      <c r="Z520" s="11">
        <f t="shared" si="16"/>
        <v>47</v>
      </c>
      <c r="AA520" s="11">
        <f>VLOOKUP(A520,Sheet2!B:J,9,FALSE)</f>
        <v>37.619999999999997</v>
      </c>
      <c r="AB520" s="11">
        <f t="shared" si="17"/>
        <v>37.619999999999997</v>
      </c>
      <c r="AC520" s="11"/>
      <c r="AD520" s="11" t="s">
        <v>12037</v>
      </c>
    </row>
    <row r="521" spans="1:30" hidden="1">
      <c r="A521" s="10">
        <v>8901786080502</v>
      </c>
      <c r="B521" s="10">
        <v>8901786080502</v>
      </c>
      <c r="C521" s="11" t="s">
        <v>526</v>
      </c>
      <c r="D521" s="11" t="s">
        <v>355</v>
      </c>
      <c r="E521" s="11" t="s">
        <v>59</v>
      </c>
      <c r="F521" s="11" t="s">
        <v>116</v>
      </c>
      <c r="G521" s="11"/>
      <c r="H521" s="11">
        <v>41</v>
      </c>
      <c r="I521" s="11">
        <v>41</v>
      </c>
      <c r="J521" s="11" t="s">
        <v>34</v>
      </c>
      <c r="K521" s="11" t="s">
        <v>25</v>
      </c>
      <c r="L521" s="11">
        <v>50</v>
      </c>
      <c r="M521" s="11" t="s">
        <v>26</v>
      </c>
      <c r="N521" s="11" t="s">
        <v>359</v>
      </c>
      <c r="O521" s="11" t="s">
        <v>527</v>
      </c>
      <c r="P521" s="11" t="s">
        <v>29</v>
      </c>
      <c r="Q521" s="11" t="s">
        <v>30</v>
      </c>
      <c r="R521" s="11" t="s">
        <v>25</v>
      </c>
      <c r="S521" s="11" t="s">
        <v>25</v>
      </c>
      <c r="T521" s="11"/>
      <c r="U521" s="11" t="s">
        <v>528</v>
      </c>
      <c r="V521" s="11"/>
      <c r="W521" s="11"/>
      <c r="X521" s="11"/>
      <c r="Y521" s="11">
        <v>1</v>
      </c>
      <c r="Z521" s="11">
        <f t="shared" si="16"/>
        <v>41</v>
      </c>
      <c r="AA521" s="11">
        <f>VLOOKUP(A521,Sheet2!B:J,9,FALSE)</f>
        <v>32.76</v>
      </c>
      <c r="AB521" s="11">
        <f t="shared" si="17"/>
        <v>32.76</v>
      </c>
      <c r="AC521" s="11"/>
      <c r="AD521" s="11" t="s">
        <v>12037</v>
      </c>
    </row>
    <row r="522" spans="1:30" hidden="1">
      <c r="A522" s="10">
        <v>8901786540501</v>
      </c>
      <c r="B522" s="10">
        <v>8901786540501</v>
      </c>
      <c r="C522" s="11" t="s">
        <v>529</v>
      </c>
      <c r="D522" s="11" t="s">
        <v>355</v>
      </c>
      <c r="E522" s="11" t="s">
        <v>59</v>
      </c>
      <c r="F522" s="11" t="s">
        <v>116</v>
      </c>
      <c r="G522" s="11"/>
      <c r="H522" s="11">
        <v>43</v>
      </c>
      <c r="I522" s="11">
        <v>43</v>
      </c>
      <c r="J522" s="11" t="s">
        <v>34</v>
      </c>
      <c r="K522" s="11" t="s">
        <v>25</v>
      </c>
      <c r="L522" s="11">
        <v>50</v>
      </c>
      <c r="M522" s="11" t="s">
        <v>26</v>
      </c>
      <c r="N522" s="11" t="s">
        <v>125</v>
      </c>
      <c r="O522" s="11" t="s">
        <v>530</v>
      </c>
      <c r="P522" s="11" t="s">
        <v>47</v>
      </c>
      <c r="Q522" s="11" t="s">
        <v>30</v>
      </c>
      <c r="R522" s="11" t="s">
        <v>25</v>
      </c>
      <c r="S522" s="11" t="s">
        <v>25</v>
      </c>
      <c r="T522" s="11"/>
      <c r="U522" s="11" t="s">
        <v>531</v>
      </c>
      <c r="V522" s="11"/>
      <c r="W522" s="11"/>
      <c r="X522" s="11"/>
      <c r="Y522" s="11">
        <v>2</v>
      </c>
      <c r="Z522" s="11">
        <f t="shared" si="16"/>
        <v>86</v>
      </c>
      <c r="AA522" s="11">
        <f>VLOOKUP(A522,Sheet2!B:J,9,FALSE)</f>
        <v>34.380000000000003</v>
      </c>
      <c r="AB522" s="11">
        <f t="shared" si="17"/>
        <v>68.760000000000005</v>
      </c>
      <c r="AC522" s="11"/>
      <c r="AD522" s="11" t="s">
        <v>12037</v>
      </c>
    </row>
    <row r="523" spans="1:30" hidden="1">
      <c r="A523" s="10">
        <v>8901786530502</v>
      </c>
      <c r="B523" s="10">
        <v>8901786530502</v>
      </c>
      <c r="C523" s="11" t="s">
        <v>532</v>
      </c>
      <c r="D523" s="11" t="s">
        <v>355</v>
      </c>
      <c r="E523" s="11" t="s">
        <v>59</v>
      </c>
      <c r="F523" s="11" t="s">
        <v>116</v>
      </c>
      <c r="G523" s="11"/>
      <c r="H523" s="11">
        <v>51</v>
      </c>
      <c r="I523" s="11">
        <v>51</v>
      </c>
      <c r="J523" s="11" t="s">
        <v>34</v>
      </c>
      <c r="K523" s="11" t="s">
        <v>25</v>
      </c>
      <c r="L523" s="11">
        <v>50</v>
      </c>
      <c r="M523" s="11" t="s">
        <v>26</v>
      </c>
      <c r="N523" s="11" t="s">
        <v>125</v>
      </c>
      <c r="O523" s="11" t="s">
        <v>533</v>
      </c>
      <c r="P523" s="11" t="s">
        <v>47</v>
      </c>
      <c r="Q523" s="11" t="s">
        <v>30</v>
      </c>
      <c r="R523" s="11" t="s">
        <v>25</v>
      </c>
      <c r="S523" s="11" t="s">
        <v>25</v>
      </c>
      <c r="T523" s="11"/>
      <c r="U523" s="11" t="s">
        <v>534</v>
      </c>
      <c r="V523" s="11"/>
      <c r="W523" s="11"/>
      <c r="X523" s="11"/>
      <c r="Y523" s="11">
        <v>1</v>
      </c>
      <c r="Z523" s="11">
        <f t="shared" si="16"/>
        <v>51</v>
      </c>
      <c r="AA523" s="11">
        <f>VLOOKUP(A523,Sheet2!B:J,9,FALSE)</f>
        <v>40.86</v>
      </c>
      <c r="AB523" s="11">
        <f t="shared" si="17"/>
        <v>40.86</v>
      </c>
      <c r="AC523" s="11"/>
      <c r="AD523" s="11" t="s">
        <v>12037</v>
      </c>
    </row>
    <row r="524" spans="1:30" hidden="1">
      <c r="A524" s="10">
        <v>8901786030507</v>
      </c>
      <c r="B524" s="10">
        <v>8901786030507</v>
      </c>
      <c r="C524" s="11" t="s">
        <v>535</v>
      </c>
      <c r="D524" s="11" t="s">
        <v>355</v>
      </c>
      <c r="E524" s="11" t="s">
        <v>59</v>
      </c>
      <c r="F524" s="11" t="s">
        <v>116</v>
      </c>
      <c r="G524" s="11"/>
      <c r="H524" s="11">
        <v>40</v>
      </c>
      <c r="I524" s="11">
        <v>40</v>
      </c>
      <c r="J524" s="11" t="s">
        <v>34</v>
      </c>
      <c r="K524" s="11" t="s">
        <v>25</v>
      </c>
      <c r="L524" s="11">
        <v>50</v>
      </c>
      <c r="M524" s="11" t="s">
        <v>26</v>
      </c>
      <c r="N524" s="11" t="s">
        <v>359</v>
      </c>
      <c r="O524" s="11" t="s">
        <v>536</v>
      </c>
      <c r="P524" s="11" t="s">
        <v>29</v>
      </c>
      <c r="Q524" s="11" t="s">
        <v>30</v>
      </c>
      <c r="R524" s="11" t="s">
        <v>25</v>
      </c>
      <c r="S524" s="11" t="s">
        <v>25</v>
      </c>
      <c r="T524" s="11"/>
      <c r="U524" s="11" t="s">
        <v>537</v>
      </c>
      <c r="V524" s="11"/>
      <c r="W524" s="11"/>
      <c r="X524" s="11"/>
      <c r="Y524" s="11">
        <v>1</v>
      </c>
      <c r="Z524" s="11">
        <f t="shared" si="16"/>
        <v>40</v>
      </c>
      <c r="AA524" s="11">
        <f>VLOOKUP(A524,Sheet2!B:J,9,FALSE)</f>
        <v>32</v>
      </c>
      <c r="AB524" s="11">
        <f t="shared" si="17"/>
        <v>32</v>
      </c>
      <c r="AC524" s="11"/>
      <c r="AD524" s="11" t="s">
        <v>12037</v>
      </c>
    </row>
    <row r="525" spans="1:30" hidden="1">
      <c r="A525" s="10">
        <v>8901786090501</v>
      </c>
      <c r="B525" s="10">
        <v>8901786090501</v>
      </c>
      <c r="C525" s="11" t="s">
        <v>538</v>
      </c>
      <c r="D525" s="11" t="s">
        <v>355</v>
      </c>
      <c r="E525" s="11" t="s">
        <v>59</v>
      </c>
      <c r="F525" s="11" t="s">
        <v>116</v>
      </c>
      <c r="G525" s="11"/>
      <c r="H525" s="11">
        <v>44</v>
      </c>
      <c r="I525" s="11">
        <v>44</v>
      </c>
      <c r="J525" s="11" t="s">
        <v>34</v>
      </c>
      <c r="K525" s="11" t="s">
        <v>25</v>
      </c>
      <c r="L525" s="11">
        <v>50</v>
      </c>
      <c r="M525" s="11" t="s">
        <v>26</v>
      </c>
      <c r="N525" s="11" t="s">
        <v>125</v>
      </c>
      <c r="O525" s="11" t="s">
        <v>539</v>
      </c>
      <c r="P525" s="11" t="s">
        <v>209</v>
      </c>
      <c r="Q525" s="11" t="s">
        <v>30</v>
      </c>
      <c r="R525" s="11" t="s">
        <v>25</v>
      </c>
      <c r="S525" s="11" t="s">
        <v>25</v>
      </c>
      <c r="T525" s="11"/>
      <c r="U525" s="11" t="s">
        <v>540</v>
      </c>
      <c r="V525" s="11"/>
      <c r="W525" s="11"/>
      <c r="X525" s="11"/>
      <c r="Y525" s="11">
        <v>1</v>
      </c>
      <c r="Z525" s="11">
        <f t="shared" si="16"/>
        <v>44</v>
      </c>
      <c r="AA525" s="11">
        <f>VLOOKUP(A525,Sheet2!B:J,9,FALSE)</f>
        <v>35.24</v>
      </c>
      <c r="AB525" s="11">
        <f t="shared" si="17"/>
        <v>35.24</v>
      </c>
      <c r="AC525" s="11"/>
      <c r="AD525" s="11" t="s">
        <v>12037</v>
      </c>
    </row>
    <row r="526" spans="1:30" hidden="1">
      <c r="A526" s="10">
        <v>8901786070503</v>
      </c>
      <c r="B526" s="10">
        <v>8901786070503</v>
      </c>
      <c r="C526" s="11" t="s">
        <v>541</v>
      </c>
      <c r="D526" s="11" t="s">
        <v>355</v>
      </c>
      <c r="E526" s="11" t="s">
        <v>59</v>
      </c>
      <c r="F526" s="11" t="s">
        <v>116</v>
      </c>
      <c r="G526" s="11"/>
      <c r="H526" s="11">
        <v>46</v>
      </c>
      <c r="I526" s="11">
        <v>46</v>
      </c>
      <c r="J526" s="11" t="s">
        <v>34</v>
      </c>
      <c r="K526" s="11" t="s">
        <v>25</v>
      </c>
      <c r="L526" s="11">
        <v>50</v>
      </c>
      <c r="M526" s="11" t="s">
        <v>26</v>
      </c>
      <c r="N526" s="11" t="s">
        <v>359</v>
      </c>
      <c r="O526" s="11" t="s">
        <v>542</v>
      </c>
      <c r="P526" s="11" t="s">
        <v>29</v>
      </c>
      <c r="Q526" s="11" t="s">
        <v>30</v>
      </c>
      <c r="R526" s="11" t="s">
        <v>25</v>
      </c>
      <c r="S526" s="11" t="s">
        <v>25</v>
      </c>
      <c r="T526" s="11"/>
      <c r="U526" s="11" t="s">
        <v>543</v>
      </c>
      <c r="V526" s="11"/>
      <c r="W526" s="11"/>
      <c r="X526" s="11"/>
      <c r="Y526" s="11">
        <v>1</v>
      </c>
      <c r="Z526" s="11">
        <f t="shared" si="16"/>
        <v>46</v>
      </c>
      <c r="AA526" s="11">
        <f>VLOOKUP(A526,Sheet2!B:J,9,FALSE)</f>
        <v>36.76</v>
      </c>
      <c r="AB526" s="11">
        <f t="shared" si="17"/>
        <v>36.76</v>
      </c>
      <c r="AC526" s="11"/>
      <c r="AD526" s="11" t="s">
        <v>12037</v>
      </c>
    </row>
    <row r="527" spans="1:30" hidden="1">
      <c r="A527" s="10">
        <v>8901786391011</v>
      </c>
      <c r="B527" s="10">
        <v>8901786391011</v>
      </c>
      <c r="C527" s="11" t="s">
        <v>4702</v>
      </c>
      <c r="D527" s="11" t="s">
        <v>355</v>
      </c>
      <c r="E527" s="11" t="s">
        <v>59</v>
      </c>
      <c r="F527" s="11" t="s">
        <v>116</v>
      </c>
      <c r="G527" s="11"/>
      <c r="H527" s="11">
        <v>68</v>
      </c>
      <c r="I527" s="11">
        <v>68</v>
      </c>
      <c r="J527" s="11" t="s">
        <v>34</v>
      </c>
      <c r="K527" s="11" t="s">
        <v>25</v>
      </c>
      <c r="L527" s="11">
        <v>100</v>
      </c>
      <c r="M527" s="11" t="s">
        <v>26</v>
      </c>
      <c r="N527" s="11" t="s">
        <v>125</v>
      </c>
      <c r="O527" s="11" t="s">
        <v>4703</v>
      </c>
      <c r="P527" s="11" t="s">
        <v>29</v>
      </c>
      <c r="Q527" s="11" t="s">
        <v>30</v>
      </c>
      <c r="R527" s="11" t="s">
        <v>25</v>
      </c>
      <c r="S527" s="11" t="s">
        <v>25</v>
      </c>
      <c r="T527" s="11"/>
      <c r="U527" s="11" t="s">
        <v>4704</v>
      </c>
      <c r="V527" s="11"/>
      <c r="W527" s="11"/>
      <c r="X527" s="11"/>
      <c r="Y527" s="11"/>
      <c r="Z527" s="11">
        <f t="shared" si="16"/>
        <v>0</v>
      </c>
      <c r="AA527" s="11">
        <f>VLOOKUP(A527,Sheet2!B:J,9,FALSE)</f>
        <v>540</v>
      </c>
      <c r="AB527" s="11">
        <f t="shared" si="17"/>
        <v>0</v>
      </c>
      <c r="AC527" s="11"/>
      <c r="AD527" s="11"/>
    </row>
    <row r="528" spans="1:30" hidden="1">
      <c r="A528" s="10">
        <v>8901786150502</v>
      </c>
      <c r="B528" s="10">
        <v>8901786150502</v>
      </c>
      <c r="C528" s="11" t="s">
        <v>4711</v>
      </c>
      <c r="D528" s="11" t="s">
        <v>355</v>
      </c>
      <c r="E528" s="11" t="s">
        <v>59</v>
      </c>
      <c r="F528" s="11" t="s">
        <v>116</v>
      </c>
      <c r="G528" s="11"/>
      <c r="H528" s="11">
        <v>47</v>
      </c>
      <c r="I528" s="11">
        <v>47</v>
      </c>
      <c r="J528" s="11" t="s">
        <v>34</v>
      </c>
      <c r="K528" s="11" t="s">
        <v>25</v>
      </c>
      <c r="L528" s="11">
        <v>50</v>
      </c>
      <c r="M528" s="11" t="s">
        <v>26</v>
      </c>
      <c r="N528" s="11" t="s">
        <v>359</v>
      </c>
      <c r="O528" s="11" t="s">
        <v>4712</v>
      </c>
      <c r="P528" s="11" t="s">
        <v>209</v>
      </c>
      <c r="Q528" s="11" t="s">
        <v>30</v>
      </c>
      <c r="R528" s="11" t="s">
        <v>25</v>
      </c>
      <c r="S528" s="11" t="s">
        <v>25</v>
      </c>
      <c r="T528" s="11"/>
      <c r="U528" s="11" t="s">
        <v>4713</v>
      </c>
      <c r="V528" s="11"/>
      <c r="W528" s="11"/>
      <c r="X528" s="11"/>
      <c r="Y528" s="11"/>
      <c r="Z528" s="11">
        <f t="shared" si="16"/>
        <v>0</v>
      </c>
      <c r="AA528" s="11">
        <f>VLOOKUP(A528,Sheet2!B:J,9,FALSE)</f>
        <v>37.619999999999997</v>
      </c>
      <c r="AB528" s="11">
        <f t="shared" si="17"/>
        <v>0</v>
      </c>
      <c r="AC528" s="11"/>
      <c r="AD528" s="11"/>
    </row>
    <row r="529" spans="1:30" hidden="1">
      <c r="A529" s="10">
        <v>8901786620500</v>
      </c>
      <c r="B529" s="10">
        <v>8901786620500</v>
      </c>
      <c r="C529" s="11" t="s">
        <v>4714</v>
      </c>
      <c r="D529" s="11" t="s">
        <v>355</v>
      </c>
      <c r="E529" s="11" t="s">
        <v>59</v>
      </c>
      <c r="F529" s="11" t="s">
        <v>116</v>
      </c>
      <c r="G529" s="11"/>
      <c r="H529" s="11">
        <v>38</v>
      </c>
      <c r="I529" s="11">
        <v>38</v>
      </c>
      <c r="J529" s="11" t="s">
        <v>34</v>
      </c>
      <c r="K529" s="11" t="s">
        <v>25</v>
      </c>
      <c r="L529" s="11">
        <v>50</v>
      </c>
      <c r="M529" s="11" t="s">
        <v>26</v>
      </c>
      <c r="N529" s="11" t="s">
        <v>359</v>
      </c>
      <c r="O529" s="11" t="s">
        <v>4715</v>
      </c>
      <c r="P529" s="11" t="s">
        <v>29</v>
      </c>
      <c r="Q529" s="11" t="s">
        <v>30</v>
      </c>
      <c r="R529" s="11" t="s">
        <v>25</v>
      </c>
      <c r="S529" s="11" t="s">
        <v>25</v>
      </c>
      <c r="T529" s="11"/>
      <c r="U529" s="11" t="s">
        <v>4716</v>
      </c>
      <c r="V529" s="11"/>
      <c r="W529" s="11"/>
      <c r="X529" s="11"/>
      <c r="Y529" s="11">
        <v>3</v>
      </c>
      <c r="Z529" s="11">
        <f t="shared" si="16"/>
        <v>114</v>
      </c>
      <c r="AA529" s="11">
        <f>VLOOKUP(A529,Sheet2!B:J,9,FALSE)</f>
        <v>30.38</v>
      </c>
      <c r="AB529" s="11">
        <f t="shared" si="17"/>
        <v>91.14</v>
      </c>
      <c r="AC529" s="11"/>
      <c r="AD529" s="11" t="s">
        <v>12037</v>
      </c>
    </row>
    <row r="530" spans="1:30" hidden="1">
      <c r="A530" s="10">
        <v>8901786040506</v>
      </c>
      <c r="B530" s="10">
        <v>8901786040506</v>
      </c>
      <c r="C530" s="11" t="s">
        <v>4717</v>
      </c>
      <c r="D530" s="11" t="s">
        <v>355</v>
      </c>
      <c r="E530" s="11" t="s">
        <v>59</v>
      </c>
      <c r="F530" s="11" t="s">
        <v>116</v>
      </c>
      <c r="G530" s="11"/>
      <c r="H530" s="11">
        <v>35</v>
      </c>
      <c r="I530" s="11">
        <v>35</v>
      </c>
      <c r="J530" s="11" t="s">
        <v>34</v>
      </c>
      <c r="K530" s="11" t="s">
        <v>25</v>
      </c>
      <c r="L530" s="11">
        <v>50</v>
      </c>
      <c r="M530" s="11" t="s">
        <v>26</v>
      </c>
      <c r="N530" s="11" t="s">
        <v>125</v>
      </c>
      <c r="O530" s="11" t="s">
        <v>4718</v>
      </c>
      <c r="P530" s="11" t="s">
        <v>47</v>
      </c>
      <c r="Q530" s="11" t="s">
        <v>30</v>
      </c>
      <c r="R530" s="11" t="s">
        <v>25</v>
      </c>
      <c r="S530" s="11" t="s">
        <v>25</v>
      </c>
      <c r="T530" s="11"/>
      <c r="U530" s="11" t="s">
        <v>4719</v>
      </c>
      <c r="V530" s="11"/>
      <c r="W530" s="11"/>
      <c r="X530" s="11"/>
      <c r="Y530" s="11">
        <v>1</v>
      </c>
      <c r="Z530" s="11">
        <f t="shared" si="16"/>
        <v>35</v>
      </c>
      <c r="AA530" s="11">
        <f>VLOOKUP(A530,Sheet2!B:J,9,FALSE)</f>
        <v>28</v>
      </c>
      <c r="AB530" s="11">
        <f t="shared" si="17"/>
        <v>28</v>
      </c>
      <c r="AC530" s="11"/>
      <c r="AD530" s="11" t="s">
        <v>12037</v>
      </c>
    </row>
    <row r="531" spans="1:30" hidden="1">
      <c r="A531" s="10">
        <v>8901786480500</v>
      </c>
      <c r="B531" s="10">
        <v>8901786480500</v>
      </c>
      <c r="C531" s="11" t="s">
        <v>4720</v>
      </c>
      <c r="D531" s="11" t="s">
        <v>355</v>
      </c>
      <c r="E531" s="11" t="s">
        <v>59</v>
      </c>
      <c r="F531" s="11" t="s">
        <v>116</v>
      </c>
      <c r="G531" s="11"/>
      <c r="H531" s="11">
        <v>47</v>
      </c>
      <c r="I531" s="11">
        <v>47</v>
      </c>
      <c r="J531" s="11" t="s">
        <v>34</v>
      </c>
      <c r="K531" s="11" t="s">
        <v>25</v>
      </c>
      <c r="L531" s="11">
        <v>50</v>
      </c>
      <c r="M531" s="11" t="s">
        <v>26</v>
      </c>
      <c r="N531" s="11" t="s">
        <v>359</v>
      </c>
      <c r="O531" s="11" t="s">
        <v>4721</v>
      </c>
      <c r="P531" s="11" t="s">
        <v>134</v>
      </c>
      <c r="Q531" s="11" t="s">
        <v>39</v>
      </c>
      <c r="R531" s="11" t="s">
        <v>25</v>
      </c>
      <c r="S531" s="11" t="s">
        <v>25</v>
      </c>
      <c r="T531" s="11"/>
      <c r="U531" s="11" t="s">
        <v>4722</v>
      </c>
      <c r="V531" s="11"/>
      <c r="W531" s="11"/>
      <c r="X531" s="11"/>
      <c r="Y531" s="11">
        <v>2</v>
      </c>
      <c r="Z531" s="11">
        <f t="shared" si="16"/>
        <v>94</v>
      </c>
      <c r="AA531" s="11">
        <f>VLOOKUP(A531,Sheet2!B:J,9,FALSE)</f>
        <v>37.619999999999997</v>
      </c>
      <c r="AB531" s="11">
        <f t="shared" si="17"/>
        <v>75.239999999999995</v>
      </c>
      <c r="AC531" s="11">
        <v>1</v>
      </c>
      <c r="AD531" s="11" t="s">
        <v>12037</v>
      </c>
    </row>
    <row r="532" spans="1:30">
      <c r="A532" s="10">
        <v>8901786271009</v>
      </c>
      <c r="B532" s="10">
        <v>8901786271009</v>
      </c>
      <c r="C532" s="11" t="s">
        <v>4747</v>
      </c>
      <c r="D532" s="11" t="s">
        <v>355</v>
      </c>
      <c r="E532" s="11" t="s">
        <v>59</v>
      </c>
      <c r="F532" s="11" t="s">
        <v>116</v>
      </c>
      <c r="G532" s="11"/>
      <c r="H532" s="11">
        <v>100</v>
      </c>
      <c r="I532" s="11">
        <v>100</v>
      </c>
      <c r="J532" s="11" t="s">
        <v>25</v>
      </c>
      <c r="K532" s="11" t="s">
        <v>34</v>
      </c>
      <c r="L532" s="11">
        <v>100</v>
      </c>
      <c r="M532" s="11" t="s">
        <v>26</v>
      </c>
      <c r="N532" s="11" t="s">
        <v>125</v>
      </c>
      <c r="O532" s="11" t="s">
        <v>451</v>
      </c>
      <c r="P532" s="11" t="s">
        <v>29</v>
      </c>
      <c r="Q532" s="11" t="s">
        <v>30</v>
      </c>
      <c r="R532" s="11" t="s">
        <v>34</v>
      </c>
      <c r="S532" s="11" t="s">
        <v>34</v>
      </c>
      <c r="T532" s="11"/>
      <c r="U532" s="11" t="s">
        <v>4748</v>
      </c>
      <c r="V532" s="11"/>
      <c r="W532" s="11"/>
      <c r="X532" s="11"/>
      <c r="Y532" s="11"/>
      <c r="Z532" s="11">
        <f t="shared" si="16"/>
        <v>0</v>
      </c>
      <c r="AA532" s="11" t="e">
        <f>VLOOKUP(A532,Sheet2!B:J,9,FALSE)</f>
        <v>#N/A</v>
      </c>
      <c r="AB532" s="11" t="e">
        <f t="shared" si="17"/>
        <v>#N/A</v>
      </c>
      <c r="AC532" s="11"/>
      <c r="AD532" s="11"/>
    </row>
    <row r="533" spans="1:30" hidden="1">
      <c r="A533" s="10">
        <v>8901786100507</v>
      </c>
      <c r="B533" s="10">
        <v>8901786100507</v>
      </c>
      <c r="C533" s="11" t="s">
        <v>5487</v>
      </c>
      <c r="D533" s="11" t="s">
        <v>355</v>
      </c>
      <c r="E533" s="11" t="s">
        <v>59</v>
      </c>
      <c r="F533" s="11" t="s">
        <v>116</v>
      </c>
      <c r="G533" s="11"/>
      <c r="H533" s="11">
        <v>51</v>
      </c>
      <c r="I533" s="11">
        <v>51</v>
      </c>
      <c r="J533" s="11" t="s">
        <v>34</v>
      </c>
      <c r="K533" s="11" t="s">
        <v>25</v>
      </c>
      <c r="L533" s="11">
        <v>50</v>
      </c>
      <c r="M533" s="11" t="s">
        <v>26</v>
      </c>
      <c r="N533" s="11" t="s">
        <v>359</v>
      </c>
      <c r="O533" s="11" t="s">
        <v>458</v>
      </c>
      <c r="P533" s="11" t="s">
        <v>29</v>
      </c>
      <c r="Q533" s="11" t="s">
        <v>30</v>
      </c>
      <c r="R533" s="11" t="s">
        <v>25</v>
      </c>
      <c r="S533" s="11" t="s">
        <v>25</v>
      </c>
      <c r="T533" s="11"/>
      <c r="U533" s="11" t="s">
        <v>5488</v>
      </c>
      <c r="V533" s="11"/>
      <c r="W533" s="11"/>
      <c r="X533" s="11"/>
      <c r="Y533" s="11"/>
      <c r="Z533" s="11">
        <f t="shared" si="16"/>
        <v>0</v>
      </c>
      <c r="AA533" s="11">
        <f>VLOOKUP(A533,Sheet2!B:J,9,FALSE)</f>
        <v>40.86</v>
      </c>
      <c r="AB533" s="11">
        <f t="shared" si="17"/>
        <v>0</v>
      </c>
      <c r="AC533" s="11"/>
      <c r="AD533" s="11"/>
    </row>
    <row r="534" spans="1:30" hidden="1">
      <c r="A534" s="10">
        <v>8901786130504</v>
      </c>
      <c r="B534" s="10">
        <v>8901786130504</v>
      </c>
      <c r="C534" s="11" t="s">
        <v>5489</v>
      </c>
      <c r="D534" s="11" t="s">
        <v>355</v>
      </c>
      <c r="E534" s="11" t="s">
        <v>59</v>
      </c>
      <c r="F534" s="11" t="s">
        <v>116</v>
      </c>
      <c r="G534" s="11"/>
      <c r="H534" s="11">
        <v>38</v>
      </c>
      <c r="I534" s="11">
        <v>38</v>
      </c>
      <c r="J534" s="11" t="s">
        <v>34</v>
      </c>
      <c r="K534" s="11" t="s">
        <v>25</v>
      </c>
      <c r="L534" s="11">
        <v>50</v>
      </c>
      <c r="M534" s="11" t="s">
        <v>26</v>
      </c>
      <c r="N534" s="11" t="s">
        <v>359</v>
      </c>
      <c r="O534" s="11" t="s">
        <v>5490</v>
      </c>
      <c r="P534" s="11" t="s">
        <v>29</v>
      </c>
      <c r="Q534" s="11" t="s">
        <v>30</v>
      </c>
      <c r="R534" s="11" t="s">
        <v>25</v>
      </c>
      <c r="S534" s="11" t="s">
        <v>25</v>
      </c>
      <c r="T534" s="11"/>
      <c r="U534" s="11" t="s">
        <v>5491</v>
      </c>
      <c r="V534" s="11"/>
      <c r="W534" s="11"/>
      <c r="X534" s="11"/>
      <c r="Y534" s="11"/>
      <c r="Z534" s="11">
        <f t="shared" si="16"/>
        <v>0</v>
      </c>
      <c r="AA534" s="11">
        <f>VLOOKUP(A534,Sheet2!B:J,9,FALSE)</f>
        <v>30.38</v>
      </c>
      <c r="AB534" s="11">
        <f t="shared" si="17"/>
        <v>0</v>
      </c>
      <c r="AC534" s="11"/>
      <c r="AD534" s="11"/>
    </row>
    <row r="535" spans="1:30" hidden="1">
      <c r="A535" s="10">
        <v>8901786140503</v>
      </c>
      <c r="B535" s="10">
        <v>8901786140503</v>
      </c>
      <c r="C535" s="11" t="s">
        <v>5492</v>
      </c>
      <c r="D535" s="11" t="s">
        <v>355</v>
      </c>
      <c r="E535" s="11" t="s">
        <v>59</v>
      </c>
      <c r="F535" s="11" t="s">
        <v>116</v>
      </c>
      <c r="G535" s="11"/>
      <c r="H535" s="11">
        <v>83</v>
      </c>
      <c r="I535" s="11">
        <v>83</v>
      </c>
      <c r="J535" s="11" t="s">
        <v>34</v>
      </c>
      <c r="K535" s="11" t="s">
        <v>25</v>
      </c>
      <c r="L535" s="11">
        <v>50</v>
      </c>
      <c r="M535" s="11" t="s">
        <v>26</v>
      </c>
      <c r="N535" s="11" t="s">
        <v>359</v>
      </c>
      <c r="O535" s="11" t="s">
        <v>5493</v>
      </c>
      <c r="P535" s="11" t="s">
        <v>209</v>
      </c>
      <c r="Q535" s="11" t="s">
        <v>30</v>
      </c>
      <c r="R535" s="11" t="s">
        <v>25</v>
      </c>
      <c r="S535" s="11" t="s">
        <v>25</v>
      </c>
      <c r="T535" s="11"/>
      <c r="U535" s="11" t="s">
        <v>5494</v>
      </c>
      <c r="V535" s="11"/>
      <c r="W535" s="11"/>
      <c r="X535" s="11"/>
      <c r="Y535" s="11"/>
      <c r="Z535" s="11">
        <f t="shared" si="16"/>
        <v>0</v>
      </c>
      <c r="AA535" s="11">
        <f>VLOOKUP(A535,Sheet2!B:J,9,FALSE)</f>
        <v>66.38</v>
      </c>
      <c r="AB535" s="11">
        <f t="shared" si="17"/>
        <v>0</v>
      </c>
      <c r="AC535" s="11"/>
      <c r="AD535" s="11"/>
    </row>
    <row r="536" spans="1:30" hidden="1">
      <c r="A536" s="10">
        <v>8901786160501</v>
      </c>
      <c r="B536" s="10">
        <v>8901786160501</v>
      </c>
      <c r="C536" s="11" t="s">
        <v>5495</v>
      </c>
      <c r="D536" s="11" t="s">
        <v>355</v>
      </c>
      <c r="E536" s="11" t="s">
        <v>59</v>
      </c>
      <c r="F536" s="11" t="s">
        <v>116</v>
      </c>
      <c r="G536" s="11"/>
      <c r="H536" s="11">
        <v>47</v>
      </c>
      <c r="I536" s="11">
        <v>47</v>
      </c>
      <c r="J536" s="11" t="s">
        <v>34</v>
      </c>
      <c r="K536" s="11" t="s">
        <v>25</v>
      </c>
      <c r="L536" s="11">
        <v>50</v>
      </c>
      <c r="M536" s="11" t="s">
        <v>26</v>
      </c>
      <c r="N536" s="11" t="s">
        <v>359</v>
      </c>
      <c r="O536" s="11" t="s">
        <v>461</v>
      </c>
      <c r="P536" s="11" t="s">
        <v>29</v>
      </c>
      <c r="Q536" s="11" t="s">
        <v>30</v>
      </c>
      <c r="R536" s="11" t="s">
        <v>25</v>
      </c>
      <c r="S536" s="11" t="s">
        <v>25</v>
      </c>
      <c r="T536" s="11"/>
      <c r="U536" s="11" t="s">
        <v>5496</v>
      </c>
      <c r="V536" s="11"/>
      <c r="W536" s="11"/>
      <c r="X536" s="11"/>
      <c r="Y536" s="11">
        <v>1</v>
      </c>
      <c r="Z536" s="11">
        <f t="shared" si="16"/>
        <v>47</v>
      </c>
      <c r="AA536" s="11">
        <f>VLOOKUP(A536,Sheet2!B:J,9,FALSE)</f>
        <v>37.619999999999997</v>
      </c>
      <c r="AB536" s="11">
        <f t="shared" si="17"/>
        <v>37.619999999999997</v>
      </c>
      <c r="AC536" s="11"/>
      <c r="AD536" s="11" t="s">
        <v>12037</v>
      </c>
    </row>
    <row r="537" spans="1:30" hidden="1">
      <c r="A537" s="10">
        <v>8901786280254</v>
      </c>
      <c r="B537" s="10">
        <v>8901786280254</v>
      </c>
      <c r="C537" s="11" t="s">
        <v>5497</v>
      </c>
      <c r="D537" s="11" t="s">
        <v>355</v>
      </c>
      <c r="E537" s="11" t="s">
        <v>59</v>
      </c>
      <c r="F537" s="11" t="s">
        <v>116</v>
      </c>
      <c r="G537" s="11"/>
      <c r="H537" s="11">
        <v>30</v>
      </c>
      <c r="I537" s="11">
        <v>30</v>
      </c>
      <c r="J537" s="11" t="s">
        <v>34</v>
      </c>
      <c r="K537" s="11" t="s">
        <v>25</v>
      </c>
      <c r="L537" s="11">
        <v>25</v>
      </c>
      <c r="M537" s="11" t="s">
        <v>26</v>
      </c>
      <c r="N537" s="11" t="s">
        <v>125</v>
      </c>
      <c r="O537" s="11" t="s">
        <v>5498</v>
      </c>
      <c r="P537" s="11" t="s">
        <v>29</v>
      </c>
      <c r="Q537" s="11" t="s">
        <v>30</v>
      </c>
      <c r="R537" s="11" t="s">
        <v>25</v>
      </c>
      <c r="S537" s="11" t="s">
        <v>25</v>
      </c>
      <c r="T537" s="11"/>
      <c r="U537" s="11" t="s">
        <v>5499</v>
      </c>
      <c r="V537" s="11"/>
      <c r="W537" s="11"/>
      <c r="X537" s="11"/>
      <c r="Y537" s="11"/>
      <c r="Z537" s="11">
        <f t="shared" si="16"/>
        <v>0</v>
      </c>
      <c r="AA537" s="11">
        <f>VLOOKUP(A537,Sheet2!B:J,9,FALSE)</f>
        <v>24</v>
      </c>
      <c r="AB537" s="11">
        <f t="shared" si="17"/>
        <v>0</v>
      </c>
      <c r="AC537" s="11"/>
      <c r="AD537" s="11"/>
    </row>
    <row r="538" spans="1:30" hidden="1">
      <c r="A538" s="10">
        <v>8901786380008</v>
      </c>
      <c r="B538" s="10">
        <v>8901786380008</v>
      </c>
      <c r="C538" s="11" t="s">
        <v>5500</v>
      </c>
      <c r="D538" s="11" t="s">
        <v>355</v>
      </c>
      <c r="E538" s="11" t="s">
        <v>59</v>
      </c>
      <c r="F538" s="11" t="s">
        <v>116</v>
      </c>
      <c r="G538" s="11"/>
      <c r="H538" s="11">
        <v>170</v>
      </c>
      <c r="I538" s="11">
        <v>170</v>
      </c>
      <c r="J538" s="11" t="s">
        <v>34</v>
      </c>
      <c r="K538" s="11" t="s">
        <v>25</v>
      </c>
      <c r="L538" s="11">
        <v>0.5</v>
      </c>
      <c r="M538" s="11" t="s">
        <v>26</v>
      </c>
      <c r="N538" s="11" t="s">
        <v>2964</v>
      </c>
      <c r="O538" s="11" t="s">
        <v>5501</v>
      </c>
      <c r="P538" s="11" t="s">
        <v>112</v>
      </c>
      <c r="Q538" s="11" t="s">
        <v>30</v>
      </c>
      <c r="R538" s="11" t="s">
        <v>25</v>
      </c>
      <c r="S538" s="11" t="s">
        <v>25</v>
      </c>
      <c r="T538" s="11"/>
      <c r="U538" s="11" t="s">
        <v>5502</v>
      </c>
      <c r="V538" s="11"/>
      <c r="W538" s="11"/>
      <c r="X538" s="11"/>
      <c r="Y538" s="11"/>
      <c r="Z538" s="11">
        <f t="shared" si="16"/>
        <v>0</v>
      </c>
      <c r="AA538" s="11">
        <f>VLOOKUP(A538,Sheet2!B:J,9,FALSE)</f>
        <v>80.95</v>
      </c>
      <c r="AB538" s="11">
        <f t="shared" si="17"/>
        <v>0</v>
      </c>
      <c r="AC538" s="11"/>
      <c r="AD538" s="11"/>
    </row>
    <row r="539" spans="1:30" hidden="1">
      <c r="A539" s="10">
        <v>8901786490509</v>
      </c>
      <c r="B539" s="10">
        <v>8901786490509</v>
      </c>
      <c r="C539" s="11" t="s">
        <v>5503</v>
      </c>
      <c r="D539" s="11" t="s">
        <v>355</v>
      </c>
      <c r="E539" s="11" t="s">
        <v>59</v>
      </c>
      <c r="F539" s="11" t="s">
        <v>116</v>
      </c>
      <c r="G539" s="11"/>
      <c r="H539" s="11">
        <v>47</v>
      </c>
      <c r="I539" s="11">
        <v>47</v>
      </c>
      <c r="J539" s="11" t="s">
        <v>34</v>
      </c>
      <c r="K539" s="11" t="s">
        <v>25</v>
      </c>
      <c r="L539" s="11">
        <v>50</v>
      </c>
      <c r="M539" s="11" t="s">
        <v>26</v>
      </c>
      <c r="N539" s="11" t="s">
        <v>359</v>
      </c>
      <c r="O539" s="11" t="s">
        <v>5504</v>
      </c>
      <c r="P539" s="11" t="s">
        <v>29</v>
      </c>
      <c r="Q539" s="11" t="s">
        <v>30</v>
      </c>
      <c r="R539" s="11" t="s">
        <v>25</v>
      </c>
      <c r="S539" s="11" t="s">
        <v>25</v>
      </c>
      <c r="T539" s="11"/>
      <c r="U539" s="11" t="s">
        <v>5505</v>
      </c>
      <c r="V539" s="11"/>
      <c r="W539" s="11"/>
      <c r="X539" s="11"/>
      <c r="Y539" s="11"/>
      <c r="Z539" s="11">
        <f t="shared" si="16"/>
        <v>0</v>
      </c>
      <c r="AA539" s="11">
        <f>VLOOKUP(A539,Sheet2!B:J,9,FALSE)</f>
        <v>37.619999999999997</v>
      </c>
      <c r="AB539" s="11">
        <f t="shared" si="17"/>
        <v>0</v>
      </c>
      <c r="AC539" s="11"/>
      <c r="AD539" s="11"/>
    </row>
    <row r="540" spans="1:30" hidden="1">
      <c r="A540" s="10">
        <v>8901786550258</v>
      </c>
      <c r="B540" s="10">
        <v>8901786550258</v>
      </c>
      <c r="C540" s="11" t="s">
        <v>5506</v>
      </c>
      <c r="D540" s="11" t="s">
        <v>355</v>
      </c>
      <c r="E540" s="11" t="s">
        <v>59</v>
      </c>
      <c r="F540" s="11" t="s">
        <v>116</v>
      </c>
      <c r="G540" s="11"/>
      <c r="H540" s="11">
        <v>74</v>
      </c>
      <c r="I540" s="11">
        <v>74</v>
      </c>
      <c r="J540" s="11" t="s">
        <v>34</v>
      </c>
      <c r="K540" s="11" t="s">
        <v>25</v>
      </c>
      <c r="L540" s="11">
        <v>25</v>
      </c>
      <c r="M540" s="11" t="s">
        <v>26</v>
      </c>
      <c r="N540" s="11" t="s">
        <v>125</v>
      </c>
      <c r="O540" s="11" t="s">
        <v>5507</v>
      </c>
      <c r="P540" s="11" t="s">
        <v>196</v>
      </c>
      <c r="Q540" s="11" t="s">
        <v>30</v>
      </c>
      <c r="R540" s="11" t="s">
        <v>25</v>
      </c>
      <c r="S540" s="11" t="s">
        <v>25</v>
      </c>
      <c r="T540" s="11"/>
      <c r="U540" s="11" t="s">
        <v>5508</v>
      </c>
      <c r="V540" s="11"/>
      <c r="W540" s="11"/>
      <c r="X540" s="11"/>
      <c r="Y540" s="11"/>
      <c r="Z540" s="11">
        <f t="shared" si="16"/>
        <v>0</v>
      </c>
      <c r="AA540" s="11">
        <f>VLOOKUP(A540,Sheet2!B:J,9,FALSE)</f>
        <v>56.38</v>
      </c>
      <c r="AB540" s="11">
        <f t="shared" si="17"/>
        <v>0</v>
      </c>
      <c r="AC540" s="11"/>
      <c r="AD540" s="11"/>
    </row>
    <row r="541" spans="1:30" hidden="1">
      <c r="A541" s="10">
        <v>8901786761005</v>
      </c>
      <c r="B541" s="10">
        <v>8901786761005</v>
      </c>
      <c r="C541" s="11" t="s">
        <v>5509</v>
      </c>
      <c r="D541" s="11" t="s">
        <v>355</v>
      </c>
      <c r="E541" s="11" t="s">
        <v>142</v>
      </c>
      <c r="F541" s="11" t="s">
        <v>222</v>
      </c>
      <c r="G541" s="11"/>
      <c r="H541" s="11">
        <v>25</v>
      </c>
      <c r="I541" s="11">
        <v>25</v>
      </c>
      <c r="J541" s="11" t="s">
        <v>34</v>
      </c>
      <c r="K541" s="11" t="s">
        <v>25</v>
      </c>
      <c r="L541" s="11">
        <v>100</v>
      </c>
      <c r="M541" s="11" t="s">
        <v>26</v>
      </c>
      <c r="N541" s="11" t="s">
        <v>413</v>
      </c>
      <c r="O541" s="11" t="s">
        <v>4700</v>
      </c>
      <c r="P541" s="11" t="s">
        <v>29</v>
      </c>
      <c r="Q541" s="11" t="s">
        <v>30</v>
      </c>
      <c r="R541" s="11" t="s">
        <v>25</v>
      </c>
      <c r="S541" s="11" t="s">
        <v>25</v>
      </c>
      <c r="T541" s="11"/>
      <c r="U541" s="11" t="s">
        <v>5510</v>
      </c>
      <c r="V541" s="11"/>
      <c r="W541" s="11"/>
      <c r="X541" s="11"/>
      <c r="Y541" s="11"/>
      <c r="Z541" s="11">
        <f t="shared" ref="Z541:Z604" si="18">H541*Y541</f>
        <v>0</v>
      </c>
      <c r="AA541" s="11">
        <f>VLOOKUP(A541,Sheet2!B:J,9,FALSE)</f>
        <v>20.27</v>
      </c>
      <c r="AB541" s="11">
        <f t="shared" si="17"/>
        <v>0</v>
      </c>
      <c r="AC541" s="11"/>
      <c r="AD541" s="11"/>
    </row>
    <row r="542" spans="1:30" hidden="1">
      <c r="A542" s="10">
        <v>8901786762002</v>
      </c>
      <c r="B542" s="10">
        <v>8901786762002</v>
      </c>
      <c r="C542" s="11" t="s">
        <v>5511</v>
      </c>
      <c r="D542" s="11" t="s">
        <v>355</v>
      </c>
      <c r="E542" s="11" t="s">
        <v>142</v>
      </c>
      <c r="F542" s="11" t="s">
        <v>222</v>
      </c>
      <c r="G542" s="11"/>
      <c r="H542" s="11">
        <v>50</v>
      </c>
      <c r="I542" s="11">
        <v>50</v>
      </c>
      <c r="J542" s="11" t="s">
        <v>34</v>
      </c>
      <c r="K542" s="11" t="s">
        <v>25</v>
      </c>
      <c r="L542" s="11">
        <v>200</v>
      </c>
      <c r="M542" s="11" t="s">
        <v>26</v>
      </c>
      <c r="N542" s="11" t="s">
        <v>413</v>
      </c>
      <c r="O542" s="11" t="s">
        <v>4700</v>
      </c>
      <c r="P542" s="11" t="s">
        <v>29</v>
      </c>
      <c r="Q542" s="11" t="s">
        <v>30</v>
      </c>
      <c r="R542" s="11" t="s">
        <v>25</v>
      </c>
      <c r="S542" s="11" t="s">
        <v>25</v>
      </c>
      <c r="T542" s="11"/>
      <c r="U542" s="11" t="s">
        <v>5512</v>
      </c>
      <c r="V542" s="11"/>
      <c r="W542" s="11"/>
      <c r="X542" s="11"/>
      <c r="Y542" s="11"/>
      <c r="Z542" s="11">
        <f t="shared" si="18"/>
        <v>0</v>
      </c>
      <c r="AA542" s="11">
        <f>VLOOKUP(A542,Sheet2!B:J,9,FALSE)</f>
        <v>40.54</v>
      </c>
      <c r="AB542" s="11">
        <f t="shared" si="17"/>
        <v>0</v>
      </c>
      <c r="AC542" s="11"/>
      <c r="AD542" s="11"/>
    </row>
    <row r="543" spans="1:30" hidden="1">
      <c r="A543" s="10">
        <v>8908001032049</v>
      </c>
      <c r="B543" s="10">
        <v>8908001032049</v>
      </c>
      <c r="C543" s="11" t="s">
        <v>680</v>
      </c>
      <c r="D543" s="11" t="s">
        <v>681</v>
      </c>
      <c r="E543" s="11" t="s">
        <v>23</v>
      </c>
      <c r="F543" s="11" t="s">
        <v>682</v>
      </c>
      <c r="G543" s="11"/>
      <c r="H543" s="11">
        <v>50</v>
      </c>
      <c r="I543" s="11">
        <v>50</v>
      </c>
      <c r="J543" s="11" t="s">
        <v>34</v>
      </c>
      <c r="K543" s="11" t="s">
        <v>25</v>
      </c>
      <c r="L543" s="11">
        <v>450</v>
      </c>
      <c r="M543" s="11" t="s">
        <v>26</v>
      </c>
      <c r="N543" s="11" t="s">
        <v>683</v>
      </c>
      <c r="O543" s="11" t="s">
        <v>684</v>
      </c>
      <c r="P543" s="11" t="s">
        <v>29</v>
      </c>
      <c r="Q543" s="11" t="s">
        <v>30</v>
      </c>
      <c r="R543" s="11" t="s">
        <v>25</v>
      </c>
      <c r="S543" s="11" t="s">
        <v>25</v>
      </c>
      <c r="T543" s="11"/>
      <c r="U543" s="11" t="s">
        <v>685</v>
      </c>
      <c r="V543" s="11"/>
      <c r="W543" s="11"/>
      <c r="X543" s="11"/>
      <c r="Y543" s="11"/>
      <c r="Z543" s="11">
        <f t="shared" si="18"/>
        <v>0</v>
      </c>
      <c r="AA543" s="11">
        <f>VLOOKUP(A543,Sheet2!B:J,9,FALSE)</f>
        <v>46.8</v>
      </c>
      <c r="AB543" s="11">
        <f t="shared" si="17"/>
        <v>0</v>
      </c>
      <c r="AC543" s="11"/>
      <c r="AD543" s="11"/>
    </row>
    <row r="544" spans="1:30" hidden="1">
      <c r="A544" s="10">
        <v>8908001032087</v>
      </c>
      <c r="B544" s="10">
        <v>8908001032087</v>
      </c>
      <c r="C544" s="11" t="s">
        <v>686</v>
      </c>
      <c r="D544" s="11" t="s">
        <v>681</v>
      </c>
      <c r="E544" s="11" t="s">
        <v>23</v>
      </c>
      <c r="F544" s="11" t="s">
        <v>682</v>
      </c>
      <c r="G544" s="11"/>
      <c r="H544" s="11">
        <v>50</v>
      </c>
      <c r="I544" s="11">
        <v>50</v>
      </c>
      <c r="J544" s="11" t="s">
        <v>34</v>
      </c>
      <c r="K544" s="11" t="s">
        <v>25</v>
      </c>
      <c r="L544" s="11">
        <v>450</v>
      </c>
      <c r="M544" s="11" t="s">
        <v>26</v>
      </c>
      <c r="N544" s="11" t="s">
        <v>683</v>
      </c>
      <c r="O544" s="11" t="s">
        <v>687</v>
      </c>
      <c r="P544" s="11" t="s">
        <v>29</v>
      </c>
      <c r="Q544" s="11" t="s">
        <v>30</v>
      </c>
      <c r="R544" s="11" t="s">
        <v>25</v>
      </c>
      <c r="S544" s="11" t="s">
        <v>25</v>
      </c>
      <c r="T544" s="11"/>
      <c r="U544" s="11" t="s">
        <v>688</v>
      </c>
      <c r="V544" s="11"/>
      <c r="W544" s="11"/>
      <c r="X544" s="11"/>
      <c r="Y544" s="11"/>
      <c r="Z544" s="11">
        <f t="shared" si="18"/>
        <v>0</v>
      </c>
      <c r="AA544" s="11">
        <f>VLOOKUP(A544,Sheet2!B:J,9,FALSE)</f>
        <v>46.8</v>
      </c>
      <c r="AB544" s="11">
        <f t="shared" si="17"/>
        <v>0</v>
      </c>
      <c r="AC544" s="11"/>
      <c r="AD544" s="11"/>
    </row>
    <row r="545" spans="1:30" hidden="1">
      <c r="A545" s="10">
        <v>8908001032339</v>
      </c>
      <c r="B545" s="10">
        <v>8908001032339</v>
      </c>
      <c r="C545" s="11" t="s">
        <v>689</v>
      </c>
      <c r="D545" s="11" t="s">
        <v>681</v>
      </c>
      <c r="E545" s="11" t="s">
        <v>23</v>
      </c>
      <c r="F545" s="11" t="s">
        <v>682</v>
      </c>
      <c r="G545" s="11"/>
      <c r="H545" s="11">
        <v>50</v>
      </c>
      <c r="I545" s="11">
        <v>50</v>
      </c>
      <c r="J545" s="11" t="s">
        <v>34</v>
      </c>
      <c r="K545" s="11" t="s">
        <v>25</v>
      </c>
      <c r="L545" s="11">
        <v>400</v>
      </c>
      <c r="M545" s="11" t="s">
        <v>26</v>
      </c>
      <c r="N545" s="11" t="s">
        <v>683</v>
      </c>
      <c r="O545" s="11" t="s">
        <v>690</v>
      </c>
      <c r="P545" s="11" t="s">
        <v>29</v>
      </c>
      <c r="Q545" s="11" t="s">
        <v>30</v>
      </c>
      <c r="R545" s="11" t="s">
        <v>25</v>
      </c>
      <c r="S545" s="11" t="s">
        <v>25</v>
      </c>
      <c r="T545" s="11"/>
      <c r="U545" s="11" t="s">
        <v>691</v>
      </c>
      <c r="V545" s="11"/>
      <c r="W545" s="11"/>
      <c r="X545" s="11"/>
      <c r="Y545" s="11"/>
      <c r="Z545" s="11">
        <f t="shared" si="18"/>
        <v>0</v>
      </c>
      <c r="AA545" s="11">
        <f>VLOOKUP(A545,Sheet2!B:J,9,FALSE)</f>
        <v>46.8</v>
      </c>
      <c r="AB545" s="11">
        <f t="shared" si="17"/>
        <v>0</v>
      </c>
      <c r="AC545" s="11"/>
      <c r="AD545" s="11"/>
    </row>
    <row r="546" spans="1:30" hidden="1">
      <c r="A546" s="10">
        <v>8908001032117</v>
      </c>
      <c r="B546" s="10">
        <v>8908001032117</v>
      </c>
      <c r="C546" s="11" t="s">
        <v>5792</v>
      </c>
      <c r="D546" s="11" t="s">
        <v>681</v>
      </c>
      <c r="E546" s="11" t="s">
        <v>23</v>
      </c>
      <c r="F546" s="11" t="s">
        <v>682</v>
      </c>
      <c r="G546" s="11"/>
      <c r="H546" s="11">
        <v>50</v>
      </c>
      <c r="I546" s="11">
        <v>50</v>
      </c>
      <c r="J546" s="11" t="s">
        <v>34</v>
      </c>
      <c r="K546" s="11" t="s">
        <v>25</v>
      </c>
      <c r="L546" s="11">
        <v>400</v>
      </c>
      <c r="M546" s="11" t="s">
        <v>26</v>
      </c>
      <c r="N546" s="11" t="s">
        <v>683</v>
      </c>
      <c r="O546" s="11" t="s">
        <v>5793</v>
      </c>
      <c r="P546" s="11" t="s">
        <v>29</v>
      </c>
      <c r="Q546" s="11" t="s">
        <v>30</v>
      </c>
      <c r="R546" s="11" t="s">
        <v>25</v>
      </c>
      <c r="S546" s="11" t="s">
        <v>25</v>
      </c>
      <c r="T546" s="11"/>
      <c r="U546" s="11" t="s">
        <v>5794</v>
      </c>
      <c r="V546" s="11"/>
      <c r="W546" s="11"/>
      <c r="X546" s="11"/>
      <c r="Y546" s="11"/>
      <c r="Z546" s="11">
        <f t="shared" si="18"/>
        <v>0</v>
      </c>
      <c r="AA546" s="11">
        <f>VLOOKUP(A546,Sheet2!B:J,9,FALSE)</f>
        <v>46.8</v>
      </c>
      <c r="AB546" s="11">
        <f t="shared" si="17"/>
        <v>0</v>
      </c>
      <c r="AC546" s="11"/>
      <c r="AD546" s="11"/>
    </row>
    <row r="547" spans="1:30" hidden="1">
      <c r="A547" s="10">
        <v>8908001032148</v>
      </c>
      <c r="B547" s="10">
        <v>8908001032148</v>
      </c>
      <c r="C547" s="11" t="s">
        <v>5795</v>
      </c>
      <c r="D547" s="11" t="s">
        <v>681</v>
      </c>
      <c r="E547" s="11" t="s">
        <v>23</v>
      </c>
      <c r="F547" s="11" t="s">
        <v>682</v>
      </c>
      <c r="G547" s="11"/>
      <c r="H547" s="11">
        <v>25</v>
      </c>
      <c r="I547" s="11">
        <v>25</v>
      </c>
      <c r="J547" s="11" t="s">
        <v>34</v>
      </c>
      <c r="K547" s="11" t="s">
        <v>25</v>
      </c>
      <c r="L547" s="11">
        <v>200</v>
      </c>
      <c r="M547" s="11" t="s">
        <v>26</v>
      </c>
      <c r="N547" s="11" t="s">
        <v>683</v>
      </c>
      <c r="O547" s="11" t="s">
        <v>5796</v>
      </c>
      <c r="P547" s="11" t="s">
        <v>29</v>
      </c>
      <c r="Q547" s="11" t="s">
        <v>30</v>
      </c>
      <c r="R547" s="11" t="s">
        <v>25</v>
      </c>
      <c r="S547" s="11" t="s">
        <v>25</v>
      </c>
      <c r="T547" s="11"/>
      <c r="U547" s="11" t="s">
        <v>5797</v>
      </c>
      <c r="V547" s="11"/>
      <c r="W547" s="11"/>
      <c r="X547" s="11"/>
      <c r="Y547" s="11"/>
      <c r="Z547" s="11">
        <f t="shared" si="18"/>
        <v>0</v>
      </c>
      <c r="AA547" s="11">
        <f>VLOOKUP(A547,Sheet2!B:J,9,FALSE)</f>
        <v>24</v>
      </c>
      <c r="AB547" s="11">
        <f t="shared" si="17"/>
        <v>0</v>
      </c>
      <c r="AC547" s="11"/>
      <c r="AD547" s="11"/>
    </row>
    <row r="548" spans="1:30" hidden="1">
      <c r="A548" s="10">
        <v>8908001032155</v>
      </c>
      <c r="B548" s="10">
        <v>8908001032155</v>
      </c>
      <c r="C548" s="11" t="s">
        <v>5798</v>
      </c>
      <c r="D548" s="11" t="s">
        <v>681</v>
      </c>
      <c r="E548" s="11" t="s">
        <v>23</v>
      </c>
      <c r="F548" s="11" t="s">
        <v>682</v>
      </c>
      <c r="G548" s="11"/>
      <c r="H548" s="11">
        <v>25</v>
      </c>
      <c r="I548" s="11">
        <v>25</v>
      </c>
      <c r="J548" s="11" t="s">
        <v>34</v>
      </c>
      <c r="K548" s="11" t="s">
        <v>25</v>
      </c>
      <c r="L548" s="11">
        <v>200</v>
      </c>
      <c r="M548" s="11" t="s">
        <v>26</v>
      </c>
      <c r="N548" s="11" t="s">
        <v>5799</v>
      </c>
      <c r="O548" s="11" t="s">
        <v>5800</v>
      </c>
      <c r="P548" s="11" t="s">
        <v>29</v>
      </c>
      <c r="Q548" s="11" t="s">
        <v>30</v>
      </c>
      <c r="R548" s="11" t="s">
        <v>25</v>
      </c>
      <c r="S548" s="11" t="s">
        <v>25</v>
      </c>
      <c r="T548" s="11"/>
      <c r="U548" s="11" t="s">
        <v>5801</v>
      </c>
      <c r="V548" s="11"/>
      <c r="W548" s="11"/>
      <c r="X548" s="11"/>
      <c r="Y548" s="11"/>
      <c r="Z548" s="11">
        <f t="shared" si="18"/>
        <v>0</v>
      </c>
      <c r="AA548" s="11">
        <f>VLOOKUP(A548,Sheet2!B:J,9,FALSE)</f>
        <v>22.4</v>
      </c>
      <c r="AB548" s="11">
        <f t="shared" si="17"/>
        <v>0</v>
      </c>
      <c r="AC548" s="11"/>
      <c r="AD548" s="11"/>
    </row>
    <row r="549" spans="1:30" hidden="1">
      <c r="A549" s="10">
        <v>8908001032179</v>
      </c>
      <c r="B549" s="10">
        <v>8908001032179</v>
      </c>
      <c r="C549" s="11" t="s">
        <v>5802</v>
      </c>
      <c r="D549" s="11" t="s">
        <v>681</v>
      </c>
      <c r="E549" s="11" t="s">
        <v>23</v>
      </c>
      <c r="F549" s="11" t="s">
        <v>682</v>
      </c>
      <c r="G549" s="11"/>
      <c r="H549" s="11">
        <v>30</v>
      </c>
      <c r="I549" s="11">
        <v>30</v>
      </c>
      <c r="J549" s="11" t="s">
        <v>34</v>
      </c>
      <c r="K549" s="11" t="s">
        <v>25</v>
      </c>
      <c r="L549" s="11">
        <v>250</v>
      </c>
      <c r="M549" s="11" t="s">
        <v>26</v>
      </c>
      <c r="N549" s="11" t="s">
        <v>5799</v>
      </c>
      <c r="O549" s="11" t="s">
        <v>5799</v>
      </c>
      <c r="P549" s="11" t="s">
        <v>29</v>
      </c>
      <c r="Q549" s="11" t="s">
        <v>30</v>
      </c>
      <c r="R549" s="11" t="s">
        <v>25</v>
      </c>
      <c r="S549" s="11" t="s">
        <v>25</v>
      </c>
      <c r="T549" s="11"/>
      <c r="U549" s="11" t="s">
        <v>5803</v>
      </c>
      <c r="V549" s="11"/>
      <c r="W549" s="11"/>
      <c r="X549" s="11"/>
      <c r="Y549" s="11"/>
      <c r="Z549" s="11">
        <f t="shared" si="18"/>
        <v>0</v>
      </c>
      <c r="AA549" s="11">
        <f>VLOOKUP(A549,Sheet2!B:J,9,FALSE)</f>
        <v>30</v>
      </c>
      <c r="AB549" s="11">
        <f t="shared" si="17"/>
        <v>0</v>
      </c>
      <c r="AC549" s="11"/>
      <c r="AD549" s="11"/>
    </row>
    <row r="550" spans="1:30" hidden="1">
      <c r="A550" s="10">
        <v>8902102163640</v>
      </c>
      <c r="B550" s="10">
        <v>8902102163640</v>
      </c>
      <c r="C550" s="11" t="s">
        <v>3815</v>
      </c>
      <c r="D550" s="11" t="s">
        <v>3816</v>
      </c>
      <c r="E550" s="11" t="s">
        <v>1790</v>
      </c>
      <c r="F550" s="11" t="s">
        <v>2905</v>
      </c>
      <c r="G550" s="11"/>
      <c r="H550" s="11">
        <v>30</v>
      </c>
      <c r="I550" s="11">
        <v>30</v>
      </c>
      <c r="J550" s="11" t="s">
        <v>34</v>
      </c>
      <c r="K550" s="11" t="s">
        <v>25</v>
      </c>
      <c r="L550" s="11">
        <v>300</v>
      </c>
      <c r="M550" s="11" t="s">
        <v>26</v>
      </c>
      <c r="N550" s="11" t="s">
        <v>3404</v>
      </c>
      <c r="O550" s="11" t="s">
        <v>3817</v>
      </c>
      <c r="P550" s="11" t="s">
        <v>38</v>
      </c>
      <c r="Q550" s="11" t="s">
        <v>39</v>
      </c>
      <c r="R550" s="11" t="s">
        <v>25</v>
      </c>
      <c r="S550" s="11" t="s">
        <v>25</v>
      </c>
      <c r="T550" s="11"/>
      <c r="U550" s="11" t="s">
        <v>3818</v>
      </c>
      <c r="V550" s="11"/>
      <c r="W550" s="11"/>
      <c r="X550" s="11"/>
      <c r="Y550" s="11">
        <v>7</v>
      </c>
      <c r="Z550" s="11">
        <f t="shared" si="18"/>
        <v>210</v>
      </c>
      <c r="AA550" s="11">
        <f>VLOOKUP(A550,Sheet2!B:J,9,FALSE)</f>
        <v>27.78</v>
      </c>
      <c r="AB550" s="11">
        <f t="shared" si="17"/>
        <v>194.46</v>
      </c>
      <c r="AC550" s="11"/>
      <c r="AD550" s="11" t="s">
        <v>12037</v>
      </c>
    </row>
    <row r="551" spans="1:30" hidden="1">
      <c r="A551" s="10">
        <v>8902102163732</v>
      </c>
      <c r="B551" s="10">
        <v>8902102163732</v>
      </c>
      <c r="C551" s="11" t="s">
        <v>3819</v>
      </c>
      <c r="D551" s="11" t="s">
        <v>3816</v>
      </c>
      <c r="E551" s="11" t="s">
        <v>1790</v>
      </c>
      <c r="F551" s="11" t="s">
        <v>2905</v>
      </c>
      <c r="G551" s="11"/>
      <c r="H551" s="11">
        <v>32</v>
      </c>
      <c r="I551" s="11">
        <v>32</v>
      </c>
      <c r="J551" s="11" t="s">
        <v>34</v>
      </c>
      <c r="K551" s="11" t="s">
        <v>25</v>
      </c>
      <c r="L551" s="11">
        <v>250</v>
      </c>
      <c r="M551" s="11" t="s">
        <v>26</v>
      </c>
      <c r="N551" s="11" t="s">
        <v>3404</v>
      </c>
      <c r="O551" s="11" t="s">
        <v>3820</v>
      </c>
      <c r="P551" s="11" t="s">
        <v>3077</v>
      </c>
      <c r="Q551" s="11" t="s">
        <v>39</v>
      </c>
      <c r="R551" s="11" t="s">
        <v>25</v>
      </c>
      <c r="S551" s="11" t="s">
        <v>25</v>
      </c>
      <c r="T551" s="11"/>
      <c r="U551" s="11" t="s">
        <v>3821</v>
      </c>
      <c r="V551" s="11"/>
      <c r="W551" s="11"/>
      <c r="X551" s="11"/>
      <c r="Y551" s="11">
        <v>2</v>
      </c>
      <c r="Z551" s="11">
        <f t="shared" si="18"/>
        <v>64</v>
      </c>
      <c r="AA551" s="11">
        <f>VLOOKUP(A551,Sheet2!B:J,9,FALSE)</f>
        <v>29.63</v>
      </c>
      <c r="AB551" s="11">
        <f t="shared" si="17"/>
        <v>59.26</v>
      </c>
      <c r="AC551" s="11"/>
      <c r="AD551" s="11" t="s">
        <v>12037</v>
      </c>
    </row>
    <row r="552" spans="1:30" hidden="1">
      <c r="A552" s="10">
        <v>8902102163633</v>
      </c>
      <c r="B552" s="10">
        <v>8902102163633</v>
      </c>
      <c r="C552" s="11" t="s">
        <v>3822</v>
      </c>
      <c r="D552" s="11" t="s">
        <v>3816</v>
      </c>
      <c r="E552" s="11" t="s">
        <v>1790</v>
      </c>
      <c r="F552" s="11" t="s">
        <v>2905</v>
      </c>
      <c r="G552" s="11"/>
      <c r="H552" s="11">
        <v>60</v>
      </c>
      <c r="I552" s="11">
        <v>60</v>
      </c>
      <c r="J552" s="11" t="s">
        <v>34</v>
      </c>
      <c r="K552" s="11" t="s">
        <v>25</v>
      </c>
      <c r="L552" s="11">
        <v>500</v>
      </c>
      <c r="M552" s="11" t="s">
        <v>26</v>
      </c>
      <c r="N552" s="11" t="s">
        <v>3447</v>
      </c>
      <c r="O552" s="11" t="s">
        <v>3817</v>
      </c>
      <c r="P552" s="11" t="s">
        <v>3077</v>
      </c>
      <c r="Q552" s="11" t="s">
        <v>39</v>
      </c>
      <c r="R552" s="11" t="s">
        <v>25</v>
      </c>
      <c r="S552" s="11" t="s">
        <v>25</v>
      </c>
      <c r="T552" s="11"/>
      <c r="U552" s="11" t="s">
        <v>3823</v>
      </c>
      <c r="V552" s="11"/>
      <c r="W552" s="11"/>
      <c r="X552" s="11"/>
      <c r="Y552" s="11">
        <v>15</v>
      </c>
      <c r="Z552" s="11">
        <f t="shared" si="18"/>
        <v>900</v>
      </c>
      <c r="AA552" s="11">
        <f>VLOOKUP(A552,Sheet2!B:J,9,FALSE)</f>
        <v>55.55</v>
      </c>
      <c r="AB552" s="11">
        <f t="shared" si="17"/>
        <v>833.25</v>
      </c>
      <c r="AC552" s="11"/>
      <c r="AD552" s="11" t="s">
        <v>12037</v>
      </c>
    </row>
    <row r="553" spans="1:30" hidden="1">
      <c r="A553" s="10">
        <v>8902102163671</v>
      </c>
      <c r="B553" s="10">
        <v>8902102163671</v>
      </c>
      <c r="C553" s="11" t="s">
        <v>5535</v>
      </c>
      <c r="D553" s="11" t="s">
        <v>3816</v>
      </c>
      <c r="E553" s="11" t="s">
        <v>1790</v>
      </c>
      <c r="F553" s="11" t="s">
        <v>2905</v>
      </c>
      <c r="G553" s="11"/>
      <c r="H553" s="11">
        <v>86</v>
      </c>
      <c r="I553" s="11">
        <v>86</v>
      </c>
      <c r="J553" s="11" t="s">
        <v>34</v>
      </c>
      <c r="K553" s="11" t="s">
        <v>25</v>
      </c>
      <c r="L553" s="11">
        <v>700</v>
      </c>
      <c r="M553" s="11" t="s">
        <v>26</v>
      </c>
      <c r="N553" s="11" t="s">
        <v>3404</v>
      </c>
      <c r="O553" s="11" t="s">
        <v>5536</v>
      </c>
      <c r="P553" s="11" t="s">
        <v>213</v>
      </c>
      <c r="Q553" s="11" t="s">
        <v>39</v>
      </c>
      <c r="R553" s="11" t="s">
        <v>25</v>
      </c>
      <c r="S553" s="11" t="s">
        <v>25</v>
      </c>
      <c r="T553" s="11"/>
      <c r="U553" s="11" t="s">
        <v>5537</v>
      </c>
      <c r="V553" s="11"/>
      <c r="W553" s="11"/>
      <c r="X553" s="11"/>
      <c r="Y553" s="11">
        <v>15</v>
      </c>
      <c r="Z553" s="11">
        <f t="shared" si="18"/>
        <v>1290</v>
      </c>
      <c r="AA553" s="11">
        <f>VLOOKUP(A553,Sheet2!B:J,9,FALSE)</f>
        <v>79.63</v>
      </c>
      <c r="AB553" s="11">
        <f t="shared" si="17"/>
        <v>1194.4499999999998</v>
      </c>
      <c r="AC553" s="11"/>
      <c r="AD553" s="11" t="s">
        <v>12037</v>
      </c>
    </row>
    <row r="554" spans="1:30" hidden="1">
      <c r="A554" s="10">
        <v>8902102163923</v>
      </c>
      <c r="B554" s="10">
        <v>8902102163923</v>
      </c>
      <c r="C554" s="11" t="s">
        <v>5540</v>
      </c>
      <c r="D554" s="11" t="s">
        <v>3816</v>
      </c>
      <c r="E554" s="11" t="s">
        <v>1790</v>
      </c>
      <c r="F554" s="11" t="s">
        <v>2905</v>
      </c>
      <c r="G554" s="11"/>
      <c r="H554" s="11">
        <v>5</v>
      </c>
      <c r="I554" s="11">
        <v>5</v>
      </c>
      <c r="J554" s="11" t="s">
        <v>34</v>
      </c>
      <c r="K554" s="11" t="s">
        <v>25</v>
      </c>
      <c r="L554" s="11">
        <v>60</v>
      </c>
      <c r="M554" s="11" t="s">
        <v>67</v>
      </c>
      <c r="N554" s="11" t="s">
        <v>3404</v>
      </c>
      <c r="O554" s="11" t="s">
        <v>5541</v>
      </c>
      <c r="P554" s="11" t="s">
        <v>38</v>
      </c>
      <c r="Q554" s="11" t="s">
        <v>39</v>
      </c>
      <c r="R554" s="11" t="s">
        <v>25</v>
      </c>
      <c r="S554" s="11" t="s">
        <v>25</v>
      </c>
      <c r="T554" s="11"/>
      <c r="U554" s="11" t="s">
        <v>5542</v>
      </c>
      <c r="V554" s="11"/>
      <c r="W554" s="11"/>
      <c r="X554" s="11"/>
      <c r="Y554" s="11"/>
      <c r="Z554" s="11">
        <f t="shared" si="18"/>
        <v>0</v>
      </c>
      <c r="AA554" s="11">
        <f>VLOOKUP(A554,Sheet2!B:J,9,FALSE)</f>
        <v>4.63</v>
      </c>
      <c r="AB554" s="11">
        <f t="shared" si="17"/>
        <v>0</v>
      </c>
      <c r="AC554" s="11"/>
      <c r="AD554" s="11"/>
    </row>
    <row r="555" spans="1:30" hidden="1">
      <c r="A555" s="10">
        <v>8902102163930</v>
      </c>
      <c r="B555" s="10">
        <v>8902102163930</v>
      </c>
      <c r="C555" s="11" t="s">
        <v>5543</v>
      </c>
      <c r="D555" s="11" t="s">
        <v>3816</v>
      </c>
      <c r="E555" s="11" t="s">
        <v>1790</v>
      </c>
      <c r="F555" s="11" t="s">
        <v>2905</v>
      </c>
      <c r="G555" s="11"/>
      <c r="H555" s="11">
        <v>10</v>
      </c>
      <c r="I555" s="11">
        <v>10</v>
      </c>
      <c r="J555" s="11" t="s">
        <v>34</v>
      </c>
      <c r="K555" s="11" t="s">
        <v>25</v>
      </c>
      <c r="L555" s="11">
        <v>90</v>
      </c>
      <c r="M555" s="11" t="s">
        <v>26</v>
      </c>
      <c r="N555" s="11" t="s">
        <v>3404</v>
      </c>
      <c r="O555" s="11" t="s">
        <v>5544</v>
      </c>
      <c r="P555" s="11" t="s">
        <v>29</v>
      </c>
      <c r="Q555" s="11" t="s">
        <v>30</v>
      </c>
      <c r="R555" s="11" t="s">
        <v>25</v>
      </c>
      <c r="S555" s="11" t="s">
        <v>25</v>
      </c>
      <c r="T555" s="11"/>
      <c r="U555" s="11" t="s">
        <v>5545</v>
      </c>
      <c r="V555" s="11"/>
      <c r="W555" s="11"/>
      <c r="X555" s="11"/>
      <c r="Y555" s="11"/>
      <c r="Z555" s="11">
        <f t="shared" si="18"/>
        <v>0</v>
      </c>
      <c r="AA555" s="11">
        <f>VLOOKUP(A555,Sheet2!B:J,9,FALSE)</f>
        <v>9.26</v>
      </c>
      <c r="AB555" s="11">
        <f t="shared" si="17"/>
        <v>0</v>
      </c>
      <c r="AC555" s="11"/>
      <c r="AD555" s="11"/>
    </row>
    <row r="556" spans="1:30" hidden="1">
      <c r="A556" s="10">
        <v>8902102163961</v>
      </c>
      <c r="B556" s="10">
        <v>8902102163961</v>
      </c>
      <c r="C556" s="11" t="s">
        <v>5546</v>
      </c>
      <c r="D556" s="11" t="s">
        <v>3816</v>
      </c>
      <c r="E556" s="11" t="s">
        <v>1790</v>
      </c>
      <c r="F556" s="11" t="s">
        <v>2905</v>
      </c>
      <c r="G556" s="11"/>
      <c r="H556" s="11">
        <v>30</v>
      </c>
      <c r="I556" s="11">
        <v>30</v>
      </c>
      <c r="J556" s="11" t="s">
        <v>34</v>
      </c>
      <c r="K556" s="11" t="s">
        <v>25</v>
      </c>
      <c r="L556" s="11">
        <v>270</v>
      </c>
      <c r="M556" s="11" t="s">
        <v>26</v>
      </c>
      <c r="N556" s="11" t="s">
        <v>3404</v>
      </c>
      <c r="O556" s="11" t="s">
        <v>3835</v>
      </c>
      <c r="P556" s="11" t="s">
        <v>29</v>
      </c>
      <c r="Q556" s="11" t="s">
        <v>1481</v>
      </c>
      <c r="R556" s="11" t="s">
        <v>25</v>
      </c>
      <c r="S556" s="11" t="s">
        <v>25</v>
      </c>
      <c r="T556" s="11"/>
      <c r="U556" s="11" t="s">
        <v>5547</v>
      </c>
      <c r="V556" s="11"/>
      <c r="W556" s="11"/>
      <c r="X556" s="11"/>
      <c r="Y556" s="11"/>
      <c r="Z556" s="11">
        <f t="shared" si="18"/>
        <v>0</v>
      </c>
      <c r="AA556" s="11">
        <f>VLOOKUP(A556,Sheet2!B:J,9,FALSE)</f>
        <v>27.78</v>
      </c>
      <c r="AB556" s="11">
        <f t="shared" si="17"/>
        <v>0</v>
      </c>
      <c r="AC556" s="11"/>
      <c r="AD556" s="11"/>
    </row>
    <row r="557" spans="1:30" hidden="1">
      <c r="A557" s="10">
        <v>8902102164166</v>
      </c>
      <c r="B557" s="10">
        <v>8902102164166</v>
      </c>
      <c r="C557" s="11" t="s">
        <v>5548</v>
      </c>
      <c r="D557" s="11" t="s">
        <v>3816</v>
      </c>
      <c r="E557" s="11" t="s">
        <v>1790</v>
      </c>
      <c r="F557" s="11" t="s">
        <v>2905</v>
      </c>
      <c r="G557" s="11"/>
      <c r="H557" s="11">
        <v>66</v>
      </c>
      <c r="I557" s="11">
        <v>66</v>
      </c>
      <c r="J557" s="11" t="s">
        <v>34</v>
      </c>
      <c r="K557" s="11" t="s">
        <v>25</v>
      </c>
      <c r="L557" s="11">
        <v>200</v>
      </c>
      <c r="M557" s="11" t="s">
        <v>26</v>
      </c>
      <c r="N557" s="11" t="s">
        <v>3404</v>
      </c>
      <c r="O557" s="11" t="s">
        <v>5549</v>
      </c>
      <c r="P557" s="11" t="s">
        <v>29</v>
      </c>
      <c r="Q557" s="11" t="s">
        <v>1481</v>
      </c>
      <c r="R557" s="11" t="s">
        <v>25</v>
      </c>
      <c r="S557" s="11" t="s">
        <v>25</v>
      </c>
      <c r="T557" s="11"/>
      <c r="U557" s="11" t="s">
        <v>5550</v>
      </c>
      <c r="V557" s="11"/>
      <c r="W557" s="11"/>
      <c r="X557" s="11"/>
      <c r="Y557" s="11"/>
      <c r="Z557" s="11">
        <f t="shared" si="18"/>
        <v>0</v>
      </c>
      <c r="AA557" s="11">
        <f>VLOOKUP(A557,Sheet2!B:J,9,FALSE)</f>
        <v>61.11</v>
      </c>
      <c r="AB557" s="11">
        <f t="shared" si="17"/>
        <v>0</v>
      </c>
      <c r="AC557" s="11"/>
      <c r="AD557" s="11"/>
    </row>
    <row r="558" spans="1:30" hidden="1">
      <c r="A558" s="10">
        <v>8901030942679</v>
      </c>
      <c r="B558" s="10">
        <v>8901030942679</v>
      </c>
      <c r="C558" s="11" t="s">
        <v>2258</v>
      </c>
      <c r="D558" s="11" t="s">
        <v>2259</v>
      </c>
      <c r="E558" s="11" t="s">
        <v>1241</v>
      </c>
      <c r="F558" s="11" t="s">
        <v>1448</v>
      </c>
      <c r="G558" s="11"/>
      <c r="H558" s="11">
        <v>62</v>
      </c>
      <c r="I558" s="11">
        <v>62</v>
      </c>
      <c r="J558" s="11" t="s">
        <v>34</v>
      </c>
      <c r="K558" s="11" t="s">
        <v>25</v>
      </c>
      <c r="L558" s="11">
        <v>25</v>
      </c>
      <c r="M558" s="11" t="s">
        <v>26</v>
      </c>
      <c r="N558" s="11" t="s">
        <v>1449</v>
      </c>
      <c r="O558" s="11" t="s">
        <v>2260</v>
      </c>
      <c r="P558" s="11" t="s">
        <v>348</v>
      </c>
      <c r="Q558" s="11" t="s">
        <v>30</v>
      </c>
      <c r="R558" s="11" t="s">
        <v>25</v>
      </c>
      <c r="S558" s="11" t="s">
        <v>25</v>
      </c>
      <c r="T558" s="11"/>
      <c r="U558" s="11" t="s">
        <v>2261</v>
      </c>
      <c r="V558" s="11"/>
      <c r="W558" s="11"/>
      <c r="X558" s="11"/>
      <c r="Y558" s="11">
        <v>4</v>
      </c>
      <c r="Z558" s="11">
        <f t="shared" si="18"/>
        <v>248</v>
      </c>
      <c r="AA558" s="11">
        <f>VLOOKUP(A558,Sheet2!B:J,9,FALSE)</f>
        <v>56.37</v>
      </c>
      <c r="AB558" s="11">
        <f t="shared" si="17"/>
        <v>225.48</v>
      </c>
      <c r="AC558" s="11"/>
      <c r="AD558" s="11" t="s">
        <v>12037</v>
      </c>
    </row>
    <row r="559" spans="1:30">
      <c r="A559" s="10">
        <v>8901764022913</v>
      </c>
      <c r="B559" s="10">
        <v>8901764022913</v>
      </c>
      <c r="C559" s="11" t="s">
        <v>4372</v>
      </c>
      <c r="D559" s="11" t="s">
        <v>4373</v>
      </c>
      <c r="E559" s="11" t="s">
        <v>1009</v>
      </c>
      <c r="F559" s="11" t="s">
        <v>4234</v>
      </c>
      <c r="G559" s="11"/>
      <c r="H559" s="11">
        <v>28</v>
      </c>
      <c r="I559" s="11">
        <v>20</v>
      </c>
      <c r="J559" s="11" t="s">
        <v>34</v>
      </c>
      <c r="K559" s="11" t="s">
        <v>25</v>
      </c>
      <c r="L559" s="11">
        <v>250</v>
      </c>
      <c r="M559" s="11" t="s">
        <v>35</v>
      </c>
      <c r="N559" s="11" t="s">
        <v>4235</v>
      </c>
      <c r="O559" s="11" t="s">
        <v>4374</v>
      </c>
      <c r="P559" s="11" t="s">
        <v>81</v>
      </c>
      <c r="Q559" s="11" t="s">
        <v>30</v>
      </c>
      <c r="R559" s="11" t="s">
        <v>25</v>
      </c>
      <c r="S559" s="11" t="s">
        <v>25</v>
      </c>
      <c r="T559" s="11"/>
      <c r="U559" s="11" t="s">
        <v>4375</v>
      </c>
      <c r="V559" s="11"/>
      <c r="W559" s="11"/>
      <c r="X559" s="11"/>
      <c r="Y559" s="11"/>
      <c r="Z559" s="11">
        <f t="shared" si="18"/>
        <v>0</v>
      </c>
      <c r="AA559" s="11" t="e">
        <f>VLOOKUP(A559,Sheet2!B:J,9,FALSE)</f>
        <v>#N/A</v>
      </c>
      <c r="AB559" s="11" t="e">
        <f t="shared" si="17"/>
        <v>#N/A</v>
      </c>
      <c r="AC559" s="11"/>
      <c r="AD559" s="11"/>
    </row>
    <row r="560" spans="1:30" hidden="1">
      <c r="A560" s="10">
        <v>8901764021251</v>
      </c>
      <c r="B560" s="10">
        <v>8901764021251</v>
      </c>
      <c r="C560" s="11" t="s">
        <v>5459</v>
      </c>
      <c r="D560" s="11" t="s">
        <v>4373</v>
      </c>
      <c r="E560" s="11" t="s">
        <v>1009</v>
      </c>
      <c r="F560" s="11" t="s">
        <v>4234</v>
      </c>
      <c r="G560" s="11"/>
      <c r="H560" s="11">
        <v>40</v>
      </c>
      <c r="I560" s="11">
        <v>40</v>
      </c>
      <c r="J560" s="11" t="s">
        <v>34</v>
      </c>
      <c r="K560" s="11" t="s">
        <v>25</v>
      </c>
      <c r="L560" s="11">
        <v>300</v>
      </c>
      <c r="M560" s="11" t="s">
        <v>35</v>
      </c>
      <c r="N560" s="11" t="s">
        <v>4235</v>
      </c>
      <c r="O560" s="11" t="s">
        <v>5460</v>
      </c>
      <c r="P560" s="11" t="s">
        <v>1702</v>
      </c>
      <c r="Q560" s="11" t="s">
        <v>30</v>
      </c>
      <c r="R560" s="11" t="s">
        <v>25</v>
      </c>
      <c r="S560" s="11" t="s">
        <v>25</v>
      </c>
      <c r="T560" s="11"/>
      <c r="U560" s="11" t="s">
        <v>5461</v>
      </c>
      <c r="V560" s="11"/>
      <c r="W560" s="11"/>
      <c r="X560" s="11"/>
      <c r="Y560" s="11"/>
      <c r="Z560" s="11">
        <f t="shared" si="18"/>
        <v>0</v>
      </c>
      <c r="AA560" s="11">
        <f>VLOOKUP(A560,Sheet2!B:J,9,FALSE)</f>
        <v>40</v>
      </c>
      <c r="AB560" s="11">
        <f t="shared" si="17"/>
        <v>0</v>
      </c>
      <c r="AC560" s="11"/>
      <c r="AD560" s="11"/>
    </row>
    <row r="561" spans="1:30" hidden="1">
      <c r="A561" s="10">
        <v>8901764022906</v>
      </c>
      <c r="B561" s="10">
        <v>8901764022906</v>
      </c>
      <c r="C561" s="11" t="s">
        <v>5462</v>
      </c>
      <c r="D561" s="11" t="s">
        <v>4373</v>
      </c>
      <c r="E561" s="11" t="s">
        <v>1009</v>
      </c>
      <c r="F561" s="11" t="s">
        <v>4234</v>
      </c>
      <c r="G561" s="11"/>
      <c r="H561" s="11">
        <v>99</v>
      </c>
      <c r="I561" s="11">
        <v>99</v>
      </c>
      <c r="J561" s="11" t="s">
        <v>34</v>
      </c>
      <c r="K561" s="11" t="s">
        <v>25</v>
      </c>
      <c r="L561" s="11">
        <v>2.25</v>
      </c>
      <c r="M561" s="11" t="s">
        <v>78</v>
      </c>
      <c r="N561" s="11" t="s">
        <v>4235</v>
      </c>
      <c r="O561" s="11" t="s">
        <v>5460</v>
      </c>
      <c r="P561" s="11" t="s">
        <v>81</v>
      </c>
      <c r="Q561" s="11" t="s">
        <v>30</v>
      </c>
      <c r="R561" s="11" t="s">
        <v>25</v>
      </c>
      <c r="S561" s="11" t="s">
        <v>25</v>
      </c>
      <c r="T561" s="11"/>
      <c r="U561" s="11" t="s">
        <v>5463</v>
      </c>
      <c r="V561" s="11"/>
      <c r="W561" s="11"/>
      <c r="X561" s="11"/>
      <c r="Y561" s="11"/>
      <c r="Z561" s="11">
        <f t="shared" si="18"/>
        <v>0</v>
      </c>
      <c r="AA561" s="11">
        <f>VLOOKUP(A561,Sheet2!B:J,9,FALSE)</f>
        <v>87.78</v>
      </c>
      <c r="AB561" s="11">
        <f t="shared" si="17"/>
        <v>0</v>
      </c>
      <c r="AC561" s="11"/>
      <c r="AD561" s="11"/>
    </row>
    <row r="562" spans="1:30">
      <c r="A562" s="10">
        <v>8904238300630</v>
      </c>
      <c r="B562" s="10">
        <v>8904238300630</v>
      </c>
      <c r="C562" s="11" t="s">
        <v>1673</v>
      </c>
      <c r="D562" s="11" t="s">
        <v>1674</v>
      </c>
      <c r="E562" s="11" t="s">
        <v>1241</v>
      </c>
      <c r="F562" s="11" t="s">
        <v>1635</v>
      </c>
      <c r="G562" s="11"/>
      <c r="H562" s="11">
        <v>275</v>
      </c>
      <c r="I562" s="11">
        <v>275</v>
      </c>
      <c r="J562" s="11" t="s">
        <v>34</v>
      </c>
      <c r="K562" s="11" t="s">
        <v>25</v>
      </c>
      <c r="L562" s="11">
        <v>230</v>
      </c>
      <c r="M562" s="11" t="s">
        <v>35</v>
      </c>
      <c r="N562" s="11" t="s">
        <v>1660</v>
      </c>
      <c r="O562" s="11" t="s">
        <v>1675</v>
      </c>
      <c r="P562" s="11" t="s">
        <v>1676</v>
      </c>
      <c r="Q562" s="11" t="s">
        <v>30</v>
      </c>
      <c r="R562" s="11" t="s">
        <v>25</v>
      </c>
      <c r="S562" s="11" t="s">
        <v>25</v>
      </c>
      <c r="T562" s="11"/>
      <c r="U562" s="11" t="s">
        <v>1677</v>
      </c>
      <c r="V562" s="11"/>
      <c r="W562" s="11"/>
      <c r="X562" s="11"/>
      <c r="Y562" s="11">
        <v>3</v>
      </c>
      <c r="Z562" s="11">
        <f t="shared" si="18"/>
        <v>825</v>
      </c>
      <c r="AA562" s="11" t="e">
        <f>VLOOKUP(A562,Sheet2!B:J,9,FALSE)</f>
        <v>#N/A</v>
      </c>
      <c r="AB562" s="11" t="e">
        <f t="shared" si="17"/>
        <v>#N/A</v>
      </c>
      <c r="AC562" s="11"/>
      <c r="AD562" s="11" t="s">
        <v>12037</v>
      </c>
    </row>
    <row r="563" spans="1:30" hidden="1">
      <c r="A563" s="10">
        <v>8904238301422</v>
      </c>
      <c r="B563" s="10">
        <v>8904238301422</v>
      </c>
      <c r="C563" s="11" t="s">
        <v>1752</v>
      </c>
      <c r="D563" s="11" t="s">
        <v>1674</v>
      </c>
      <c r="E563" s="11" t="s">
        <v>1241</v>
      </c>
      <c r="F563" s="11" t="s">
        <v>1635</v>
      </c>
      <c r="G563" s="11"/>
      <c r="H563" s="11">
        <v>250</v>
      </c>
      <c r="I563" s="11">
        <v>250</v>
      </c>
      <c r="J563" s="11" t="s">
        <v>34</v>
      </c>
      <c r="K563" s="11" t="s">
        <v>25</v>
      </c>
      <c r="L563" s="11">
        <v>120</v>
      </c>
      <c r="M563" s="11" t="s">
        <v>35</v>
      </c>
      <c r="N563" s="11" t="s">
        <v>1664</v>
      </c>
      <c r="O563" s="11" t="s">
        <v>1753</v>
      </c>
      <c r="P563" s="11" t="s">
        <v>81</v>
      </c>
      <c r="Q563" s="11" t="s">
        <v>30</v>
      </c>
      <c r="R563" s="11" t="s">
        <v>25</v>
      </c>
      <c r="S563" s="11" t="s">
        <v>25</v>
      </c>
      <c r="T563" s="11"/>
      <c r="U563" s="11" t="s">
        <v>1754</v>
      </c>
      <c r="V563" s="11"/>
      <c r="W563" s="11"/>
      <c r="X563" s="11"/>
      <c r="Y563" s="11"/>
      <c r="Z563" s="11">
        <f t="shared" si="18"/>
        <v>0</v>
      </c>
      <c r="AA563" s="11">
        <f>VLOOKUP(A563,Sheet2!B:J,9,FALSE)</f>
        <v>221.84</v>
      </c>
      <c r="AB563" s="11">
        <f t="shared" si="17"/>
        <v>0</v>
      </c>
      <c r="AC563" s="11"/>
      <c r="AD563" s="11"/>
    </row>
    <row r="564" spans="1:30" hidden="1">
      <c r="A564" s="10">
        <v>8904238302078</v>
      </c>
      <c r="B564" s="10">
        <v>8904238302078</v>
      </c>
      <c r="C564" s="11" t="s">
        <v>1758</v>
      </c>
      <c r="D564" s="11" t="s">
        <v>1674</v>
      </c>
      <c r="E564" s="11" t="s">
        <v>1241</v>
      </c>
      <c r="F564" s="11" t="s">
        <v>1635</v>
      </c>
      <c r="G564" s="11"/>
      <c r="H564" s="11">
        <v>275</v>
      </c>
      <c r="I564" s="11">
        <v>275</v>
      </c>
      <c r="J564" s="11" t="s">
        <v>34</v>
      </c>
      <c r="K564" s="11" t="s">
        <v>25</v>
      </c>
      <c r="L564" s="11">
        <v>240</v>
      </c>
      <c r="M564" s="11" t="s">
        <v>35</v>
      </c>
      <c r="N564" s="11" t="s">
        <v>1664</v>
      </c>
      <c r="O564" s="11" t="s">
        <v>1759</v>
      </c>
      <c r="P564" s="11" t="s">
        <v>1676</v>
      </c>
      <c r="Q564" s="11" t="s">
        <v>248</v>
      </c>
      <c r="R564" s="11" t="s">
        <v>25</v>
      </c>
      <c r="S564" s="11" t="s">
        <v>25</v>
      </c>
      <c r="T564" s="11"/>
      <c r="U564" s="11" t="s">
        <v>1760</v>
      </c>
      <c r="V564" s="11"/>
      <c r="W564" s="11"/>
      <c r="X564" s="11"/>
      <c r="Y564" s="11">
        <v>4</v>
      </c>
      <c r="Z564" s="11">
        <f t="shared" si="18"/>
        <v>1100</v>
      </c>
      <c r="AA564" s="11">
        <f>VLOOKUP(A564,Sheet2!B:J,9,FALSE)</f>
        <v>224.2</v>
      </c>
      <c r="AB564" s="11">
        <f t="shared" si="17"/>
        <v>896.8</v>
      </c>
      <c r="AC564" s="11"/>
      <c r="AD564" s="11" t="s">
        <v>12037</v>
      </c>
    </row>
    <row r="565" spans="1:30" hidden="1">
      <c r="A565" s="10">
        <v>8904238302030</v>
      </c>
      <c r="B565" s="10">
        <v>8904238302030</v>
      </c>
      <c r="C565" s="11" t="s">
        <v>1761</v>
      </c>
      <c r="D565" s="11" t="s">
        <v>1674</v>
      </c>
      <c r="E565" s="11" t="s">
        <v>1241</v>
      </c>
      <c r="F565" s="11" t="s">
        <v>1635</v>
      </c>
      <c r="G565" s="11"/>
      <c r="H565" s="11">
        <v>275</v>
      </c>
      <c r="I565" s="11">
        <v>275</v>
      </c>
      <c r="J565" s="11" t="s">
        <v>34</v>
      </c>
      <c r="K565" s="11" t="s">
        <v>25</v>
      </c>
      <c r="L565" s="11">
        <v>120</v>
      </c>
      <c r="M565" s="11" t="s">
        <v>35</v>
      </c>
      <c r="N565" s="11" t="s">
        <v>1664</v>
      </c>
      <c r="O565" s="11" t="s">
        <v>1762</v>
      </c>
      <c r="P565" s="11" t="s">
        <v>1676</v>
      </c>
      <c r="Q565" s="11" t="s">
        <v>30</v>
      </c>
      <c r="R565" s="11" t="s">
        <v>25</v>
      </c>
      <c r="S565" s="11" t="s">
        <v>25</v>
      </c>
      <c r="T565" s="11"/>
      <c r="U565" s="11" t="s">
        <v>1763</v>
      </c>
      <c r="V565" s="11"/>
      <c r="W565" s="11"/>
      <c r="X565" s="11"/>
      <c r="Y565" s="11">
        <v>4</v>
      </c>
      <c r="Z565" s="11">
        <f t="shared" si="18"/>
        <v>1100</v>
      </c>
      <c r="AA565" s="11">
        <f>VLOOKUP(A565,Sheet2!B:J,9,FALSE)</f>
        <v>223.02</v>
      </c>
      <c r="AB565" s="11">
        <f t="shared" si="17"/>
        <v>892.08</v>
      </c>
      <c r="AC565" s="11"/>
      <c r="AD565" s="11" t="s">
        <v>12037</v>
      </c>
    </row>
    <row r="566" spans="1:30" hidden="1">
      <c r="A566" s="10">
        <v>8904238302023</v>
      </c>
      <c r="B566" s="10">
        <v>8904238302023</v>
      </c>
      <c r="C566" s="11" t="s">
        <v>1764</v>
      </c>
      <c r="D566" s="11" t="s">
        <v>1674</v>
      </c>
      <c r="E566" s="11" t="s">
        <v>1241</v>
      </c>
      <c r="F566" s="11" t="s">
        <v>1635</v>
      </c>
      <c r="G566" s="11"/>
      <c r="H566" s="11">
        <v>275</v>
      </c>
      <c r="I566" s="11">
        <v>275</v>
      </c>
      <c r="J566" s="11" t="s">
        <v>34</v>
      </c>
      <c r="K566" s="11" t="s">
        <v>25</v>
      </c>
      <c r="L566" s="11">
        <v>240</v>
      </c>
      <c r="M566" s="11" t="s">
        <v>35</v>
      </c>
      <c r="N566" s="11" t="s">
        <v>1664</v>
      </c>
      <c r="O566" s="11" t="s">
        <v>1765</v>
      </c>
      <c r="P566" s="11" t="s">
        <v>1676</v>
      </c>
      <c r="Q566" s="11" t="s">
        <v>248</v>
      </c>
      <c r="R566" s="11" t="s">
        <v>25</v>
      </c>
      <c r="S566" s="11" t="s">
        <v>25</v>
      </c>
      <c r="T566" s="11"/>
      <c r="U566" s="11" t="s">
        <v>1766</v>
      </c>
      <c r="V566" s="11"/>
      <c r="W566" s="11"/>
      <c r="X566" s="11"/>
      <c r="Y566" s="11">
        <v>4</v>
      </c>
      <c r="Z566" s="11">
        <f t="shared" si="18"/>
        <v>1100</v>
      </c>
      <c r="AA566" s="11">
        <f>VLOOKUP(A566,Sheet2!B:J,9,FALSE)</f>
        <v>223.02</v>
      </c>
      <c r="AB566" s="11">
        <f t="shared" si="17"/>
        <v>892.08</v>
      </c>
      <c r="AC566" s="11"/>
      <c r="AD566" s="11" t="s">
        <v>12037</v>
      </c>
    </row>
    <row r="567" spans="1:30" hidden="1">
      <c r="A567" s="10">
        <v>8908001158312</v>
      </c>
      <c r="B567" s="10">
        <v>8908001158312</v>
      </c>
      <c r="C567" s="11" t="s">
        <v>1767</v>
      </c>
      <c r="D567" s="11" t="s">
        <v>1674</v>
      </c>
      <c r="E567" s="11" t="s">
        <v>1241</v>
      </c>
      <c r="F567" s="11" t="s">
        <v>1635</v>
      </c>
      <c r="G567" s="11"/>
      <c r="H567" s="11">
        <v>225</v>
      </c>
      <c r="I567" s="11">
        <v>225</v>
      </c>
      <c r="J567" s="11" t="s">
        <v>34</v>
      </c>
      <c r="K567" s="11" t="s">
        <v>25</v>
      </c>
      <c r="L567" s="11">
        <v>120</v>
      </c>
      <c r="M567" s="11" t="s">
        <v>35</v>
      </c>
      <c r="N567" s="11" t="s">
        <v>1664</v>
      </c>
      <c r="O567" s="11" t="s">
        <v>1768</v>
      </c>
      <c r="P567" s="11" t="s">
        <v>81</v>
      </c>
      <c r="Q567" s="11" t="s">
        <v>30</v>
      </c>
      <c r="R567" s="11" t="s">
        <v>25</v>
      </c>
      <c r="S567" s="11" t="s">
        <v>25</v>
      </c>
      <c r="T567" s="11"/>
      <c r="U567" s="11" t="s">
        <v>1769</v>
      </c>
      <c r="V567" s="11"/>
      <c r="W567" s="11"/>
      <c r="X567" s="11"/>
      <c r="Y567" s="11">
        <v>4</v>
      </c>
      <c r="Z567" s="11">
        <f t="shared" si="18"/>
        <v>900</v>
      </c>
      <c r="AA567" s="11">
        <f>VLOOKUP(A567,Sheet2!B:J,9,FALSE)</f>
        <v>187.62</v>
      </c>
      <c r="AB567" s="11">
        <f t="shared" si="17"/>
        <v>750.48</v>
      </c>
      <c r="AC567" s="11"/>
      <c r="AD567" s="11" t="s">
        <v>12037</v>
      </c>
    </row>
    <row r="568" spans="1:30" hidden="1">
      <c r="A568" s="10">
        <v>8908001158244</v>
      </c>
      <c r="B568" s="10">
        <v>8908001158244</v>
      </c>
      <c r="C568" s="11" t="s">
        <v>1770</v>
      </c>
      <c r="D568" s="11" t="s">
        <v>1674</v>
      </c>
      <c r="E568" s="11" t="s">
        <v>1241</v>
      </c>
      <c r="F568" s="11" t="s">
        <v>1635</v>
      </c>
      <c r="G568" s="11"/>
      <c r="H568" s="11">
        <v>225</v>
      </c>
      <c r="I568" s="11">
        <v>225</v>
      </c>
      <c r="J568" s="11" t="s">
        <v>34</v>
      </c>
      <c r="K568" s="11" t="s">
        <v>25</v>
      </c>
      <c r="L568" s="11">
        <v>240</v>
      </c>
      <c r="M568" s="11" t="s">
        <v>35</v>
      </c>
      <c r="N568" s="11" t="s">
        <v>1636</v>
      </c>
      <c r="O568" s="11" t="s">
        <v>1771</v>
      </c>
      <c r="P568" s="11" t="s">
        <v>1676</v>
      </c>
      <c r="Q568" s="11" t="s">
        <v>30</v>
      </c>
      <c r="R568" s="11" t="s">
        <v>25</v>
      </c>
      <c r="S568" s="11" t="s">
        <v>25</v>
      </c>
      <c r="T568" s="11"/>
      <c r="U568" s="11" t="s">
        <v>1772</v>
      </c>
      <c r="V568" s="11"/>
      <c r="W568" s="11"/>
      <c r="X568" s="11"/>
      <c r="Y568" s="11">
        <v>3</v>
      </c>
      <c r="Z568" s="11">
        <f t="shared" si="18"/>
        <v>675</v>
      </c>
      <c r="AA568" s="11">
        <f>VLOOKUP(A568,Sheet2!B:J,9,FALSE)</f>
        <v>187.62</v>
      </c>
      <c r="AB568" s="11">
        <f t="shared" si="17"/>
        <v>562.86</v>
      </c>
      <c r="AC568" s="11"/>
      <c r="AD568" s="11" t="s">
        <v>12037</v>
      </c>
    </row>
    <row r="569" spans="1:30" hidden="1">
      <c r="A569" s="10">
        <v>8908001158497</v>
      </c>
      <c r="B569" s="10">
        <v>8908001158497</v>
      </c>
      <c r="C569" s="11" t="s">
        <v>1773</v>
      </c>
      <c r="D569" s="11" t="s">
        <v>1674</v>
      </c>
      <c r="E569" s="11" t="s">
        <v>1241</v>
      </c>
      <c r="F569" s="11" t="s">
        <v>1635</v>
      </c>
      <c r="G569" s="11"/>
      <c r="H569" s="11">
        <v>225</v>
      </c>
      <c r="I569" s="11">
        <v>225</v>
      </c>
      <c r="J569" s="11" t="s">
        <v>34</v>
      </c>
      <c r="K569" s="11" t="s">
        <v>25</v>
      </c>
      <c r="L569" s="11">
        <v>100</v>
      </c>
      <c r="M569" s="11" t="s">
        <v>26</v>
      </c>
      <c r="N569" s="11" t="s">
        <v>1636</v>
      </c>
      <c r="O569" s="11" t="s">
        <v>1774</v>
      </c>
      <c r="P569" s="11" t="s">
        <v>1676</v>
      </c>
      <c r="Q569" s="11" t="s">
        <v>30</v>
      </c>
      <c r="R569" s="11" t="s">
        <v>25</v>
      </c>
      <c r="S569" s="11" t="s">
        <v>25</v>
      </c>
      <c r="T569" s="11"/>
      <c r="U569" s="11" t="s">
        <v>1775</v>
      </c>
      <c r="V569" s="11"/>
      <c r="W569" s="11"/>
      <c r="X569" s="11"/>
      <c r="Y569" s="11">
        <v>3</v>
      </c>
      <c r="Z569" s="11">
        <f t="shared" si="18"/>
        <v>675</v>
      </c>
      <c r="AA569" s="11">
        <f>VLOOKUP(A569,Sheet2!B:J,9,FALSE)</f>
        <v>187.62</v>
      </c>
      <c r="AB569" s="11">
        <f t="shared" si="17"/>
        <v>562.86</v>
      </c>
      <c r="AC569" s="11">
        <v>4</v>
      </c>
      <c r="AD569" s="11" t="s">
        <v>12037</v>
      </c>
    </row>
    <row r="570" spans="1:30" hidden="1">
      <c r="A570" s="10">
        <v>8908001158480</v>
      </c>
      <c r="B570" s="10">
        <v>8908001158480</v>
      </c>
      <c r="C570" s="11" t="s">
        <v>1776</v>
      </c>
      <c r="D570" s="11" t="s">
        <v>1674</v>
      </c>
      <c r="E570" s="11" t="s">
        <v>1241</v>
      </c>
      <c r="F570" s="11" t="s">
        <v>1635</v>
      </c>
      <c r="G570" s="11"/>
      <c r="H570" s="11">
        <v>225</v>
      </c>
      <c r="I570" s="11">
        <v>225</v>
      </c>
      <c r="J570" s="11" t="s">
        <v>34</v>
      </c>
      <c r="K570" s="11" t="s">
        <v>25</v>
      </c>
      <c r="L570" s="11">
        <v>120</v>
      </c>
      <c r="M570" s="11" t="s">
        <v>35</v>
      </c>
      <c r="N570" s="11" t="s">
        <v>1664</v>
      </c>
      <c r="O570" s="11" t="s">
        <v>1777</v>
      </c>
      <c r="P570" s="11" t="s">
        <v>81</v>
      </c>
      <c r="Q570" s="11" t="s">
        <v>30</v>
      </c>
      <c r="R570" s="11" t="s">
        <v>25</v>
      </c>
      <c r="S570" s="11" t="s">
        <v>25</v>
      </c>
      <c r="T570" s="11"/>
      <c r="U570" s="11" t="s">
        <v>1778</v>
      </c>
      <c r="V570" s="11"/>
      <c r="W570" s="11"/>
      <c r="X570" s="11"/>
      <c r="Y570" s="11">
        <v>2</v>
      </c>
      <c r="Z570" s="11">
        <f t="shared" si="18"/>
        <v>450</v>
      </c>
      <c r="AA570" s="11">
        <f>VLOOKUP(A570,Sheet2!B:J,9,FALSE)</f>
        <v>187.62</v>
      </c>
      <c r="AB570" s="11">
        <f t="shared" si="17"/>
        <v>375.24</v>
      </c>
      <c r="AC570" s="11"/>
      <c r="AD570" s="11" t="s">
        <v>12037</v>
      </c>
    </row>
    <row r="571" spans="1:30" hidden="1">
      <c r="A571" s="10">
        <v>8908001158305</v>
      </c>
      <c r="B571" s="10">
        <v>8908001158305</v>
      </c>
      <c r="C571" s="11" t="s">
        <v>1779</v>
      </c>
      <c r="D571" s="11" t="s">
        <v>1674</v>
      </c>
      <c r="E571" s="11" t="s">
        <v>1241</v>
      </c>
      <c r="F571" s="11" t="s">
        <v>1635</v>
      </c>
      <c r="G571" s="11"/>
      <c r="H571" s="11">
        <v>225</v>
      </c>
      <c r="I571" s="11">
        <v>225</v>
      </c>
      <c r="J571" s="11" t="s">
        <v>34</v>
      </c>
      <c r="K571" s="11" t="s">
        <v>25</v>
      </c>
      <c r="L571" s="11">
        <v>120</v>
      </c>
      <c r="M571" s="11" t="s">
        <v>35</v>
      </c>
      <c r="N571" s="11" t="s">
        <v>1664</v>
      </c>
      <c r="O571" s="11" t="s">
        <v>1780</v>
      </c>
      <c r="P571" s="11" t="s">
        <v>1676</v>
      </c>
      <c r="Q571" s="11" t="s">
        <v>30</v>
      </c>
      <c r="R571" s="11" t="s">
        <v>25</v>
      </c>
      <c r="S571" s="11" t="s">
        <v>25</v>
      </c>
      <c r="T571" s="11"/>
      <c r="U571" s="11" t="s">
        <v>1781</v>
      </c>
      <c r="V571" s="11"/>
      <c r="W571" s="11"/>
      <c r="X571" s="11"/>
      <c r="Y571" s="11">
        <v>1</v>
      </c>
      <c r="Z571" s="11">
        <f t="shared" si="18"/>
        <v>225</v>
      </c>
      <c r="AA571" s="11">
        <f>VLOOKUP(A571,Sheet2!B:J,9,FALSE)</f>
        <v>187.62</v>
      </c>
      <c r="AB571" s="11">
        <f t="shared" si="17"/>
        <v>187.62</v>
      </c>
      <c r="AC571" s="11"/>
      <c r="AD571" s="11" t="s">
        <v>12037</v>
      </c>
    </row>
    <row r="572" spans="1:30" hidden="1">
      <c r="A572" s="10">
        <v>8908001158961</v>
      </c>
      <c r="B572" s="10">
        <v>8908001158961</v>
      </c>
      <c r="C572" s="11" t="s">
        <v>1782</v>
      </c>
      <c r="D572" s="11" t="s">
        <v>1674</v>
      </c>
      <c r="E572" s="11" t="s">
        <v>1241</v>
      </c>
      <c r="F572" s="11" t="s">
        <v>1635</v>
      </c>
      <c r="G572" s="11"/>
      <c r="H572" s="11">
        <v>225</v>
      </c>
      <c r="I572" s="11">
        <v>225</v>
      </c>
      <c r="J572" s="11" t="s">
        <v>34</v>
      </c>
      <c r="K572" s="11" t="s">
        <v>25</v>
      </c>
      <c r="L572" s="11">
        <v>240</v>
      </c>
      <c r="M572" s="11" t="s">
        <v>35</v>
      </c>
      <c r="N572" s="11" t="s">
        <v>1664</v>
      </c>
      <c r="O572" s="11" t="s">
        <v>1783</v>
      </c>
      <c r="P572" s="11" t="s">
        <v>196</v>
      </c>
      <c r="Q572" s="11" t="s">
        <v>248</v>
      </c>
      <c r="R572" s="11" t="s">
        <v>25</v>
      </c>
      <c r="S572" s="11" t="s">
        <v>25</v>
      </c>
      <c r="T572" s="11"/>
      <c r="U572" s="11" t="s">
        <v>1784</v>
      </c>
      <c r="V572" s="11"/>
      <c r="W572" s="11"/>
      <c r="X572" s="11"/>
      <c r="Y572" s="11">
        <v>1</v>
      </c>
      <c r="Z572" s="11">
        <f t="shared" si="18"/>
        <v>225</v>
      </c>
      <c r="AA572" s="11">
        <f>VLOOKUP(A572,Sheet2!B:J,9,FALSE)</f>
        <v>187.62</v>
      </c>
      <c r="AB572" s="11">
        <f t="shared" si="17"/>
        <v>187.62</v>
      </c>
      <c r="AC572" s="11"/>
      <c r="AD572" s="11" t="s">
        <v>12037</v>
      </c>
    </row>
    <row r="573" spans="1:30" hidden="1">
      <c r="A573" s="10">
        <v>8908001158954</v>
      </c>
      <c r="B573" s="10">
        <v>8908001158954</v>
      </c>
      <c r="C573" s="11" t="s">
        <v>1785</v>
      </c>
      <c r="D573" s="11" t="s">
        <v>1674</v>
      </c>
      <c r="E573" s="11" t="s">
        <v>1241</v>
      </c>
      <c r="F573" s="11" t="s">
        <v>1635</v>
      </c>
      <c r="G573" s="11"/>
      <c r="H573" s="11">
        <v>225</v>
      </c>
      <c r="I573" s="11">
        <v>225</v>
      </c>
      <c r="J573" s="11" t="s">
        <v>34</v>
      </c>
      <c r="K573" s="11" t="s">
        <v>25</v>
      </c>
      <c r="L573" s="11">
        <v>120</v>
      </c>
      <c r="M573" s="11" t="s">
        <v>35</v>
      </c>
      <c r="N573" s="11" t="s">
        <v>1664</v>
      </c>
      <c r="O573" s="11" t="s">
        <v>1786</v>
      </c>
      <c r="P573" s="11" t="s">
        <v>146</v>
      </c>
      <c r="Q573" s="11" t="s">
        <v>30</v>
      </c>
      <c r="R573" s="11" t="s">
        <v>25</v>
      </c>
      <c r="S573" s="11" t="s">
        <v>25</v>
      </c>
      <c r="T573" s="11"/>
      <c r="U573" s="11" t="s">
        <v>1787</v>
      </c>
      <c r="V573" s="11"/>
      <c r="W573" s="11"/>
      <c r="X573" s="11"/>
      <c r="Y573" s="11">
        <v>2</v>
      </c>
      <c r="Z573" s="11">
        <f t="shared" si="18"/>
        <v>450</v>
      </c>
      <c r="AA573" s="11">
        <f>VLOOKUP(A573,Sheet2!B:J,9,FALSE)</f>
        <v>187.62</v>
      </c>
      <c r="AB573" s="11">
        <f t="shared" si="17"/>
        <v>375.24</v>
      </c>
      <c r="AC573" s="11"/>
      <c r="AD573" s="11" t="s">
        <v>12037</v>
      </c>
    </row>
    <row r="574" spans="1:30">
      <c r="A574" s="10">
        <v>8904238301392</v>
      </c>
      <c r="B574" s="10">
        <v>8904238301392</v>
      </c>
      <c r="C574" s="11" t="s">
        <v>5854</v>
      </c>
      <c r="D574" s="11" t="s">
        <v>1674</v>
      </c>
      <c r="E574" s="11" t="s">
        <v>1241</v>
      </c>
      <c r="F574" s="11" t="s">
        <v>1635</v>
      </c>
      <c r="G574" s="11"/>
      <c r="H574" s="11">
        <v>250</v>
      </c>
      <c r="I574" s="11">
        <v>250</v>
      </c>
      <c r="J574" s="11" t="s">
        <v>34</v>
      </c>
      <c r="K574" s="11" t="s">
        <v>25</v>
      </c>
      <c r="L574" s="11">
        <v>120</v>
      </c>
      <c r="M574" s="11" t="s">
        <v>35</v>
      </c>
      <c r="N574" s="11" t="s">
        <v>1664</v>
      </c>
      <c r="O574" s="11" t="s">
        <v>5855</v>
      </c>
      <c r="P574" s="11" t="s">
        <v>196</v>
      </c>
      <c r="Q574" s="11" t="s">
        <v>248</v>
      </c>
      <c r="R574" s="11" t="s">
        <v>25</v>
      </c>
      <c r="S574" s="11" t="s">
        <v>25</v>
      </c>
      <c r="T574" s="11"/>
      <c r="U574" s="11" t="s">
        <v>5856</v>
      </c>
      <c r="V574" s="11"/>
      <c r="W574" s="11"/>
      <c r="X574" s="11"/>
      <c r="Y574" s="11">
        <v>2</v>
      </c>
      <c r="Z574" s="11">
        <f t="shared" si="18"/>
        <v>500</v>
      </c>
      <c r="AA574" s="11" t="e">
        <f>VLOOKUP(A574,Sheet2!B:J,9,FALSE)</f>
        <v>#N/A</v>
      </c>
      <c r="AB574" s="11" t="e">
        <f t="shared" si="17"/>
        <v>#N/A</v>
      </c>
      <c r="AC574" s="11"/>
      <c r="AD574" s="11" t="s">
        <v>12037</v>
      </c>
    </row>
    <row r="575" spans="1:30" hidden="1">
      <c r="A575" s="10">
        <v>8908001158350</v>
      </c>
      <c r="B575" s="10">
        <v>8908001158350</v>
      </c>
      <c r="C575" s="11" t="s">
        <v>5871</v>
      </c>
      <c r="D575" s="11" t="s">
        <v>1674</v>
      </c>
      <c r="E575" s="11" t="s">
        <v>1241</v>
      </c>
      <c r="F575" s="11" t="s">
        <v>1635</v>
      </c>
      <c r="G575" s="11"/>
      <c r="H575" s="11">
        <v>275</v>
      </c>
      <c r="I575" s="11">
        <v>275</v>
      </c>
      <c r="J575" s="11" t="s">
        <v>34</v>
      </c>
      <c r="K575" s="11" t="s">
        <v>25</v>
      </c>
      <c r="L575" s="11">
        <v>120</v>
      </c>
      <c r="M575" s="11" t="s">
        <v>35</v>
      </c>
      <c r="N575" s="11" t="s">
        <v>1636</v>
      </c>
      <c r="O575" s="11" t="s">
        <v>5872</v>
      </c>
      <c r="P575" s="11" t="s">
        <v>1676</v>
      </c>
      <c r="Q575" s="11" t="s">
        <v>1311</v>
      </c>
      <c r="R575" s="11" t="s">
        <v>25</v>
      </c>
      <c r="S575" s="11" t="s">
        <v>25</v>
      </c>
      <c r="T575" s="11"/>
      <c r="U575" s="11" t="s">
        <v>5873</v>
      </c>
      <c r="V575" s="11"/>
      <c r="W575" s="11"/>
      <c r="X575" s="11"/>
      <c r="Y575" s="11"/>
      <c r="Z575" s="11">
        <f t="shared" si="18"/>
        <v>0</v>
      </c>
      <c r="AA575" s="11">
        <f>VLOOKUP(A575,Sheet2!B:J,9,FALSE)</f>
        <v>187.62</v>
      </c>
      <c r="AB575" s="11">
        <f t="shared" si="17"/>
        <v>0</v>
      </c>
      <c r="AC575" s="11"/>
      <c r="AD575" s="11"/>
    </row>
    <row r="576" spans="1:30" hidden="1">
      <c r="A576" s="10">
        <v>8904238301415</v>
      </c>
      <c r="B576" s="10">
        <v>8904238301415</v>
      </c>
      <c r="C576" s="11" t="s">
        <v>1748</v>
      </c>
      <c r="D576" s="11" t="s">
        <v>1749</v>
      </c>
      <c r="E576" s="11" t="s">
        <v>1241</v>
      </c>
      <c r="F576" s="11" t="s">
        <v>1635</v>
      </c>
      <c r="G576" s="11"/>
      <c r="H576" s="11">
        <v>250</v>
      </c>
      <c r="I576" s="11">
        <v>250</v>
      </c>
      <c r="J576" s="11" t="s">
        <v>34</v>
      </c>
      <c r="K576" s="11" t="s">
        <v>25</v>
      </c>
      <c r="L576" s="11">
        <v>120</v>
      </c>
      <c r="M576" s="11" t="s">
        <v>35</v>
      </c>
      <c r="N576" s="11" t="s">
        <v>1664</v>
      </c>
      <c r="O576" s="11" t="s">
        <v>1750</v>
      </c>
      <c r="P576" s="11" t="s">
        <v>196</v>
      </c>
      <c r="Q576" s="11" t="s">
        <v>30</v>
      </c>
      <c r="R576" s="11" t="s">
        <v>25</v>
      </c>
      <c r="S576" s="11" t="s">
        <v>25</v>
      </c>
      <c r="T576" s="11"/>
      <c r="U576" s="11" t="s">
        <v>1751</v>
      </c>
      <c r="V576" s="11"/>
      <c r="W576" s="11"/>
      <c r="X576" s="11"/>
      <c r="Y576" s="11">
        <v>2</v>
      </c>
      <c r="Z576" s="11">
        <f t="shared" si="18"/>
        <v>500</v>
      </c>
      <c r="AA576" s="11">
        <f>VLOOKUP(A576,Sheet2!B:J,9,FALSE)</f>
        <v>221.84</v>
      </c>
      <c r="AB576" s="11">
        <f t="shared" si="17"/>
        <v>443.68</v>
      </c>
      <c r="AC576" s="11"/>
      <c r="AD576" s="11" t="s">
        <v>12037</v>
      </c>
    </row>
    <row r="577" spans="1:30" hidden="1">
      <c r="A577" s="10">
        <v>8904238301408</v>
      </c>
      <c r="B577" s="10">
        <v>8904238301408</v>
      </c>
      <c r="C577" s="11" t="s">
        <v>1755</v>
      </c>
      <c r="D577" s="11" t="s">
        <v>1749</v>
      </c>
      <c r="E577" s="11" t="s">
        <v>1241</v>
      </c>
      <c r="F577" s="11" t="s">
        <v>1635</v>
      </c>
      <c r="G577" s="11"/>
      <c r="H577" s="11">
        <v>250</v>
      </c>
      <c r="I577" s="11">
        <v>250</v>
      </c>
      <c r="J577" s="11" t="s">
        <v>34</v>
      </c>
      <c r="K577" s="11" t="s">
        <v>25</v>
      </c>
      <c r="L577" s="11">
        <v>120</v>
      </c>
      <c r="M577" s="11" t="s">
        <v>35</v>
      </c>
      <c r="N577" s="11" t="s">
        <v>1664</v>
      </c>
      <c r="O577" s="11" t="s">
        <v>1756</v>
      </c>
      <c r="P577" s="11" t="s">
        <v>196</v>
      </c>
      <c r="Q577" s="11" t="s">
        <v>30</v>
      </c>
      <c r="R577" s="11" t="s">
        <v>25</v>
      </c>
      <c r="S577" s="11" t="s">
        <v>25</v>
      </c>
      <c r="T577" s="11"/>
      <c r="U577" s="11" t="s">
        <v>1757</v>
      </c>
      <c r="V577" s="11"/>
      <c r="W577" s="11"/>
      <c r="X577" s="11"/>
      <c r="Y577" s="11">
        <v>2</v>
      </c>
      <c r="Z577" s="11">
        <f t="shared" si="18"/>
        <v>500</v>
      </c>
      <c r="AA577" s="11">
        <f>VLOOKUP(A577,Sheet2!B:J,9,FALSE)</f>
        <v>221.84</v>
      </c>
      <c r="AB577" s="11">
        <f t="shared" si="17"/>
        <v>443.68</v>
      </c>
      <c r="AC577" s="11"/>
      <c r="AD577" s="11" t="s">
        <v>12037</v>
      </c>
    </row>
    <row r="578" spans="1:30" hidden="1">
      <c r="A578" s="10">
        <v>8906007280969</v>
      </c>
      <c r="B578" s="10">
        <v>8906007280969</v>
      </c>
      <c r="C578" s="11" t="s">
        <v>75</v>
      </c>
      <c r="D578" s="11" t="s">
        <v>76</v>
      </c>
      <c r="E578" s="11" t="s">
        <v>77</v>
      </c>
      <c r="F578" s="11" t="s">
        <v>77</v>
      </c>
      <c r="G578" s="11"/>
      <c r="H578" s="11">
        <v>185</v>
      </c>
      <c r="I578" s="11">
        <v>185</v>
      </c>
      <c r="J578" s="11" t="s">
        <v>34</v>
      </c>
      <c r="K578" s="11" t="s">
        <v>25</v>
      </c>
      <c r="L578" s="11">
        <v>1</v>
      </c>
      <c r="M578" s="11" t="s">
        <v>78</v>
      </c>
      <c r="N578" s="11" t="s">
        <v>79</v>
      </c>
      <c r="O578" s="11" t="s">
        <v>80</v>
      </c>
      <c r="P578" s="11" t="s">
        <v>81</v>
      </c>
      <c r="Q578" s="11" t="s">
        <v>30</v>
      </c>
      <c r="R578" s="11" t="s">
        <v>25</v>
      </c>
      <c r="S578" s="11" t="s">
        <v>25</v>
      </c>
      <c r="T578" s="11"/>
      <c r="U578" s="11" t="s">
        <v>82</v>
      </c>
      <c r="V578" s="11"/>
      <c r="W578" s="11"/>
      <c r="X578" s="11"/>
      <c r="Y578" s="11">
        <v>1</v>
      </c>
      <c r="Z578" s="11">
        <f t="shared" si="18"/>
        <v>185</v>
      </c>
      <c r="AA578" s="11">
        <f>VLOOKUP(A578,Sheet2!B:J,9,FALSE)</f>
        <v>145</v>
      </c>
      <c r="AB578" s="11">
        <f t="shared" ref="AB578:AB641" si="19">AA578*Y578</f>
        <v>145</v>
      </c>
      <c r="AC578" s="11"/>
      <c r="AD578" s="11" t="s">
        <v>12037</v>
      </c>
    </row>
    <row r="579" spans="1:30" hidden="1">
      <c r="A579" s="10">
        <v>8906007280693</v>
      </c>
      <c r="B579" s="10">
        <v>8906007280693</v>
      </c>
      <c r="C579" s="11" t="s">
        <v>83</v>
      </c>
      <c r="D579" s="11" t="s">
        <v>76</v>
      </c>
      <c r="E579" s="11" t="s">
        <v>77</v>
      </c>
      <c r="F579" s="11" t="s">
        <v>77</v>
      </c>
      <c r="G579" s="11"/>
      <c r="H579" s="11">
        <v>165</v>
      </c>
      <c r="I579" s="11">
        <v>165</v>
      </c>
      <c r="J579" s="11" t="s">
        <v>34</v>
      </c>
      <c r="K579" s="11" t="s">
        <v>25</v>
      </c>
      <c r="L579" s="11">
        <v>1</v>
      </c>
      <c r="M579" s="11" t="s">
        <v>78</v>
      </c>
      <c r="N579" s="11" t="s">
        <v>79</v>
      </c>
      <c r="O579" s="11" t="s">
        <v>84</v>
      </c>
      <c r="P579" s="11" t="s">
        <v>29</v>
      </c>
      <c r="Q579" s="11" t="s">
        <v>30</v>
      </c>
      <c r="R579" s="11" t="s">
        <v>25</v>
      </c>
      <c r="S579" s="11" t="s">
        <v>25</v>
      </c>
      <c r="T579" s="11"/>
      <c r="U579" s="11" t="s">
        <v>85</v>
      </c>
      <c r="V579" s="11"/>
      <c r="W579" s="11"/>
      <c r="X579" s="11"/>
      <c r="Y579" s="11"/>
      <c r="Z579" s="11">
        <f t="shared" si="18"/>
        <v>0</v>
      </c>
      <c r="AA579" s="11">
        <f>VLOOKUP(A579,Sheet2!B:J,9,FALSE)</f>
        <v>111</v>
      </c>
      <c r="AB579" s="11">
        <f t="shared" si="19"/>
        <v>0</v>
      </c>
      <c r="AC579" s="11"/>
      <c r="AD579" s="11"/>
    </row>
    <row r="580" spans="1:30">
      <c r="A580" s="10">
        <v>8906007283144</v>
      </c>
      <c r="B580" s="10">
        <v>8906007283144</v>
      </c>
      <c r="C580" s="11" t="s">
        <v>211</v>
      </c>
      <c r="D580" s="11" t="s">
        <v>76</v>
      </c>
      <c r="E580" s="11" t="s">
        <v>130</v>
      </c>
      <c r="F580" s="11" t="s">
        <v>206</v>
      </c>
      <c r="G580" s="11"/>
      <c r="H580" s="11">
        <v>60</v>
      </c>
      <c r="I580" s="11">
        <v>60</v>
      </c>
      <c r="J580" s="11" t="s">
        <v>34</v>
      </c>
      <c r="K580" s="11" t="s">
        <v>25</v>
      </c>
      <c r="L580" s="11">
        <v>200</v>
      </c>
      <c r="M580" s="11" t="s">
        <v>26</v>
      </c>
      <c r="N580" s="11" t="s">
        <v>207</v>
      </c>
      <c r="O580" s="11" t="s">
        <v>212</v>
      </c>
      <c r="P580" s="11" t="s">
        <v>213</v>
      </c>
      <c r="Q580" s="11" t="s">
        <v>30</v>
      </c>
      <c r="R580" s="11" t="s">
        <v>25</v>
      </c>
      <c r="S580" s="11" t="s">
        <v>25</v>
      </c>
      <c r="T580" s="11"/>
      <c r="U580" s="11" t="s">
        <v>214</v>
      </c>
      <c r="V580" s="11"/>
      <c r="W580" s="11"/>
      <c r="X580" s="11"/>
      <c r="Y580" s="11">
        <v>1</v>
      </c>
      <c r="Z580" s="11">
        <f t="shared" si="18"/>
        <v>60</v>
      </c>
      <c r="AA580" s="11" t="e">
        <f>VLOOKUP(A580,Sheet2!B:J,9,FALSE)</f>
        <v>#N/A</v>
      </c>
      <c r="AB580" s="11" t="e">
        <f t="shared" si="19"/>
        <v>#N/A</v>
      </c>
      <c r="AC580" s="11"/>
      <c r="AD580" s="11" t="s">
        <v>12037</v>
      </c>
    </row>
    <row r="581" spans="1:30" hidden="1">
      <c r="A581" s="10">
        <v>8906008811117</v>
      </c>
      <c r="B581" s="10">
        <v>8906008811117</v>
      </c>
      <c r="C581" s="11" t="s">
        <v>3133</v>
      </c>
      <c r="D581" s="11" t="s">
        <v>76</v>
      </c>
      <c r="E581" s="11" t="s">
        <v>130</v>
      </c>
      <c r="F581" s="11" t="s">
        <v>231</v>
      </c>
      <c r="G581" s="11"/>
      <c r="H581" s="11">
        <v>36</v>
      </c>
      <c r="I581" s="11">
        <v>36</v>
      </c>
      <c r="J581" s="11" t="s">
        <v>34</v>
      </c>
      <c r="K581" s="11" t="s">
        <v>25</v>
      </c>
      <c r="L581" s="11">
        <v>500</v>
      </c>
      <c r="M581" s="11" t="s">
        <v>26</v>
      </c>
      <c r="N581" s="11" t="s">
        <v>3134</v>
      </c>
      <c r="O581" s="11" t="s">
        <v>93</v>
      </c>
      <c r="P581" s="11" t="s">
        <v>29</v>
      </c>
      <c r="Q581" s="11" t="s">
        <v>30</v>
      </c>
      <c r="R581" s="11" t="s">
        <v>25</v>
      </c>
      <c r="S581" s="11" t="s">
        <v>25</v>
      </c>
      <c r="T581" s="11"/>
      <c r="U581" s="11" t="s">
        <v>3135</v>
      </c>
      <c r="V581" s="11"/>
      <c r="W581" s="11"/>
      <c r="X581" s="11"/>
      <c r="Y581" s="11"/>
      <c r="Z581" s="11">
        <f t="shared" si="18"/>
        <v>0</v>
      </c>
      <c r="AA581" s="11">
        <f>VLOOKUP(A581,Sheet2!B:J,9,FALSE)</f>
        <v>23</v>
      </c>
      <c r="AB581" s="11">
        <f t="shared" si="19"/>
        <v>0</v>
      </c>
      <c r="AC581" s="11"/>
      <c r="AD581" s="11"/>
    </row>
    <row r="582" spans="1:30" hidden="1">
      <c r="A582" s="10">
        <v>8906007283205</v>
      </c>
      <c r="B582" s="10">
        <v>8906007283205</v>
      </c>
      <c r="C582" s="11" t="s">
        <v>4040</v>
      </c>
      <c r="D582" s="11" t="s">
        <v>76</v>
      </c>
      <c r="E582" s="11" t="s">
        <v>130</v>
      </c>
      <c r="F582" s="11" t="s">
        <v>3087</v>
      </c>
      <c r="G582" s="11"/>
      <c r="H582" s="11">
        <v>210</v>
      </c>
      <c r="I582" s="11">
        <v>210</v>
      </c>
      <c r="J582" s="11" t="s">
        <v>34</v>
      </c>
      <c r="K582" s="11" t="s">
        <v>25</v>
      </c>
      <c r="L582" s="11">
        <v>1</v>
      </c>
      <c r="M582" s="11" t="s">
        <v>67</v>
      </c>
      <c r="N582" s="11" t="s">
        <v>4041</v>
      </c>
      <c r="O582" s="11" t="s">
        <v>4042</v>
      </c>
      <c r="P582" s="11" t="s">
        <v>4043</v>
      </c>
      <c r="Q582" s="11" t="s">
        <v>30</v>
      </c>
      <c r="R582" s="11" t="s">
        <v>25</v>
      </c>
      <c r="S582" s="11" t="s">
        <v>25</v>
      </c>
      <c r="T582" s="11"/>
      <c r="U582" s="11" t="s">
        <v>4044</v>
      </c>
      <c r="V582" s="11"/>
      <c r="W582" s="11"/>
      <c r="X582" s="11"/>
      <c r="Y582" s="11"/>
      <c r="Z582" s="11">
        <f t="shared" si="18"/>
        <v>0</v>
      </c>
      <c r="AA582" s="11">
        <f>VLOOKUP(A582,Sheet2!B:J,9,FALSE)</f>
        <v>143</v>
      </c>
      <c r="AB582" s="11">
        <f t="shared" si="19"/>
        <v>0</v>
      </c>
      <c r="AC582" s="11"/>
      <c r="AD582" s="11"/>
    </row>
    <row r="583" spans="1:30" hidden="1">
      <c r="A583" s="10">
        <v>8906007280037</v>
      </c>
      <c r="B583" s="10">
        <v>8906007280037</v>
      </c>
      <c r="C583" s="11" t="s">
        <v>5723</v>
      </c>
      <c r="D583" s="11" t="s">
        <v>76</v>
      </c>
      <c r="E583" s="11" t="s">
        <v>77</v>
      </c>
      <c r="F583" s="11" t="s">
        <v>77</v>
      </c>
      <c r="G583" s="11"/>
      <c r="H583" s="11">
        <v>130</v>
      </c>
      <c r="I583" s="11">
        <v>130</v>
      </c>
      <c r="J583" s="11" t="s">
        <v>34</v>
      </c>
      <c r="K583" s="11" t="s">
        <v>25</v>
      </c>
      <c r="L583" s="11">
        <v>1</v>
      </c>
      <c r="M583" s="11" t="s">
        <v>78</v>
      </c>
      <c r="N583" s="11" t="s">
        <v>79</v>
      </c>
      <c r="O583" s="11" t="s">
        <v>5724</v>
      </c>
      <c r="P583" s="11" t="s">
        <v>29</v>
      </c>
      <c r="Q583" s="11" t="s">
        <v>30</v>
      </c>
      <c r="R583" s="11" t="s">
        <v>25</v>
      </c>
      <c r="S583" s="11" t="s">
        <v>25</v>
      </c>
      <c r="T583" s="11"/>
      <c r="U583" s="11" t="s">
        <v>5725</v>
      </c>
      <c r="V583" s="11"/>
      <c r="W583" s="11"/>
      <c r="X583" s="11"/>
      <c r="Y583" s="11"/>
      <c r="Z583" s="11">
        <f t="shared" si="18"/>
        <v>0</v>
      </c>
      <c r="AA583" s="11">
        <f>VLOOKUP(A583,Sheet2!B:J,9,FALSE)</f>
        <v>108</v>
      </c>
      <c r="AB583" s="11">
        <f t="shared" si="19"/>
        <v>0</v>
      </c>
      <c r="AC583" s="11"/>
      <c r="AD583" s="11"/>
    </row>
    <row r="584" spans="1:30" hidden="1">
      <c r="A584" s="10">
        <v>8906007289139</v>
      </c>
      <c r="B584" s="10">
        <v>8906007289139</v>
      </c>
      <c r="C584" s="11" t="s">
        <v>5726</v>
      </c>
      <c r="D584" s="11" t="s">
        <v>76</v>
      </c>
      <c r="E584" s="11" t="s">
        <v>130</v>
      </c>
      <c r="F584" s="11" t="s">
        <v>231</v>
      </c>
      <c r="G584" s="11"/>
      <c r="H584" s="11">
        <v>79</v>
      </c>
      <c r="I584" s="11">
        <v>79</v>
      </c>
      <c r="J584" s="11" t="s">
        <v>34</v>
      </c>
      <c r="K584" s="11" t="s">
        <v>25</v>
      </c>
      <c r="L584" s="11">
        <v>1</v>
      </c>
      <c r="M584" s="11" t="s">
        <v>67</v>
      </c>
      <c r="N584" s="11" t="s">
        <v>232</v>
      </c>
      <c r="O584" s="11" t="s">
        <v>5727</v>
      </c>
      <c r="P584" s="11" t="s">
        <v>47</v>
      </c>
      <c r="Q584" s="11" t="s">
        <v>30</v>
      </c>
      <c r="R584" s="11" t="s">
        <v>25</v>
      </c>
      <c r="S584" s="11" t="s">
        <v>25</v>
      </c>
      <c r="T584" s="11"/>
      <c r="U584" s="11" t="s">
        <v>5728</v>
      </c>
      <c r="V584" s="11"/>
      <c r="W584" s="11"/>
      <c r="X584" s="11"/>
      <c r="Y584" s="11"/>
      <c r="Z584" s="11">
        <f t="shared" si="18"/>
        <v>0</v>
      </c>
      <c r="AA584" s="11">
        <f>VLOOKUP(A584,Sheet2!B:J,9,FALSE)</f>
        <v>69</v>
      </c>
      <c r="AB584" s="11">
        <f t="shared" si="19"/>
        <v>0</v>
      </c>
      <c r="AC584" s="11"/>
      <c r="AD584" s="11"/>
    </row>
    <row r="585" spans="1:30" hidden="1">
      <c r="A585" s="10">
        <v>8906008811131</v>
      </c>
      <c r="B585" s="10">
        <v>8906008811131</v>
      </c>
      <c r="C585" s="11" t="s">
        <v>5729</v>
      </c>
      <c r="D585" s="11" t="s">
        <v>76</v>
      </c>
      <c r="E585" s="11" t="s">
        <v>130</v>
      </c>
      <c r="F585" s="11" t="s">
        <v>231</v>
      </c>
      <c r="G585" s="11"/>
      <c r="H585" s="11">
        <v>39</v>
      </c>
      <c r="I585" s="11">
        <v>39</v>
      </c>
      <c r="J585" s="11" t="s">
        <v>34</v>
      </c>
      <c r="K585" s="11" t="s">
        <v>25</v>
      </c>
      <c r="L585" s="11">
        <v>500</v>
      </c>
      <c r="M585" s="11" t="s">
        <v>26</v>
      </c>
      <c r="N585" s="11" t="s">
        <v>5730</v>
      </c>
      <c r="O585" s="11" t="s">
        <v>5731</v>
      </c>
      <c r="P585" s="11" t="s">
        <v>29</v>
      </c>
      <c r="Q585" s="11" t="s">
        <v>30</v>
      </c>
      <c r="R585" s="11" t="s">
        <v>25</v>
      </c>
      <c r="S585" s="11" t="s">
        <v>25</v>
      </c>
      <c r="T585" s="11"/>
      <c r="U585" s="11" t="s">
        <v>5732</v>
      </c>
      <c r="V585" s="11"/>
      <c r="W585" s="11"/>
      <c r="X585" s="11"/>
      <c r="Y585" s="11"/>
      <c r="Z585" s="11">
        <f t="shared" si="18"/>
        <v>0</v>
      </c>
      <c r="AA585" s="11">
        <f>VLOOKUP(A585,Sheet2!B:J,9,FALSE)</f>
        <v>24</v>
      </c>
      <c r="AB585" s="11">
        <f t="shared" si="19"/>
        <v>0</v>
      </c>
      <c r="AC585" s="11"/>
      <c r="AD585" s="11"/>
    </row>
    <row r="586" spans="1:30" hidden="1">
      <c r="A586" s="10">
        <v>8906008812190</v>
      </c>
      <c r="B586" s="10">
        <v>8906008812190</v>
      </c>
      <c r="C586" s="11" t="s">
        <v>5733</v>
      </c>
      <c r="D586" s="11" t="s">
        <v>76</v>
      </c>
      <c r="E586" s="11" t="s">
        <v>59</v>
      </c>
      <c r="F586" s="11" t="s">
        <v>60</v>
      </c>
      <c r="G586" s="11"/>
      <c r="H586" s="11">
        <v>65</v>
      </c>
      <c r="I586" s="11">
        <v>65</v>
      </c>
      <c r="J586" s="11" t="s">
        <v>34</v>
      </c>
      <c r="K586" s="11" t="s">
        <v>25</v>
      </c>
      <c r="L586" s="11">
        <v>1</v>
      </c>
      <c r="M586" s="11" t="s">
        <v>67</v>
      </c>
      <c r="N586" s="11" t="s">
        <v>61</v>
      </c>
      <c r="O586" s="11" t="s">
        <v>5734</v>
      </c>
      <c r="P586" s="11" t="s">
        <v>38</v>
      </c>
      <c r="Q586" s="11" t="s">
        <v>39</v>
      </c>
      <c r="R586" s="11" t="s">
        <v>25</v>
      </c>
      <c r="S586" s="11" t="s">
        <v>25</v>
      </c>
      <c r="T586" s="11"/>
      <c r="U586" s="11" t="s">
        <v>5735</v>
      </c>
      <c r="V586" s="11"/>
      <c r="W586" s="11"/>
      <c r="X586" s="11"/>
      <c r="Y586" s="11"/>
      <c r="Z586" s="11">
        <f t="shared" si="18"/>
        <v>0</v>
      </c>
      <c r="AA586" s="11">
        <f>VLOOKUP(A586,Sheet2!B:J,9,FALSE)</f>
        <v>49</v>
      </c>
      <c r="AB586" s="11">
        <f t="shared" si="19"/>
        <v>0</v>
      </c>
      <c r="AC586" s="11"/>
      <c r="AD586" s="11"/>
    </row>
    <row r="587" spans="1:30" hidden="1">
      <c r="A587" s="10">
        <v>8906008812817</v>
      </c>
      <c r="B587" s="10">
        <v>8906008812817</v>
      </c>
      <c r="C587" s="11" t="s">
        <v>5736</v>
      </c>
      <c r="D587" s="11" t="s">
        <v>76</v>
      </c>
      <c r="E587" s="11" t="s">
        <v>142</v>
      </c>
      <c r="F587" s="11" t="s">
        <v>143</v>
      </c>
      <c r="G587" s="11"/>
      <c r="H587" s="11">
        <v>70</v>
      </c>
      <c r="I587" s="11">
        <v>70</v>
      </c>
      <c r="J587" s="11" t="s">
        <v>34</v>
      </c>
      <c r="K587" s="11" t="s">
        <v>25</v>
      </c>
      <c r="L587" s="11">
        <v>500</v>
      </c>
      <c r="M587" s="11" t="s">
        <v>26</v>
      </c>
      <c r="N587" s="11" t="s">
        <v>144</v>
      </c>
      <c r="O587" s="11" t="s">
        <v>5737</v>
      </c>
      <c r="P587" s="11" t="s">
        <v>29</v>
      </c>
      <c r="Q587" s="11" t="s">
        <v>30</v>
      </c>
      <c r="R587" s="11" t="s">
        <v>25</v>
      </c>
      <c r="S587" s="11" t="s">
        <v>25</v>
      </c>
      <c r="T587" s="11"/>
      <c r="U587" s="11" t="s">
        <v>5738</v>
      </c>
      <c r="V587" s="11"/>
      <c r="W587" s="11"/>
      <c r="X587" s="11"/>
      <c r="Y587" s="11"/>
      <c r="Z587" s="11">
        <f t="shared" si="18"/>
        <v>0</v>
      </c>
      <c r="AA587" s="11">
        <f>VLOOKUP(A587,Sheet2!B:J,9,FALSE)</f>
        <v>32</v>
      </c>
      <c r="AB587" s="11">
        <f t="shared" si="19"/>
        <v>0</v>
      </c>
      <c r="AC587" s="11"/>
      <c r="AD587" s="11"/>
    </row>
    <row r="588" spans="1:30" hidden="1">
      <c r="A588" s="10">
        <v>8906035030826</v>
      </c>
      <c r="B588" s="10">
        <v>8906035030826</v>
      </c>
      <c r="C588" s="11" t="s">
        <v>4019</v>
      </c>
      <c r="D588" s="11" t="s">
        <v>4020</v>
      </c>
      <c r="E588" s="11" t="s">
        <v>77</v>
      </c>
      <c r="F588" s="11" t="s">
        <v>77</v>
      </c>
      <c r="G588" s="11"/>
      <c r="H588" s="11">
        <v>143</v>
      </c>
      <c r="I588" s="11">
        <v>143</v>
      </c>
      <c r="J588" s="11" t="s">
        <v>34</v>
      </c>
      <c r="K588" s="11" t="s">
        <v>25</v>
      </c>
      <c r="L588" s="11">
        <v>1</v>
      </c>
      <c r="M588" s="11" t="s">
        <v>78</v>
      </c>
      <c r="N588" s="11" t="s">
        <v>79</v>
      </c>
      <c r="O588" s="11" t="s">
        <v>4021</v>
      </c>
      <c r="P588" s="11" t="s">
        <v>29</v>
      </c>
      <c r="Q588" s="11" t="s">
        <v>30</v>
      </c>
      <c r="R588" s="11" t="s">
        <v>25</v>
      </c>
      <c r="S588" s="11" t="s">
        <v>25</v>
      </c>
      <c r="T588" s="11"/>
      <c r="U588" s="11" t="s">
        <v>4022</v>
      </c>
      <c r="V588" s="11"/>
      <c r="W588" s="11"/>
      <c r="X588" s="11"/>
      <c r="Y588" s="11"/>
      <c r="Z588" s="11">
        <f t="shared" si="18"/>
        <v>0</v>
      </c>
      <c r="AA588" s="11">
        <f>VLOOKUP(A588,Sheet2!B:J,9,FALSE)</f>
        <v>109.05</v>
      </c>
      <c r="AB588" s="11">
        <f t="shared" si="19"/>
        <v>0</v>
      </c>
      <c r="AC588" s="11"/>
      <c r="AD588" s="11"/>
    </row>
    <row r="589" spans="1:30" hidden="1">
      <c r="A589" s="10">
        <v>8906035030055</v>
      </c>
      <c r="B589" s="10">
        <v>8906035030055</v>
      </c>
      <c r="C589" s="11" t="s">
        <v>4744</v>
      </c>
      <c r="D589" s="11" t="s">
        <v>4020</v>
      </c>
      <c r="E589" s="11" t="s">
        <v>77</v>
      </c>
      <c r="F589" s="11" t="s">
        <v>77</v>
      </c>
      <c r="G589" s="11"/>
      <c r="H589" s="11">
        <v>139</v>
      </c>
      <c r="I589" s="11">
        <v>139</v>
      </c>
      <c r="J589" s="11" t="s">
        <v>34</v>
      </c>
      <c r="K589" s="11" t="s">
        <v>25</v>
      </c>
      <c r="L589" s="11">
        <v>1</v>
      </c>
      <c r="M589" s="11" t="s">
        <v>78</v>
      </c>
      <c r="N589" s="11" t="s">
        <v>79</v>
      </c>
      <c r="O589" s="11" t="s">
        <v>4745</v>
      </c>
      <c r="P589" s="11" t="s">
        <v>29</v>
      </c>
      <c r="Q589" s="11" t="s">
        <v>30</v>
      </c>
      <c r="R589" s="11" t="s">
        <v>34</v>
      </c>
      <c r="S589" s="11" t="s">
        <v>34</v>
      </c>
      <c r="T589" s="11"/>
      <c r="U589" s="11" t="s">
        <v>4746</v>
      </c>
      <c r="V589" s="11"/>
      <c r="W589" s="11"/>
      <c r="X589" s="11"/>
      <c r="Y589" s="11"/>
      <c r="Z589" s="11">
        <f t="shared" si="18"/>
        <v>0</v>
      </c>
      <c r="AA589" s="11">
        <f>VLOOKUP(A589,Sheet2!B:J,9,FALSE)</f>
        <v>110</v>
      </c>
      <c r="AB589" s="11">
        <f t="shared" si="19"/>
        <v>0</v>
      </c>
      <c r="AC589" s="11"/>
      <c r="AD589" s="11"/>
    </row>
    <row r="590" spans="1:30" hidden="1">
      <c r="A590" s="10">
        <v>8906035030918</v>
      </c>
      <c r="B590" s="10">
        <v>8906035030918</v>
      </c>
      <c r="C590" s="11" t="s">
        <v>5789</v>
      </c>
      <c r="D590" s="11" t="s">
        <v>4020</v>
      </c>
      <c r="E590" s="11" t="s">
        <v>77</v>
      </c>
      <c r="F590" s="11" t="s">
        <v>77</v>
      </c>
      <c r="G590" s="11"/>
      <c r="H590" s="11">
        <v>210</v>
      </c>
      <c r="I590" s="11">
        <v>210</v>
      </c>
      <c r="J590" s="11" t="s">
        <v>34</v>
      </c>
      <c r="K590" s="11" t="s">
        <v>25</v>
      </c>
      <c r="L590" s="11">
        <v>1</v>
      </c>
      <c r="M590" s="11" t="s">
        <v>78</v>
      </c>
      <c r="N590" s="11" t="s">
        <v>79</v>
      </c>
      <c r="O590" s="11" t="s">
        <v>5790</v>
      </c>
      <c r="P590" s="11" t="s">
        <v>29</v>
      </c>
      <c r="Q590" s="11" t="s">
        <v>30</v>
      </c>
      <c r="R590" s="11" t="s">
        <v>25</v>
      </c>
      <c r="S590" s="11" t="s">
        <v>25</v>
      </c>
      <c r="T590" s="11"/>
      <c r="U590" s="11" t="s">
        <v>5791</v>
      </c>
      <c r="V590" s="11"/>
      <c r="W590" s="11"/>
      <c r="X590" s="11"/>
      <c r="Y590" s="11"/>
      <c r="Z590" s="11">
        <f t="shared" si="18"/>
        <v>0</v>
      </c>
      <c r="AA590" s="11">
        <f>VLOOKUP(A590,Sheet2!B:J,9,FALSE)</f>
        <v>148.57</v>
      </c>
      <c r="AB590" s="11">
        <f t="shared" si="19"/>
        <v>0</v>
      </c>
      <c r="AC590" s="11"/>
      <c r="AD590" s="11"/>
    </row>
    <row r="591" spans="1:30" hidden="1">
      <c r="A591" s="10">
        <v>8906002000012</v>
      </c>
      <c r="B591" s="10">
        <v>8906002000012</v>
      </c>
      <c r="C591" s="11" t="s">
        <v>341</v>
      </c>
      <c r="D591" s="11" t="s">
        <v>342</v>
      </c>
      <c r="E591" s="11" t="s">
        <v>142</v>
      </c>
      <c r="F591" s="11" t="s">
        <v>236</v>
      </c>
      <c r="G591" s="11"/>
      <c r="H591" s="11">
        <v>89</v>
      </c>
      <c r="I591" s="11">
        <v>89</v>
      </c>
      <c r="J591" s="11" t="s">
        <v>34</v>
      </c>
      <c r="K591" s="11" t="s">
        <v>25</v>
      </c>
      <c r="L591" s="11">
        <v>245</v>
      </c>
      <c r="M591" s="11" t="s">
        <v>26</v>
      </c>
      <c r="N591" s="11" t="s">
        <v>246</v>
      </c>
      <c r="O591" s="11" t="s">
        <v>343</v>
      </c>
      <c r="P591" s="11" t="s">
        <v>108</v>
      </c>
      <c r="Q591" s="11" t="s">
        <v>30</v>
      </c>
      <c r="R591" s="11" t="s">
        <v>25</v>
      </c>
      <c r="S591" s="11" t="s">
        <v>25</v>
      </c>
      <c r="T591" s="11"/>
      <c r="U591" s="11" t="s">
        <v>344</v>
      </c>
      <c r="V591" s="11"/>
      <c r="W591" s="11"/>
      <c r="X591" s="11"/>
      <c r="Y591" s="11"/>
      <c r="Z591" s="11">
        <f t="shared" si="18"/>
        <v>0</v>
      </c>
      <c r="AA591" s="11">
        <f>VLOOKUP(A591,Sheet2!B:J,9,FALSE)</f>
        <v>75.5</v>
      </c>
      <c r="AB591" s="11">
        <f t="shared" si="19"/>
        <v>0</v>
      </c>
      <c r="AC591" s="11"/>
      <c r="AD591" s="11"/>
    </row>
    <row r="592" spans="1:30" hidden="1">
      <c r="A592" s="10">
        <v>8906002000494</v>
      </c>
      <c r="B592" s="10">
        <v>8906002000494</v>
      </c>
      <c r="C592" s="11" t="s">
        <v>5707</v>
      </c>
      <c r="D592" s="11" t="s">
        <v>342</v>
      </c>
      <c r="E592" s="11" t="s">
        <v>142</v>
      </c>
      <c r="F592" s="11" t="s">
        <v>236</v>
      </c>
      <c r="G592" s="11"/>
      <c r="H592" s="11">
        <v>89</v>
      </c>
      <c r="I592" s="11">
        <v>89</v>
      </c>
      <c r="J592" s="11" t="s">
        <v>34</v>
      </c>
      <c r="K592" s="11" t="s">
        <v>25</v>
      </c>
      <c r="L592" s="11">
        <v>250</v>
      </c>
      <c r="M592" s="11" t="s">
        <v>26</v>
      </c>
      <c r="N592" s="11" t="s">
        <v>246</v>
      </c>
      <c r="O592" s="11" t="s">
        <v>5708</v>
      </c>
      <c r="P592" s="11" t="s">
        <v>108</v>
      </c>
      <c r="Q592" s="11" t="s">
        <v>30</v>
      </c>
      <c r="R592" s="11" t="s">
        <v>25</v>
      </c>
      <c r="S592" s="11" t="s">
        <v>25</v>
      </c>
      <c r="T592" s="11"/>
      <c r="U592" s="11" t="s">
        <v>5709</v>
      </c>
      <c r="V592" s="11"/>
      <c r="W592" s="11"/>
      <c r="X592" s="11"/>
      <c r="Y592" s="11"/>
      <c r="Z592" s="11">
        <f t="shared" si="18"/>
        <v>0</v>
      </c>
      <c r="AA592" s="11">
        <f>VLOOKUP(A592,Sheet2!B:J,9,FALSE)</f>
        <v>75.5</v>
      </c>
      <c r="AB592" s="11">
        <f t="shared" si="19"/>
        <v>0</v>
      </c>
      <c r="AC592" s="11"/>
      <c r="AD592" s="11"/>
    </row>
    <row r="593" spans="1:30" hidden="1">
      <c r="A593" s="10">
        <v>8906002000111</v>
      </c>
      <c r="B593" s="10">
        <v>8906002000111</v>
      </c>
      <c r="C593" s="11" t="s">
        <v>250</v>
      </c>
      <c r="D593" s="11" t="s">
        <v>251</v>
      </c>
      <c r="E593" s="11" t="s">
        <v>142</v>
      </c>
      <c r="F593" s="11" t="s">
        <v>236</v>
      </c>
      <c r="G593" s="11"/>
      <c r="H593" s="11">
        <v>45</v>
      </c>
      <c r="I593" s="11">
        <v>45</v>
      </c>
      <c r="J593" s="11" t="s">
        <v>34</v>
      </c>
      <c r="K593" s="11" t="s">
        <v>25</v>
      </c>
      <c r="L593" s="11">
        <v>325</v>
      </c>
      <c r="M593" s="11" t="s">
        <v>26</v>
      </c>
      <c r="N593" s="11" t="s">
        <v>246</v>
      </c>
      <c r="O593" s="11" t="s">
        <v>252</v>
      </c>
      <c r="P593" s="11" t="s">
        <v>81</v>
      </c>
      <c r="Q593" s="11" t="s">
        <v>30</v>
      </c>
      <c r="R593" s="11" t="s">
        <v>25</v>
      </c>
      <c r="S593" s="11" t="s">
        <v>25</v>
      </c>
      <c r="T593" s="11"/>
      <c r="U593" s="11" t="s">
        <v>253</v>
      </c>
      <c r="V593" s="11"/>
      <c r="W593" s="11"/>
      <c r="X593" s="11"/>
      <c r="Y593" s="11"/>
      <c r="Z593" s="11">
        <f t="shared" si="18"/>
        <v>0</v>
      </c>
      <c r="AA593" s="11">
        <f>VLOOKUP(A593,Sheet2!B:J,9,FALSE)</f>
        <v>38</v>
      </c>
      <c r="AB593" s="11">
        <f t="shared" si="19"/>
        <v>0</v>
      </c>
      <c r="AC593" s="11"/>
      <c r="AD593" s="11"/>
    </row>
    <row r="594" spans="1:30" hidden="1">
      <c r="A594" s="10">
        <v>8906002000081</v>
      </c>
      <c r="B594" s="10">
        <v>8906002000081</v>
      </c>
      <c r="C594" s="11" t="s">
        <v>314</v>
      </c>
      <c r="D594" s="11" t="s">
        <v>251</v>
      </c>
      <c r="E594" s="11" t="s">
        <v>142</v>
      </c>
      <c r="F594" s="11" t="s">
        <v>236</v>
      </c>
      <c r="G594" s="11"/>
      <c r="H594" s="11">
        <v>45</v>
      </c>
      <c r="I594" s="11">
        <v>45</v>
      </c>
      <c r="J594" s="11" t="s">
        <v>34</v>
      </c>
      <c r="K594" s="11" t="s">
        <v>25</v>
      </c>
      <c r="L594" s="11">
        <v>100</v>
      </c>
      <c r="M594" s="11" t="s">
        <v>26</v>
      </c>
      <c r="N594" s="11" t="s">
        <v>246</v>
      </c>
      <c r="O594" s="11" t="s">
        <v>315</v>
      </c>
      <c r="P594" s="11" t="s">
        <v>38</v>
      </c>
      <c r="Q594" s="11" t="s">
        <v>30</v>
      </c>
      <c r="R594" s="11" t="s">
        <v>25</v>
      </c>
      <c r="S594" s="11" t="s">
        <v>25</v>
      </c>
      <c r="T594" s="11"/>
      <c r="U594" s="11" t="s">
        <v>316</v>
      </c>
      <c r="V594" s="11"/>
      <c r="W594" s="11"/>
      <c r="X594" s="11"/>
      <c r="Y594" s="11">
        <v>3</v>
      </c>
      <c r="Z594" s="11">
        <f t="shared" si="18"/>
        <v>135</v>
      </c>
      <c r="AA594" s="11">
        <f>VLOOKUP(A594,Sheet2!B:J,9,FALSE)</f>
        <v>38.14</v>
      </c>
      <c r="AB594" s="11">
        <f t="shared" si="19"/>
        <v>114.42</v>
      </c>
      <c r="AC594" s="11"/>
      <c r="AD594" s="11" t="s">
        <v>12037</v>
      </c>
    </row>
    <row r="595" spans="1:30" hidden="1">
      <c r="A595" s="10">
        <v>8906002005284</v>
      </c>
      <c r="B595" s="10">
        <v>8906002005284</v>
      </c>
      <c r="C595" s="11" t="s">
        <v>317</v>
      </c>
      <c r="D595" s="11" t="s">
        <v>251</v>
      </c>
      <c r="E595" s="11" t="s">
        <v>142</v>
      </c>
      <c r="F595" s="11" t="s">
        <v>236</v>
      </c>
      <c r="G595" s="11"/>
      <c r="H595" s="11">
        <v>45</v>
      </c>
      <c r="I595" s="11">
        <v>45</v>
      </c>
      <c r="J595" s="11" t="s">
        <v>34</v>
      </c>
      <c r="K595" s="11" t="s">
        <v>25</v>
      </c>
      <c r="L595" s="11">
        <v>100</v>
      </c>
      <c r="M595" s="11" t="s">
        <v>26</v>
      </c>
      <c r="N595" s="11" t="s">
        <v>246</v>
      </c>
      <c r="O595" s="11" t="s">
        <v>252</v>
      </c>
      <c r="P595" s="11" t="s">
        <v>29</v>
      </c>
      <c r="Q595" s="11" t="s">
        <v>30</v>
      </c>
      <c r="R595" s="11" t="s">
        <v>25</v>
      </c>
      <c r="S595" s="11" t="s">
        <v>25</v>
      </c>
      <c r="T595" s="11"/>
      <c r="U595" s="11" t="s">
        <v>318</v>
      </c>
      <c r="V595" s="11"/>
      <c r="W595" s="11"/>
      <c r="X595" s="11"/>
      <c r="Y595" s="11">
        <v>4</v>
      </c>
      <c r="Z595" s="11">
        <f t="shared" si="18"/>
        <v>180</v>
      </c>
      <c r="AA595" s="11">
        <f>VLOOKUP(A595,Sheet2!B:J,9,FALSE)</f>
        <v>38.14</v>
      </c>
      <c r="AB595" s="11">
        <f t="shared" si="19"/>
        <v>152.56</v>
      </c>
      <c r="AC595" s="11"/>
      <c r="AD595" s="11" t="s">
        <v>12037</v>
      </c>
    </row>
    <row r="596" spans="1:30" hidden="1">
      <c r="A596" s="10">
        <v>8906002006090</v>
      </c>
      <c r="B596" s="10">
        <v>8906002006090</v>
      </c>
      <c r="C596" s="11" t="s">
        <v>323</v>
      </c>
      <c r="D596" s="11" t="s">
        <v>251</v>
      </c>
      <c r="E596" s="11" t="s">
        <v>142</v>
      </c>
      <c r="F596" s="11" t="s">
        <v>236</v>
      </c>
      <c r="G596" s="11"/>
      <c r="H596" s="11">
        <v>45</v>
      </c>
      <c r="I596" s="11">
        <v>45</v>
      </c>
      <c r="J596" s="11" t="s">
        <v>34</v>
      </c>
      <c r="K596" s="11" t="s">
        <v>25</v>
      </c>
      <c r="L596" s="11">
        <v>100</v>
      </c>
      <c r="M596" s="11" t="s">
        <v>26</v>
      </c>
      <c r="N596" s="11" t="s">
        <v>246</v>
      </c>
      <c r="O596" s="11" t="s">
        <v>324</v>
      </c>
      <c r="P596" s="11" t="s">
        <v>29</v>
      </c>
      <c r="Q596" s="11" t="s">
        <v>248</v>
      </c>
      <c r="R596" s="11" t="s">
        <v>25</v>
      </c>
      <c r="S596" s="11" t="s">
        <v>25</v>
      </c>
      <c r="T596" s="11"/>
      <c r="U596" s="11" t="s">
        <v>325</v>
      </c>
      <c r="V596" s="11"/>
      <c r="W596" s="11"/>
      <c r="X596" s="11"/>
      <c r="Y596" s="11">
        <v>2</v>
      </c>
      <c r="Z596" s="11">
        <f t="shared" si="18"/>
        <v>90</v>
      </c>
      <c r="AA596" s="11">
        <f>VLOOKUP(A596,Sheet2!B:J,9,FALSE)</f>
        <v>38.14</v>
      </c>
      <c r="AB596" s="11">
        <f t="shared" si="19"/>
        <v>76.28</v>
      </c>
      <c r="AC596" s="11"/>
      <c r="AD596" s="11" t="s">
        <v>12037</v>
      </c>
    </row>
    <row r="597" spans="1:30" hidden="1">
      <c r="A597" s="10">
        <v>8906002004430</v>
      </c>
      <c r="B597" s="10">
        <v>8906002004430</v>
      </c>
      <c r="C597" s="11" t="s">
        <v>326</v>
      </c>
      <c r="D597" s="11" t="s">
        <v>251</v>
      </c>
      <c r="E597" s="11" t="s">
        <v>142</v>
      </c>
      <c r="F597" s="11" t="s">
        <v>236</v>
      </c>
      <c r="G597" s="11"/>
      <c r="H597" s="11">
        <v>45</v>
      </c>
      <c r="I597" s="11">
        <v>45</v>
      </c>
      <c r="J597" s="11" t="s">
        <v>34</v>
      </c>
      <c r="K597" s="11" t="s">
        <v>25</v>
      </c>
      <c r="L597" s="11">
        <v>100</v>
      </c>
      <c r="M597" s="11" t="s">
        <v>26</v>
      </c>
      <c r="N597" s="11" t="s">
        <v>246</v>
      </c>
      <c r="O597" s="11" t="s">
        <v>327</v>
      </c>
      <c r="P597" s="11" t="s">
        <v>112</v>
      </c>
      <c r="Q597" s="11" t="s">
        <v>30</v>
      </c>
      <c r="R597" s="11" t="s">
        <v>25</v>
      </c>
      <c r="S597" s="11" t="s">
        <v>25</v>
      </c>
      <c r="T597" s="11"/>
      <c r="U597" s="11" t="s">
        <v>328</v>
      </c>
      <c r="V597" s="11"/>
      <c r="W597" s="11"/>
      <c r="X597" s="11"/>
      <c r="Y597" s="11"/>
      <c r="Z597" s="11">
        <f t="shared" si="18"/>
        <v>0</v>
      </c>
      <c r="AA597" s="11">
        <f>VLOOKUP(A597,Sheet2!B:J,9,FALSE)</f>
        <v>38</v>
      </c>
      <c r="AB597" s="11">
        <f t="shared" si="19"/>
        <v>0</v>
      </c>
      <c r="AC597" s="11"/>
      <c r="AD597" s="11"/>
    </row>
    <row r="598" spans="1:30" hidden="1">
      <c r="A598" s="10">
        <v>8902433003615</v>
      </c>
      <c r="B598" s="10">
        <v>8902433003615</v>
      </c>
      <c r="C598" s="11" t="s">
        <v>729</v>
      </c>
      <c r="D598" s="11" t="s">
        <v>730</v>
      </c>
      <c r="E598" s="11" t="s">
        <v>43</v>
      </c>
      <c r="F598" s="11" t="s">
        <v>44</v>
      </c>
      <c r="G598" s="11"/>
      <c r="H598" s="11">
        <v>20</v>
      </c>
      <c r="I598" s="11">
        <v>20</v>
      </c>
      <c r="J598" s="11" t="s">
        <v>34</v>
      </c>
      <c r="K598" s="11" t="s">
        <v>25</v>
      </c>
      <c r="L598" s="11">
        <v>20</v>
      </c>
      <c r="M598" s="11" t="s">
        <v>26</v>
      </c>
      <c r="N598" s="11" t="s">
        <v>45</v>
      </c>
      <c r="O598" s="11" t="s">
        <v>731</v>
      </c>
      <c r="P598" s="11" t="s">
        <v>29</v>
      </c>
      <c r="Q598" s="11" t="s">
        <v>30</v>
      </c>
      <c r="R598" s="11" t="s">
        <v>25</v>
      </c>
      <c r="S598" s="11" t="s">
        <v>25</v>
      </c>
      <c r="T598" s="11"/>
      <c r="U598" s="11" t="s">
        <v>732</v>
      </c>
      <c r="V598" s="11"/>
      <c r="W598" s="11"/>
      <c r="X598" s="11"/>
      <c r="Y598" s="11"/>
      <c r="Z598" s="11">
        <f t="shared" si="18"/>
        <v>0</v>
      </c>
      <c r="AA598" s="11">
        <f>VLOOKUP(A598,Sheet2!B:J,9,FALSE)</f>
        <v>17.11</v>
      </c>
      <c r="AB598" s="11">
        <f t="shared" si="19"/>
        <v>0</v>
      </c>
      <c r="AC598" s="11"/>
      <c r="AD598" s="11"/>
    </row>
    <row r="599" spans="1:30" hidden="1">
      <c r="A599" s="10">
        <v>8902433003585</v>
      </c>
      <c r="B599" s="10">
        <v>8902433003585</v>
      </c>
      <c r="C599" s="11" t="s">
        <v>733</v>
      </c>
      <c r="D599" s="11" t="s">
        <v>730</v>
      </c>
      <c r="E599" s="11" t="s">
        <v>43</v>
      </c>
      <c r="F599" s="11" t="s">
        <v>44</v>
      </c>
      <c r="G599" s="11"/>
      <c r="H599" s="11">
        <v>10</v>
      </c>
      <c r="I599" s="11">
        <v>10</v>
      </c>
      <c r="J599" s="11" t="s">
        <v>34</v>
      </c>
      <c r="K599" s="11" t="s">
        <v>25</v>
      </c>
      <c r="L599" s="11">
        <v>9</v>
      </c>
      <c r="M599" s="11" t="s">
        <v>26</v>
      </c>
      <c r="N599" s="11" t="s">
        <v>45</v>
      </c>
      <c r="O599" s="11" t="s">
        <v>734</v>
      </c>
      <c r="P599" s="11" t="s">
        <v>29</v>
      </c>
      <c r="Q599" s="11" t="s">
        <v>30</v>
      </c>
      <c r="R599" s="11" t="s">
        <v>25</v>
      </c>
      <c r="S599" s="11" t="s">
        <v>25</v>
      </c>
      <c r="T599" s="11"/>
      <c r="U599" s="11" t="s">
        <v>735</v>
      </c>
      <c r="V599" s="11"/>
      <c r="W599" s="11"/>
      <c r="X599" s="11"/>
      <c r="Y599" s="11">
        <v>3</v>
      </c>
      <c r="Z599" s="11">
        <f t="shared" si="18"/>
        <v>30</v>
      </c>
      <c r="AA599" s="11">
        <f>VLOOKUP(A599,Sheet2!B:J,9,FALSE)</f>
        <v>8.7899999999999991</v>
      </c>
      <c r="AB599" s="11">
        <f t="shared" si="19"/>
        <v>26.369999999999997</v>
      </c>
      <c r="AC599" s="11"/>
      <c r="AD599" s="11" t="s">
        <v>12037</v>
      </c>
    </row>
    <row r="600" spans="1:30" hidden="1">
      <c r="A600" s="10">
        <v>8902433003554</v>
      </c>
      <c r="B600" s="10">
        <v>8902433003554</v>
      </c>
      <c r="C600" s="11" t="s">
        <v>4574</v>
      </c>
      <c r="D600" s="11" t="s">
        <v>730</v>
      </c>
      <c r="E600" s="11" t="s">
        <v>43</v>
      </c>
      <c r="F600" s="11" t="s">
        <v>44</v>
      </c>
      <c r="G600" s="11"/>
      <c r="H600" s="11">
        <v>10</v>
      </c>
      <c r="I600" s="11">
        <v>10</v>
      </c>
      <c r="J600" s="11" t="s">
        <v>34</v>
      </c>
      <c r="K600" s="11" t="s">
        <v>25</v>
      </c>
      <c r="L600" s="11">
        <v>10</v>
      </c>
      <c r="M600" s="11" t="s">
        <v>26</v>
      </c>
      <c r="N600" s="11" t="s">
        <v>45</v>
      </c>
      <c r="O600" s="11" t="s">
        <v>731</v>
      </c>
      <c r="P600" s="11" t="s">
        <v>29</v>
      </c>
      <c r="Q600" s="11" t="s">
        <v>30</v>
      </c>
      <c r="R600" s="11" t="s">
        <v>25</v>
      </c>
      <c r="S600" s="11" t="s">
        <v>25</v>
      </c>
      <c r="T600" s="11"/>
      <c r="U600" s="11" t="s">
        <v>4575</v>
      </c>
      <c r="V600" s="11"/>
      <c r="W600" s="11"/>
      <c r="X600" s="11"/>
      <c r="Y600" s="11">
        <v>7</v>
      </c>
      <c r="Z600" s="11">
        <f t="shared" si="18"/>
        <v>70</v>
      </c>
      <c r="AA600" s="11">
        <f>VLOOKUP(A600,Sheet2!B:J,9,FALSE)</f>
        <v>8.7899999999999991</v>
      </c>
      <c r="AB600" s="11">
        <f t="shared" si="19"/>
        <v>61.529999999999994</v>
      </c>
      <c r="AC600" s="11"/>
      <c r="AD600" s="11" t="s">
        <v>12037</v>
      </c>
    </row>
    <row r="601" spans="1:30" hidden="1">
      <c r="A601" s="10">
        <v>8902433003646</v>
      </c>
      <c r="B601" s="10">
        <v>8902433003646</v>
      </c>
      <c r="C601" s="11" t="s">
        <v>5551</v>
      </c>
      <c r="D601" s="11" t="s">
        <v>730</v>
      </c>
      <c r="E601" s="11" t="s">
        <v>43</v>
      </c>
      <c r="F601" s="11" t="s">
        <v>44</v>
      </c>
      <c r="G601" s="11"/>
      <c r="H601" s="11">
        <v>20</v>
      </c>
      <c r="I601" s="11">
        <v>20</v>
      </c>
      <c r="J601" s="11" t="s">
        <v>34</v>
      </c>
      <c r="K601" s="11" t="s">
        <v>25</v>
      </c>
      <c r="L601" s="11">
        <v>18</v>
      </c>
      <c r="M601" s="11" t="s">
        <v>26</v>
      </c>
      <c r="N601" s="11" t="s">
        <v>45</v>
      </c>
      <c r="O601" s="11" t="s">
        <v>734</v>
      </c>
      <c r="P601" s="11" t="s">
        <v>29</v>
      </c>
      <c r="Q601" s="11" t="s">
        <v>30</v>
      </c>
      <c r="R601" s="11" t="s">
        <v>25</v>
      </c>
      <c r="S601" s="11" t="s">
        <v>25</v>
      </c>
      <c r="T601" s="11"/>
      <c r="U601" s="11" t="s">
        <v>5552</v>
      </c>
      <c r="V601" s="11"/>
      <c r="W601" s="11"/>
      <c r="X601" s="11"/>
      <c r="Y601" s="11">
        <v>2</v>
      </c>
      <c r="Z601" s="11">
        <f t="shared" si="18"/>
        <v>40</v>
      </c>
      <c r="AA601" s="11">
        <f>VLOOKUP(A601,Sheet2!B:J,9,FALSE)</f>
        <v>17.11</v>
      </c>
      <c r="AB601" s="11">
        <f t="shared" si="19"/>
        <v>34.22</v>
      </c>
      <c r="AC601" s="11"/>
      <c r="AD601" s="11" t="s">
        <v>12037</v>
      </c>
    </row>
    <row r="602" spans="1:30" hidden="1">
      <c r="A602" s="10">
        <v>8902433003707</v>
      </c>
      <c r="B602" s="10">
        <v>8902433003707</v>
      </c>
      <c r="C602" s="11" t="s">
        <v>5553</v>
      </c>
      <c r="D602" s="11" t="s">
        <v>730</v>
      </c>
      <c r="E602" s="11" t="s">
        <v>43</v>
      </c>
      <c r="F602" s="11" t="s">
        <v>44</v>
      </c>
      <c r="G602" s="11"/>
      <c r="H602" s="11">
        <v>80</v>
      </c>
      <c r="I602" s="11">
        <v>80</v>
      </c>
      <c r="J602" s="11" t="s">
        <v>34</v>
      </c>
      <c r="K602" s="11" t="s">
        <v>25</v>
      </c>
      <c r="L602" s="11">
        <v>56</v>
      </c>
      <c r="M602" s="11" t="s">
        <v>26</v>
      </c>
      <c r="N602" s="11" t="s">
        <v>45</v>
      </c>
      <c r="O602" s="11" t="s">
        <v>731</v>
      </c>
      <c r="P602" s="11" t="s">
        <v>146</v>
      </c>
      <c r="Q602" s="11" t="s">
        <v>30</v>
      </c>
      <c r="R602" s="11" t="s">
        <v>25</v>
      </c>
      <c r="S602" s="11" t="s">
        <v>25</v>
      </c>
      <c r="T602" s="11"/>
      <c r="U602" s="11" t="s">
        <v>5554</v>
      </c>
      <c r="V602" s="11"/>
      <c r="W602" s="11"/>
      <c r="X602" s="11"/>
      <c r="Y602" s="11"/>
      <c r="Z602" s="11">
        <f t="shared" si="18"/>
        <v>0</v>
      </c>
      <c r="AA602" s="11">
        <f>VLOOKUP(A602,Sheet2!B:J,9,FALSE)</f>
        <v>68.489999999999995</v>
      </c>
      <c r="AB602" s="11">
        <f t="shared" si="19"/>
        <v>0</v>
      </c>
      <c r="AC602" s="11"/>
      <c r="AD602" s="11"/>
    </row>
    <row r="603" spans="1:30" hidden="1">
      <c r="A603" s="10">
        <v>8902433003738</v>
      </c>
      <c r="B603" s="10">
        <v>8902433003738</v>
      </c>
      <c r="C603" s="11" t="s">
        <v>5555</v>
      </c>
      <c r="D603" s="11" t="s">
        <v>730</v>
      </c>
      <c r="E603" s="11" t="s">
        <v>43</v>
      </c>
      <c r="F603" s="11" t="s">
        <v>44</v>
      </c>
      <c r="G603" s="11"/>
      <c r="H603" s="11">
        <v>80</v>
      </c>
      <c r="I603" s="11">
        <v>80</v>
      </c>
      <c r="J603" s="11" t="s">
        <v>34</v>
      </c>
      <c r="K603" s="11" t="s">
        <v>25</v>
      </c>
      <c r="L603" s="11">
        <v>50</v>
      </c>
      <c r="M603" s="11" t="s">
        <v>26</v>
      </c>
      <c r="N603" s="11" t="s">
        <v>45</v>
      </c>
      <c r="O603" s="11" t="s">
        <v>5556</v>
      </c>
      <c r="P603" s="11" t="s">
        <v>146</v>
      </c>
      <c r="Q603" s="11" t="s">
        <v>30</v>
      </c>
      <c r="R603" s="11" t="s">
        <v>25</v>
      </c>
      <c r="S603" s="11" t="s">
        <v>25</v>
      </c>
      <c r="T603" s="11"/>
      <c r="U603" s="11" t="s">
        <v>5557</v>
      </c>
      <c r="V603" s="11"/>
      <c r="W603" s="11"/>
      <c r="X603" s="11"/>
      <c r="Y603" s="11"/>
      <c r="Z603" s="11">
        <f t="shared" si="18"/>
        <v>0</v>
      </c>
      <c r="AA603" s="11">
        <f>VLOOKUP(A603,Sheet2!B:J,9,FALSE)</f>
        <v>68.489999999999995</v>
      </c>
      <c r="AB603" s="11">
        <f t="shared" si="19"/>
        <v>0</v>
      </c>
      <c r="AC603" s="11"/>
      <c r="AD603" s="11"/>
    </row>
    <row r="604" spans="1:30" hidden="1">
      <c r="A604" s="10">
        <v>8902433003769</v>
      </c>
      <c r="B604" s="10">
        <v>8902433003769</v>
      </c>
      <c r="C604" s="11" t="s">
        <v>5558</v>
      </c>
      <c r="D604" s="11" t="s">
        <v>730</v>
      </c>
      <c r="E604" s="11" t="s">
        <v>43</v>
      </c>
      <c r="F604" s="11" t="s">
        <v>44</v>
      </c>
      <c r="G604" s="11"/>
      <c r="H604" s="11">
        <v>80</v>
      </c>
      <c r="I604" s="11">
        <v>80</v>
      </c>
      <c r="J604" s="11" t="s">
        <v>34</v>
      </c>
      <c r="K604" s="11" t="s">
        <v>25</v>
      </c>
      <c r="L604" s="11">
        <v>52</v>
      </c>
      <c r="M604" s="11" t="s">
        <v>26</v>
      </c>
      <c r="N604" s="11" t="s">
        <v>45</v>
      </c>
      <c r="O604" s="11" t="s">
        <v>5559</v>
      </c>
      <c r="P604" s="11" t="s">
        <v>146</v>
      </c>
      <c r="Q604" s="11" t="s">
        <v>30</v>
      </c>
      <c r="R604" s="11" t="s">
        <v>25</v>
      </c>
      <c r="S604" s="11" t="s">
        <v>25</v>
      </c>
      <c r="T604" s="11"/>
      <c r="U604" s="11" t="s">
        <v>5560</v>
      </c>
      <c r="V604" s="11"/>
      <c r="W604" s="11"/>
      <c r="X604" s="11"/>
      <c r="Y604" s="11"/>
      <c r="Z604" s="11">
        <f t="shared" si="18"/>
        <v>0</v>
      </c>
      <c r="AA604" s="11">
        <f>VLOOKUP(A604,Sheet2!B:J,9,FALSE)</f>
        <v>68.489999999999995</v>
      </c>
      <c r="AB604" s="11">
        <f t="shared" si="19"/>
        <v>0</v>
      </c>
      <c r="AC604" s="11"/>
      <c r="AD604" s="11"/>
    </row>
    <row r="605" spans="1:30" hidden="1">
      <c r="A605" s="10">
        <v>8902433003790</v>
      </c>
      <c r="B605" s="10">
        <v>8902433003790</v>
      </c>
      <c r="C605" s="11" t="s">
        <v>5561</v>
      </c>
      <c r="D605" s="11" t="s">
        <v>730</v>
      </c>
      <c r="E605" s="11" t="s">
        <v>43</v>
      </c>
      <c r="F605" s="11" t="s">
        <v>44</v>
      </c>
      <c r="G605" s="11"/>
      <c r="H605" s="11">
        <v>150</v>
      </c>
      <c r="I605" s="11">
        <v>150</v>
      </c>
      <c r="J605" s="11" t="s">
        <v>34</v>
      </c>
      <c r="K605" s="11" t="s">
        <v>25</v>
      </c>
      <c r="L605" s="11">
        <v>110</v>
      </c>
      <c r="M605" s="11" t="s">
        <v>26</v>
      </c>
      <c r="N605" s="11" t="s">
        <v>45</v>
      </c>
      <c r="O605" s="11" t="s">
        <v>731</v>
      </c>
      <c r="P605" s="11" t="s">
        <v>146</v>
      </c>
      <c r="Q605" s="11" t="s">
        <v>30</v>
      </c>
      <c r="R605" s="11" t="s">
        <v>25</v>
      </c>
      <c r="S605" s="11" t="s">
        <v>25</v>
      </c>
      <c r="T605" s="11"/>
      <c r="U605" s="11" t="s">
        <v>5562</v>
      </c>
      <c r="V605" s="11"/>
      <c r="W605" s="11"/>
      <c r="X605" s="11"/>
      <c r="Y605" s="11"/>
      <c r="Z605" s="11">
        <f t="shared" ref="Z605:Z668" si="20">H605*Y605</f>
        <v>0</v>
      </c>
      <c r="AA605" s="11">
        <f>VLOOKUP(A605,Sheet2!B:J,9,FALSE)</f>
        <v>128.43</v>
      </c>
      <c r="AB605" s="11">
        <f t="shared" si="19"/>
        <v>0</v>
      </c>
      <c r="AC605" s="11"/>
      <c r="AD605" s="11"/>
    </row>
    <row r="606" spans="1:30" hidden="1">
      <c r="A606" s="10">
        <v>8902433003820</v>
      </c>
      <c r="B606" s="10">
        <v>8902433003820</v>
      </c>
      <c r="C606" s="11" t="s">
        <v>5563</v>
      </c>
      <c r="D606" s="11" t="s">
        <v>730</v>
      </c>
      <c r="E606" s="11" t="s">
        <v>43</v>
      </c>
      <c r="F606" s="11" t="s">
        <v>44</v>
      </c>
      <c r="G606" s="11"/>
      <c r="H606" s="11">
        <v>150</v>
      </c>
      <c r="I606" s="11">
        <v>150</v>
      </c>
      <c r="J606" s="11" t="s">
        <v>34</v>
      </c>
      <c r="K606" s="11" t="s">
        <v>25</v>
      </c>
      <c r="L606" s="11">
        <v>96</v>
      </c>
      <c r="M606" s="11" t="s">
        <v>26</v>
      </c>
      <c r="N606" s="11" t="s">
        <v>45</v>
      </c>
      <c r="O606" s="11" t="s">
        <v>5556</v>
      </c>
      <c r="P606" s="11" t="s">
        <v>146</v>
      </c>
      <c r="Q606" s="11" t="s">
        <v>30</v>
      </c>
      <c r="R606" s="11" t="s">
        <v>25</v>
      </c>
      <c r="S606" s="11" t="s">
        <v>25</v>
      </c>
      <c r="T606" s="11"/>
      <c r="U606" s="11" t="s">
        <v>5564</v>
      </c>
      <c r="V606" s="11"/>
      <c r="W606" s="11"/>
      <c r="X606" s="11"/>
      <c r="Y606" s="11"/>
      <c r="Z606" s="11">
        <f t="shared" si="20"/>
        <v>0</v>
      </c>
      <c r="AA606" s="11">
        <f>VLOOKUP(A606,Sheet2!B:J,9,FALSE)</f>
        <v>128.44</v>
      </c>
      <c r="AB606" s="11">
        <f t="shared" si="19"/>
        <v>0</v>
      </c>
      <c r="AC606" s="11"/>
      <c r="AD606" s="11"/>
    </row>
    <row r="607" spans="1:30" hidden="1">
      <c r="A607" s="10">
        <v>8902433003882</v>
      </c>
      <c r="B607" s="10">
        <v>8902433003882</v>
      </c>
      <c r="C607" s="11" t="s">
        <v>5565</v>
      </c>
      <c r="D607" s="11" t="s">
        <v>730</v>
      </c>
      <c r="E607" s="11" t="s">
        <v>43</v>
      </c>
      <c r="F607" s="11" t="s">
        <v>44</v>
      </c>
      <c r="G607" s="11"/>
      <c r="H607" s="11">
        <v>150</v>
      </c>
      <c r="I607" s="11">
        <v>150</v>
      </c>
      <c r="J607" s="11" t="s">
        <v>34</v>
      </c>
      <c r="K607" s="11" t="s">
        <v>25</v>
      </c>
      <c r="L607" s="11">
        <v>100</v>
      </c>
      <c r="M607" s="11" t="s">
        <v>26</v>
      </c>
      <c r="N607" s="11" t="s">
        <v>45</v>
      </c>
      <c r="O607" s="11" t="s">
        <v>5559</v>
      </c>
      <c r="P607" s="11" t="s">
        <v>146</v>
      </c>
      <c r="Q607" s="11" t="s">
        <v>30</v>
      </c>
      <c r="R607" s="11" t="s">
        <v>25</v>
      </c>
      <c r="S607" s="11" t="s">
        <v>25</v>
      </c>
      <c r="T607" s="11"/>
      <c r="U607" s="11" t="s">
        <v>5566</v>
      </c>
      <c r="V607" s="11"/>
      <c r="W607" s="11"/>
      <c r="X607" s="11"/>
      <c r="Y607" s="11"/>
      <c r="Z607" s="11">
        <f t="shared" si="20"/>
        <v>0</v>
      </c>
      <c r="AA607" s="11">
        <f>VLOOKUP(A607,Sheet2!B:J,9,FALSE)</f>
        <v>128.43</v>
      </c>
      <c r="AB607" s="11">
        <f t="shared" si="19"/>
        <v>0</v>
      </c>
      <c r="AC607" s="11"/>
      <c r="AD607" s="11"/>
    </row>
    <row r="608" spans="1:30" hidden="1">
      <c r="A608" s="10">
        <v>8902433005763</v>
      </c>
      <c r="B608" s="10">
        <v>8902433005763</v>
      </c>
      <c r="C608" s="11" t="s">
        <v>5567</v>
      </c>
      <c r="D608" s="11" t="s">
        <v>730</v>
      </c>
      <c r="E608" s="11" t="s">
        <v>43</v>
      </c>
      <c r="F608" s="11" t="s">
        <v>44</v>
      </c>
      <c r="G608" s="11"/>
      <c r="H608" s="11">
        <v>99</v>
      </c>
      <c r="I608" s="11">
        <v>99</v>
      </c>
      <c r="J608" s="11" t="s">
        <v>34</v>
      </c>
      <c r="K608" s="11" t="s">
        <v>25</v>
      </c>
      <c r="L608" s="11">
        <v>336</v>
      </c>
      <c r="M608" s="11" t="s">
        <v>26</v>
      </c>
      <c r="N608" s="11" t="s">
        <v>45</v>
      </c>
      <c r="O608" s="11" t="s">
        <v>5568</v>
      </c>
      <c r="P608" s="11" t="s">
        <v>29</v>
      </c>
      <c r="Q608" s="11" t="s">
        <v>648</v>
      </c>
      <c r="R608" s="11" t="s">
        <v>25</v>
      </c>
      <c r="S608" s="11" t="s">
        <v>25</v>
      </c>
      <c r="T608" s="11"/>
      <c r="U608" s="11" t="s">
        <v>5569</v>
      </c>
      <c r="V608" s="11"/>
      <c r="W608" s="11"/>
      <c r="X608" s="11"/>
      <c r="Y608" s="11"/>
      <c r="Z608" s="11">
        <f t="shared" si="20"/>
        <v>0</v>
      </c>
      <c r="AA608" s="11">
        <f>VLOOKUP(A608,Sheet2!B:J,9,FALSE)</f>
        <v>84.77</v>
      </c>
      <c r="AB608" s="11">
        <f t="shared" si="19"/>
        <v>0</v>
      </c>
      <c r="AC608" s="11"/>
      <c r="AD608" s="11"/>
    </row>
    <row r="609" spans="1:30" hidden="1">
      <c r="A609" s="10">
        <v>8901526202928</v>
      </c>
      <c r="B609" s="10">
        <v>8901526202928</v>
      </c>
      <c r="C609" s="11" t="s">
        <v>2164</v>
      </c>
      <c r="D609" s="11" t="s">
        <v>2165</v>
      </c>
      <c r="E609" s="11" t="s">
        <v>1241</v>
      </c>
      <c r="F609" s="11" t="s">
        <v>1448</v>
      </c>
      <c r="G609" s="11"/>
      <c r="H609" s="11">
        <v>179</v>
      </c>
      <c r="I609" s="11">
        <v>179</v>
      </c>
      <c r="J609" s="11" t="s">
        <v>34</v>
      </c>
      <c r="K609" s="11" t="s">
        <v>25</v>
      </c>
      <c r="L609" s="11">
        <v>18</v>
      </c>
      <c r="M609" s="11" t="s">
        <v>26</v>
      </c>
      <c r="N609" s="11" t="s">
        <v>1449</v>
      </c>
      <c r="O609" s="11" t="s">
        <v>2166</v>
      </c>
      <c r="P609" s="11" t="s">
        <v>209</v>
      </c>
      <c r="Q609" s="11" t="s">
        <v>30</v>
      </c>
      <c r="R609" s="11" t="s">
        <v>25</v>
      </c>
      <c r="S609" s="11" t="s">
        <v>25</v>
      </c>
      <c r="T609" s="11"/>
      <c r="U609" s="11" t="s">
        <v>2167</v>
      </c>
      <c r="V609" s="11"/>
      <c r="W609" s="11"/>
      <c r="X609" s="11"/>
      <c r="Y609" s="11">
        <v>1</v>
      </c>
      <c r="Z609" s="11">
        <f t="shared" si="20"/>
        <v>179</v>
      </c>
      <c r="AA609" s="11">
        <f>VLOOKUP(A609,Sheet2!B:J,9,FALSE)</f>
        <v>159.82</v>
      </c>
      <c r="AB609" s="11">
        <f t="shared" si="19"/>
        <v>159.82</v>
      </c>
      <c r="AC609" s="11"/>
      <c r="AD609" s="11" t="s">
        <v>12037</v>
      </c>
    </row>
    <row r="610" spans="1:30" hidden="1">
      <c r="A610" s="10">
        <v>8901526005161</v>
      </c>
      <c r="B610" s="10">
        <v>8901526005161</v>
      </c>
      <c r="C610" s="11" t="s">
        <v>2168</v>
      </c>
      <c r="D610" s="11" t="s">
        <v>2165</v>
      </c>
      <c r="E610" s="11" t="s">
        <v>1241</v>
      </c>
      <c r="F610" s="11" t="s">
        <v>1448</v>
      </c>
      <c r="G610" s="11"/>
      <c r="H610" s="11">
        <v>109</v>
      </c>
      <c r="I610" s="11">
        <v>109</v>
      </c>
      <c r="J610" s="11" t="s">
        <v>34</v>
      </c>
      <c r="K610" s="11" t="s">
        <v>25</v>
      </c>
      <c r="L610" s="11">
        <v>23</v>
      </c>
      <c r="M610" s="11" t="s">
        <v>26</v>
      </c>
      <c r="N610" s="11" t="s">
        <v>1449</v>
      </c>
      <c r="O610" s="11" t="s">
        <v>2169</v>
      </c>
      <c r="P610" s="11" t="s">
        <v>146</v>
      </c>
      <c r="Q610" s="11" t="s">
        <v>30</v>
      </c>
      <c r="R610" s="11" t="s">
        <v>25</v>
      </c>
      <c r="S610" s="11" t="s">
        <v>25</v>
      </c>
      <c r="T610" s="11"/>
      <c r="U610" s="11" t="s">
        <v>2170</v>
      </c>
      <c r="V610" s="11"/>
      <c r="W610" s="11"/>
      <c r="X610" s="11"/>
      <c r="Y610" s="11">
        <v>3</v>
      </c>
      <c r="Z610" s="11">
        <f t="shared" si="20"/>
        <v>327</v>
      </c>
      <c r="AA610" s="11">
        <f>VLOOKUP(A610,Sheet2!B:J,9,FALSE)</f>
        <v>97.33</v>
      </c>
      <c r="AB610" s="11">
        <f t="shared" si="19"/>
        <v>291.99</v>
      </c>
      <c r="AC610" s="11"/>
      <c r="AD610" s="11" t="s">
        <v>12037</v>
      </c>
    </row>
    <row r="611" spans="1:30" hidden="1">
      <c r="A611" s="10">
        <v>8901526005253</v>
      </c>
      <c r="B611" s="10">
        <v>8901526005253</v>
      </c>
      <c r="C611" s="11" t="s">
        <v>2171</v>
      </c>
      <c r="D611" s="11" t="s">
        <v>2165</v>
      </c>
      <c r="E611" s="11" t="s">
        <v>1241</v>
      </c>
      <c r="F611" s="11" t="s">
        <v>1448</v>
      </c>
      <c r="G611" s="11"/>
      <c r="H611" s="11">
        <v>140</v>
      </c>
      <c r="I611" s="11">
        <v>140</v>
      </c>
      <c r="J611" s="11" t="s">
        <v>34</v>
      </c>
      <c r="K611" s="11" t="s">
        <v>25</v>
      </c>
      <c r="L611" s="11">
        <v>18</v>
      </c>
      <c r="M611" s="11" t="s">
        <v>26</v>
      </c>
      <c r="N611" s="11" t="s">
        <v>1449</v>
      </c>
      <c r="O611" s="11" t="s">
        <v>2172</v>
      </c>
      <c r="P611" s="11" t="s">
        <v>146</v>
      </c>
      <c r="Q611" s="11" t="s">
        <v>30</v>
      </c>
      <c r="R611" s="11" t="s">
        <v>25</v>
      </c>
      <c r="S611" s="11" t="s">
        <v>25</v>
      </c>
      <c r="T611" s="11"/>
      <c r="U611" s="11" t="s">
        <v>2173</v>
      </c>
      <c r="V611" s="11"/>
      <c r="W611" s="11"/>
      <c r="X611" s="11"/>
      <c r="Y611" s="11"/>
      <c r="Z611" s="11">
        <f t="shared" si="20"/>
        <v>0</v>
      </c>
      <c r="AA611" s="11">
        <f>VLOOKUP(A611,Sheet2!B:J,9,FALSE)</f>
        <v>125</v>
      </c>
      <c r="AB611" s="11">
        <f t="shared" si="19"/>
        <v>0</v>
      </c>
      <c r="AC611" s="11"/>
      <c r="AD611" s="11"/>
    </row>
    <row r="612" spans="1:30" hidden="1">
      <c r="A612" s="10">
        <v>8901526005192</v>
      </c>
      <c r="B612" s="10">
        <v>8901526005192</v>
      </c>
      <c r="C612" s="11" t="s">
        <v>2229</v>
      </c>
      <c r="D612" s="11" t="s">
        <v>2165</v>
      </c>
      <c r="E612" s="11" t="s">
        <v>1241</v>
      </c>
      <c r="F612" s="11" t="s">
        <v>1448</v>
      </c>
      <c r="G612" s="11"/>
      <c r="H612" s="11">
        <v>115</v>
      </c>
      <c r="I612" s="11">
        <v>115</v>
      </c>
      <c r="J612" s="11" t="s">
        <v>34</v>
      </c>
      <c r="K612" s="11" t="s">
        <v>25</v>
      </c>
      <c r="L612" s="11">
        <v>50</v>
      </c>
      <c r="M612" s="11" t="s">
        <v>26</v>
      </c>
      <c r="N612" s="11" t="s">
        <v>1449</v>
      </c>
      <c r="O612" s="11" t="s">
        <v>2230</v>
      </c>
      <c r="P612" s="11" t="s">
        <v>348</v>
      </c>
      <c r="Q612" s="11" t="s">
        <v>30</v>
      </c>
      <c r="R612" s="11" t="s">
        <v>25</v>
      </c>
      <c r="S612" s="11" t="s">
        <v>25</v>
      </c>
      <c r="T612" s="11"/>
      <c r="U612" s="11" t="s">
        <v>2231</v>
      </c>
      <c r="V612" s="11"/>
      <c r="W612" s="11"/>
      <c r="X612" s="11"/>
      <c r="Y612" s="11">
        <v>0</v>
      </c>
      <c r="Z612" s="11">
        <f t="shared" si="20"/>
        <v>0</v>
      </c>
      <c r="AA612" s="11">
        <f>VLOOKUP(A612,Sheet2!B:J,9,FALSE)</f>
        <v>102.68</v>
      </c>
      <c r="AB612" s="11">
        <f t="shared" si="19"/>
        <v>0</v>
      </c>
      <c r="AC612" s="11"/>
      <c r="AD612" s="11" t="s">
        <v>12037</v>
      </c>
    </row>
    <row r="613" spans="1:30" hidden="1">
      <c r="A613" s="10">
        <v>8901526206377</v>
      </c>
      <c r="B613" s="10">
        <v>8901526206377</v>
      </c>
      <c r="C613" s="11" t="s">
        <v>2539</v>
      </c>
      <c r="D613" s="11" t="s">
        <v>2165</v>
      </c>
      <c r="E613" s="11" t="s">
        <v>1241</v>
      </c>
      <c r="F613" s="11" t="s">
        <v>2106</v>
      </c>
      <c r="G613" s="11"/>
      <c r="H613" s="11">
        <v>95</v>
      </c>
      <c r="I613" s="11">
        <v>95</v>
      </c>
      <c r="J613" s="11" t="s">
        <v>34</v>
      </c>
      <c r="K613" s="11" t="s">
        <v>25</v>
      </c>
      <c r="L613" s="11">
        <v>90</v>
      </c>
      <c r="M613" s="11" t="s">
        <v>35</v>
      </c>
      <c r="N613" s="11" t="s">
        <v>2540</v>
      </c>
      <c r="O613" s="11" t="s">
        <v>2541</v>
      </c>
      <c r="P613" s="11" t="s">
        <v>81</v>
      </c>
      <c r="Q613" s="11" t="s">
        <v>1311</v>
      </c>
      <c r="R613" s="11" t="s">
        <v>25</v>
      </c>
      <c r="S613" s="11" t="s">
        <v>25</v>
      </c>
      <c r="T613" s="11"/>
      <c r="U613" s="11" t="s">
        <v>2542</v>
      </c>
      <c r="V613" s="11"/>
      <c r="W613" s="11"/>
      <c r="X613" s="11"/>
      <c r="Y613" s="11">
        <v>2</v>
      </c>
      <c r="Z613" s="11">
        <f t="shared" si="20"/>
        <v>190</v>
      </c>
      <c r="AA613" s="11">
        <f>VLOOKUP(A613,Sheet2!B:J,9,FALSE)</f>
        <v>84.82</v>
      </c>
      <c r="AB613" s="11">
        <f t="shared" si="19"/>
        <v>169.64</v>
      </c>
      <c r="AC613" s="11"/>
      <c r="AD613" s="11" t="s">
        <v>12037</v>
      </c>
    </row>
    <row r="614" spans="1:30" hidden="1">
      <c r="A614" s="10">
        <v>8901526211814</v>
      </c>
      <c r="B614" s="10">
        <v>8901526211814</v>
      </c>
      <c r="C614" s="11" t="s">
        <v>2543</v>
      </c>
      <c r="D614" s="11" t="s">
        <v>2165</v>
      </c>
      <c r="E614" s="11" t="s">
        <v>1241</v>
      </c>
      <c r="F614" s="11" t="s">
        <v>2106</v>
      </c>
      <c r="G614" s="11"/>
      <c r="H614" s="11">
        <v>95</v>
      </c>
      <c r="I614" s="11">
        <v>95</v>
      </c>
      <c r="J614" s="11" t="s">
        <v>34</v>
      </c>
      <c r="K614" s="11" t="s">
        <v>25</v>
      </c>
      <c r="L614" s="11">
        <v>65</v>
      </c>
      <c r="M614" s="11" t="s">
        <v>26</v>
      </c>
      <c r="N614" s="11" t="s">
        <v>2540</v>
      </c>
      <c r="O614" s="11" t="s">
        <v>2544</v>
      </c>
      <c r="P614" s="11" t="s">
        <v>213</v>
      </c>
      <c r="Q614" s="11" t="s">
        <v>30</v>
      </c>
      <c r="R614" s="11" t="s">
        <v>25</v>
      </c>
      <c r="S614" s="11" t="s">
        <v>25</v>
      </c>
      <c r="T614" s="11"/>
      <c r="U614" s="11" t="s">
        <v>2545</v>
      </c>
      <c r="V614" s="11"/>
      <c r="W614" s="11"/>
      <c r="X614" s="11"/>
      <c r="Y614" s="11">
        <v>1</v>
      </c>
      <c r="Z614" s="11">
        <f t="shared" si="20"/>
        <v>95</v>
      </c>
      <c r="AA614" s="11">
        <f>VLOOKUP(A614,Sheet2!B:J,9,FALSE)</f>
        <v>84.82</v>
      </c>
      <c r="AB614" s="11">
        <f t="shared" si="19"/>
        <v>84.82</v>
      </c>
      <c r="AC614" s="11"/>
      <c r="AD614" s="11" t="s">
        <v>12037</v>
      </c>
    </row>
    <row r="615" spans="1:30" hidden="1">
      <c r="A615" s="10">
        <v>8901526204748</v>
      </c>
      <c r="B615" s="10">
        <v>8901526204748</v>
      </c>
      <c r="C615" s="11" t="s">
        <v>2546</v>
      </c>
      <c r="D615" s="11" t="s">
        <v>2165</v>
      </c>
      <c r="E615" s="11" t="s">
        <v>1241</v>
      </c>
      <c r="F615" s="11" t="s">
        <v>2106</v>
      </c>
      <c r="G615" s="11"/>
      <c r="H615" s="11">
        <v>95</v>
      </c>
      <c r="I615" s="11">
        <v>95</v>
      </c>
      <c r="J615" s="11" t="s">
        <v>34</v>
      </c>
      <c r="K615" s="11" t="s">
        <v>25</v>
      </c>
      <c r="L615" s="11">
        <v>35</v>
      </c>
      <c r="M615" s="11" t="s">
        <v>35</v>
      </c>
      <c r="N615" s="11" t="s">
        <v>2540</v>
      </c>
      <c r="O615" s="11" t="s">
        <v>2547</v>
      </c>
      <c r="P615" s="11" t="s">
        <v>146</v>
      </c>
      <c r="Q615" s="11" t="s">
        <v>30</v>
      </c>
      <c r="R615" s="11" t="s">
        <v>25</v>
      </c>
      <c r="S615" s="11" t="s">
        <v>25</v>
      </c>
      <c r="T615" s="11"/>
      <c r="U615" s="11" t="s">
        <v>2548</v>
      </c>
      <c r="V615" s="11"/>
      <c r="W615" s="11"/>
      <c r="X615" s="11"/>
      <c r="Y615" s="11">
        <v>2</v>
      </c>
      <c r="Z615" s="11">
        <f t="shared" si="20"/>
        <v>190</v>
      </c>
      <c r="AA615" s="11">
        <f>VLOOKUP(A615,Sheet2!B:J,9,FALSE)</f>
        <v>84.82</v>
      </c>
      <c r="AB615" s="11">
        <f t="shared" si="19"/>
        <v>169.64</v>
      </c>
      <c r="AC615" s="11"/>
      <c r="AD615" s="11" t="s">
        <v>12037</v>
      </c>
    </row>
    <row r="616" spans="1:30" hidden="1">
      <c r="A616" s="10">
        <v>8901526201877</v>
      </c>
      <c r="B616" s="10">
        <v>8901526201877</v>
      </c>
      <c r="C616" s="11" t="s">
        <v>2598</v>
      </c>
      <c r="D616" s="11" t="s">
        <v>2165</v>
      </c>
      <c r="E616" s="11" t="s">
        <v>1241</v>
      </c>
      <c r="F616" s="11" t="s">
        <v>2106</v>
      </c>
      <c r="G616" s="11"/>
      <c r="H616" s="11">
        <v>189</v>
      </c>
      <c r="I616" s="11">
        <v>189</v>
      </c>
      <c r="J616" s="11" t="s">
        <v>34</v>
      </c>
      <c r="K616" s="11" t="s">
        <v>25</v>
      </c>
      <c r="L616" s="11">
        <v>175</v>
      </c>
      <c r="M616" s="11" t="s">
        <v>35</v>
      </c>
      <c r="N616" s="11" t="s">
        <v>2107</v>
      </c>
      <c r="O616" s="11" t="s">
        <v>2599</v>
      </c>
      <c r="P616" s="11" t="s">
        <v>81</v>
      </c>
      <c r="Q616" s="11" t="s">
        <v>30</v>
      </c>
      <c r="R616" s="11" t="s">
        <v>25</v>
      </c>
      <c r="S616" s="11" t="s">
        <v>25</v>
      </c>
      <c r="T616" s="11"/>
      <c r="U616" s="11" t="s">
        <v>2600</v>
      </c>
      <c r="V616" s="11"/>
      <c r="W616" s="11"/>
      <c r="X616" s="11"/>
      <c r="Y616" s="11">
        <v>1</v>
      </c>
      <c r="Z616" s="11">
        <f t="shared" si="20"/>
        <v>189</v>
      </c>
      <c r="AA616" s="11">
        <f>VLOOKUP(A616,Sheet2!B:J,9,FALSE)</f>
        <v>71.81</v>
      </c>
      <c r="AB616" s="11">
        <f t="shared" si="19"/>
        <v>71.81</v>
      </c>
      <c r="AC616" s="11"/>
      <c r="AD616" s="11" t="s">
        <v>12037</v>
      </c>
    </row>
    <row r="617" spans="1:30">
      <c r="A617" s="10">
        <v>8901526201778</v>
      </c>
      <c r="B617" s="10">
        <v>8901526201778</v>
      </c>
      <c r="C617" s="11" t="s">
        <v>2601</v>
      </c>
      <c r="D617" s="11" t="s">
        <v>2165</v>
      </c>
      <c r="E617" s="11" t="s">
        <v>1241</v>
      </c>
      <c r="F617" s="11" t="s">
        <v>2106</v>
      </c>
      <c r="G617" s="11"/>
      <c r="H617" s="11">
        <v>79</v>
      </c>
      <c r="I617" s="11">
        <v>79</v>
      </c>
      <c r="J617" s="11" t="s">
        <v>34</v>
      </c>
      <c r="K617" s="11" t="s">
        <v>25</v>
      </c>
      <c r="L617" s="11">
        <v>75</v>
      </c>
      <c r="M617" s="11" t="s">
        <v>35</v>
      </c>
      <c r="N617" s="11" t="s">
        <v>2107</v>
      </c>
      <c r="O617" s="11" t="s">
        <v>2602</v>
      </c>
      <c r="P617" s="11" t="s">
        <v>81</v>
      </c>
      <c r="Q617" s="11" t="s">
        <v>30</v>
      </c>
      <c r="R617" s="11" t="s">
        <v>25</v>
      </c>
      <c r="S617" s="11" t="s">
        <v>25</v>
      </c>
      <c r="T617" s="11"/>
      <c r="U617" s="11" t="s">
        <v>2603</v>
      </c>
      <c r="V617" s="11"/>
      <c r="W617" s="11"/>
      <c r="X617" s="11"/>
      <c r="Y617" s="11">
        <v>1</v>
      </c>
      <c r="Z617" s="11">
        <f t="shared" si="20"/>
        <v>79</v>
      </c>
      <c r="AA617" s="11" t="e">
        <f>VLOOKUP(A617,Sheet2!B:J,9,FALSE)</f>
        <v>#N/A</v>
      </c>
      <c r="AB617" s="11" t="e">
        <f t="shared" si="19"/>
        <v>#N/A</v>
      </c>
      <c r="AC617" s="11"/>
      <c r="AD617" s="11" t="s">
        <v>12037</v>
      </c>
    </row>
    <row r="618" spans="1:30" hidden="1">
      <c r="A618" s="10">
        <v>8901526204489</v>
      </c>
      <c r="B618" s="10">
        <v>8901526204489</v>
      </c>
      <c r="C618" s="11" t="s">
        <v>2653</v>
      </c>
      <c r="D618" s="11" t="s">
        <v>2165</v>
      </c>
      <c r="E618" s="11" t="s">
        <v>1241</v>
      </c>
      <c r="F618" s="11" t="s">
        <v>2106</v>
      </c>
      <c r="G618" s="11"/>
      <c r="H618" s="11">
        <v>209</v>
      </c>
      <c r="I618" s="11">
        <v>209</v>
      </c>
      <c r="J618" s="11" t="s">
        <v>34</v>
      </c>
      <c r="K618" s="11" t="s">
        <v>25</v>
      </c>
      <c r="L618" s="11">
        <v>70</v>
      </c>
      <c r="M618" s="11" t="s">
        <v>35</v>
      </c>
      <c r="N618" s="11" t="s">
        <v>2540</v>
      </c>
      <c r="O618" s="11" t="s">
        <v>2654</v>
      </c>
      <c r="P618" s="11" t="s">
        <v>146</v>
      </c>
      <c r="Q618" s="11" t="s">
        <v>30</v>
      </c>
      <c r="R618" s="11" t="s">
        <v>25</v>
      </c>
      <c r="S618" s="11" t="s">
        <v>25</v>
      </c>
      <c r="T618" s="11"/>
      <c r="U618" s="11" t="s">
        <v>2655</v>
      </c>
      <c r="V618" s="11"/>
      <c r="W618" s="11"/>
      <c r="X618" s="11"/>
      <c r="Y618" s="11">
        <v>1</v>
      </c>
      <c r="Z618" s="11">
        <f t="shared" si="20"/>
        <v>209</v>
      </c>
      <c r="AA618" s="11">
        <f>VLOOKUP(A618,Sheet2!B:J,9,FALSE)</f>
        <v>186.61</v>
      </c>
      <c r="AB618" s="11">
        <f t="shared" si="19"/>
        <v>186.61</v>
      </c>
      <c r="AC618" s="11"/>
      <c r="AD618" s="11" t="s">
        <v>12037</v>
      </c>
    </row>
    <row r="619" spans="1:30" hidden="1">
      <c r="A619" s="10">
        <v>8901526204472</v>
      </c>
      <c r="B619" s="10">
        <v>8901526204472</v>
      </c>
      <c r="C619" s="11" t="s">
        <v>2659</v>
      </c>
      <c r="D619" s="11" t="s">
        <v>2165</v>
      </c>
      <c r="E619" s="11" t="s">
        <v>1241</v>
      </c>
      <c r="F619" s="11" t="s">
        <v>2106</v>
      </c>
      <c r="G619" s="11"/>
      <c r="H619" s="11">
        <v>209</v>
      </c>
      <c r="I619" s="11">
        <v>209</v>
      </c>
      <c r="J619" s="11" t="s">
        <v>34</v>
      </c>
      <c r="K619" s="11" t="s">
        <v>25</v>
      </c>
      <c r="L619" s="11">
        <v>70</v>
      </c>
      <c r="M619" s="11" t="s">
        <v>35</v>
      </c>
      <c r="N619" s="11" t="s">
        <v>2540</v>
      </c>
      <c r="O619" s="11" t="s">
        <v>2660</v>
      </c>
      <c r="P619" s="11" t="s">
        <v>146</v>
      </c>
      <c r="Q619" s="11" t="s">
        <v>30</v>
      </c>
      <c r="R619" s="11" t="s">
        <v>25</v>
      </c>
      <c r="S619" s="11" t="s">
        <v>25</v>
      </c>
      <c r="T619" s="11"/>
      <c r="U619" s="11" t="s">
        <v>2661</v>
      </c>
      <c r="V619" s="11"/>
      <c r="W619" s="11"/>
      <c r="X619" s="11"/>
      <c r="Y619" s="11">
        <v>1</v>
      </c>
      <c r="Z619" s="11">
        <f t="shared" si="20"/>
        <v>209</v>
      </c>
      <c r="AA619" s="11">
        <f>VLOOKUP(A619,Sheet2!B:J,9,FALSE)</f>
        <v>186.61</v>
      </c>
      <c r="AB619" s="11">
        <f t="shared" si="19"/>
        <v>186.61</v>
      </c>
      <c r="AC619" s="11"/>
      <c r="AD619" s="11" t="s">
        <v>12037</v>
      </c>
    </row>
    <row r="620" spans="1:30" hidden="1">
      <c r="A620" s="10">
        <v>8901526204465</v>
      </c>
      <c r="B620" s="10">
        <v>8901526204465</v>
      </c>
      <c r="C620" s="11" t="s">
        <v>2662</v>
      </c>
      <c r="D620" s="11" t="s">
        <v>2165</v>
      </c>
      <c r="E620" s="11" t="s">
        <v>1241</v>
      </c>
      <c r="F620" s="11" t="s">
        <v>2106</v>
      </c>
      <c r="G620" s="11"/>
      <c r="H620" s="11">
        <v>209</v>
      </c>
      <c r="I620" s="11">
        <v>209</v>
      </c>
      <c r="J620" s="11" t="s">
        <v>34</v>
      </c>
      <c r="K620" s="11" t="s">
        <v>25</v>
      </c>
      <c r="L620" s="11">
        <v>70</v>
      </c>
      <c r="M620" s="11" t="s">
        <v>35</v>
      </c>
      <c r="N620" s="11" t="s">
        <v>2540</v>
      </c>
      <c r="O620" s="11" t="s">
        <v>2547</v>
      </c>
      <c r="P620" s="11" t="s">
        <v>146</v>
      </c>
      <c r="Q620" s="11" t="s">
        <v>30</v>
      </c>
      <c r="R620" s="11" t="s">
        <v>25</v>
      </c>
      <c r="S620" s="11" t="s">
        <v>25</v>
      </c>
      <c r="T620" s="11"/>
      <c r="U620" s="11" t="s">
        <v>2663</v>
      </c>
      <c r="V620" s="11"/>
      <c r="W620" s="11"/>
      <c r="X620" s="11"/>
      <c r="Y620" s="11">
        <v>1</v>
      </c>
      <c r="Z620" s="11">
        <f t="shared" si="20"/>
        <v>209</v>
      </c>
      <c r="AA620" s="11">
        <f>VLOOKUP(A620,Sheet2!B:J,9,FALSE)</f>
        <v>186.61</v>
      </c>
      <c r="AB620" s="11">
        <f t="shared" si="19"/>
        <v>186.61</v>
      </c>
      <c r="AC620" s="11"/>
      <c r="AD620" s="11" t="s">
        <v>12037</v>
      </c>
    </row>
    <row r="621" spans="1:30" hidden="1">
      <c r="A621" s="10">
        <v>8901526209897</v>
      </c>
      <c r="B621" s="10">
        <v>8901526209897</v>
      </c>
      <c r="C621" s="11" t="s">
        <v>4489</v>
      </c>
      <c r="D621" s="11" t="s">
        <v>2165</v>
      </c>
      <c r="E621" s="11" t="s">
        <v>1241</v>
      </c>
      <c r="F621" s="11" t="s">
        <v>2106</v>
      </c>
      <c r="G621" s="11"/>
      <c r="H621" s="11">
        <v>42</v>
      </c>
      <c r="I621" s="11">
        <v>42</v>
      </c>
      <c r="J621" s="11" t="s">
        <v>34</v>
      </c>
      <c r="K621" s="11" t="s">
        <v>25</v>
      </c>
      <c r="L621" s="11">
        <v>50</v>
      </c>
      <c r="M621" s="11" t="s">
        <v>26</v>
      </c>
      <c r="N621" s="11" t="s">
        <v>2540</v>
      </c>
      <c r="O621" s="11" t="s">
        <v>4490</v>
      </c>
      <c r="P621" s="11" t="s">
        <v>159</v>
      </c>
      <c r="Q621" s="11" t="s">
        <v>30</v>
      </c>
      <c r="R621" s="11" t="s">
        <v>25</v>
      </c>
      <c r="S621" s="11" t="s">
        <v>25</v>
      </c>
      <c r="T621" s="11"/>
      <c r="U621" s="11" t="s">
        <v>4491</v>
      </c>
      <c r="V621" s="11"/>
      <c r="W621" s="11"/>
      <c r="X621" s="11"/>
      <c r="Y621" s="11">
        <v>4</v>
      </c>
      <c r="Z621" s="11">
        <f t="shared" si="20"/>
        <v>168</v>
      </c>
      <c r="AA621" s="11">
        <f>VLOOKUP(A621,Sheet2!B:J,9,FALSE)</f>
        <v>37.5</v>
      </c>
      <c r="AB621" s="11">
        <f t="shared" si="19"/>
        <v>150</v>
      </c>
      <c r="AC621" s="11">
        <v>3</v>
      </c>
      <c r="AD621" s="11" t="s">
        <v>12037</v>
      </c>
    </row>
    <row r="622" spans="1:30" hidden="1">
      <c r="A622" s="10">
        <v>8901526209910</v>
      </c>
      <c r="B622" s="10">
        <v>8901526209910</v>
      </c>
      <c r="C622" s="11" t="s">
        <v>4492</v>
      </c>
      <c r="D622" s="11" t="s">
        <v>2165</v>
      </c>
      <c r="E622" s="11" t="s">
        <v>1241</v>
      </c>
      <c r="F622" s="11" t="s">
        <v>2106</v>
      </c>
      <c r="G622" s="11"/>
      <c r="H622" s="11">
        <v>42</v>
      </c>
      <c r="I622" s="11">
        <v>42</v>
      </c>
      <c r="J622" s="11" t="s">
        <v>34</v>
      </c>
      <c r="K622" s="11" t="s">
        <v>25</v>
      </c>
      <c r="L622" s="11">
        <v>50</v>
      </c>
      <c r="M622" s="11" t="s">
        <v>26</v>
      </c>
      <c r="N622" s="11" t="s">
        <v>2540</v>
      </c>
      <c r="O622" s="11" t="s">
        <v>4493</v>
      </c>
      <c r="P622" s="11" t="s">
        <v>159</v>
      </c>
      <c r="Q622" s="11" t="s">
        <v>30</v>
      </c>
      <c r="R622" s="11" t="s">
        <v>25</v>
      </c>
      <c r="S622" s="11" t="s">
        <v>25</v>
      </c>
      <c r="T622" s="11"/>
      <c r="U622" s="11" t="s">
        <v>4494</v>
      </c>
      <c r="V622" s="11"/>
      <c r="W622" s="11"/>
      <c r="X622" s="11"/>
      <c r="Y622" s="11"/>
      <c r="Z622" s="11">
        <f t="shared" si="20"/>
        <v>0</v>
      </c>
      <c r="AA622" s="11">
        <f>VLOOKUP(A622,Sheet2!B:J,9,FALSE)</f>
        <v>37.520000000000003</v>
      </c>
      <c r="AB622" s="11">
        <f t="shared" si="19"/>
        <v>0</v>
      </c>
      <c r="AC622" s="11"/>
      <c r="AD622" s="11"/>
    </row>
    <row r="623" spans="1:30" hidden="1">
      <c r="A623" s="10">
        <v>8901526211722</v>
      </c>
      <c r="B623" s="10">
        <v>8901526211722</v>
      </c>
      <c r="C623" s="11" t="s">
        <v>4495</v>
      </c>
      <c r="D623" s="11" t="s">
        <v>2165</v>
      </c>
      <c r="E623" s="11" t="s">
        <v>1241</v>
      </c>
      <c r="F623" s="11" t="s">
        <v>2106</v>
      </c>
      <c r="G623" s="11"/>
      <c r="H623" s="11">
        <v>42</v>
      </c>
      <c r="I623" s="11">
        <v>42</v>
      </c>
      <c r="J623" s="11" t="s">
        <v>34</v>
      </c>
      <c r="K623" s="11" t="s">
        <v>25</v>
      </c>
      <c r="L623" s="11">
        <v>20</v>
      </c>
      <c r="M623" s="11" t="s">
        <v>35</v>
      </c>
      <c r="N623" s="11" t="s">
        <v>2540</v>
      </c>
      <c r="O623" s="11" t="s">
        <v>4496</v>
      </c>
      <c r="P623" s="11" t="s">
        <v>29</v>
      </c>
      <c r="Q623" s="11" t="s">
        <v>30</v>
      </c>
      <c r="R623" s="11" t="s">
        <v>25</v>
      </c>
      <c r="S623" s="11" t="s">
        <v>25</v>
      </c>
      <c r="T623" s="11"/>
      <c r="U623" s="11" t="s">
        <v>4497</v>
      </c>
      <c r="V623" s="11"/>
      <c r="W623" s="11"/>
      <c r="X623" s="11"/>
      <c r="Y623" s="11">
        <v>7</v>
      </c>
      <c r="Z623" s="11">
        <f t="shared" si="20"/>
        <v>294</v>
      </c>
      <c r="AA623" s="11">
        <f>VLOOKUP(A623,Sheet2!B:J,9,FALSE)</f>
        <v>37.49</v>
      </c>
      <c r="AB623" s="11">
        <f t="shared" si="19"/>
        <v>262.43</v>
      </c>
      <c r="AC623" s="11"/>
      <c r="AD623" s="11" t="s">
        <v>12037</v>
      </c>
    </row>
    <row r="624" spans="1:30" hidden="1">
      <c r="A624" s="10">
        <v>8901526211715</v>
      </c>
      <c r="B624" s="10">
        <v>8901526211715</v>
      </c>
      <c r="C624" s="11" t="s">
        <v>4498</v>
      </c>
      <c r="D624" s="11" t="s">
        <v>2165</v>
      </c>
      <c r="E624" s="11" t="s">
        <v>1241</v>
      </c>
      <c r="F624" s="11" t="s">
        <v>2106</v>
      </c>
      <c r="G624" s="11"/>
      <c r="H624" s="11">
        <v>42</v>
      </c>
      <c r="I624" s="11">
        <v>42</v>
      </c>
      <c r="J624" s="11" t="s">
        <v>34</v>
      </c>
      <c r="K624" s="11" t="s">
        <v>25</v>
      </c>
      <c r="L624" s="11">
        <v>20</v>
      </c>
      <c r="M624" s="11" t="s">
        <v>35</v>
      </c>
      <c r="N624" s="11" t="s">
        <v>2540</v>
      </c>
      <c r="O624" s="11" t="s">
        <v>4499</v>
      </c>
      <c r="P624" s="11" t="s">
        <v>29</v>
      </c>
      <c r="Q624" s="11" t="s">
        <v>30</v>
      </c>
      <c r="R624" s="11" t="s">
        <v>25</v>
      </c>
      <c r="S624" s="11" t="s">
        <v>25</v>
      </c>
      <c r="T624" s="11"/>
      <c r="U624" s="11" t="s">
        <v>4500</v>
      </c>
      <c r="V624" s="11"/>
      <c r="W624" s="11"/>
      <c r="X624" s="11"/>
      <c r="Y624" s="11">
        <v>8</v>
      </c>
      <c r="Z624" s="11">
        <f t="shared" si="20"/>
        <v>336</v>
      </c>
      <c r="AA624" s="11">
        <f>VLOOKUP(A624,Sheet2!B:J,9,FALSE)</f>
        <v>37.5</v>
      </c>
      <c r="AB624" s="11">
        <f t="shared" si="19"/>
        <v>300</v>
      </c>
      <c r="AC624" s="11"/>
      <c r="AD624" s="11" t="s">
        <v>12037</v>
      </c>
    </row>
    <row r="625" spans="1:30" hidden="1">
      <c r="A625" s="10">
        <v>8901526573547</v>
      </c>
      <c r="B625" s="10">
        <v>8901526573547</v>
      </c>
      <c r="C625" s="11" t="s">
        <v>4501</v>
      </c>
      <c r="D625" s="11" t="s">
        <v>2165</v>
      </c>
      <c r="E625" s="11" t="s">
        <v>1241</v>
      </c>
      <c r="F625" s="11" t="s">
        <v>2106</v>
      </c>
      <c r="G625" s="11"/>
      <c r="H625" s="11">
        <v>35</v>
      </c>
      <c r="I625" s="11">
        <v>35</v>
      </c>
      <c r="J625" s="11" t="s">
        <v>34</v>
      </c>
      <c r="K625" s="11" t="s">
        <v>25</v>
      </c>
      <c r="L625" s="11">
        <v>10</v>
      </c>
      <c r="M625" s="11" t="s">
        <v>35</v>
      </c>
      <c r="N625" s="11" t="s">
        <v>2540</v>
      </c>
      <c r="O625" s="11" t="s">
        <v>4502</v>
      </c>
      <c r="P625" s="11" t="s">
        <v>159</v>
      </c>
      <c r="Q625" s="11" t="s">
        <v>3003</v>
      </c>
      <c r="R625" s="11" t="s">
        <v>25</v>
      </c>
      <c r="S625" s="11" t="s">
        <v>25</v>
      </c>
      <c r="T625" s="11"/>
      <c r="U625" s="11" t="s">
        <v>4503</v>
      </c>
      <c r="V625" s="11"/>
      <c r="W625" s="11"/>
      <c r="X625" s="11"/>
      <c r="Y625" s="11">
        <v>5</v>
      </c>
      <c r="Z625" s="11">
        <f t="shared" si="20"/>
        <v>175</v>
      </c>
      <c r="AA625" s="11">
        <f>VLOOKUP(A625,Sheet2!B:J,9,FALSE)</f>
        <v>31.25</v>
      </c>
      <c r="AB625" s="11">
        <f t="shared" si="19"/>
        <v>156.25</v>
      </c>
      <c r="AC625" s="11">
        <v>3</v>
      </c>
      <c r="AD625" s="11" t="s">
        <v>12037</v>
      </c>
    </row>
    <row r="626" spans="1:30" hidden="1">
      <c r="A626" s="10">
        <v>8901526592616</v>
      </c>
      <c r="B626" s="10">
        <v>8901526592616</v>
      </c>
      <c r="C626" s="11" t="s">
        <v>4726</v>
      </c>
      <c r="D626" s="11" t="s">
        <v>2165</v>
      </c>
      <c r="E626" s="11" t="s">
        <v>1241</v>
      </c>
      <c r="F626" s="11" t="s">
        <v>1448</v>
      </c>
      <c r="G626" s="11"/>
      <c r="H626" s="11">
        <v>249</v>
      </c>
      <c r="I626" s="11">
        <v>249</v>
      </c>
      <c r="J626" s="11" t="s">
        <v>34</v>
      </c>
      <c r="K626" s="11" t="s">
        <v>34</v>
      </c>
      <c r="L626" s="11">
        <v>15</v>
      </c>
      <c r="M626" s="11" t="s">
        <v>35</v>
      </c>
      <c r="N626" s="11" t="s">
        <v>1449</v>
      </c>
      <c r="O626" s="11" t="s">
        <v>4727</v>
      </c>
      <c r="P626" s="11" t="s">
        <v>81</v>
      </c>
      <c r="Q626" s="11" t="s">
        <v>30</v>
      </c>
      <c r="R626" s="11" t="s">
        <v>25</v>
      </c>
      <c r="S626" s="11" t="s">
        <v>25</v>
      </c>
      <c r="T626" s="11"/>
      <c r="U626" s="11" t="s">
        <v>4728</v>
      </c>
      <c r="V626" s="11"/>
      <c r="W626" s="11"/>
      <c r="X626" s="11"/>
      <c r="Y626" s="11"/>
      <c r="Z626" s="11">
        <f t="shared" si="20"/>
        <v>0</v>
      </c>
      <c r="AA626" s="11">
        <f>VLOOKUP(A626,Sheet2!B:J,9,FALSE)</f>
        <v>222.31</v>
      </c>
      <c r="AB626" s="11">
        <f t="shared" si="19"/>
        <v>0</v>
      </c>
      <c r="AC626" s="11"/>
      <c r="AD626" s="11"/>
    </row>
    <row r="627" spans="1:30" hidden="1">
      <c r="A627" s="10">
        <v>8901526005178</v>
      </c>
      <c r="B627" s="10">
        <v>8901526005178</v>
      </c>
      <c r="C627" s="11" t="s">
        <v>5393</v>
      </c>
      <c r="D627" s="11" t="s">
        <v>2165</v>
      </c>
      <c r="E627" s="11" t="s">
        <v>1241</v>
      </c>
      <c r="F627" s="11" t="s">
        <v>1448</v>
      </c>
      <c r="G627" s="11"/>
      <c r="H627" s="11">
        <v>199</v>
      </c>
      <c r="I627" s="11">
        <v>199</v>
      </c>
      <c r="J627" s="11" t="s">
        <v>34</v>
      </c>
      <c r="K627" s="11" t="s">
        <v>25</v>
      </c>
      <c r="L627" s="11">
        <v>45</v>
      </c>
      <c r="M627" s="11" t="s">
        <v>26</v>
      </c>
      <c r="N627" s="11" t="s">
        <v>1449</v>
      </c>
      <c r="O627" s="11" t="s">
        <v>2169</v>
      </c>
      <c r="P627" s="11" t="s">
        <v>146</v>
      </c>
      <c r="Q627" s="11" t="s">
        <v>30</v>
      </c>
      <c r="R627" s="11" t="s">
        <v>25</v>
      </c>
      <c r="S627" s="11" t="s">
        <v>25</v>
      </c>
      <c r="T627" s="11"/>
      <c r="U627" s="11" t="s">
        <v>5394</v>
      </c>
      <c r="V627" s="11"/>
      <c r="W627" s="11"/>
      <c r="X627" s="11"/>
      <c r="Y627" s="11"/>
      <c r="Z627" s="11">
        <f t="shared" si="20"/>
        <v>0</v>
      </c>
      <c r="AA627" s="11">
        <f>VLOOKUP(A627,Sheet2!B:J,9,FALSE)</f>
        <v>177.68</v>
      </c>
      <c r="AB627" s="11">
        <f t="shared" si="19"/>
        <v>0</v>
      </c>
      <c r="AC627" s="11"/>
      <c r="AD627" s="11"/>
    </row>
    <row r="628" spans="1:30" hidden="1">
      <c r="A628" s="10">
        <v>8901526005208</v>
      </c>
      <c r="B628" s="10">
        <v>8901526005208</v>
      </c>
      <c r="C628" s="11" t="s">
        <v>5395</v>
      </c>
      <c r="D628" s="11" t="s">
        <v>2165</v>
      </c>
      <c r="E628" s="11" t="s">
        <v>1241</v>
      </c>
      <c r="F628" s="11" t="s">
        <v>1448</v>
      </c>
      <c r="G628" s="11"/>
      <c r="H628" s="11">
        <v>199</v>
      </c>
      <c r="I628" s="11">
        <v>199</v>
      </c>
      <c r="J628" s="11" t="s">
        <v>34</v>
      </c>
      <c r="K628" s="11" t="s">
        <v>25</v>
      </c>
      <c r="L628" s="11">
        <v>100</v>
      </c>
      <c r="M628" s="11" t="s">
        <v>26</v>
      </c>
      <c r="N628" s="11" t="s">
        <v>1449</v>
      </c>
      <c r="O628" s="11" t="s">
        <v>2230</v>
      </c>
      <c r="P628" s="11" t="s">
        <v>348</v>
      </c>
      <c r="Q628" s="11" t="s">
        <v>30</v>
      </c>
      <c r="R628" s="11" t="s">
        <v>25</v>
      </c>
      <c r="S628" s="11" t="s">
        <v>25</v>
      </c>
      <c r="T628" s="11"/>
      <c r="U628" s="11" t="s">
        <v>5396</v>
      </c>
      <c r="V628" s="11"/>
      <c r="W628" s="11"/>
      <c r="X628" s="11"/>
      <c r="Y628" s="11"/>
      <c r="Z628" s="11">
        <f t="shared" si="20"/>
        <v>0</v>
      </c>
      <c r="AA628" s="11">
        <f>VLOOKUP(A628,Sheet2!B:J,9,FALSE)</f>
        <v>177.68</v>
      </c>
      <c r="AB628" s="11">
        <f t="shared" si="19"/>
        <v>0</v>
      </c>
      <c r="AC628" s="11"/>
      <c r="AD628" s="11"/>
    </row>
    <row r="629" spans="1:30" hidden="1">
      <c r="A629" s="10">
        <v>8901526202935</v>
      </c>
      <c r="B629" s="10">
        <v>8901526202935</v>
      </c>
      <c r="C629" s="11" t="s">
        <v>5400</v>
      </c>
      <c r="D629" s="11" t="s">
        <v>2165</v>
      </c>
      <c r="E629" s="11" t="s">
        <v>1241</v>
      </c>
      <c r="F629" s="11" t="s">
        <v>2106</v>
      </c>
      <c r="G629" s="11"/>
      <c r="H629" s="11">
        <v>115</v>
      </c>
      <c r="I629" s="11">
        <v>115</v>
      </c>
      <c r="J629" s="11" t="s">
        <v>34</v>
      </c>
      <c r="K629" s="11" t="s">
        <v>25</v>
      </c>
      <c r="L629" s="11">
        <v>30</v>
      </c>
      <c r="M629" s="11" t="s">
        <v>35</v>
      </c>
      <c r="N629" s="11" t="s">
        <v>2540</v>
      </c>
      <c r="O629" s="11" t="s">
        <v>5401</v>
      </c>
      <c r="P629" s="11" t="s">
        <v>146</v>
      </c>
      <c r="Q629" s="11" t="s">
        <v>30</v>
      </c>
      <c r="R629" s="11" t="s">
        <v>25</v>
      </c>
      <c r="S629" s="11" t="s">
        <v>25</v>
      </c>
      <c r="T629" s="11"/>
      <c r="U629" s="11" t="s">
        <v>5402</v>
      </c>
      <c r="V629" s="11"/>
      <c r="W629" s="11"/>
      <c r="X629" s="11"/>
      <c r="Y629" s="11"/>
      <c r="Z629" s="11">
        <f t="shared" si="20"/>
        <v>0</v>
      </c>
      <c r="AA629" s="11">
        <f>VLOOKUP(A629,Sheet2!B:J,9,FALSE)</f>
        <v>102.68</v>
      </c>
      <c r="AB629" s="11">
        <f t="shared" si="19"/>
        <v>0</v>
      </c>
      <c r="AC629" s="11"/>
      <c r="AD629" s="11"/>
    </row>
    <row r="630" spans="1:30" hidden="1">
      <c r="A630" s="10">
        <v>8901526204458</v>
      </c>
      <c r="B630" s="10">
        <v>8901526204458</v>
      </c>
      <c r="C630" s="11" t="s">
        <v>5403</v>
      </c>
      <c r="D630" s="11" t="s">
        <v>2165</v>
      </c>
      <c r="E630" s="11" t="s">
        <v>1241</v>
      </c>
      <c r="F630" s="11" t="s">
        <v>2106</v>
      </c>
      <c r="G630" s="11"/>
      <c r="H630" s="11">
        <v>209</v>
      </c>
      <c r="I630" s="11">
        <v>209</v>
      </c>
      <c r="J630" s="11" t="s">
        <v>34</v>
      </c>
      <c r="K630" s="11" t="s">
        <v>25</v>
      </c>
      <c r="L630" s="11">
        <v>70</v>
      </c>
      <c r="M630" s="11" t="s">
        <v>35</v>
      </c>
      <c r="N630" s="11" t="s">
        <v>2540</v>
      </c>
      <c r="O630" s="11" t="s">
        <v>5404</v>
      </c>
      <c r="P630" s="11" t="s">
        <v>146</v>
      </c>
      <c r="Q630" s="11" t="s">
        <v>30</v>
      </c>
      <c r="R630" s="11" t="s">
        <v>25</v>
      </c>
      <c r="S630" s="11" t="s">
        <v>25</v>
      </c>
      <c r="T630" s="11"/>
      <c r="U630" s="11" t="s">
        <v>5405</v>
      </c>
      <c r="V630" s="11"/>
      <c r="W630" s="11"/>
      <c r="X630" s="11"/>
      <c r="Y630" s="11">
        <v>1</v>
      </c>
      <c r="Z630" s="11">
        <f t="shared" si="20"/>
        <v>209</v>
      </c>
      <c r="AA630" s="11">
        <f>VLOOKUP(A630,Sheet2!B:J,9,FALSE)</f>
        <v>186.61</v>
      </c>
      <c r="AB630" s="11">
        <f t="shared" si="19"/>
        <v>186.61</v>
      </c>
      <c r="AC630" s="11"/>
      <c r="AD630" s="11" t="s">
        <v>12037</v>
      </c>
    </row>
    <row r="631" spans="1:30" hidden="1">
      <c r="A631" s="10">
        <v>8901526204731</v>
      </c>
      <c r="B631" s="10">
        <v>8901526204731</v>
      </c>
      <c r="C631" s="11" t="s">
        <v>5406</v>
      </c>
      <c r="D631" s="11" t="s">
        <v>2165</v>
      </c>
      <c r="E631" s="11" t="s">
        <v>1241</v>
      </c>
      <c r="F631" s="11" t="s">
        <v>2106</v>
      </c>
      <c r="G631" s="11"/>
      <c r="H631" s="11">
        <v>95</v>
      </c>
      <c r="I631" s="11">
        <v>95</v>
      </c>
      <c r="J631" s="11" t="s">
        <v>34</v>
      </c>
      <c r="K631" s="11" t="s">
        <v>25</v>
      </c>
      <c r="L631" s="11">
        <v>35</v>
      </c>
      <c r="M631" s="11" t="s">
        <v>35</v>
      </c>
      <c r="N631" s="11" t="s">
        <v>2540</v>
      </c>
      <c r="O631" s="11" t="s">
        <v>5404</v>
      </c>
      <c r="P631" s="11" t="s">
        <v>146</v>
      </c>
      <c r="Q631" s="11" t="s">
        <v>30</v>
      </c>
      <c r="R631" s="11" t="s">
        <v>25</v>
      </c>
      <c r="S631" s="11" t="s">
        <v>25</v>
      </c>
      <c r="T631" s="11"/>
      <c r="U631" s="11" t="s">
        <v>5407</v>
      </c>
      <c r="V631" s="11"/>
      <c r="W631" s="11"/>
      <c r="X631" s="11"/>
      <c r="Y631" s="11"/>
      <c r="Z631" s="11">
        <f t="shared" si="20"/>
        <v>0</v>
      </c>
      <c r="AA631" s="11">
        <f>VLOOKUP(A631,Sheet2!B:J,9,FALSE)</f>
        <v>84.82</v>
      </c>
      <c r="AB631" s="11">
        <f t="shared" si="19"/>
        <v>0</v>
      </c>
      <c r="AC631" s="11"/>
      <c r="AD631" s="11"/>
    </row>
    <row r="632" spans="1:30" hidden="1">
      <c r="A632" s="10">
        <v>8901526209903</v>
      </c>
      <c r="B632" s="10">
        <v>8901526209903</v>
      </c>
      <c r="C632" s="11" t="s">
        <v>5411</v>
      </c>
      <c r="D632" s="11" t="s">
        <v>2165</v>
      </c>
      <c r="E632" s="11" t="s">
        <v>1241</v>
      </c>
      <c r="F632" s="11" t="s">
        <v>2106</v>
      </c>
      <c r="G632" s="11"/>
      <c r="H632" s="11">
        <v>42</v>
      </c>
      <c r="I632" s="11">
        <v>42</v>
      </c>
      <c r="J632" s="11" t="s">
        <v>34</v>
      </c>
      <c r="K632" s="11" t="s">
        <v>25</v>
      </c>
      <c r="L632" s="11">
        <v>50</v>
      </c>
      <c r="M632" s="11" t="s">
        <v>26</v>
      </c>
      <c r="N632" s="11" t="s">
        <v>2540</v>
      </c>
      <c r="O632" s="11" t="s">
        <v>4493</v>
      </c>
      <c r="P632" s="11" t="s">
        <v>159</v>
      </c>
      <c r="Q632" s="11" t="s">
        <v>30</v>
      </c>
      <c r="R632" s="11" t="s">
        <v>25</v>
      </c>
      <c r="S632" s="11" t="s">
        <v>25</v>
      </c>
      <c r="T632" s="11"/>
      <c r="U632" s="11" t="s">
        <v>5412</v>
      </c>
      <c r="V632" s="11"/>
      <c r="W632" s="11"/>
      <c r="X632" s="11"/>
      <c r="Y632" s="11"/>
      <c r="Z632" s="11">
        <f t="shared" si="20"/>
        <v>0</v>
      </c>
      <c r="AA632" s="11">
        <f>VLOOKUP(A632,Sheet2!B:J,9,FALSE)</f>
        <v>37.5</v>
      </c>
      <c r="AB632" s="11">
        <f t="shared" si="19"/>
        <v>0</v>
      </c>
      <c r="AC632" s="11"/>
      <c r="AD632" s="11"/>
    </row>
    <row r="633" spans="1:30" hidden="1">
      <c r="A633" s="10">
        <v>8901526600236</v>
      </c>
      <c r="B633" s="10">
        <v>8901526600236</v>
      </c>
      <c r="C633" s="11" t="s">
        <v>5413</v>
      </c>
      <c r="D633" s="11" t="s">
        <v>2165</v>
      </c>
      <c r="E633" s="11" t="s">
        <v>1241</v>
      </c>
      <c r="F633" s="11" t="s">
        <v>1242</v>
      </c>
      <c r="G633" s="11"/>
      <c r="H633" s="11">
        <v>220</v>
      </c>
      <c r="I633" s="11">
        <v>220</v>
      </c>
      <c r="J633" s="11" t="s">
        <v>34</v>
      </c>
      <c r="K633" s="11" t="s">
        <v>25</v>
      </c>
      <c r="L633" s="11">
        <v>100</v>
      </c>
      <c r="M633" s="11" t="s">
        <v>26</v>
      </c>
      <c r="N633" s="11" t="s">
        <v>1602</v>
      </c>
      <c r="O633" s="11" t="s">
        <v>5414</v>
      </c>
      <c r="P633" s="11" t="s">
        <v>348</v>
      </c>
      <c r="Q633" s="11" t="s">
        <v>39</v>
      </c>
      <c r="R633" s="11" t="s">
        <v>25</v>
      </c>
      <c r="S633" s="11" t="s">
        <v>25</v>
      </c>
      <c r="T633" s="11"/>
      <c r="U633" s="11" t="s">
        <v>5415</v>
      </c>
      <c r="V633" s="11"/>
      <c r="W633" s="11"/>
      <c r="X633" s="11"/>
      <c r="Y633" s="11"/>
      <c r="Z633" s="11">
        <f t="shared" si="20"/>
        <v>0</v>
      </c>
      <c r="AA633" s="11">
        <f>VLOOKUP(A633,Sheet2!B:J,9,FALSE)</f>
        <v>196.42</v>
      </c>
      <c r="AB633" s="11">
        <f t="shared" si="19"/>
        <v>0</v>
      </c>
      <c r="AC633" s="11"/>
      <c r="AD633" s="11"/>
    </row>
    <row r="634" spans="1:30" hidden="1">
      <c r="A634" s="10">
        <v>8901526600243</v>
      </c>
      <c r="B634" s="10">
        <v>8901526600243</v>
      </c>
      <c r="C634" s="11" t="s">
        <v>5416</v>
      </c>
      <c r="D634" s="11" t="s">
        <v>2165</v>
      </c>
      <c r="E634" s="11" t="s">
        <v>1241</v>
      </c>
      <c r="F634" s="11" t="s">
        <v>1242</v>
      </c>
      <c r="G634" s="11"/>
      <c r="H634" s="11">
        <v>205</v>
      </c>
      <c r="I634" s="11">
        <v>205</v>
      </c>
      <c r="J634" s="11" t="s">
        <v>34</v>
      </c>
      <c r="K634" s="11" t="s">
        <v>25</v>
      </c>
      <c r="L634" s="11">
        <v>100</v>
      </c>
      <c r="M634" s="11" t="s">
        <v>26</v>
      </c>
      <c r="N634" s="11" t="s">
        <v>1602</v>
      </c>
      <c r="O634" s="11" t="s">
        <v>5417</v>
      </c>
      <c r="P634" s="11" t="s">
        <v>348</v>
      </c>
      <c r="Q634" s="11" t="s">
        <v>39</v>
      </c>
      <c r="R634" s="11" t="s">
        <v>25</v>
      </c>
      <c r="S634" s="11" t="s">
        <v>25</v>
      </c>
      <c r="T634" s="11"/>
      <c r="U634" s="11" t="s">
        <v>5418</v>
      </c>
      <c r="V634" s="11"/>
      <c r="W634" s="11"/>
      <c r="X634" s="11"/>
      <c r="Y634" s="11"/>
      <c r="Z634" s="11">
        <f t="shared" si="20"/>
        <v>0</v>
      </c>
      <c r="AA634" s="11">
        <f>VLOOKUP(A634,Sheet2!B:J,9,FALSE)</f>
        <v>183.04</v>
      </c>
      <c r="AB634" s="11">
        <f t="shared" si="19"/>
        <v>0</v>
      </c>
      <c r="AC634" s="11"/>
      <c r="AD634" s="11"/>
    </row>
    <row r="635" spans="1:30" hidden="1">
      <c r="A635" s="10">
        <v>8901526006342</v>
      </c>
      <c r="B635" s="10">
        <v>8901526006342</v>
      </c>
      <c r="C635" s="11" t="s">
        <v>1600</v>
      </c>
      <c r="D635" s="11" t="s">
        <v>1601</v>
      </c>
      <c r="E635" s="11" t="s">
        <v>1241</v>
      </c>
      <c r="F635" s="11" t="s">
        <v>1242</v>
      </c>
      <c r="G635" s="11"/>
      <c r="H635" s="11">
        <v>119</v>
      </c>
      <c r="I635" s="11">
        <v>119</v>
      </c>
      <c r="J635" s="11" t="s">
        <v>34</v>
      </c>
      <c r="K635" s="11" t="s">
        <v>25</v>
      </c>
      <c r="L635" s="11">
        <v>50</v>
      </c>
      <c r="M635" s="11" t="s">
        <v>26</v>
      </c>
      <c r="N635" s="11" t="s">
        <v>1602</v>
      </c>
      <c r="O635" s="11" t="s">
        <v>1603</v>
      </c>
      <c r="P635" s="11" t="s">
        <v>348</v>
      </c>
      <c r="Q635" s="11" t="s">
        <v>30</v>
      </c>
      <c r="R635" s="11" t="s">
        <v>25</v>
      </c>
      <c r="S635" s="11" t="s">
        <v>25</v>
      </c>
      <c r="T635" s="11"/>
      <c r="U635" s="11" t="s">
        <v>1604</v>
      </c>
      <c r="V635" s="11"/>
      <c r="W635" s="11"/>
      <c r="X635" s="11"/>
      <c r="Y635" s="11">
        <v>2</v>
      </c>
      <c r="Z635" s="11">
        <f t="shared" si="20"/>
        <v>238</v>
      </c>
      <c r="AA635" s="11">
        <f>VLOOKUP(A635,Sheet2!B:J,9,FALSE)</f>
        <v>106.25</v>
      </c>
      <c r="AB635" s="11">
        <f t="shared" si="19"/>
        <v>212.5</v>
      </c>
      <c r="AC635" s="11"/>
      <c r="AD635" s="11" t="s">
        <v>12037</v>
      </c>
    </row>
    <row r="636" spans="1:30" hidden="1">
      <c r="A636" s="10">
        <v>8901526205578</v>
      </c>
      <c r="B636" s="10">
        <v>8901526205578</v>
      </c>
      <c r="C636" s="11" t="s">
        <v>1605</v>
      </c>
      <c r="D636" s="11" t="s">
        <v>1601</v>
      </c>
      <c r="E636" s="11" t="s">
        <v>1241</v>
      </c>
      <c r="F636" s="11" t="s">
        <v>1242</v>
      </c>
      <c r="G636" s="11"/>
      <c r="H636" s="11">
        <v>119</v>
      </c>
      <c r="I636" s="11">
        <v>119</v>
      </c>
      <c r="J636" s="11" t="s">
        <v>34</v>
      </c>
      <c r="K636" s="11" t="s">
        <v>25</v>
      </c>
      <c r="L636" s="11">
        <v>50</v>
      </c>
      <c r="M636" s="11" t="s">
        <v>26</v>
      </c>
      <c r="N636" s="11" t="s">
        <v>1602</v>
      </c>
      <c r="O636" s="11" t="s">
        <v>1606</v>
      </c>
      <c r="P636" s="11" t="s">
        <v>348</v>
      </c>
      <c r="Q636" s="11" t="s">
        <v>30</v>
      </c>
      <c r="R636" s="11" t="s">
        <v>25</v>
      </c>
      <c r="S636" s="11" t="s">
        <v>25</v>
      </c>
      <c r="T636" s="11"/>
      <c r="U636" s="11" t="s">
        <v>1607</v>
      </c>
      <c r="V636" s="11"/>
      <c r="W636" s="11"/>
      <c r="X636" s="11"/>
      <c r="Y636" s="11">
        <v>1</v>
      </c>
      <c r="Z636" s="11">
        <f t="shared" si="20"/>
        <v>119</v>
      </c>
      <c r="AA636" s="11">
        <f>VLOOKUP(A636,Sheet2!B:J,9,FALSE)</f>
        <v>106.25</v>
      </c>
      <c r="AB636" s="11">
        <f t="shared" si="19"/>
        <v>106.25</v>
      </c>
      <c r="AC636" s="11"/>
      <c r="AD636" s="11" t="s">
        <v>12037</v>
      </c>
    </row>
    <row r="637" spans="1:30" hidden="1">
      <c r="A637" s="10">
        <v>8901526006359</v>
      </c>
      <c r="B637" s="10">
        <v>8901526006359</v>
      </c>
      <c r="C637" s="11" t="s">
        <v>3911</v>
      </c>
      <c r="D637" s="11" t="s">
        <v>1601</v>
      </c>
      <c r="E637" s="11" t="s">
        <v>1241</v>
      </c>
      <c r="F637" s="11" t="s">
        <v>1242</v>
      </c>
      <c r="G637" s="11"/>
      <c r="H637" s="11">
        <v>135</v>
      </c>
      <c r="I637" s="11">
        <v>135</v>
      </c>
      <c r="J637" s="11" t="s">
        <v>34</v>
      </c>
      <c r="K637" s="11" t="s">
        <v>25</v>
      </c>
      <c r="L637" s="11">
        <v>50</v>
      </c>
      <c r="M637" s="11" t="s">
        <v>26</v>
      </c>
      <c r="N637" s="11" t="s">
        <v>1602</v>
      </c>
      <c r="O637" s="11" t="s">
        <v>3912</v>
      </c>
      <c r="P637" s="11" t="s">
        <v>196</v>
      </c>
      <c r="Q637" s="11" t="s">
        <v>30</v>
      </c>
      <c r="R637" s="11" t="s">
        <v>25</v>
      </c>
      <c r="S637" s="11" t="s">
        <v>25</v>
      </c>
      <c r="T637" s="11"/>
      <c r="U637" s="11" t="s">
        <v>3913</v>
      </c>
      <c r="V637" s="11"/>
      <c r="W637" s="11"/>
      <c r="X637" s="11"/>
      <c r="Y637" s="11"/>
      <c r="Z637" s="11">
        <f t="shared" si="20"/>
        <v>0</v>
      </c>
      <c r="AA637" s="11">
        <f>VLOOKUP(A637,Sheet2!B:J,9,FALSE)</f>
        <v>120.54</v>
      </c>
      <c r="AB637" s="11">
        <f t="shared" si="19"/>
        <v>0</v>
      </c>
      <c r="AC637" s="11"/>
      <c r="AD637" s="11"/>
    </row>
    <row r="638" spans="1:30" hidden="1">
      <c r="A638" s="10">
        <v>8901526573554</v>
      </c>
      <c r="B638" s="10">
        <v>8901526573554</v>
      </c>
      <c r="C638" s="11" t="s">
        <v>4472</v>
      </c>
      <c r="D638" s="11" t="s">
        <v>1601</v>
      </c>
      <c r="E638" s="11" t="s">
        <v>1241</v>
      </c>
      <c r="F638" s="11" t="s">
        <v>2106</v>
      </c>
      <c r="G638" s="11"/>
      <c r="H638" s="11">
        <v>35</v>
      </c>
      <c r="I638" s="11">
        <v>35</v>
      </c>
      <c r="J638" s="11" t="s">
        <v>34</v>
      </c>
      <c r="K638" s="11" t="s">
        <v>25</v>
      </c>
      <c r="L638" s="11">
        <v>10</v>
      </c>
      <c r="M638" s="11" t="s">
        <v>35</v>
      </c>
      <c r="N638" s="11" t="s">
        <v>2540</v>
      </c>
      <c r="O638" s="11" t="s">
        <v>4473</v>
      </c>
      <c r="P638" s="11" t="s">
        <v>159</v>
      </c>
      <c r="Q638" s="11" t="s">
        <v>30</v>
      </c>
      <c r="R638" s="11" t="s">
        <v>25</v>
      </c>
      <c r="S638" s="11" t="s">
        <v>25</v>
      </c>
      <c r="T638" s="11"/>
      <c r="U638" s="11" t="s">
        <v>4474</v>
      </c>
      <c r="V638" s="11"/>
      <c r="W638" s="11"/>
      <c r="X638" s="11"/>
      <c r="Y638" s="11">
        <v>2</v>
      </c>
      <c r="Z638" s="11">
        <f t="shared" si="20"/>
        <v>70</v>
      </c>
      <c r="AA638" s="11">
        <f>VLOOKUP(A638,Sheet2!B:J,9,FALSE)</f>
        <v>31.25</v>
      </c>
      <c r="AB638" s="11">
        <f t="shared" si="19"/>
        <v>62.5</v>
      </c>
      <c r="AC638" s="11"/>
      <c r="AD638" s="11"/>
    </row>
    <row r="639" spans="1:30" hidden="1">
      <c r="A639" s="10">
        <v>8901526573561</v>
      </c>
      <c r="B639" s="10">
        <v>8901526573561</v>
      </c>
      <c r="C639" s="11" t="s">
        <v>4504</v>
      </c>
      <c r="D639" s="11" t="s">
        <v>1601</v>
      </c>
      <c r="E639" s="11" t="s">
        <v>1241</v>
      </c>
      <c r="F639" s="11" t="s">
        <v>2106</v>
      </c>
      <c r="G639" s="11"/>
      <c r="H639" s="11">
        <v>35</v>
      </c>
      <c r="I639" s="11">
        <v>35</v>
      </c>
      <c r="J639" s="11" t="s">
        <v>34</v>
      </c>
      <c r="K639" s="11" t="s">
        <v>25</v>
      </c>
      <c r="L639" s="11">
        <v>10</v>
      </c>
      <c r="M639" s="11" t="s">
        <v>35</v>
      </c>
      <c r="N639" s="11" t="s">
        <v>2540</v>
      </c>
      <c r="O639" s="11" t="s">
        <v>4505</v>
      </c>
      <c r="P639" s="11" t="s">
        <v>159</v>
      </c>
      <c r="Q639" s="11" t="s">
        <v>30</v>
      </c>
      <c r="R639" s="11" t="s">
        <v>25</v>
      </c>
      <c r="S639" s="11" t="s">
        <v>25</v>
      </c>
      <c r="T639" s="11"/>
      <c r="U639" s="11" t="s">
        <v>4506</v>
      </c>
      <c r="V639" s="11"/>
      <c r="W639" s="11"/>
      <c r="X639" s="11"/>
      <c r="Y639" s="11">
        <v>5</v>
      </c>
      <c r="Z639" s="11">
        <f t="shared" si="20"/>
        <v>175</v>
      </c>
      <c r="AA639" s="11">
        <f>VLOOKUP(A639,Sheet2!B:J,9,FALSE)</f>
        <v>31.25</v>
      </c>
      <c r="AB639" s="11">
        <f t="shared" si="19"/>
        <v>156.25</v>
      </c>
      <c r="AC639" s="11"/>
      <c r="AD639" s="11" t="s">
        <v>12037</v>
      </c>
    </row>
    <row r="640" spans="1:30" hidden="1">
      <c r="A640" s="10">
        <v>8901526209620</v>
      </c>
      <c r="B640" s="10">
        <v>8901526209620</v>
      </c>
      <c r="C640" s="11" t="s">
        <v>5408</v>
      </c>
      <c r="D640" s="11" t="s">
        <v>1601</v>
      </c>
      <c r="E640" s="11" t="s">
        <v>1241</v>
      </c>
      <c r="F640" s="11" t="s">
        <v>1242</v>
      </c>
      <c r="G640" s="11"/>
      <c r="H640" s="11">
        <v>119</v>
      </c>
      <c r="I640" s="11">
        <v>119</v>
      </c>
      <c r="J640" s="11" t="s">
        <v>34</v>
      </c>
      <c r="K640" s="11" t="s">
        <v>25</v>
      </c>
      <c r="L640" s="11">
        <v>50</v>
      </c>
      <c r="M640" s="11" t="s">
        <v>26</v>
      </c>
      <c r="N640" s="11" t="s">
        <v>1602</v>
      </c>
      <c r="O640" s="11" t="s">
        <v>5409</v>
      </c>
      <c r="P640" s="11" t="s">
        <v>348</v>
      </c>
      <c r="Q640" s="11" t="s">
        <v>30</v>
      </c>
      <c r="R640" s="11" t="s">
        <v>25</v>
      </c>
      <c r="S640" s="11" t="s">
        <v>25</v>
      </c>
      <c r="T640" s="11"/>
      <c r="U640" s="11" t="s">
        <v>5410</v>
      </c>
      <c r="V640" s="11"/>
      <c r="W640" s="11"/>
      <c r="X640" s="11"/>
      <c r="Y640" s="11"/>
      <c r="Z640" s="11">
        <f t="shared" si="20"/>
        <v>0</v>
      </c>
      <c r="AA640" s="11">
        <f>VLOOKUP(A640,Sheet2!B:J,9,FALSE)</f>
        <v>106.25</v>
      </c>
      <c r="AB640" s="11">
        <f t="shared" si="19"/>
        <v>0</v>
      </c>
      <c r="AC640" s="11"/>
      <c r="AD640" s="11"/>
    </row>
    <row r="641" spans="1:30" hidden="1">
      <c r="A641" s="10">
        <v>4987176198235</v>
      </c>
      <c r="B641" s="10">
        <v>4987176198235</v>
      </c>
      <c r="C641" s="11" t="s">
        <v>1239</v>
      </c>
      <c r="D641" s="11" t="s">
        <v>1240</v>
      </c>
      <c r="E641" s="11" t="s">
        <v>1241</v>
      </c>
      <c r="F641" s="11" t="s">
        <v>1242</v>
      </c>
      <c r="G641" s="11"/>
      <c r="H641" s="11">
        <v>40</v>
      </c>
      <c r="I641" s="11">
        <v>40</v>
      </c>
      <c r="J641" s="11" t="s">
        <v>34</v>
      </c>
      <c r="K641" s="11" t="s">
        <v>25</v>
      </c>
      <c r="L641" s="11">
        <v>30</v>
      </c>
      <c r="M641" s="11" t="s">
        <v>26</v>
      </c>
      <c r="N641" s="11" t="s">
        <v>1243</v>
      </c>
      <c r="O641" s="11" t="s">
        <v>1244</v>
      </c>
      <c r="P641" s="11" t="s">
        <v>348</v>
      </c>
      <c r="Q641" s="11" t="s">
        <v>39</v>
      </c>
      <c r="R641" s="11" t="s">
        <v>25</v>
      </c>
      <c r="S641" s="11" t="s">
        <v>25</v>
      </c>
      <c r="T641" s="11"/>
      <c r="U641" s="11" t="s">
        <v>1245</v>
      </c>
      <c r="V641" s="11"/>
      <c r="W641" s="11"/>
      <c r="X641" s="11"/>
      <c r="Y641" s="11">
        <v>1</v>
      </c>
      <c r="Z641" s="11">
        <f t="shared" si="20"/>
        <v>40</v>
      </c>
      <c r="AA641" s="11">
        <f>VLOOKUP(A641,Sheet2!B:J,9,FALSE)</f>
        <v>32.99</v>
      </c>
      <c r="AB641" s="11">
        <f t="shared" si="19"/>
        <v>32.99</v>
      </c>
      <c r="AC641" s="11"/>
      <c r="AD641" s="11" t="s">
        <v>12037</v>
      </c>
    </row>
    <row r="642" spans="1:30" hidden="1">
      <c r="A642" s="10">
        <v>4987176101976</v>
      </c>
      <c r="B642" s="10">
        <v>4987176101976</v>
      </c>
      <c r="C642" s="11" t="s">
        <v>1246</v>
      </c>
      <c r="D642" s="11" t="s">
        <v>1240</v>
      </c>
      <c r="E642" s="11" t="s">
        <v>1241</v>
      </c>
      <c r="F642" s="11" t="s">
        <v>1242</v>
      </c>
      <c r="G642" s="11"/>
      <c r="H642" s="11">
        <v>80</v>
      </c>
      <c r="I642" s="11">
        <v>80</v>
      </c>
      <c r="J642" s="11" t="s">
        <v>34</v>
      </c>
      <c r="K642" s="11" t="s">
        <v>25</v>
      </c>
      <c r="L642" s="11">
        <v>1</v>
      </c>
      <c r="M642" s="11" t="s">
        <v>674</v>
      </c>
      <c r="N642" s="11" t="s">
        <v>1247</v>
      </c>
      <c r="O642" s="11" t="s">
        <v>1248</v>
      </c>
      <c r="P642" s="11" t="s">
        <v>1249</v>
      </c>
      <c r="Q642" s="11" t="s">
        <v>30</v>
      </c>
      <c r="R642" s="11" t="s">
        <v>25</v>
      </c>
      <c r="S642" s="11" t="s">
        <v>25</v>
      </c>
      <c r="T642" s="11"/>
      <c r="U642" s="11" t="s">
        <v>1250</v>
      </c>
      <c r="V642" s="11"/>
      <c r="W642" s="11"/>
      <c r="X642" s="11"/>
      <c r="Y642" s="11">
        <v>2</v>
      </c>
      <c r="Z642" s="11">
        <f t="shared" si="20"/>
        <v>160</v>
      </c>
      <c r="AA642" s="11">
        <f>VLOOKUP(A642,Sheet2!B:J,9,FALSE)</f>
        <v>67.989999999999995</v>
      </c>
      <c r="AB642" s="11">
        <f t="shared" ref="AB642:AB705" si="21">AA642*Y642</f>
        <v>135.97999999999999</v>
      </c>
      <c r="AC642" s="11"/>
      <c r="AD642" s="11" t="s">
        <v>12037</v>
      </c>
    </row>
    <row r="643" spans="1:30" hidden="1">
      <c r="A643" s="10">
        <v>4902430722193</v>
      </c>
      <c r="B643" s="10">
        <v>4902430722193</v>
      </c>
      <c r="C643" s="11" t="s">
        <v>1257</v>
      </c>
      <c r="D643" s="11" t="s">
        <v>1240</v>
      </c>
      <c r="E643" s="11" t="s">
        <v>1241</v>
      </c>
      <c r="F643" s="11" t="s">
        <v>1242</v>
      </c>
      <c r="G643" s="11"/>
      <c r="H643" s="11">
        <v>90</v>
      </c>
      <c r="I643" s="11">
        <v>90</v>
      </c>
      <c r="J643" s="11" t="s">
        <v>34</v>
      </c>
      <c r="K643" s="11" t="s">
        <v>25</v>
      </c>
      <c r="L643" s="11">
        <v>50</v>
      </c>
      <c r="M643" s="11" t="s">
        <v>26</v>
      </c>
      <c r="N643" s="11" t="s">
        <v>1243</v>
      </c>
      <c r="O643" s="11" t="s">
        <v>1258</v>
      </c>
      <c r="P643" s="11" t="s">
        <v>1259</v>
      </c>
      <c r="Q643" s="11" t="s">
        <v>30</v>
      </c>
      <c r="R643" s="11" t="s">
        <v>25</v>
      </c>
      <c r="S643" s="11" t="s">
        <v>25</v>
      </c>
      <c r="T643" s="11"/>
      <c r="U643" s="11" t="s">
        <v>1260</v>
      </c>
      <c r="V643" s="11"/>
      <c r="W643" s="11"/>
      <c r="X643" s="11"/>
      <c r="Y643" s="11">
        <v>4</v>
      </c>
      <c r="Z643" s="11">
        <f t="shared" si="20"/>
        <v>360</v>
      </c>
      <c r="AA643" s="11">
        <f>VLOOKUP(A643,Sheet2!B:J,9,FALSE)</f>
        <v>69.02</v>
      </c>
      <c r="AB643" s="11">
        <f t="shared" si="21"/>
        <v>276.08</v>
      </c>
      <c r="AC643" s="11"/>
      <c r="AD643" s="11" t="s">
        <v>12037</v>
      </c>
    </row>
    <row r="644" spans="1:30" hidden="1">
      <c r="A644" s="10">
        <v>4987176172433</v>
      </c>
      <c r="B644" s="10">
        <v>4987176172433</v>
      </c>
      <c r="C644" s="11" t="s">
        <v>1261</v>
      </c>
      <c r="D644" s="11" t="s">
        <v>1240</v>
      </c>
      <c r="E644" s="11" t="s">
        <v>1241</v>
      </c>
      <c r="F644" s="11" t="s">
        <v>1242</v>
      </c>
      <c r="G644" s="11"/>
      <c r="H644" s="11">
        <v>33</v>
      </c>
      <c r="I644" s="11">
        <v>33</v>
      </c>
      <c r="J644" s="11" t="s">
        <v>34</v>
      </c>
      <c r="K644" s="11" t="s">
        <v>25</v>
      </c>
      <c r="L644" s="11">
        <v>3</v>
      </c>
      <c r="M644" s="11" t="s">
        <v>674</v>
      </c>
      <c r="N644" s="11" t="s">
        <v>1247</v>
      </c>
      <c r="O644" s="11" t="s">
        <v>1262</v>
      </c>
      <c r="P644" s="11" t="s">
        <v>38</v>
      </c>
      <c r="Q644" s="11" t="s">
        <v>39</v>
      </c>
      <c r="R644" s="11" t="s">
        <v>25</v>
      </c>
      <c r="S644" s="11" t="s">
        <v>25</v>
      </c>
      <c r="T644" s="11"/>
      <c r="U644" s="11" t="s">
        <v>1263</v>
      </c>
      <c r="V644" s="11"/>
      <c r="W644" s="11"/>
      <c r="X644" s="11"/>
      <c r="Y644" s="11">
        <v>5</v>
      </c>
      <c r="Z644" s="11">
        <f t="shared" si="20"/>
        <v>165</v>
      </c>
      <c r="AA644" s="11">
        <f>VLOOKUP(A644,Sheet2!B:J,9,FALSE)</f>
        <v>8.8699999999999992</v>
      </c>
      <c r="AB644" s="11">
        <f t="shared" si="21"/>
        <v>44.349999999999994</v>
      </c>
      <c r="AC644" s="11"/>
      <c r="AD644" s="11" t="s">
        <v>12037</v>
      </c>
    </row>
    <row r="645" spans="1:30">
      <c r="A645" s="10">
        <v>4987176172440</v>
      </c>
      <c r="B645" s="10">
        <v>4987176172440</v>
      </c>
      <c r="C645" s="11" t="s">
        <v>1264</v>
      </c>
      <c r="D645" s="11" t="s">
        <v>1240</v>
      </c>
      <c r="E645" s="11" t="s">
        <v>1241</v>
      </c>
      <c r="F645" s="11" t="s">
        <v>1242</v>
      </c>
      <c r="G645" s="11"/>
      <c r="H645" s="11">
        <v>12</v>
      </c>
      <c r="I645" s="11">
        <v>12</v>
      </c>
      <c r="J645" s="11" t="s">
        <v>34</v>
      </c>
      <c r="K645" s="11" t="s">
        <v>25</v>
      </c>
      <c r="L645" s="11">
        <v>1</v>
      </c>
      <c r="M645" s="11" t="s">
        <v>674</v>
      </c>
      <c r="N645" s="11" t="s">
        <v>1247</v>
      </c>
      <c r="O645" s="11" t="s">
        <v>1262</v>
      </c>
      <c r="P645" s="11" t="s">
        <v>38</v>
      </c>
      <c r="Q645" s="11" t="s">
        <v>39</v>
      </c>
      <c r="R645" s="11" t="s">
        <v>25</v>
      </c>
      <c r="S645" s="11" t="s">
        <v>25</v>
      </c>
      <c r="T645" s="11"/>
      <c r="U645" s="11" t="s">
        <v>1265</v>
      </c>
      <c r="V645" s="11"/>
      <c r="W645" s="11"/>
      <c r="X645" s="11"/>
      <c r="Y645" s="11">
        <v>10</v>
      </c>
      <c r="Z645" s="11">
        <f t="shared" si="20"/>
        <v>120</v>
      </c>
      <c r="AA645" s="11" t="e">
        <f>VLOOKUP(A645,Sheet2!B:J,9,FALSE)</f>
        <v>#N/A</v>
      </c>
      <c r="AB645" s="11" t="e">
        <f t="shared" si="21"/>
        <v>#N/A</v>
      </c>
      <c r="AC645" s="11"/>
      <c r="AD645" s="11" t="s">
        <v>12037</v>
      </c>
    </row>
    <row r="646" spans="1:30" hidden="1">
      <c r="A646" s="10">
        <v>4987176204226</v>
      </c>
      <c r="B646" s="10">
        <v>4987176204226</v>
      </c>
      <c r="C646" s="11" t="s">
        <v>1275</v>
      </c>
      <c r="D646" s="11" t="s">
        <v>1240</v>
      </c>
      <c r="E646" s="11" t="s">
        <v>1241</v>
      </c>
      <c r="F646" s="11" t="s">
        <v>1242</v>
      </c>
      <c r="G646" s="11"/>
      <c r="H646" s="11">
        <v>88</v>
      </c>
      <c r="I646" s="11">
        <v>88</v>
      </c>
      <c r="J646" s="11" t="s">
        <v>34</v>
      </c>
      <c r="K646" s="11" t="s">
        <v>25</v>
      </c>
      <c r="L646" s="11">
        <v>5</v>
      </c>
      <c r="M646" s="11" t="s">
        <v>674</v>
      </c>
      <c r="N646" s="11" t="s">
        <v>1247</v>
      </c>
      <c r="O646" s="11" t="s">
        <v>1276</v>
      </c>
      <c r="P646" s="11" t="s">
        <v>38</v>
      </c>
      <c r="Q646" s="11" t="s">
        <v>39</v>
      </c>
      <c r="R646" s="11" t="s">
        <v>25</v>
      </c>
      <c r="S646" s="11" t="s">
        <v>25</v>
      </c>
      <c r="T646" s="11"/>
      <c r="U646" s="11" t="s">
        <v>1277</v>
      </c>
      <c r="V646" s="11"/>
      <c r="W646" s="11"/>
      <c r="X646" s="11"/>
      <c r="Y646" s="11">
        <v>4</v>
      </c>
      <c r="Z646" s="11">
        <f t="shared" si="20"/>
        <v>352</v>
      </c>
      <c r="AA646" s="11">
        <f>VLOOKUP(A646,Sheet2!B:J,9,FALSE)</f>
        <v>63.44</v>
      </c>
      <c r="AB646" s="11">
        <f t="shared" si="21"/>
        <v>253.76</v>
      </c>
      <c r="AC646" s="11"/>
      <c r="AD646" s="11" t="s">
        <v>12037</v>
      </c>
    </row>
    <row r="647" spans="1:30" hidden="1">
      <c r="A647" s="10">
        <v>4987176102256</v>
      </c>
      <c r="B647" s="10">
        <v>4987176102256</v>
      </c>
      <c r="C647" s="11" t="s">
        <v>1278</v>
      </c>
      <c r="D647" s="11" t="s">
        <v>1240</v>
      </c>
      <c r="E647" s="11" t="s">
        <v>1241</v>
      </c>
      <c r="F647" s="11" t="s">
        <v>1242</v>
      </c>
      <c r="G647" s="11"/>
      <c r="H647" s="11">
        <v>70</v>
      </c>
      <c r="I647" s="11">
        <v>70</v>
      </c>
      <c r="J647" s="11" t="s">
        <v>34</v>
      </c>
      <c r="K647" s="11" t="s">
        <v>25</v>
      </c>
      <c r="L647" s="11">
        <v>1</v>
      </c>
      <c r="M647" s="11" t="s">
        <v>674</v>
      </c>
      <c r="N647" s="11" t="s">
        <v>1279</v>
      </c>
      <c r="O647" s="11" t="s">
        <v>93</v>
      </c>
      <c r="P647" s="11" t="s">
        <v>196</v>
      </c>
      <c r="Q647" s="11" t="s">
        <v>30</v>
      </c>
      <c r="R647" s="11" t="s">
        <v>25</v>
      </c>
      <c r="S647" s="11" t="s">
        <v>25</v>
      </c>
      <c r="T647" s="11"/>
      <c r="U647" s="11" t="s">
        <v>1280</v>
      </c>
      <c r="V647" s="11"/>
      <c r="W647" s="11"/>
      <c r="X647" s="11"/>
      <c r="Y647" s="11">
        <v>3</v>
      </c>
      <c r="Z647" s="11">
        <f t="shared" si="20"/>
        <v>210</v>
      </c>
      <c r="AA647" s="11">
        <f>VLOOKUP(A647,Sheet2!B:J,9,FALSE)</f>
        <v>62.5</v>
      </c>
      <c r="AB647" s="11">
        <f t="shared" si="21"/>
        <v>187.5</v>
      </c>
      <c r="AC647" s="11">
        <v>4</v>
      </c>
      <c r="AD647" s="11" t="s">
        <v>12037</v>
      </c>
    </row>
    <row r="648" spans="1:30">
      <c r="A648" s="10">
        <v>4987176135827</v>
      </c>
      <c r="B648" s="10">
        <v>4987176135827</v>
      </c>
      <c r="C648" s="11" t="s">
        <v>2839</v>
      </c>
      <c r="D648" s="11" t="s">
        <v>1240</v>
      </c>
      <c r="E648" s="11" t="s">
        <v>1241</v>
      </c>
      <c r="F648" s="11" t="s">
        <v>1242</v>
      </c>
      <c r="G648" s="11"/>
      <c r="H648" s="11">
        <v>80</v>
      </c>
      <c r="I648" s="11">
        <v>80</v>
      </c>
      <c r="J648" s="11" t="s">
        <v>34</v>
      </c>
      <c r="K648" s="11" t="s">
        <v>25</v>
      </c>
      <c r="L648" s="11">
        <v>1</v>
      </c>
      <c r="M648" s="11" t="s">
        <v>674</v>
      </c>
      <c r="N648" s="11" t="s">
        <v>1247</v>
      </c>
      <c r="O648" s="11" t="s">
        <v>2840</v>
      </c>
      <c r="P648" s="11" t="s">
        <v>38</v>
      </c>
      <c r="Q648" s="11" t="s">
        <v>39</v>
      </c>
      <c r="R648" s="11" t="s">
        <v>25</v>
      </c>
      <c r="S648" s="11" t="s">
        <v>25</v>
      </c>
      <c r="T648" s="11"/>
      <c r="U648" s="11" t="s">
        <v>2841</v>
      </c>
      <c r="V648" s="11"/>
      <c r="W648" s="11"/>
      <c r="X648" s="11"/>
      <c r="Y648" s="11">
        <v>1</v>
      </c>
      <c r="Z648" s="11">
        <f t="shared" si="20"/>
        <v>80</v>
      </c>
      <c r="AA648" s="11" t="e">
        <f>VLOOKUP(A648,Sheet2!B:J,9,FALSE)</f>
        <v>#N/A</v>
      </c>
      <c r="AB648" s="11" t="e">
        <f t="shared" si="21"/>
        <v>#N/A</v>
      </c>
      <c r="AC648" s="11"/>
      <c r="AD648" s="11" t="s">
        <v>12037</v>
      </c>
    </row>
    <row r="649" spans="1:30" hidden="1">
      <c r="A649" s="10">
        <v>4987176102003</v>
      </c>
      <c r="B649" s="10">
        <v>4987176102003</v>
      </c>
      <c r="C649" s="11" t="s">
        <v>4527</v>
      </c>
      <c r="D649" s="11" t="s">
        <v>1240</v>
      </c>
      <c r="E649" s="11" t="s">
        <v>1241</v>
      </c>
      <c r="F649" s="11" t="s">
        <v>1242</v>
      </c>
      <c r="G649" s="11"/>
      <c r="H649" s="11">
        <v>140</v>
      </c>
      <c r="I649" s="11">
        <v>140</v>
      </c>
      <c r="J649" s="11" t="s">
        <v>34</v>
      </c>
      <c r="K649" s="11" t="s">
        <v>25</v>
      </c>
      <c r="L649" s="11">
        <v>1</v>
      </c>
      <c r="M649" s="11" t="s">
        <v>674</v>
      </c>
      <c r="N649" s="11" t="s">
        <v>1247</v>
      </c>
      <c r="O649" s="11" t="s">
        <v>4528</v>
      </c>
      <c r="P649" s="11" t="s">
        <v>196</v>
      </c>
      <c r="Q649" s="11" t="s">
        <v>1311</v>
      </c>
      <c r="R649" s="11" t="s">
        <v>25</v>
      </c>
      <c r="S649" s="11" t="s">
        <v>25</v>
      </c>
      <c r="T649" s="11"/>
      <c r="U649" s="11" t="s">
        <v>4529</v>
      </c>
      <c r="V649" s="11"/>
      <c r="W649" s="11"/>
      <c r="X649" s="11"/>
      <c r="Y649" s="11"/>
      <c r="Z649" s="11">
        <f t="shared" si="20"/>
        <v>0</v>
      </c>
      <c r="AA649" s="11">
        <f>VLOOKUP(A649,Sheet2!B:J,9,FALSE)</f>
        <v>111.3</v>
      </c>
      <c r="AB649" s="11">
        <f t="shared" si="21"/>
        <v>0</v>
      </c>
      <c r="AC649" s="11"/>
      <c r="AD649" s="11"/>
    </row>
    <row r="650" spans="1:30" hidden="1">
      <c r="A650" s="10">
        <v>8901764082412</v>
      </c>
      <c r="B650" s="10">
        <v>8901764082412</v>
      </c>
      <c r="C650" s="11" t="s">
        <v>5479</v>
      </c>
      <c r="D650" s="11" t="s">
        <v>5480</v>
      </c>
      <c r="E650" s="11" t="s">
        <v>1009</v>
      </c>
      <c r="F650" s="11" t="s">
        <v>4221</v>
      </c>
      <c r="G650" s="11"/>
      <c r="H650" s="11">
        <v>60</v>
      </c>
      <c r="I650" s="11">
        <v>60</v>
      </c>
      <c r="J650" s="11" t="s">
        <v>34</v>
      </c>
      <c r="K650" s="11" t="s">
        <v>25</v>
      </c>
      <c r="L650" s="11">
        <v>1.5</v>
      </c>
      <c r="M650" s="11" t="s">
        <v>78</v>
      </c>
      <c r="N650" s="11" t="s">
        <v>5481</v>
      </c>
      <c r="O650" s="11" t="s">
        <v>93</v>
      </c>
      <c r="P650" s="11" t="s">
        <v>81</v>
      </c>
      <c r="Q650" s="11" t="s">
        <v>30</v>
      </c>
      <c r="R650" s="11" t="s">
        <v>25</v>
      </c>
      <c r="S650" s="11" t="s">
        <v>25</v>
      </c>
      <c r="T650" s="11"/>
      <c r="U650" s="11" t="s">
        <v>5482</v>
      </c>
      <c r="V650" s="11"/>
      <c r="W650" s="11"/>
      <c r="X650" s="11"/>
      <c r="Y650" s="11"/>
      <c r="Z650" s="11">
        <f t="shared" si="20"/>
        <v>0</v>
      </c>
      <c r="AA650" s="11">
        <f>VLOOKUP(A650,Sheet2!B:J,9,FALSE)</f>
        <v>45.16</v>
      </c>
      <c r="AB650" s="11">
        <f t="shared" si="21"/>
        <v>0</v>
      </c>
      <c r="AC650" s="11"/>
      <c r="AD650" s="11"/>
    </row>
    <row r="651" spans="1:30" hidden="1">
      <c r="A651" s="10">
        <v>8901030871269</v>
      </c>
      <c r="B651" s="10">
        <v>8901030871269</v>
      </c>
      <c r="C651" s="11" t="s">
        <v>2242</v>
      </c>
      <c r="D651" s="11" t="s">
        <v>2243</v>
      </c>
      <c r="E651" s="11" t="s">
        <v>1241</v>
      </c>
      <c r="F651" s="11" t="s">
        <v>1448</v>
      </c>
      <c r="G651" s="11"/>
      <c r="H651" s="11">
        <v>49</v>
      </c>
      <c r="I651" s="11">
        <v>49</v>
      </c>
      <c r="J651" s="11" t="s">
        <v>34</v>
      </c>
      <c r="K651" s="11" t="s">
        <v>25</v>
      </c>
      <c r="L651" s="11">
        <v>9</v>
      </c>
      <c r="M651" s="11" t="s">
        <v>26</v>
      </c>
      <c r="N651" s="11" t="s">
        <v>1449</v>
      </c>
      <c r="O651" s="11" t="s">
        <v>2244</v>
      </c>
      <c r="P651" s="11" t="s">
        <v>213</v>
      </c>
      <c r="Q651" s="11" t="s">
        <v>39</v>
      </c>
      <c r="R651" s="11" t="s">
        <v>25</v>
      </c>
      <c r="S651" s="11" t="s">
        <v>25</v>
      </c>
      <c r="T651" s="11"/>
      <c r="U651" s="11" t="s">
        <v>2245</v>
      </c>
      <c r="V651" s="11"/>
      <c r="W651" s="11"/>
      <c r="X651" s="11"/>
      <c r="Y651" s="11">
        <v>1</v>
      </c>
      <c r="Z651" s="11">
        <f t="shared" si="20"/>
        <v>49</v>
      </c>
      <c r="AA651" s="11">
        <f>VLOOKUP(A651,Sheet2!B:J,9,FALSE)</f>
        <v>44.55</v>
      </c>
      <c r="AB651" s="11">
        <f t="shared" si="21"/>
        <v>44.55</v>
      </c>
      <c r="AC651" s="11"/>
      <c r="AD651" s="11" t="s">
        <v>12037</v>
      </c>
    </row>
    <row r="652" spans="1:30" hidden="1">
      <c r="A652" s="10">
        <v>8901030871276</v>
      </c>
      <c r="B652" s="10">
        <v>8901030871276</v>
      </c>
      <c r="C652" s="11" t="s">
        <v>2246</v>
      </c>
      <c r="D652" s="11" t="s">
        <v>2243</v>
      </c>
      <c r="E652" s="11" t="s">
        <v>1241</v>
      </c>
      <c r="F652" s="11" t="s">
        <v>1448</v>
      </c>
      <c r="G652" s="11"/>
      <c r="H652" s="11">
        <v>99</v>
      </c>
      <c r="I652" s="11">
        <v>99</v>
      </c>
      <c r="J652" s="11" t="s">
        <v>34</v>
      </c>
      <c r="K652" s="11" t="s">
        <v>25</v>
      </c>
      <c r="L652" s="11">
        <v>18</v>
      </c>
      <c r="M652" s="11" t="s">
        <v>26</v>
      </c>
      <c r="N652" s="11" t="s">
        <v>1449</v>
      </c>
      <c r="O652" s="11" t="s">
        <v>2244</v>
      </c>
      <c r="P652" s="11" t="s">
        <v>213</v>
      </c>
      <c r="Q652" s="11" t="s">
        <v>39</v>
      </c>
      <c r="R652" s="11" t="s">
        <v>25</v>
      </c>
      <c r="S652" s="11" t="s">
        <v>25</v>
      </c>
      <c r="T652" s="11"/>
      <c r="U652" s="11" t="s">
        <v>2247</v>
      </c>
      <c r="V652" s="11"/>
      <c r="W652" s="11"/>
      <c r="X652" s="11"/>
      <c r="Y652" s="11"/>
      <c r="Z652" s="11">
        <f t="shared" si="20"/>
        <v>0</v>
      </c>
      <c r="AA652" s="11">
        <f>VLOOKUP(A652,Sheet2!B:J,9,FALSE)</f>
        <v>90</v>
      </c>
      <c r="AB652" s="11">
        <f t="shared" si="21"/>
        <v>0</v>
      </c>
      <c r="AC652" s="11"/>
      <c r="AD652" s="11"/>
    </row>
    <row r="653" spans="1:30" hidden="1">
      <c r="A653" s="10">
        <v>8901030942686</v>
      </c>
      <c r="B653" s="10">
        <v>8901030942686</v>
      </c>
      <c r="C653" s="11" t="s">
        <v>2252</v>
      </c>
      <c r="D653" s="11" t="s">
        <v>2243</v>
      </c>
      <c r="E653" s="11" t="s">
        <v>1241</v>
      </c>
      <c r="F653" s="11" t="s">
        <v>1448</v>
      </c>
      <c r="G653" s="11"/>
      <c r="H653" s="11">
        <v>122</v>
      </c>
      <c r="I653" s="11">
        <v>122</v>
      </c>
      <c r="J653" s="11" t="s">
        <v>34</v>
      </c>
      <c r="K653" s="11" t="s">
        <v>25</v>
      </c>
      <c r="L653" s="11">
        <v>50</v>
      </c>
      <c r="M653" s="11" t="s">
        <v>26</v>
      </c>
      <c r="N653" s="11" t="s">
        <v>1449</v>
      </c>
      <c r="O653" s="11" t="s">
        <v>2253</v>
      </c>
      <c r="P653" s="11" t="s">
        <v>348</v>
      </c>
      <c r="Q653" s="11" t="s">
        <v>39</v>
      </c>
      <c r="R653" s="11" t="s">
        <v>25</v>
      </c>
      <c r="S653" s="11" t="s">
        <v>25</v>
      </c>
      <c r="T653" s="11"/>
      <c r="U653" s="11" t="s">
        <v>2254</v>
      </c>
      <c r="V653" s="11"/>
      <c r="W653" s="11"/>
      <c r="X653" s="11"/>
      <c r="Y653" s="11">
        <v>3</v>
      </c>
      <c r="Z653" s="11">
        <f t="shared" si="20"/>
        <v>366</v>
      </c>
      <c r="AA653" s="11">
        <f>VLOOKUP(A653,Sheet2!B:J,9,FALSE)</f>
        <v>110.91</v>
      </c>
      <c r="AB653" s="11">
        <f t="shared" si="21"/>
        <v>332.73</v>
      </c>
      <c r="AC653" s="11"/>
      <c r="AD653" s="11" t="s">
        <v>12037</v>
      </c>
    </row>
    <row r="654" spans="1:30" hidden="1">
      <c r="A654" s="10">
        <v>8901030942709</v>
      </c>
      <c r="B654" s="10">
        <v>8901030942709</v>
      </c>
      <c r="C654" s="11" t="s">
        <v>2255</v>
      </c>
      <c r="D654" s="11" t="s">
        <v>2243</v>
      </c>
      <c r="E654" s="11" t="s">
        <v>1241</v>
      </c>
      <c r="F654" s="11" t="s">
        <v>1448</v>
      </c>
      <c r="G654" s="11"/>
      <c r="H654" s="11">
        <v>186</v>
      </c>
      <c r="I654" s="11">
        <v>186</v>
      </c>
      <c r="J654" s="11" t="s">
        <v>34</v>
      </c>
      <c r="K654" s="11" t="s">
        <v>25</v>
      </c>
      <c r="L654" s="11">
        <v>80</v>
      </c>
      <c r="M654" s="11" t="s">
        <v>26</v>
      </c>
      <c r="N654" s="11" t="s">
        <v>1449</v>
      </c>
      <c r="O654" s="11" t="s">
        <v>2256</v>
      </c>
      <c r="P654" s="11" t="s">
        <v>348</v>
      </c>
      <c r="Q654" s="11" t="s">
        <v>39</v>
      </c>
      <c r="R654" s="11" t="s">
        <v>25</v>
      </c>
      <c r="S654" s="11" t="s">
        <v>25</v>
      </c>
      <c r="T654" s="11"/>
      <c r="U654" s="11" t="s">
        <v>2257</v>
      </c>
      <c r="V654" s="11"/>
      <c r="W654" s="11"/>
      <c r="X654" s="11"/>
      <c r="Y654" s="11">
        <v>3</v>
      </c>
      <c r="Z654" s="11">
        <f t="shared" si="20"/>
        <v>558</v>
      </c>
      <c r="AA654" s="11">
        <f>VLOOKUP(A654,Sheet2!B:J,9,FALSE)</f>
        <v>169.09</v>
      </c>
      <c r="AB654" s="11">
        <f t="shared" si="21"/>
        <v>507.27</v>
      </c>
      <c r="AC654" s="11">
        <v>2</v>
      </c>
      <c r="AD654" s="11" t="s">
        <v>12037</v>
      </c>
    </row>
    <row r="655" spans="1:30" hidden="1">
      <c r="A655" s="10">
        <v>8901542017667</v>
      </c>
      <c r="B655" s="10">
        <v>8901542017667</v>
      </c>
      <c r="C655" s="11" t="s">
        <v>1107</v>
      </c>
      <c r="D655" s="11" t="s">
        <v>1108</v>
      </c>
      <c r="E655" s="11" t="s">
        <v>1009</v>
      </c>
      <c r="F655" s="11" t="s">
        <v>1109</v>
      </c>
      <c r="G655" s="11"/>
      <c r="H655" s="11">
        <v>50</v>
      </c>
      <c r="I655" s="11">
        <v>50</v>
      </c>
      <c r="J655" s="11" t="s">
        <v>34</v>
      </c>
      <c r="K655" s="11" t="s">
        <v>25</v>
      </c>
      <c r="L655" s="11">
        <v>75</v>
      </c>
      <c r="M655" s="11" t="s">
        <v>26</v>
      </c>
      <c r="N655" s="11" t="s">
        <v>1110</v>
      </c>
      <c r="O655" s="11" t="s">
        <v>1111</v>
      </c>
      <c r="P655" s="11" t="s">
        <v>146</v>
      </c>
      <c r="Q655" s="11" t="s">
        <v>30</v>
      </c>
      <c r="R655" s="11" t="s">
        <v>25</v>
      </c>
      <c r="S655" s="11" t="s">
        <v>25</v>
      </c>
      <c r="T655" s="11"/>
      <c r="U655" s="11" t="s">
        <v>1112</v>
      </c>
      <c r="V655" s="11"/>
      <c r="W655" s="11"/>
      <c r="X655" s="11"/>
      <c r="Y655" s="11">
        <v>2</v>
      </c>
      <c r="Z655" s="11">
        <f t="shared" si="20"/>
        <v>100</v>
      </c>
      <c r="AA655" s="11">
        <f>VLOOKUP(A655,Sheet2!B:J,9,FALSE)</f>
        <v>37.83</v>
      </c>
      <c r="AB655" s="11">
        <f t="shared" si="21"/>
        <v>75.66</v>
      </c>
      <c r="AC655" s="11"/>
      <c r="AD655" s="11" t="s">
        <v>12037</v>
      </c>
    </row>
    <row r="656" spans="1:30" hidden="1">
      <c r="A656" s="10">
        <v>8901542016226</v>
      </c>
      <c r="B656" s="10">
        <v>8901542016226</v>
      </c>
      <c r="C656" s="11" t="s">
        <v>1113</v>
      </c>
      <c r="D656" s="11" t="s">
        <v>1108</v>
      </c>
      <c r="E656" s="11" t="s">
        <v>1009</v>
      </c>
      <c r="F656" s="11" t="s">
        <v>1055</v>
      </c>
      <c r="G656" s="11"/>
      <c r="H656" s="11">
        <v>35</v>
      </c>
      <c r="I656" s="11">
        <v>35</v>
      </c>
      <c r="J656" s="11" t="s">
        <v>34</v>
      </c>
      <c r="K656" s="11" t="s">
        <v>25</v>
      </c>
      <c r="L656" s="11">
        <v>75</v>
      </c>
      <c r="M656" s="11" t="s">
        <v>26</v>
      </c>
      <c r="N656" s="11" t="s">
        <v>1114</v>
      </c>
      <c r="O656" s="11" t="s">
        <v>1115</v>
      </c>
      <c r="P656" s="11" t="s">
        <v>213</v>
      </c>
      <c r="Q656" s="11" t="s">
        <v>30</v>
      </c>
      <c r="R656" s="11" t="s">
        <v>25</v>
      </c>
      <c r="S656" s="11" t="s">
        <v>25</v>
      </c>
      <c r="T656" s="11"/>
      <c r="U656" s="11" t="s">
        <v>1116</v>
      </c>
      <c r="V656" s="11"/>
      <c r="W656" s="11"/>
      <c r="X656" s="11"/>
      <c r="Y656" s="11">
        <v>1</v>
      </c>
      <c r="Z656" s="11">
        <f t="shared" si="20"/>
        <v>35</v>
      </c>
      <c r="AA656" s="11">
        <f>VLOOKUP(A656,Sheet2!B:J,9,FALSE)</f>
        <v>26.48</v>
      </c>
      <c r="AB656" s="11">
        <f t="shared" si="21"/>
        <v>26.48</v>
      </c>
      <c r="AC656" s="11"/>
      <c r="AD656" s="11" t="s">
        <v>12037</v>
      </c>
    </row>
    <row r="657" spans="1:30" hidden="1">
      <c r="A657" s="10">
        <v>8901542000485</v>
      </c>
      <c r="B657" s="10">
        <v>8901542000485</v>
      </c>
      <c r="C657" s="11" t="s">
        <v>1117</v>
      </c>
      <c r="D657" s="11" t="s">
        <v>1108</v>
      </c>
      <c r="E657" s="11" t="s">
        <v>1009</v>
      </c>
      <c r="F657" s="11" t="s">
        <v>1055</v>
      </c>
      <c r="G657" s="11"/>
      <c r="H657" s="11">
        <v>50</v>
      </c>
      <c r="I657" s="11">
        <v>50</v>
      </c>
      <c r="J657" s="11" t="s">
        <v>34</v>
      </c>
      <c r="K657" s="11" t="s">
        <v>25</v>
      </c>
      <c r="L657" s="11">
        <v>125</v>
      </c>
      <c r="M657" s="11" t="s">
        <v>26</v>
      </c>
      <c r="N657" s="11" t="s">
        <v>1114</v>
      </c>
      <c r="O657" s="11" t="s">
        <v>1118</v>
      </c>
      <c r="P657" s="11" t="s">
        <v>209</v>
      </c>
      <c r="Q657" s="11" t="s">
        <v>30</v>
      </c>
      <c r="R657" s="11" t="s">
        <v>25</v>
      </c>
      <c r="S657" s="11" t="s">
        <v>25</v>
      </c>
      <c r="T657" s="11"/>
      <c r="U657" s="11" t="s">
        <v>1119</v>
      </c>
      <c r="V657" s="11"/>
      <c r="W657" s="11"/>
      <c r="X657" s="11"/>
      <c r="Y657" s="11">
        <v>3</v>
      </c>
      <c r="Z657" s="11">
        <f t="shared" si="20"/>
        <v>150</v>
      </c>
      <c r="AA657" s="11">
        <f>VLOOKUP(A657,Sheet2!B:J,9,FALSE)</f>
        <v>37.83</v>
      </c>
      <c r="AB657" s="11">
        <f t="shared" si="21"/>
        <v>113.49</v>
      </c>
      <c r="AC657" s="11"/>
      <c r="AD657" s="11" t="s">
        <v>12037</v>
      </c>
    </row>
    <row r="658" spans="1:30" hidden="1">
      <c r="A658" s="10">
        <v>8996001350805</v>
      </c>
      <c r="B658" s="10">
        <v>8996001350805</v>
      </c>
      <c r="C658" s="11" t="s">
        <v>1204</v>
      </c>
      <c r="D658" s="11" t="s">
        <v>1205</v>
      </c>
      <c r="E658" s="11" t="s">
        <v>43</v>
      </c>
      <c r="F658" s="11" t="s">
        <v>608</v>
      </c>
      <c r="G658" s="11"/>
      <c r="H658" s="11">
        <v>5</v>
      </c>
      <c r="I658" s="11">
        <v>5</v>
      </c>
      <c r="J658" s="11" t="s">
        <v>34</v>
      </c>
      <c r="K658" s="11" t="s">
        <v>25</v>
      </c>
      <c r="L658" s="11">
        <v>14</v>
      </c>
      <c r="M658" s="11" t="s">
        <v>26</v>
      </c>
      <c r="N658" s="11" t="s">
        <v>609</v>
      </c>
      <c r="O658" s="11" t="s">
        <v>1206</v>
      </c>
      <c r="P658" s="11" t="s">
        <v>38</v>
      </c>
      <c r="Q658" s="11" t="s">
        <v>30</v>
      </c>
      <c r="R658" s="11" t="s">
        <v>25</v>
      </c>
      <c r="S658" s="11" t="s">
        <v>25</v>
      </c>
      <c r="T658" s="11"/>
      <c r="U658" s="11" t="s">
        <v>1207</v>
      </c>
      <c r="V658" s="11"/>
      <c r="W658" s="11"/>
      <c r="X658" s="11"/>
      <c r="Y658" s="11"/>
      <c r="Z658" s="11">
        <f t="shared" si="20"/>
        <v>0</v>
      </c>
      <c r="AA658" s="11">
        <f>VLOOKUP(A658,Sheet2!B:J,9,FALSE)</f>
        <v>4.0999999999999996</v>
      </c>
      <c r="AB658" s="11">
        <f t="shared" si="21"/>
        <v>0</v>
      </c>
      <c r="AC658" s="11"/>
      <c r="AD658" s="11"/>
    </row>
    <row r="659" spans="1:30">
      <c r="A659" s="10">
        <v>8906016411453</v>
      </c>
      <c r="B659" s="10">
        <v>8906016411453</v>
      </c>
      <c r="C659" s="11" t="s">
        <v>5857</v>
      </c>
      <c r="D659" s="11" t="s">
        <v>5858</v>
      </c>
      <c r="E659" s="11" t="s">
        <v>23</v>
      </c>
      <c r="F659" s="11" t="s">
        <v>24</v>
      </c>
      <c r="G659" s="11"/>
      <c r="H659" s="11">
        <v>120</v>
      </c>
      <c r="I659" s="11">
        <v>120</v>
      </c>
      <c r="J659" s="11" t="s">
        <v>34</v>
      </c>
      <c r="K659" s="11" t="s">
        <v>25</v>
      </c>
      <c r="L659" s="11">
        <v>200</v>
      </c>
      <c r="M659" s="11" t="s">
        <v>26</v>
      </c>
      <c r="N659" s="11" t="s">
        <v>27</v>
      </c>
      <c r="O659" s="11" t="s">
        <v>5859</v>
      </c>
      <c r="P659" s="11" t="s">
        <v>4043</v>
      </c>
      <c r="Q659" s="11" t="s">
        <v>39</v>
      </c>
      <c r="R659" s="11" t="s">
        <v>25</v>
      </c>
      <c r="S659" s="11" t="s">
        <v>25</v>
      </c>
      <c r="T659" s="11"/>
      <c r="U659" s="11" t="s">
        <v>5860</v>
      </c>
      <c r="V659" s="11"/>
      <c r="W659" s="11"/>
      <c r="X659" s="11"/>
      <c r="Y659" s="11"/>
      <c r="Z659" s="11">
        <f t="shared" si="20"/>
        <v>0</v>
      </c>
      <c r="AA659" s="11" t="e">
        <f>VLOOKUP(A659,Sheet2!B:J,9,FALSE)</f>
        <v>#N/A</v>
      </c>
      <c r="AB659" s="11" t="e">
        <f t="shared" si="21"/>
        <v>#N/A</v>
      </c>
      <c r="AC659" s="11"/>
      <c r="AD659" s="11"/>
    </row>
    <row r="660" spans="1:30">
      <c r="A660" s="10">
        <v>8906016413129</v>
      </c>
      <c r="B660" s="10">
        <v>8906016413129</v>
      </c>
      <c r="C660" s="11" t="s">
        <v>4254</v>
      </c>
      <c r="D660" s="11" t="s">
        <v>4255</v>
      </c>
      <c r="E660" s="11" t="s">
        <v>23</v>
      </c>
      <c r="F660" s="11" t="s">
        <v>24</v>
      </c>
      <c r="G660" s="11"/>
      <c r="H660" s="11">
        <v>28</v>
      </c>
      <c r="I660" s="11">
        <v>20</v>
      </c>
      <c r="J660" s="11" t="s">
        <v>34</v>
      </c>
      <c r="K660" s="11" t="s">
        <v>25</v>
      </c>
      <c r="L660" s="11">
        <v>180</v>
      </c>
      <c r="M660" s="11" t="s">
        <v>35</v>
      </c>
      <c r="N660" s="11" t="s">
        <v>36</v>
      </c>
      <c r="O660" s="11" t="s">
        <v>4256</v>
      </c>
      <c r="P660" s="11" t="s">
        <v>213</v>
      </c>
      <c r="Q660" s="11" t="s">
        <v>30</v>
      </c>
      <c r="R660" s="11" t="s">
        <v>25</v>
      </c>
      <c r="S660" s="11" t="s">
        <v>25</v>
      </c>
      <c r="T660" s="11"/>
      <c r="U660" s="11" t="s">
        <v>4257</v>
      </c>
      <c r="V660" s="11"/>
      <c r="W660" s="11"/>
      <c r="X660" s="11"/>
      <c r="Y660" s="11"/>
      <c r="Z660" s="11">
        <f t="shared" si="20"/>
        <v>0</v>
      </c>
      <c r="AA660" s="11" t="e">
        <f>VLOOKUP(A660,Sheet2!B:J,9,FALSE)</f>
        <v>#N/A</v>
      </c>
      <c r="AB660" s="11" t="e">
        <f t="shared" si="21"/>
        <v>#N/A</v>
      </c>
      <c r="AC660" s="11"/>
      <c r="AD660" s="11"/>
    </row>
    <row r="661" spans="1:30">
      <c r="A661" s="10">
        <v>8906016413143</v>
      </c>
      <c r="B661" s="10">
        <v>8906016413143</v>
      </c>
      <c r="C661" s="11" t="s">
        <v>4258</v>
      </c>
      <c r="D661" s="11" t="s">
        <v>4255</v>
      </c>
      <c r="E661" s="11" t="s">
        <v>1009</v>
      </c>
      <c r="F661" s="11" t="s">
        <v>1055</v>
      </c>
      <c r="G661" s="11"/>
      <c r="H661" s="11">
        <v>35</v>
      </c>
      <c r="I661" s="11">
        <v>35</v>
      </c>
      <c r="J661" s="11" t="s">
        <v>34</v>
      </c>
      <c r="K661" s="11" t="s">
        <v>25</v>
      </c>
      <c r="L661" s="11">
        <v>180</v>
      </c>
      <c r="M661" s="11" t="s">
        <v>35</v>
      </c>
      <c r="N661" s="11" t="s">
        <v>4259</v>
      </c>
      <c r="O661" s="11" t="s">
        <v>4260</v>
      </c>
      <c r="P661" s="11" t="s">
        <v>1167</v>
      </c>
      <c r="Q661" s="11" t="s">
        <v>30</v>
      </c>
      <c r="R661" s="11" t="s">
        <v>25</v>
      </c>
      <c r="S661" s="11" t="s">
        <v>25</v>
      </c>
      <c r="T661" s="11"/>
      <c r="U661" s="11" t="s">
        <v>4261</v>
      </c>
      <c r="V661" s="11"/>
      <c r="W661" s="11"/>
      <c r="X661" s="11"/>
      <c r="Y661" s="11"/>
      <c r="Z661" s="11">
        <f t="shared" si="20"/>
        <v>0</v>
      </c>
      <c r="AA661" s="11" t="e">
        <f>VLOOKUP(A661,Sheet2!B:J,9,FALSE)</f>
        <v>#N/A</v>
      </c>
      <c r="AB661" s="11" t="e">
        <f t="shared" si="21"/>
        <v>#N/A</v>
      </c>
      <c r="AC661" s="11"/>
      <c r="AD661" s="11"/>
    </row>
    <row r="662" spans="1:30" hidden="1">
      <c r="A662" s="10">
        <v>8906016413136</v>
      </c>
      <c r="B662" s="10">
        <v>8906016413136</v>
      </c>
      <c r="C662" s="11" t="s">
        <v>4262</v>
      </c>
      <c r="D662" s="11" t="s">
        <v>4255</v>
      </c>
      <c r="E662" s="11" t="s">
        <v>1009</v>
      </c>
      <c r="F662" s="11" t="s">
        <v>1055</v>
      </c>
      <c r="G662" s="11"/>
      <c r="H662" s="11">
        <v>35</v>
      </c>
      <c r="I662" s="11">
        <v>35</v>
      </c>
      <c r="J662" s="11" t="s">
        <v>34</v>
      </c>
      <c r="K662" s="11" t="s">
        <v>25</v>
      </c>
      <c r="L662" s="11">
        <v>180</v>
      </c>
      <c r="M662" s="11" t="s">
        <v>35</v>
      </c>
      <c r="N662" s="11" t="s">
        <v>4259</v>
      </c>
      <c r="O662" s="11" t="s">
        <v>4263</v>
      </c>
      <c r="P662" s="11" t="s">
        <v>1167</v>
      </c>
      <c r="Q662" s="11" t="s">
        <v>30</v>
      </c>
      <c r="R662" s="11" t="s">
        <v>25</v>
      </c>
      <c r="S662" s="11" t="s">
        <v>25</v>
      </c>
      <c r="T662" s="11"/>
      <c r="U662" s="11" t="s">
        <v>4264</v>
      </c>
      <c r="V662" s="11"/>
      <c r="W662" s="11"/>
      <c r="X662" s="11"/>
      <c r="Y662" s="11"/>
      <c r="Z662" s="11">
        <f t="shared" si="20"/>
        <v>0</v>
      </c>
      <c r="AA662" s="11">
        <f>VLOOKUP(A662,Sheet2!B:J,9,FALSE)</f>
        <v>20.66</v>
      </c>
      <c r="AB662" s="11">
        <f t="shared" si="21"/>
        <v>0</v>
      </c>
      <c r="AC662" s="11"/>
      <c r="AD662" s="11"/>
    </row>
    <row r="663" spans="1:30">
      <c r="A663" s="10">
        <v>8906016414911</v>
      </c>
      <c r="B663" s="10">
        <v>8906016414911</v>
      </c>
      <c r="C663" s="11" t="s">
        <v>4265</v>
      </c>
      <c r="D663" s="11" t="s">
        <v>4255</v>
      </c>
      <c r="E663" s="11" t="s">
        <v>1009</v>
      </c>
      <c r="F663" s="11" t="s">
        <v>1055</v>
      </c>
      <c r="G663" s="11"/>
      <c r="H663" s="11">
        <v>10</v>
      </c>
      <c r="I663" s="11">
        <v>10</v>
      </c>
      <c r="J663" s="11" t="s">
        <v>34</v>
      </c>
      <c r="K663" s="11" t="s">
        <v>25</v>
      </c>
      <c r="L663" s="11">
        <v>180</v>
      </c>
      <c r="M663" s="11" t="s">
        <v>35</v>
      </c>
      <c r="N663" s="11" t="s">
        <v>4259</v>
      </c>
      <c r="O663" s="11" t="s">
        <v>4266</v>
      </c>
      <c r="P663" s="11" t="s">
        <v>1167</v>
      </c>
      <c r="Q663" s="11" t="s">
        <v>39</v>
      </c>
      <c r="R663" s="11" t="s">
        <v>25</v>
      </c>
      <c r="S663" s="11" t="s">
        <v>25</v>
      </c>
      <c r="T663" s="11"/>
      <c r="U663" s="11" t="s">
        <v>4267</v>
      </c>
      <c r="V663" s="11"/>
      <c r="W663" s="11"/>
      <c r="X663" s="11"/>
      <c r="Y663" s="11"/>
      <c r="Z663" s="11">
        <f t="shared" si="20"/>
        <v>0</v>
      </c>
      <c r="AA663" s="11" t="e">
        <f>VLOOKUP(A663,Sheet2!B:J,9,FALSE)</f>
        <v>#N/A</v>
      </c>
      <c r="AB663" s="11" t="e">
        <f t="shared" si="21"/>
        <v>#N/A</v>
      </c>
      <c r="AC663" s="11"/>
      <c r="AD663" s="11"/>
    </row>
    <row r="664" spans="1:30" hidden="1">
      <c r="A664" s="10">
        <v>8902756351837</v>
      </c>
      <c r="B664" s="10">
        <v>8902756351837</v>
      </c>
      <c r="C664" s="11" t="s">
        <v>4127</v>
      </c>
      <c r="D664" s="11" t="s">
        <v>4128</v>
      </c>
      <c r="E664" s="11" t="s">
        <v>43</v>
      </c>
      <c r="F664" s="11" t="s">
        <v>4110</v>
      </c>
      <c r="G664" s="11"/>
      <c r="H664" s="11">
        <v>150</v>
      </c>
      <c r="I664" s="11">
        <v>150</v>
      </c>
      <c r="J664" s="11" t="s">
        <v>34</v>
      </c>
      <c r="K664" s="11" t="s">
        <v>25</v>
      </c>
      <c r="L664" s="11">
        <v>200</v>
      </c>
      <c r="M664" s="11" t="s">
        <v>26</v>
      </c>
      <c r="N664" s="11" t="s">
        <v>4129</v>
      </c>
      <c r="O664" s="11" t="s">
        <v>4130</v>
      </c>
      <c r="P664" s="11" t="s">
        <v>29</v>
      </c>
      <c r="Q664" s="11" t="s">
        <v>30</v>
      </c>
      <c r="R664" s="11" t="s">
        <v>25</v>
      </c>
      <c r="S664" s="11" t="s">
        <v>25</v>
      </c>
      <c r="T664" s="11"/>
      <c r="U664" s="11" t="s">
        <v>4131</v>
      </c>
      <c r="V664" s="11"/>
      <c r="W664" s="11"/>
      <c r="X664" s="11"/>
      <c r="Y664" s="11"/>
      <c r="Z664" s="11">
        <f t="shared" si="20"/>
        <v>0</v>
      </c>
      <c r="AA664" s="11">
        <f>VLOOKUP(A664,Sheet2!B:J,9,FALSE)</f>
        <v>105.01</v>
      </c>
      <c r="AB664" s="11">
        <f t="shared" si="21"/>
        <v>0</v>
      </c>
      <c r="AC664" s="11"/>
      <c r="AD664" s="11"/>
    </row>
    <row r="665" spans="1:30" hidden="1">
      <c r="A665" s="10">
        <v>8902756352001</v>
      </c>
      <c r="B665" s="10">
        <v>8902756352001</v>
      </c>
      <c r="C665" s="11" t="s">
        <v>4132</v>
      </c>
      <c r="D665" s="11" t="s">
        <v>4128</v>
      </c>
      <c r="E665" s="11" t="s">
        <v>43</v>
      </c>
      <c r="F665" s="11" t="s">
        <v>4110</v>
      </c>
      <c r="G665" s="11"/>
      <c r="H665" s="11">
        <v>700</v>
      </c>
      <c r="I665" s="11">
        <v>700</v>
      </c>
      <c r="J665" s="11" t="s">
        <v>34</v>
      </c>
      <c r="K665" s="11" t="s">
        <v>25</v>
      </c>
      <c r="L665" s="11">
        <v>1</v>
      </c>
      <c r="M665" s="11" t="s">
        <v>67</v>
      </c>
      <c r="N665" s="11" t="s">
        <v>4111</v>
      </c>
      <c r="O665" s="11" t="s">
        <v>4133</v>
      </c>
      <c r="P665" s="11" t="s">
        <v>29</v>
      </c>
      <c r="Q665" s="11" t="s">
        <v>39</v>
      </c>
      <c r="R665" s="11" t="s">
        <v>25</v>
      </c>
      <c r="S665" s="11" t="s">
        <v>25</v>
      </c>
      <c r="T665" s="11"/>
      <c r="U665" s="11" t="s">
        <v>4134</v>
      </c>
      <c r="V665" s="11"/>
      <c r="W665" s="11"/>
      <c r="X665" s="11"/>
      <c r="Y665" s="11"/>
      <c r="Z665" s="11">
        <f t="shared" si="20"/>
        <v>0</v>
      </c>
      <c r="AA665" s="11">
        <f>VLOOKUP(A665,Sheet2!B:J,9,FALSE)</f>
        <v>330.35</v>
      </c>
      <c r="AB665" s="11">
        <f t="shared" si="21"/>
        <v>0</v>
      </c>
      <c r="AC665" s="11"/>
      <c r="AD665" s="11"/>
    </row>
    <row r="666" spans="1:30" hidden="1">
      <c r="A666" s="10">
        <v>8902756800144</v>
      </c>
      <c r="B666" s="10">
        <v>8902756800144</v>
      </c>
      <c r="C666" s="11" t="s">
        <v>4138</v>
      </c>
      <c r="D666" s="11" t="s">
        <v>4128</v>
      </c>
      <c r="E666" s="11" t="s">
        <v>43</v>
      </c>
      <c r="F666" s="11" t="s">
        <v>4110</v>
      </c>
      <c r="G666" s="11"/>
      <c r="H666" s="11">
        <v>360</v>
      </c>
      <c r="I666" s="11">
        <v>360</v>
      </c>
      <c r="J666" s="11" t="s">
        <v>34</v>
      </c>
      <c r="K666" s="11" t="s">
        <v>25</v>
      </c>
      <c r="L666" s="11">
        <v>360</v>
      </c>
      <c r="M666" s="11" t="s">
        <v>26</v>
      </c>
      <c r="N666" s="11" t="s">
        <v>4129</v>
      </c>
      <c r="O666" s="11" t="s">
        <v>4139</v>
      </c>
      <c r="P666" s="11" t="s">
        <v>3077</v>
      </c>
      <c r="Q666" s="11" t="s">
        <v>39</v>
      </c>
      <c r="R666" s="11" t="s">
        <v>25</v>
      </c>
      <c r="S666" s="11" t="s">
        <v>25</v>
      </c>
      <c r="T666" s="11"/>
      <c r="U666" s="11" t="s">
        <v>4140</v>
      </c>
      <c r="V666" s="11"/>
      <c r="W666" s="11"/>
      <c r="X666" s="11"/>
      <c r="Y666" s="11"/>
      <c r="Z666" s="11">
        <f t="shared" si="20"/>
        <v>0</v>
      </c>
      <c r="AA666" s="11">
        <f>VLOOKUP(A666,Sheet2!B:J,9,FALSE)</f>
        <v>294.12</v>
      </c>
      <c r="AB666" s="11">
        <f t="shared" si="21"/>
        <v>0</v>
      </c>
      <c r="AC666" s="11"/>
      <c r="AD666" s="11"/>
    </row>
    <row r="667" spans="1:30" hidden="1">
      <c r="A667" s="10">
        <v>8906023802015</v>
      </c>
      <c r="B667" s="10">
        <v>8906023802015</v>
      </c>
      <c r="C667" s="11" t="s">
        <v>5785</v>
      </c>
      <c r="D667" s="11" t="s">
        <v>5786</v>
      </c>
      <c r="E667" s="11" t="s">
        <v>77</v>
      </c>
      <c r="F667" s="11" t="s">
        <v>77</v>
      </c>
      <c r="G667" s="11"/>
      <c r="H667" s="11">
        <v>138</v>
      </c>
      <c r="I667" s="11">
        <v>138</v>
      </c>
      <c r="J667" s="11" t="s">
        <v>34</v>
      </c>
      <c r="K667" s="11" t="s">
        <v>25</v>
      </c>
      <c r="L667" s="11">
        <v>1</v>
      </c>
      <c r="M667" s="11" t="s">
        <v>78</v>
      </c>
      <c r="N667" s="11" t="s">
        <v>79</v>
      </c>
      <c r="O667" s="11" t="s">
        <v>5787</v>
      </c>
      <c r="P667" s="11" t="s">
        <v>29</v>
      </c>
      <c r="Q667" s="11" t="s">
        <v>39</v>
      </c>
      <c r="R667" s="11" t="s">
        <v>25</v>
      </c>
      <c r="S667" s="11" t="s">
        <v>25</v>
      </c>
      <c r="T667" s="11"/>
      <c r="U667" s="11" t="s">
        <v>5788</v>
      </c>
      <c r="V667" s="11"/>
      <c r="W667" s="11"/>
      <c r="X667" s="11"/>
      <c r="Y667" s="11"/>
      <c r="Z667" s="11">
        <f t="shared" si="20"/>
        <v>0</v>
      </c>
      <c r="AA667" s="11">
        <f>VLOOKUP(A667,Sheet2!B:J,9,FALSE)</f>
        <v>104.99</v>
      </c>
      <c r="AB667" s="11">
        <f t="shared" si="21"/>
        <v>0</v>
      </c>
      <c r="AC667" s="11"/>
      <c r="AD667" s="11"/>
    </row>
    <row r="668" spans="1:30" hidden="1">
      <c r="A668" s="10">
        <v>8906010360122</v>
      </c>
      <c r="B668" s="10">
        <v>8906010360122</v>
      </c>
      <c r="C668" s="11" t="s">
        <v>95</v>
      </c>
      <c r="D668" s="11" t="s">
        <v>96</v>
      </c>
      <c r="E668" s="11" t="s">
        <v>77</v>
      </c>
      <c r="F668" s="11" t="s">
        <v>77</v>
      </c>
      <c r="G668" s="11"/>
      <c r="H668" s="11">
        <v>397</v>
      </c>
      <c r="I668" s="11">
        <v>397</v>
      </c>
      <c r="J668" s="11" t="s">
        <v>34</v>
      </c>
      <c r="K668" s="11" t="s">
        <v>25</v>
      </c>
      <c r="L668" s="11">
        <v>500</v>
      </c>
      <c r="M668" s="11" t="s">
        <v>35</v>
      </c>
      <c r="N668" s="11" t="s">
        <v>97</v>
      </c>
      <c r="O668" s="11" t="s">
        <v>98</v>
      </c>
      <c r="P668" s="11" t="s">
        <v>29</v>
      </c>
      <c r="Q668" s="11" t="s">
        <v>30</v>
      </c>
      <c r="R668" s="11" t="s">
        <v>25</v>
      </c>
      <c r="S668" s="11" t="s">
        <v>25</v>
      </c>
      <c r="T668" s="11"/>
      <c r="U668" s="11" t="s">
        <v>99</v>
      </c>
      <c r="V668" s="11"/>
      <c r="W668" s="11"/>
      <c r="X668" s="11"/>
      <c r="Y668" s="11"/>
      <c r="Z668" s="11">
        <f t="shared" si="20"/>
        <v>0</v>
      </c>
      <c r="AA668" s="11">
        <f>VLOOKUP(A668,Sheet2!B:J,9,FALSE)</f>
        <v>329.97</v>
      </c>
      <c r="AB668" s="11">
        <f t="shared" si="21"/>
        <v>0</v>
      </c>
      <c r="AC668" s="11"/>
      <c r="AD668" s="11"/>
    </row>
    <row r="669" spans="1:30" hidden="1">
      <c r="A669" s="10">
        <v>8906010369576</v>
      </c>
      <c r="B669" s="10">
        <v>8906010369576</v>
      </c>
      <c r="C669" s="11" t="s">
        <v>103</v>
      </c>
      <c r="D669" s="11" t="s">
        <v>104</v>
      </c>
      <c r="E669" s="11" t="s">
        <v>77</v>
      </c>
      <c r="F669" s="11" t="s">
        <v>77</v>
      </c>
      <c r="G669" s="11"/>
      <c r="H669" s="11">
        <v>20</v>
      </c>
      <c r="I669" s="11">
        <v>20</v>
      </c>
      <c r="J669" s="11" t="s">
        <v>34</v>
      </c>
      <c r="K669" s="11" t="s">
        <v>25</v>
      </c>
      <c r="L669" s="11">
        <v>27</v>
      </c>
      <c r="M669" s="11" t="s">
        <v>35</v>
      </c>
      <c r="N669" s="11" t="s">
        <v>97</v>
      </c>
      <c r="O669" s="11" t="s">
        <v>97</v>
      </c>
      <c r="P669" s="11" t="s">
        <v>38</v>
      </c>
      <c r="Q669" s="11" t="s">
        <v>39</v>
      </c>
      <c r="R669" s="11" t="s">
        <v>25</v>
      </c>
      <c r="S669" s="11" t="s">
        <v>25</v>
      </c>
      <c r="T669" s="11"/>
      <c r="U669" s="11" t="s">
        <v>105</v>
      </c>
      <c r="V669" s="11"/>
      <c r="W669" s="11"/>
      <c r="X669" s="11"/>
      <c r="Y669" s="11">
        <v>3</v>
      </c>
      <c r="Z669" s="11">
        <f t="shared" ref="Z669:Z732" si="22">H669*Y669</f>
        <v>60</v>
      </c>
      <c r="AA669" s="11">
        <f>VLOOKUP(A669,Sheet2!B:J,9,FALSE)</f>
        <v>16.5</v>
      </c>
      <c r="AB669" s="11">
        <f t="shared" si="21"/>
        <v>49.5</v>
      </c>
      <c r="AC669" s="11"/>
      <c r="AD669" s="11"/>
    </row>
    <row r="670" spans="1:30" hidden="1">
      <c r="A670" s="10">
        <v>8906010366872</v>
      </c>
      <c r="B670" s="10">
        <v>8906010366872</v>
      </c>
      <c r="C670" s="11" t="s">
        <v>106</v>
      </c>
      <c r="D670" s="11" t="s">
        <v>104</v>
      </c>
      <c r="E670" s="11" t="s">
        <v>77</v>
      </c>
      <c r="F670" s="11" t="s">
        <v>77</v>
      </c>
      <c r="G670" s="11"/>
      <c r="H670" s="11">
        <v>55</v>
      </c>
      <c r="I670" s="11">
        <v>55</v>
      </c>
      <c r="J670" s="11" t="s">
        <v>34</v>
      </c>
      <c r="K670" s="11" t="s">
        <v>25</v>
      </c>
      <c r="L670" s="11">
        <v>50</v>
      </c>
      <c r="M670" s="11" t="s">
        <v>35</v>
      </c>
      <c r="N670" s="11" t="s">
        <v>97</v>
      </c>
      <c r="O670" s="11" t="s">
        <v>107</v>
      </c>
      <c r="P670" s="11" t="s">
        <v>108</v>
      </c>
      <c r="Q670" s="11" t="s">
        <v>39</v>
      </c>
      <c r="R670" s="11" t="s">
        <v>25</v>
      </c>
      <c r="S670" s="11" t="s">
        <v>25</v>
      </c>
      <c r="T670" s="11"/>
      <c r="U670" s="11" t="s">
        <v>109</v>
      </c>
      <c r="V670" s="11"/>
      <c r="W670" s="11"/>
      <c r="X670" s="11"/>
      <c r="Y670" s="11"/>
      <c r="Z670" s="11">
        <f t="shared" si="22"/>
        <v>0</v>
      </c>
      <c r="AA670" s="11">
        <f>VLOOKUP(A670,Sheet2!B:J,9,FALSE)</f>
        <v>46.61</v>
      </c>
      <c r="AB670" s="11">
        <f t="shared" si="21"/>
        <v>0</v>
      </c>
      <c r="AC670" s="11"/>
      <c r="AD670" s="11"/>
    </row>
    <row r="671" spans="1:30" hidden="1">
      <c r="A671" s="10">
        <v>8906010360115</v>
      </c>
      <c r="B671" s="10">
        <v>8906010360115</v>
      </c>
      <c r="C671" s="11" t="s">
        <v>110</v>
      </c>
      <c r="D671" s="11" t="s">
        <v>96</v>
      </c>
      <c r="E671" s="11" t="s">
        <v>77</v>
      </c>
      <c r="F671" s="11" t="s">
        <v>77</v>
      </c>
      <c r="G671" s="11"/>
      <c r="H671" s="11">
        <v>425</v>
      </c>
      <c r="I671" s="11">
        <v>425</v>
      </c>
      <c r="J671" s="11" t="s">
        <v>34</v>
      </c>
      <c r="K671" s="11" t="s">
        <v>25</v>
      </c>
      <c r="L671" s="11">
        <v>500</v>
      </c>
      <c r="M671" s="11" t="s">
        <v>35</v>
      </c>
      <c r="N671" s="11" t="s">
        <v>97</v>
      </c>
      <c r="O671" s="11" t="s">
        <v>111</v>
      </c>
      <c r="P671" s="11" t="s">
        <v>112</v>
      </c>
      <c r="Q671" s="11" t="s">
        <v>30</v>
      </c>
      <c r="R671" s="11" t="s">
        <v>25</v>
      </c>
      <c r="S671" s="11" t="s">
        <v>25</v>
      </c>
      <c r="T671" s="11"/>
      <c r="U671" s="11" t="s">
        <v>113</v>
      </c>
      <c r="V671" s="11"/>
      <c r="W671" s="11"/>
      <c r="X671" s="11"/>
      <c r="Y671" s="11">
        <v>1</v>
      </c>
      <c r="Z671" s="11">
        <f t="shared" si="22"/>
        <v>425</v>
      </c>
      <c r="AA671" s="11">
        <f>VLOOKUP(A671,Sheet2!B:J,9,FALSE)</f>
        <v>368.48</v>
      </c>
      <c r="AB671" s="11">
        <f t="shared" si="21"/>
        <v>368.48</v>
      </c>
      <c r="AC671" s="11"/>
      <c r="AD671" s="11" t="s">
        <v>12037</v>
      </c>
    </row>
    <row r="672" spans="1:30" hidden="1">
      <c r="A672" s="10">
        <v>8906010366902</v>
      </c>
      <c r="B672" s="10">
        <v>8906010366902</v>
      </c>
      <c r="C672" s="11" t="s">
        <v>3095</v>
      </c>
      <c r="D672" s="11" t="s">
        <v>104</v>
      </c>
      <c r="E672" s="11" t="s">
        <v>77</v>
      </c>
      <c r="F672" s="11" t="s">
        <v>77</v>
      </c>
      <c r="G672" s="11"/>
      <c r="H672" s="11">
        <v>425</v>
      </c>
      <c r="I672" s="11">
        <v>425</v>
      </c>
      <c r="J672" s="11" t="s">
        <v>25</v>
      </c>
      <c r="K672" s="11" t="s">
        <v>34</v>
      </c>
      <c r="L672" s="11">
        <v>500</v>
      </c>
      <c r="M672" s="11" t="s">
        <v>35</v>
      </c>
      <c r="N672" s="11" t="s">
        <v>97</v>
      </c>
      <c r="O672" s="11" t="s">
        <v>3096</v>
      </c>
      <c r="P672" s="11" t="s">
        <v>400</v>
      </c>
      <c r="Q672" s="11" t="s">
        <v>39</v>
      </c>
      <c r="R672" s="11" t="s">
        <v>25</v>
      </c>
      <c r="S672" s="11" t="s">
        <v>25</v>
      </c>
      <c r="T672" s="11"/>
      <c r="U672" s="11" t="s">
        <v>3097</v>
      </c>
      <c r="V672" s="11"/>
      <c r="W672" s="11"/>
      <c r="X672" s="11"/>
      <c r="Y672" s="11"/>
      <c r="Z672" s="11">
        <f t="shared" si="22"/>
        <v>0</v>
      </c>
      <c r="AA672" s="11">
        <f>VLOOKUP(A672,Sheet2!B:J,9,FALSE)</f>
        <v>369.57</v>
      </c>
      <c r="AB672" s="11">
        <f t="shared" si="21"/>
        <v>0</v>
      </c>
      <c r="AC672" s="11"/>
      <c r="AD672" s="11"/>
    </row>
    <row r="673" spans="1:30" hidden="1">
      <c r="A673" s="10">
        <v>8906010366889</v>
      </c>
      <c r="B673" s="10">
        <v>8906010366889</v>
      </c>
      <c r="C673" s="11" t="s">
        <v>4016</v>
      </c>
      <c r="D673" s="11" t="s">
        <v>104</v>
      </c>
      <c r="E673" s="11" t="s">
        <v>77</v>
      </c>
      <c r="F673" s="11" t="s">
        <v>77</v>
      </c>
      <c r="G673" s="11"/>
      <c r="H673" s="11">
        <v>103</v>
      </c>
      <c r="I673" s="11">
        <v>103</v>
      </c>
      <c r="J673" s="11" t="s">
        <v>34</v>
      </c>
      <c r="K673" s="11" t="s">
        <v>25</v>
      </c>
      <c r="L673" s="11">
        <v>100</v>
      </c>
      <c r="M673" s="11" t="s">
        <v>35</v>
      </c>
      <c r="N673" s="11" t="s">
        <v>97</v>
      </c>
      <c r="O673" s="11" t="s">
        <v>4017</v>
      </c>
      <c r="P673" s="11" t="s">
        <v>108</v>
      </c>
      <c r="Q673" s="11" t="s">
        <v>39</v>
      </c>
      <c r="R673" s="11" t="s">
        <v>25</v>
      </c>
      <c r="S673" s="11" t="s">
        <v>25</v>
      </c>
      <c r="T673" s="11"/>
      <c r="U673" s="11" t="s">
        <v>4018</v>
      </c>
      <c r="V673" s="11"/>
      <c r="W673" s="11"/>
      <c r="X673" s="11"/>
      <c r="Y673" s="11"/>
      <c r="Z673" s="11">
        <f t="shared" si="22"/>
        <v>0</v>
      </c>
      <c r="AA673" s="11">
        <f>VLOOKUP(A673,Sheet2!B:J,9,FALSE)</f>
        <v>87.29</v>
      </c>
      <c r="AB673" s="11">
        <f t="shared" si="21"/>
        <v>0</v>
      </c>
      <c r="AC673" s="11"/>
      <c r="AD673" s="11"/>
    </row>
    <row r="674" spans="1:30" hidden="1">
      <c r="A674" s="10">
        <v>8906010360085</v>
      </c>
      <c r="B674" s="10">
        <v>8906010360085</v>
      </c>
      <c r="C674" s="11" t="s">
        <v>5753</v>
      </c>
      <c r="D674" s="11" t="s">
        <v>104</v>
      </c>
      <c r="E674" s="11" t="s">
        <v>77</v>
      </c>
      <c r="F674" s="11" t="s">
        <v>77</v>
      </c>
      <c r="G674" s="11"/>
      <c r="H674" s="11">
        <v>180</v>
      </c>
      <c r="I674" s="11">
        <v>180</v>
      </c>
      <c r="J674" s="11" t="s">
        <v>34</v>
      </c>
      <c r="K674" s="11" t="s">
        <v>25</v>
      </c>
      <c r="L674" s="11">
        <v>200</v>
      </c>
      <c r="M674" s="11" t="s">
        <v>35</v>
      </c>
      <c r="N674" s="11" t="s">
        <v>97</v>
      </c>
      <c r="O674" s="11" t="s">
        <v>98</v>
      </c>
      <c r="P674" s="11" t="s">
        <v>81</v>
      </c>
      <c r="Q674" s="11" t="s">
        <v>30</v>
      </c>
      <c r="R674" s="11" t="s">
        <v>25</v>
      </c>
      <c r="S674" s="11" t="s">
        <v>25</v>
      </c>
      <c r="T674" s="11"/>
      <c r="U674" s="11" t="s">
        <v>5754</v>
      </c>
      <c r="V674" s="11"/>
      <c r="W674" s="11"/>
      <c r="X674" s="11"/>
      <c r="Y674" s="11"/>
      <c r="Z674" s="11">
        <f t="shared" si="22"/>
        <v>0</v>
      </c>
      <c r="AA674" s="11">
        <f>VLOOKUP(A674,Sheet2!B:J,9,FALSE)</f>
        <v>156.52000000000001</v>
      </c>
      <c r="AB674" s="11">
        <f t="shared" si="21"/>
        <v>0</v>
      </c>
      <c r="AC674" s="11"/>
      <c r="AD674" s="11"/>
    </row>
    <row r="675" spans="1:30" hidden="1">
      <c r="A675" s="10">
        <v>8906010360382</v>
      </c>
      <c r="B675" s="10">
        <v>8906010360382</v>
      </c>
      <c r="C675" s="11" t="s">
        <v>5755</v>
      </c>
      <c r="D675" s="11" t="s">
        <v>96</v>
      </c>
      <c r="E675" s="11" t="s">
        <v>77</v>
      </c>
      <c r="F675" s="11" t="s">
        <v>77</v>
      </c>
      <c r="G675" s="11"/>
      <c r="H675" s="11">
        <v>103</v>
      </c>
      <c r="I675" s="11">
        <v>103</v>
      </c>
      <c r="J675" s="11" t="s">
        <v>34</v>
      </c>
      <c r="K675" s="11" t="s">
        <v>25</v>
      </c>
      <c r="L675" s="11">
        <v>100</v>
      </c>
      <c r="M675" s="11" t="s">
        <v>35</v>
      </c>
      <c r="N675" s="11" t="s">
        <v>97</v>
      </c>
      <c r="O675" s="11" t="s">
        <v>93</v>
      </c>
      <c r="P675" s="11" t="s">
        <v>400</v>
      </c>
      <c r="Q675" s="11" t="s">
        <v>30</v>
      </c>
      <c r="R675" s="11" t="s">
        <v>25</v>
      </c>
      <c r="S675" s="11" t="s">
        <v>25</v>
      </c>
      <c r="T675" s="11"/>
      <c r="U675" s="11" t="s">
        <v>5756</v>
      </c>
      <c r="V675" s="11"/>
      <c r="W675" s="11"/>
      <c r="X675" s="11"/>
      <c r="Y675" s="11"/>
      <c r="Z675" s="11">
        <f t="shared" si="22"/>
        <v>0</v>
      </c>
      <c r="AA675" s="11">
        <f>VLOOKUP(A675,Sheet2!B:J,9,FALSE)</f>
        <v>87.29</v>
      </c>
      <c r="AB675" s="11">
        <f t="shared" si="21"/>
        <v>0</v>
      </c>
      <c r="AC675" s="11"/>
      <c r="AD675" s="11"/>
    </row>
    <row r="676" spans="1:30" hidden="1">
      <c r="A676" s="10">
        <v>8906010366896</v>
      </c>
      <c r="B676" s="10">
        <v>8906010366896</v>
      </c>
      <c r="C676" s="11" t="s">
        <v>5757</v>
      </c>
      <c r="D676" s="11" t="s">
        <v>104</v>
      </c>
      <c r="E676" s="11" t="s">
        <v>77</v>
      </c>
      <c r="F676" s="11" t="s">
        <v>77</v>
      </c>
      <c r="G676" s="11"/>
      <c r="H676" s="11">
        <v>180</v>
      </c>
      <c r="I676" s="11">
        <v>180</v>
      </c>
      <c r="J676" s="11" t="s">
        <v>34</v>
      </c>
      <c r="K676" s="11" t="s">
        <v>25</v>
      </c>
      <c r="L676" s="11">
        <v>200</v>
      </c>
      <c r="M676" s="11" t="s">
        <v>35</v>
      </c>
      <c r="N676" s="11" t="s">
        <v>97</v>
      </c>
      <c r="O676" s="11" t="s">
        <v>5758</v>
      </c>
      <c r="P676" s="11" t="s">
        <v>108</v>
      </c>
      <c r="Q676" s="11" t="s">
        <v>39</v>
      </c>
      <c r="R676" s="11" t="s">
        <v>25</v>
      </c>
      <c r="S676" s="11" t="s">
        <v>25</v>
      </c>
      <c r="T676" s="11"/>
      <c r="U676" s="11" t="s">
        <v>5759</v>
      </c>
      <c r="V676" s="11"/>
      <c r="W676" s="11"/>
      <c r="X676" s="11"/>
      <c r="Y676" s="11"/>
      <c r="Z676" s="11">
        <f t="shared" si="22"/>
        <v>0</v>
      </c>
      <c r="AA676" s="11">
        <f>VLOOKUP(A676,Sheet2!B:J,9,FALSE)</f>
        <v>155.68</v>
      </c>
      <c r="AB676" s="11">
        <f t="shared" si="21"/>
        <v>0</v>
      </c>
      <c r="AC676" s="11"/>
      <c r="AD676" s="11"/>
    </row>
    <row r="677" spans="1:30">
      <c r="A677" s="10">
        <v>6920053500026</v>
      </c>
      <c r="B677" s="10">
        <v>6920053500026</v>
      </c>
      <c r="C677" s="11" t="s">
        <v>3392</v>
      </c>
      <c r="D677" s="11" t="s">
        <v>3393</v>
      </c>
      <c r="E677" s="11" t="s">
        <v>1790</v>
      </c>
      <c r="F677" s="11" t="s">
        <v>3311</v>
      </c>
      <c r="G677" s="11"/>
      <c r="H677" s="11">
        <v>100</v>
      </c>
      <c r="I677" s="11">
        <v>100</v>
      </c>
      <c r="J677" s="11" t="s">
        <v>34</v>
      </c>
      <c r="K677" s="11" t="s">
        <v>25</v>
      </c>
      <c r="L677" s="11">
        <v>1</v>
      </c>
      <c r="M677" s="11" t="s">
        <v>674</v>
      </c>
      <c r="N677" s="11" t="s">
        <v>3394</v>
      </c>
      <c r="O677" s="11" t="s">
        <v>3395</v>
      </c>
      <c r="P677" s="11" t="s">
        <v>213</v>
      </c>
      <c r="Q677" s="11" t="s">
        <v>39</v>
      </c>
      <c r="R677" s="11" t="s">
        <v>25</v>
      </c>
      <c r="S677" s="11" t="s">
        <v>25</v>
      </c>
      <c r="T677" s="11"/>
      <c r="U677" s="11" t="s">
        <v>3396</v>
      </c>
      <c r="V677" s="11"/>
      <c r="W677" s="11"/>
      <c r="X677" s="11"/>
      <c r="Y677" s="11"/>
      <c r="Z677" s="11">
        <f t="shared" si="22"/>
        <v>0</v>
      </c>
      <c r="AA677" s="11" t="e">
        <f>VLOOKUP(A677,Sheet2!B:J,9,FALSE)</f>
        <v>#N/A</v>
      </c>
      <c r="AB677" s="11" t="e">
        <f t="shared" si="21"/>
        <v>#N/A</v>
      </c>
      <c r="AC677" s="11"/>
      <c r="AD677" s="11"/>
    </row>
    <row r="678" spans="1:30">
      <c r="A678" s="10">
        <v>8906000424933</v>
      </c>
      <c r="B678" s="10">
        <v>8906000424933</v>
      </c>
      <c r="C678" s="11" t="s">
        <v>1266</v>
      </c>
      <c r="D678" s="11" t="s">
        <v>1267</v>
      </c>
      <c r="E678" s="11" t="s">
        <v>1241</v>
      </c>
      <c r="F678" s="11" t="s">
        <v>1253</v>
      </c>
      <c r="G678" s="11"/>
      <c r="H678" s="11">
        <v>215</v>
      </c>
      <c r="I678" s="11">
        <v>215</v>
      </c>
      <c r="J678" s="11" t="s">
        <v>34</v>
      </c>
      <c r="K678" s="11" t="s">
        <v>25</v>
      </c>
      <c r="L678" s="11">
        <v>1</v>
      </c>
      <c r="M678" s="11" t="s">
        <v>674</v>
      </c>
      <c r="N678" s="11" t="s">
        <v>1268</v>
      </c>
      <c r="O678" s="11" t="s">
        <v>1269</v>
      </c>
      <c r="P678" s="11" t="s">
        <v>29</v>
      </c>
      <c r="Q678" s="11" t="s">
        <v>39</v>
      </c>
      <c r="R678" s="11" t="s">
        <v>25</v>
      </c>
      <c r="S678" s="11" t="s">
        <v>25</v>
      </c>
      <c r="T678" s="11"/>
      <c r="U678" s="11" t="s">
        <v>1270</v>
      </c>
      <c r="V678" s="11"/>
      <c r="W678" s="11"/>
      <c r="X678" s="11"/>
      <c r="Y678" s="11"/>
      <c r="Z678" s="11">
        <f t="shared" si="22"/>
        <v>0</v>
      </c>
      <c r="AA678" s="11" t="e">
        <f>VLOOKUP(A678,Sheet2!B:J,9,FALSE)</f>
        <v>#N/A</v>
      </c>
      <c r="AB678" s="11" t="e">
        <f t="shared" si="21"/>
        <v>#N/A</v>
      </c>
      <c r="AC678" s="11"/>
      <c r="AD678" s="11"/>
    </row>
    <row r="679" spans="1:30" hidden="1">
      <c r="A679" s="10">
        <v>8906000423011</v>
      </c>
      <c r="B679" s="10">
        <v>8906000423011</v>
      </c>
      <c r="C679" s="11" t="s">
        <v>1271</v>
      </c>
      <c r="D679" s="11" t="s">
        <v>1272</v>
      </c>
      <c r="E679" s="11" t="s">
        <v>1241</v>
      </c>
      <c r="F679" s="11" t="s">
        <v>1253</v>
      </c>
      <c r="G679" s="11"/>
      <c r="H679" s="11">
        <v>165</v>
      </c>
      <c r="I679" s="11">
        <v>165</v>
      </c>
      <c r="J679" s="11" t="s">
        <v>34</v>
      </c>
      <c r="K679" s="11" t="s">
        <v>25</v>
      </c>
      <c r="L679" s="11">
        <v>1</v>
      </c>
      <c r="M679" s="11" t="s">
        <v>674</v>
      </c>
      <c r="N679" s="11" t="s">
        <v>1268</v>
      </c>
      <c r="O679" s="11" t="s">
        <v>1273</v>
      </c>
      <c r="P679" s="11" t="s">
        <v>196</v>
      </c>
      <c r="Q679" s="11" t="s">
        <v>30</v>
      </c>
      <c r="R679" s="11" t="s">
        <v>25</v>
      </c>
      <c r="S679" s="11" t="s">
        <v>25</v>
      </c>
      <c r="T679" s="11"/>
      <c r="U679" s="11" t="s">
        <v>1274</v>
      </c>
      <c r="V679" s="11"/>
      <c r="W679" s="11"/>
      <c r="X679" s="11"/>
      <c r="Y679" s="11">
        <v>1</v>
      </c>
      <c r="Z679" s="11">
        <f t="shared" si="22"/>
        <v>165</v>
      </c>
      <c r="AA679" s="11">
        <v>107.31</v>
      </c>
      <c r="AB679" s="11">
        <f t="shared" si="21"/>
        <v>107.31</v>
      </c>
      <c r="AC679" s="11"/>
      <c r="AD679" s="11" t="s">
        <v>12037</v>
      </c>
    </row>
    <row r="680" spans="1:30" hidden="1">
      <c r="A680" s="10">
        <v>8906000423844</v>
      </c>
      <c r="B680" s="10">
        <v>8906000423844</v>
      </c>
      <c r="C680" s="11" t="s">
        <v>1281</v>
      </c>
      <c r="D680" s="11" t="s">
        <v>1272</v>
      </c>
      <c r="E680" s="11" t="s">
        <v>1241</v>
      </c>
      <c r="F680" s="11" t="s">
        <v>1253</v>
      </c>
      <c r="G680" s="11"/>
      <c r="H680" s="11">
        <v>105</v>
      </c>
      <c r="I680" s="11">
        <v>105</v>
      </c>
      <c r="J680" s="11" t="s">
        <v>34</v>
      </c>
      <c r="K680" s="11" t="s">
        <v>25</v>
      </c>
      <c r="L680" s="11">
        <v>1</v>
      </c>
      <c r="M680" s="11" t="s">
        <v>674</v>
      </c>
      <c r="N680" s="11" t="s">
        <v>1268</v>
      </c>
      <c r="O680" s="11" t="s">
        <v>1282</v>
      </c>
      <c r="P680" s="11" t="s">
        <v>196</v>
      </c>
      <c r="Q680" s="11" t="s">
        <v>248</v>
      </c>
      <c r="R680" s="11" t="s">
        <v>25</v>
      </c>
      <c r="S680" s="11" t="s">
        <v>25</v>
      </c>
      <c r="T680" s="11"/>
      <c r="U680" s="11" t="s">
        <v>1283</v>
      </c>
      <c r="V680" s="11"/>
      <c r="W680" s="11"/>
      <c r="X680" s="11"/>
      <c r="Y680" s="11">
        <v>3</v>
      </c>
      <c r="Z680" s="11">
        <f t="shared" si="22"/>
        <v>315</v>
      </c>
      <c r="AA680" s="11">
        <v>68.239999999999995</v>
      </c>
      <c r="AB680" s="11">
        <f t="shared" si="21"/>
        <v>204.71999999999997</v>
      </c>
      <c r="AC680" s="11"/>
      <c r="AD680" s="11" t="s">
        <v>12037</v>
      </c>
    </row>
    <row r="681" spans="1:30" hidden="1">
      <c r="A681" s="10">
        <v>8906000422625</v>
      </c>
      <c r="B681" s="10">
        <v>8906000422625</v>
      </c>
      <c r="C681" s="11" t="s">
        <v>4457</v>
      </c>
      <c r="D681" s="11" t="s">
        <v>1272</v>
      </c>
      <c r="E681" s="11" t="s">
        <v>1241</v>
      </c>
      <c r="F681" s="11" t="s">
        <v>4458</v>
      </c>
      <c r="G681" s="11"/>
      <c r="H681" s="11">
        <v>115</v>
      </c>
      <c r="I681" s="11">
        <v>115</v>
      </c>
      <c r="J681" s="11" t="s">
        <v>34</v>
      </c>
      <c r="K681" s="11" t="s">
        <v>25</v>
      </c>
      <c r="L681" s="11">
        <v>1</v>
      </c>
      <c r="M681" s="11" t="s">
        <v>674</v>
      </c>
      <c r="N681" s="11" t="s">
        <v>4459</v>
      </c>
      <c r="O681" s="11" t="s">
        <v>93</v>
      </c>
      <c r="P681" s="11" t="s">
        <v>196</v>
      </c>
      <c r="Q681" s="11" t="s">
        <v>30</v>
      </c>
      <c r="R681" s="11" t="s">
        <v>25</v>
      </c>
      <c r="S681" s="11" t="s">
        <v>25</v>
      </c>
      <c r="T681" s="11"/>
      <c r="U681" s="11" t="s">
        <v>4460</v>
      </c>
      <c r="V681" s="11"/>
      <c r="W681" s="11"/>
      <c r="X681" s="11"/>
      <c r="Y681" s="11">
        <v>2</v>
      </c>
      <c r="Z681" s="11">
        <f t="shared" si="22"/>
        <v>230</v>
      </c>
      <c r="AA681" s="11">
        <v>74.790000000000006</v>
      </c>
      <c r="AB681" s="11">
        <f t="shared" si="21"/>
        <v>149.58000000000001</v>
      </c>
      <c r="AC681" s="11"/>
      <c r="AD681" s="11" t="s">
        <v>12037</v>
      </c>
    </row>
    <row r="682" spans="1:30" hidden="1">
      <c r="A682" s="10">
        <v>8906000422649</v>
      </c>
      <c r="B682" s="10">
        <v>8906000422649</v>
      </c>
      <c r="C682" s="11" t="s">
        <v>4457</v>
      </c>
      <c r="D682" s="11" t="s">
        <v>1272</v>
      </c>
      <c r="E682" s="11" t="s">
        <v>1241</v>
      </c>
      <c r="F682" s="11" t="s">
        <v>4458</v>
      </c>
      <c r="G682" s="11"/>
      <c r="H682" s="11">
        <v>115</v>
      </c>
      <c r="I682" s="11">
        <v>115</v>
      </c>
      <c r="J682" s="11" t="s">
        <v>34</v>
      </c>
      <c r="K682" s="11" t="s">
        <v>25</v>
      </c>
      <c r="L682" s="11">
        <v>1</v>
      </c>
      <c r="M682" s="11" t="s">
        <v>674</v>
      </c>
      <c r="N682" s="11" t="s">
        <v>4459</v>
      </c>
      <c r="O682" s="11" t="s">
        <v>93</v>
      </c>
      <c r="P682" s="11" t="s">
        <v>196</v>
      </c>
      <c r="Q682" s="11" t="s">
        <v>30</v>
      </c>
      <c r="R682" s="11" t="s">
        <v>25</v>
      </c>
      <c r="S682" s="11" t="s">
        <v>25</v>
      </c>
      <c r="T682" s="11"/>
      <c r="U682" s="11" t="s">
        <v>4461</v>
      </c>
      <c r="V682" s="11"/>
      <c r="W682" s="11"/>
      <c r="X682" s="11"/>
      <c r="Y682" s="11">
        <v>1</v>
      </c>
      <c r="Z682" s="11">
        <f t="shared" si="22"/>
        <v>115</v>
      </c>
      <c r="AA682" s="11">
        <v>74.790000000000006</v>
      </c>
      <c r="AB682" s="11">
        <f t="shared" si="21"/>
        <v>74.790000000000006</v>
      </c>
      <c r="AC682" s="11"/>
      <c r="AD682" s="11" t="s">
        <v>12037</v>
      </c>
    </row>
    <row r="683" spans="1:30" hidden="1">
      <c r="A683" s="10">
        <v>8906000423868</v>
      </c>
      <c r="B683" s="10">
        <v>8906000423868</v>
      </c>
      <c r="C683" s="11" t="s">
        <v>4518</v>
      </c>
      <c r="D683" s="11" t="s">
        <v>1272</v>
      </c>
      <c r="E683" s="11" t="s">
        <v>1241</v>
      </c>
      <c r="F683" s="11" t="s">
        <v>1253</v>
      </c>
      <c r="G683" s="11"/>
      <c r="H683" s="11">
        <v>105</v>
      </c>
      <c r="I683" s="11">
        <v>105</v>
      </c>
      <c r="J683" s="11" t="s">
        <v>34</v>
      </c>
      <c r="K683" s="11" t="s">
        <v>25</v>
      </c>
      <c r="L683" s="11">
        <v>1</v>
      </c>
      <c r="M683" s="11" t="s">
        <v>674</v>
      </c>
      <c r="N683" s="11" t="s">
        <v>1268</v>
      </c>
      <c r="O683" s="11" t="s">
        <v>4519</v>
      </c>
      <c r="P683" s="11" t="s">
        <v>196</v>
      </c>
      <c r="Q683" s="11" t="s">
        <v>30</v>
      </c>
      <c r="R683" s="11" t="s">
        <v>25</v>
      </c>
      <c r="S683" s="11" t="s">
        <v>25</v>
      </c>
      <c r="T683" s="11"/>
      <c r="U683" s="11" t="s">
        <v>4520</v>
      </c>
      <c r="V683" s="11"/>
      <c r="W683" s="11"/>
      <c r="X683" s="11"/>
      <c r="Y683" s="11">
        <v>2</v>
      </c>
      <c r="Z683" s="11">
        <f t="shared" si="22"/>
        <v>210</v>
      </c>
      <c r="AA683" s="11">
        <v>68.239999999999995</v>
      </c>
      <c r="AB683" s="11">
        <f t="shared" si="21"/>
        <v>136.47999999999999</v>
      </c>
      <c r="AC683" s="11"/>
      <c r="AD683" s="11" t="s">
        <v>12037</v>
      </c>
    </row>
    <row r="684" spans="1:30" hidden="1">
      <c r="A684" s="10">
        <v>8904004400298</v>
      </c>
      <c r="B684" s="10">
        <v>8904004400298</v>
      </c>
      <c r="C684" s="11" t="s">
        <v>947</v>
      </c>
      <c r="D684" s="11" t="s">
        <v>948</v>
      </c>
      <c r="E684" s="11" t="s">
        <v>43</v>
      </c>
      <c r="F684" s="11" t="s">
        <v>473</v>
      </c>
      <c r="G684" s="11"/>
      <c r="H684" s="11">
        <v>47</v>
      </c>
      <c r="I684" s="11">
        <v>47</v>
      </c>
      <c r="J684" s="11" t="s">
        <v>34</v>
      </c>
      <c r="K684" s="11" t="s">
        <v>25</v>
      </c>
      <c r="L684" s="11">
        <v>200</v>
      </c>
      <c r="M684" s="11" t="s">
        <v>26</v>
      </c>
      <c r="N684" s="11" t="s">
        <v>949</v>
      </c>
      <c r="O684" s="11" t="s">
        <v>950</v>
      </c>
      <c r="P684" s="11" t="s">
        <v>38</v>
      </c>
      <c r="Q684" s="11" t="s">
        <v>30</v>
      </c>
      <c r="R684" s="11" t="s">
        <v>25</v>
      </c>
      <c r="S684" s="11" t="s">
        <v>25</v>
      </c>
      <c r="T684" s="11"/>
      <c r="U684" s="11" t="s">
        <v>951</v>
      </c>
      <c r="V684" s="11"/>
      <c r="W684" s="11"/>
      <c r="X684" s="11"/>
      <c r="Y684" s="11">
        <v>5</v>
      </c>
      <c r="Z684" s="11">
        <f t="shared" si="22"/>
        <v>235</v>
      </c>
      <c r="AA684" s="11">
        <f>VLOOKUP(A684,Sheet2!B:J,9,FALSE)</f>
        <v>45.8</v>
      </c>
      <c r="AB684" s="11">
        <f t="shared" si="21"/>
        <v>229</v>
      </c>
      <c r="AC684" s="11"/>
      <c r="AD684" s="11" t="s">
        <v>12037</v>
      </c>
    </row>
    <row r="685" spans="1:30" hidden="1">
      <c r="A685" s="10">
        <v>8904004401158</v>
      </c>
      <c r="B685" s="10">
        <v>8904004401158</v>
      </c>
      <c r="C685" s="11" t="s">
        <v>954</v>
      </c>
      <c r="D685" s="11" t="s">
        <v>948</v>
      </c>
      <c r="E685" s="11" t="s">
        <v>43</v>
      </c>
      <c r="F685" s="11" t="s">
        <v>473</v>
      </c>
      <c r="G685" s="11"/>
      <c r="H685" s="11">
        <v>50</v>
      </c>
      <c r="I685" s="11">
        <v>50</v>
      </c>
      <c r="J685" s="11" t="s">
        <v>34</v>
      </c>
      <c r="K685" s="11" t="s">
        <v>25</v>
      </c>
      <c r="L685" s="11">
        <v>200</v>
      </c>
      <c r="M685" s="11" t="s">
        <v>26</v>
      </c>
      <c r="N685" s="11" t="s">
        <v>551</v>
      </c>
      <c r="O685" s="11" t="s">
        <v>955</v>
      </c>
      <c r="P685" s="11" t="s">
        <v>38</v>
      </c>
      <c r="Q685" s="11" t="s">
        <v>30</v>
      </c>
      <c r="R685" s="11" t="s">
        <v>25</v>
      </c>
      <c r="S685" s="11" t="s">
        <v>25</v>
      </c>
      <c r="T685" s="11"/>
      <c r="U685" s="11" t="s">
        <v>956</v>
      </c>
      <c r="V685" s="11"/>
      <c r="W685" s="11"/>
      <c r="X685" s="11"/>
      <c r="Y685" s="11">
        <v>5</v>
      </c>
      <c r="Z685" s="11">
        <f t="shared" si="22"/>
        <v>250</v>
      </c>
      <c r="AA685" s="11">
        <f>VLOOKUP(A685,Sheet2!B:J,9,FALSE)</f>
        <v>38.700000000000003</v>
      </c>
      <c r="AB685" s="11">
        <f t="shared" si="21"/>
        <v>193.5</v>
      </c>
      <c r="AC685" s="11"/>
      <c r="AD685" s="11" t="s">
        <v>12037</v>
      </c>
    </row>
    <row r="686" spans="1:30">
      <c r="A686" s="10">
        <v>8904004402674</v>
      </c>
      <c r="B686" s="10">
        <v>8904004402674</v>
      </c>
      <c r="C686" s="11" t="s">
        <v>4696</v>
      </c>
      <c r="D686" s="11" t="s">
        <v>948</v>
      </c>
      <c r="E686" s="11" t="s">
        <v>43</v>
      </c>
      <c r="F686" s="11" t="s">
        <v>473</v>
      </c>
      <c r="G686" s="11"/>
      <c r="H686" s="11">
        <v>30</v>
      </c>
      <c r="I686" s="11">
        <v>30</v>
      </c>
      <c r="J686" s="11" t="s">
        <v>34</v>
      </c>
      <c r="K686" s="11" t="s">
        <v>25</v>
      </c>
      <c r="L686" s="11">
        <v>70</v>
      </c>
      <c r="M686" s="11" t="s">
        <v>26</v>
      </c>
      <c r="N686" s="11" t="s">
        <v>546</v>
      </c>
      <c r="O686" s="11" t="s">
        <v>4697</v>
      </c>
      <c r="P686" s="11" t="s">
        <v>38</v>
      </c>
      <c r="Q686" s="11" t="s">
        <v>30</v>
      </c>
      <c r="R686" s="11" t="s">
        <v>25</v>
      </c>
      <c r="S686" s="11" t="s">
        <v>25</v>
      </c>
      <c r="T686" s="11"/>
      <c r="U686" s="11" t="s">
        <v>4698</v>
      </c>
      <c r="V686" s="11"/>
      <c r="W686" s="11"/>
      <c r="X686" s="11"/>
      <c r="Y686" s="11"/>
      <c r="Z686" s="11">
        <f t="shared" si="22"/>
        <v>0</v>
      </c>
      <c r="AA686" s="11" t="e">
        <f>VLOOKUP(A686,Sheet2!B:J,9,FALSE)</f>
        <v>#N/A</v>
      </c>
      <c r="AB686" s="11" t="e">
        <f t="shared" si="21"/>
        <v>#N/A</v>
      </c>
      <c r="AC686" s="11"/>
      <c r="AD686" s="11"/>
    </row>
    <row r="687" spans="1:30">
      <c r="A687" s="10">
        <v>8904004405712</v>
      </c>
      <c r="B687" s="10">
        <v>8904004405712</v>
      </c>
      <c r="C687" s="11" t="s">
        <v>182</v>
      </c>
      <c r="D687" s="11" t="s">
        <v>183</v>
      </c>
      <c r="E687" s="11" t="s">
        <v>43</v>
      </c>
      <c r="F687" s="11" t="s">
        <v>174</v>
      </c>
      <c r="G687" s="11"/>
      <c r="H687" s="11">
        <v>125</v>
      </c>
      <c r="I687" s="11">
        <v>125</v>
      </c>
      <c r="J687" s="11" t="s">
        <v>34</v>
      </c>
      <c r="K687" s="11" t="s">
        <v>25</v>
      </c>
      <c r="L687" s="11">
        <v>500</v>
      </c>
      <c r="M687" s="11" t="s">
        <v>26</v>
      </c>
      <c r="N687" s="11" t="s">
        <v>175</v>
      </c>
      <c r="O687" s="11" t="s">
        <v>184</v>
      </c>
      <c r="P687" s="11" t="s">
        <v>177</v>
      </c>
      <c r="Q687" s="11" t="s">
        <v>30</v>
      </c>
      <c r="R687" s="11" t="s">
        <v>25</v>
      </c>
      <c r="S687" s="11" t="s">
        <v>25</v>
      </c>
      <c r="T687" s="11"/>
      <c r="U687" s="11" t="s">
        <v>185</v>
      </c>
      <c r="V687" s="11"/>
      <c r="W687" s="11"/>
      <c r="X687" s="11"/>
      <c r="Y687" s="11">
        <v>1</v>
      </c>
      <c r="Z687" s="11">
        <f t="shared" si="22"/>
        <v>125</v>
      </c>
      <c r="AA687" s="11" t="e">
        <f>VLOOKUP(A687,Sheet2!B:J,9,FALSE)</f>
        <v>#N/A</v>
      </c>
      <c r="AB687" s="11" t="e">
        <f t="shared" si="21"/>
        <v>#N/A</v>
      </c>
      <c r="AC687" s="11"/>
      <c r="AD687" s="11" t="s">
        <v>12037</v>
      </c>
    </row>
    <row r="688" spans="1:30" hidden="1">
      <c r="A688" s="10">
        <v>8904004405422</v>
      </c>
      <c r="B688" s="10">
        <v>8904004405422</v>
      </c>
      <c r="C688" s="11" t="s">
        <v>823</v>
      </c>
      <c r="D688" s="11" t="s">
        <v>183</v>
      </c>
      <c r="E688" s="11" t="s">
        <v>43</v>
      </c>
      <c r="F688" s="11" t="s">
        <v>174</v>
      </c>
      <c r="G688" s="11"/>
      <c r="H688" s="11">
        <v>130</v>
      </c>
      <c r="I688" s="11">
        <v>130</v>
      </c>
      <c r="J688" s="11" t="s">
        <v>34</v>
      </c>
      <c r="K688" s="11" t="s">
        <v>25</v>
      </c>
      <c r="L688" s="11">
        <v>500</v>
      </c>
      <c r="M688" s="11" t="s">
        <v>26</v>
      </c>
      <c r="N688" s="11" t="s">
        <v>175</v>
      </c>
      <c r="O688" s="11" t="s">
        <v>824</v>
      </c>
      <c r="P688" s="11" t="s">
        <v>29</v>
      </c>
      <c r="Q688" s="11" t="s">
        <v>30</v>
      </c>
      <c r="R688" s="11" t="s">
        <v>25</v>
      </c>
      <c r="S688" s="11" t="s">
        <v>25</v>
      </c>
      <c r="T688" s="11"/>
      <c r="U688" s="11" t="s">
        <v>825</v>
      </c>
      <c r="V688" s="11"/>
      <c r="W688" s="11"/>
      <c r="X688" s="11"/>
      <c r="Y688" s="11"/>
      <c r="Z688" s="11">
        <f t="shared" si="22"/>
        <v>0</v>
      </c>
      <c r="AA688" s="11">
        <f>VLOOKUP(A688,Sheet2!B:J,9,FALSE)</f>
        <v>107.31</v>
      </c>
      <c r="AB688" s="11">
        <f t="shared" si="21"/>
        <v>0</v>
      </c>
      <c r="AC688" s="11"/>
      <c r="AD688" s="11"/>
    </row>
    <row r="689" spans="1:30" hidden="1">
      <c r="A689" s="10">
        <v>8904004401561</v>
      </c>
      <c r="B689" s="10">
        <v>8904004401561</v>
      </c>
      <c r="C689" s="11" t="s">
        <v>826</v>
      </c>
      <c r="D689" s="11" t="s">
        <v>827</v>
      </c>
      <c r="E689" s="11" t="s">
        <v>43</v>
      </c>
      <c r="F689" s="11" t="s">
        <v>174</v>
      </c>
      <c r="G689" s="11"/>
      <c r="H689" s="11">
        <v>10</v>
      </c>
      <c r="I689" s="11">
        <v>10</v>
      </c>
      <c r="J689" s="11" t="s">
        <v>34</v>
      </c>
      <c r="K689" s="11" t="s">
        <v>25</v>
      </c>
      <c r="L689" s="11">
        <v>100</v>
      </c>
      <c r="M689" s="11" t="s">
        <v>26</v>
      </c>
      <c r="N689" s="11" t="s">
        <v>175</v>
      </c>
      <c r="O689" s="11" t="s">
        <v>828</v>
      </c>
      <c r="P689" s="11" t="s">
        <v>196</v>
      </c>
      <c r="Q689" s="11" t="s">
        <v>30</v>
      </c>
      <c r="R689" s="11" t="s">
        <v>25</v>
      </c>
      <c r="S689" s="11" t="s">
        <v>25</v>
      </c>
      <c r="T689" s="11"/>
      <c r="U689" s="11" t="s">
        <v>829</v>
      </c>
      <c r="V689" s="11"/>
      <c r="W689" s="11"/>
      <c r="X689" s="11"/>
      <c r="Y689" s="11"/>
      <c r="Z689" s="11">
        <f t="shared" si="22"/>
        <v>0</v>
      </c>
      <c r="AA689" s="11">
        <f>VLOOKUP(A689,Sheet2!B:J,9,FALSE)</f>
        <v>8.59</v>
      </c>
      <c r="AB689" s="11">
        <f t="shared" si="21"/>
        <v>0</v>
      </c>
      <c r="AC689" s="11"/>
      <c r="AD689" s="11"/>
    </row>
    <row r="690" spans="1:30" hidden="1">
      <c r="A690" s="10">
        <v>8904004401073</v>
      </c>
      <c r="B690" s="10">
        <v>8904004401073</v>
      </c>
      <c r="C690" s="11" t="s">
        <v>830</v>
      </c>
      <c r="D690" s="11" t="s">
        <v>827</v>
      </c>
      <c r="E690" s="11" t="s">
        <v>43</v>
      </c>
      <c r="F690" s="11" t="s">
        <v>473</v>
      </c>
      <c r="G690" s="11"/>
      <c r="H690" s="11">
        <v>10</v>
      </c>
      <c r="I690" s="11">
        <v>10</v>
      </c>
      <c r="J690" s="11" t="s">
        <v>34</v>
      </c>
      <c r="K690" s="11" t="s">
        <v>25</v>
      </c>
      <c r="L690" s="11">
        <v>60</v>
      </c>
      <c r="M690" s="11" t="s">
        <v>26</v>
      </c>
      <c r="N690" s="11" t="s">
        <v>551</v>
      </c>
      <c r="O690" s="11" t="s">
        <v>831</v>
      </c>
      <c r="P690" s="11" t="s">
        <v>196</v>
      </c>
      <c r="Q690" s="11" t="s">
        <v>30</v>
      </c>
      <c r="R690" s="11" t="s">
        <v>25</v>
      </c>
      <c r="S690" s="11" t="s">
        <v>25</v>
      </c>
      <c r="T690" s="11"/>
      <c r="U690" s="11" t="s">
        <v>832</v>
      </c>
      <c r="V690" s="11"/>
      <c r="W690" s="11"/>
      <c r="X690" s="11"/>
      <c r="Y690" s="11">
        <v>9</v>
      </c>
      <c r="Z690" s="11">
        <f t="shared" si="22"/>
        <v>90</v>
      </c>
      <c r="AA690" s="11">
        <f>VLOOKUP(A690,Sheet2!B:J,9,FALSE)</f>
        <v>7.67</v>
      </c>
      <c r="AB690" s="11">
        <f t="shared" si="21"/>
        <v>69.03</v>
      </c>
      <c r="AC690" s="11">
        <v>6</v>
      </c>
      <c r="AD690" s="11" t="s">
        <v>12037</v>
      </c>
    </row>
    <row r="691" spans="1:30" hidden="1">
      <c r="A691" s="10">
        <v>8904004403725</v>
      </c>
      <c r="B691" s="10">
        <v>8904004403725</v>
      </c>
      <c r="C691" s="11" t="s">
        <v>833</v>
      </c>
      <c r="D691" s="11" t="s">
        <v>827</v>
      </c>
      <c r="E691" s="11" t="s">
        <v>43</v>
      </c>
      <c r="F691" s="11" t="s">
        <v>473</v>
      </c>
      <c r="G691" s="11"/>
      <c r="H691" s="11">
        <v>10</v>
      </c>
      <c r="I691" s="11">
        <v>10</v>
      </c>
      <c r="J691" s="11" t="s">
        <v>34</v>
      </c>
      <c r="K691" s="11" t="s">
        <v>25</v>
      </c>
      <c r="L691" s="11">
        <v>40</v>
      </c>
      <c r="M691" s="11" t="s">
        <v>26</v>
      </c>
      <c r="N691" s="11" t="s">
        <v>551</v>
      </c>
      <c r="O691" s="11" t="s">
        <v>834</v>
      </c>
      <c r="P691" s="11" t="s">
        <v>196</v>
      </c>
      <c r="Q691" s="11" t="s">
        <v>30</v>
      </c>
      <c r="R691" s="11" t="s">
        <v>25</v>
      </c>
      <c r="S691" s="11" t="s">
        <v>25</v>
      </c>
      <c r="T691" s="11"/>
      <c r="U691" s="11" t="s">
        <v>835</v>
      </c>
      <c r="V691" s="11"/>
      <c r="W691" s="11"/>
      <c r="X691" s="11"/>
      <c r="Y691" s="11">
        <v>17</v>
      </c>
      <c r="Z691" s="11">
        <f t="shared" si="22"/>
        <v>170</v>
      </c>
      <c r="AA691" s="11">
        <f>VLOOKUP(A691,Sheet2!B:J,9,FALSE)</f>
        <v>7.67</v>
      </c>
      <c r="AB691" s="11">
        <f t="shared" si="21"/>
        <v>130.38999999999999</v>
      </c>
      <c r="AC691" s="11">
        <v>12</v>
      </c>
      <c r="AD691" s="11" t="s">
        <v>12037</v>
      </c>
    </row>
    <row r="692" spans="1:30" hidden="1">
      <c r="A692" s="10">
        <v>8904004400694</v>
      </c>
      <c r="B692" s="10">
        <v>8904004400694</v>
      </c>
      <c r="C692" s="11" t="s">
        <v>836</v>
      </c>
      <c r="D692" s="11" t="s">
        <v>827</v>
      </c>
      <c r="E692" s="11" t="s">
        <v>43</v>
      </c>
      <c r="F692" s="11" t="s">
        <v>473</v>
      </c>
      <c r="G692" s="11"/>
      <c r="H692" s="11">
        <v>10</v>
      </c>
      <c r="I692" s="11">
        <v>10</v>
      </c>
      <c r="J692" s="11" t="s">
        <v>34</v>
      </c>
      <c r="K692" s="11" t="s">
        <v>25</v>
      </c>
      <c r="L692" s="11">
        <v>60</v>
      </c>
      <c r="M692" s="11" t="s">
        <v>26</v>
      </c>
      <c r="N692" s="11" t="s">
        <v>551</v>
      </c>
      <c r="O692" s="11" t="s">
        <v>837</v>
      </c>
      <c r="P692" s="11" t="s">
        <v>196</v>
      </c>
      <c r="Q692" s="11" t="s">
        <v>30</v>
      </c>
      <c r="R692" s="11" t="s">
        <v>25</v>
      </c>
      <c r="S692" s="11" t="s">
        <v>25</v>
      </c>
      <c r="T692" s="11"/>
      <c r="U692" s="11" t="s">
        <v>838</v>
      </c>
      <c r="V692" s="11"/>
      <c r="W692" s="11"/>
      <c r="X692" s="11"/>
      <c r="Y692" s="11">
        <v>10</v>
      </c>
      <c r="Z692" s="11">
        <f t="shared" si="22"/>
        <v>100</v>
      </c>
      <c r="AA692" s="11">
        <f>VLOOKUP(A692,Sheet2!B:J,9,FALSE)</f>
        <v>7.67</v>
      </c>
      <c r="AB692" s="11">
        <f t="shared" si="21"/>
        <v>76.7</v>
      </c>
      <c r="AC692" s="11">
        <v>3</v>
      </c>
      <c r="AD692" s="11" t="s">
        <v>12037</v>
      </c>
    </row>
    <row r="693" spans="1:30" hidden="1">
      <c r="A693" s="10">
        <v>8904004400472</v>
      </c>
      <c r="B693" s="10">
        <v>8904004400472</v>
      </c>
      <c r="C693" s="11" t="s">
        <v>839</v>
      </c>
      <c r="D693" s="11" t="s">
        <v>183</v>
      </c>
      <c r="E693" s="11" t="s">
        <v>43</v>
      </c>
      <c r="F693" s="11" t="s">
        <v>473</v>
      </c>
      <c r="G693" s="11"/>
      <c r="H693" s="11">
        <v>10</v>
      </c>
      <c r="I693" s="11">
        <v>10</v>
      </c>
      <c r="J693" s="11" t="s">
        <v>34</v>
      </c>
      <c r="K693" s="11" t="s">
        <v>25</v>
      </c>
      <c r="L693" s="11">
        <v>60</v>
      </c>
      <c r="M693" s="11" t="s">
        <v>26</v>
      </c>
      <c r="N693" s="11" t="s">
        <v>551</v>
      </c>
      <c r="O693" s="11" t="s">
        <v>840</v>
      </c>
      <c r="P693" s="11" t="s">
        <v>196</v>
      </c>
      <c r="Q693" s="11" t="s">
        <v>30</v>
      </c>
      <c r="R693" s="11" t="s">
        <v>25</v>
      </c>
      <c r="S693" s="11" t="s">
        <v>25</v>
      </c>
      <c r="T693" s="11"/>
      <c r="U693" s="11" t="s">
        <v>841</v>
      </c>
      <c r="V693" s="11"/>
      <c r="W693" s="11"/>
      <c r="X693" s="11"/>
      <c r="Y693" s="11"/>
      <c r="Z693" s="11">
        <f t="shared" si="22"/>
        <v>0</v>
      </c>
      <c r="AA693" s="11">
        <f>VLOOKUP(A693,Sheet2!B:J,9,FALSE)</f>
        <v>7.67</v>
      </c>
      <c r="AB693" s="11">
        <f t="shared" si="21"/>
        <v>0</v>
      </c>
      <c r="AC693" s="11">
        <v>2</v>
      </c>
      <c r="AD693" s="11" t="s">
        <v>12037</v>
      </c>
    </row>
    <row r="694" spans="1:30" hidden="1">
      <c r="A694" s="10">
        <v>8904004402018</v>
      </c>
      <c r="B694" s="10">
        <v>8904004402018</v>
      </c>
      <c r="C694" s="11" t="s">
        <v>842</v>
      </c>
      <c r="D694" s="11" t="s">
        <v>827</v>
      </c>
      <c r="E694" s="11" t="s">
        <v>43</v>
      </c>
      <c r="F694" s="11" t="s">
        <v>473</v>
      </c>
      <c r="G694" s="11"/>
      <c r="H694" s="11">
        <v>10</v>
      </c>
      <c r="I694" s="11">
        <v>10</v>
      </c>
      <c r="J694" s="11" t="s">
        <v>34</v>
      </c>
      <c r="K694" s="11" t="s">
        <v>25</v>
      </c>
      <c r="L694" s="11">
        <v>40</v>
      </c>
      <c r="M694" s="11" t="s">
        <v>26</v>
      </c>
      <c r="N694" s="11" t="s">
        <v>551</v>
      </c>
      <c r="O694" s="11" t="s">
        <v>843</v>
      </c>
      <c r="P694" s="11" t="s">
        <v>196</v>
      </c>
      <c r="Q694" s="11" t="s">
        <v>30</v>
      </c>
      <c r="R694" s="11" t="s">
        <v>25</v>
      </c>
      <c r="S694" s="11" t="s">
        <v>25</v>
      </c>
      <c r="T694" s="11"/>
      <c r="U694" s="11" t="s">
        <v>844</v>
      </c>
      <c r="V694" s="11"/>
      <c r="W694" s="11"/>
      <c r="X694" s="11"/>
      <c r="Y694" s="11">
        <v>3</v>
      </c>
      <c r="Z694" s="11">
        <f t="shared" si="22"/>
        <v>30</v>
      </c>
      <c r="AA694" s="11">
        <f>VLOOKUP(A694,Sheet2!B:J,9,FALSE)</f>
        <v>8.59</v>
      </c>
      <c r="AB694" s="11">
        <f t="shared" si="21"/>
        <v>25.77</v>
      </c>
      <c r="AC694" s="11"/>
      <c r="AD694" s="11" t="s">
        <v>12037</v>
      </c>
    </row>
    <row r="695" spans="1:30" hidden="1">
      <c r="A695" s="10">
        <v>8904004401011</v>
      </c>
      <c r="B695" s="10">
        <v>8904004401011</v>
      </c>
      <c r="C695" s="11" t="s">
        <v>845</v>
      </c>
      <c r="D695" s="11" t="s">
        <v>827</v>
      </c>
      <c r="E695" s="11" t="s">
        <v>43</v>
      </c>
      <c r="F695" s="11" t="s">
        <v>473</v>
      </c>
      <c r="G695" s="11"/>
      <c r="H695" s="11">
        <v>10</v>
      </c>
      <c r="I695" s="11">
        <v>10</v>
      </c>
      <c r="J695" s="11" t="s">
        <v>34</v>
      </c>
      <c r="K695" s="11" t="s">
        <v>25</v>
      </c>
      <c r="L695" s="11">
        <v>60</v>
      </c>
      <c r="M695" s="11" t="s">
        <v>26</v>
      </c>
      <c r="N695" s="11" t="s">
        <v>551</v>
      </c>
      <c r="O695" s="11" t="s">
        <v>846</v>
      </c>
      <c r="P695" s="11" t="s">
        <v>196</v>
      </c>
      <c r="Q695" s="11" t="s">
        <v>30</v>
      </c>
      <c r="R695" s="11" t="s">
        <v>25</v>
      </c>
      <c r="S695" s="11" t="s">
        <v>25</v>
      </c>
      <c r="T695" s="11"/>
      <c r="U695" s="11" t="s">
        <v>847</v>
      </c>
      <c r="V695" s="11"/>
      <c r="W695" s="11"/>
      <c r="X695" s="11"/>
      <c r="Y695" s="11">
        <v>12</v>
      </c>
      <c r="Z695" s="11">
        <f t="shared" si="22"/>
        <v>120</v>
      </c>
      <c r="AA695" s="11">
        <f>VLOOKUP(A695,Sheet2!B:J,9,FALSE)</f>
        <v>8.59</v>
      </c>
      <c r="AB695" s="11">
        <f t="shared" si="21"/>
        <v>103.08</v>
      </c>
      <c r="AC695" s="11">
        <v>9</v>
      </c>
      <c r="AD695" s="11" t="s">
        <v>12037</v>
      </c>
    </row>
    <row r="696" spans="1:30" hidden="1">
      <c r="A696" s="10">
        <v>8904004400021</v>
      </c>
      <c r="B696" s="10">
        <v>8904004400021</v>
      </c>
      <c r="C696" s="11" t="s">
        <v>848</v>
      </c>
      <c r="D696" s="11" t="s">
        <v>827</v>
      </c>
      <c r="E696" s="11" t="s">
        <v>43</v>
      </c>
      <c r="F696" s="11" t="s">
        <v>473</v>
      </c>
      <c r="G696" s="11"/>
      <c r="H696" s="11">
        <v>10</v>
      </c>
      <c r="I696" s="11">
        <v>10</v>
      </c>
      <c r="J696" s="11" t="s">
        <v>34</v>
      </c>
      <c r="K696" s="11" t="s">
        <v>25</v>
      </c>
      <c r="L696" s="11">
        <v>40</v>
      </c>
      <c r="M696" s="11" t="s">
        <v>26</v>
      </c>
      <c r="N696" s="11" t="s">
        <v>551</v>
      </c>
      <c r="O696" s="11" t="s">
        <v>849</v>
      </c>
      <c r="P696" s="11" t="s">
        <v>196</v>
      </c>
      <c r="Q696" s="11" t="s">
        <v>30</v>
      </c>
      <c r="R696" s="11" t="s">
        <v>25</v>
      </c>
      <c r="S696" s="11" t="s">
        <v>25</v>
      </c>
      <c r="T696" s="11"/>
      <c r="U696" s="11" t="s">
        <v>850</v>
      </c>
      <c r="V696" s="11"/>
      <c r="W696" s="11"/>
      <c r="X696" s="11"/>
      <c r="Y696" s="11">
        <v>13</v>
      </c>
      <c r="Z696" s="11">
        <f t="shared" si="22"/>
        <v>130</v>
      </c>
      <c r="AA696" s="11">
        <f>VLOOKUP(A696,Sheet2!B:J,9,FALSE)</f>
        <v>7.67</v>
      </c>
      <c r="AB696" s="11">
        <f t="shared" si="21"/>
        <v>99.71</v>
      </c>
      <c r="AC696" s="11">
        <v>11</v>
      </c>
      <c r="AD696" s="11" t="s">
        <v>12037</v>
      </c>
    </row>
    <row r="697" spans="1:30" hidden="1">
      <c r="A697" s="10">
        <v>8904004401530</v>
      </c>
      <c r="B697" s="10">
        <v>8904004401530</v>
      </c>
      <c r="C697" s="11" t="s">
        <v>851</v>
      </c>
      <c r="D697" s="11" t="s">
        <v>183</v>
      </c>
      <c r="E697" s="11" t="s">
        <v>43</v>
      </c>
      <c r="F697" s="11" t="s">
        <v>473</v>
      </c>
      <c r="G697" s="11"/>
      <c r="H697" s="11">
        <v>45</v>
      </c>
      <c r="I697" s="11">
        <v>45</v>
      </c>
      <c r="J697" s="11" t="s">
        <v>34</v>
      </c>
      <c r="K697" s="11" t="s">
        <v>25</v>
      </c>
      <c r="L697" s="11">
        <v>65</v>
      </c>
      <c r="M697" s="11" t="s">
        <v>26</v>
      </c>
      <c r="N697" s="11" t="s">
        <v>551</v>
      </c>
      <c r="O697" s="11" t="s">
        <v>852</v>
      </c>
      <c r="P697" s="11" t="s">
        <v>112</v>
      </c>
      <c r="Q697" s="11" t="s">
        <v>30</v>
      </c>
      <c r="R697" s="11" t="s">
        <v>25</v>
      </c>
      <c r="S697" s="11" t="s">
        <v>25</v>
      </c>
      <c r="T697" s="11"/>
      <c r="U697" s="11" t="s">
        <v>853</v>
      </c>
      <c r="V697" s="11"/>
      <c r="W697" s="11"/>
      <c r="X697" s="11"/>
      <c r="Y697" s="11">
        <v>5</v>
      </c>
      <c r="Z697" s="11">
        <f t="shared" si="22"/>
        <v>225</v>
      </c>
      <c r="AA697" s="11">
        <f>VLOOKUP(A697,Sheet2!B:J,9,FALSE)</f>
        <v>38.83</v>
      </c>
      <c r="AB697" s="11">
        <f t="shared" si="21"/>
        <v>194.14999999999998</v>
      </c>
      <c r="AC697" s="11"/>
      <c r="AD697" s="11" t="s">
        <v>12037</v>
      </c>
    </row>
    <row r="698" spans="1:30" hidden="1">
      <c r="A698" s="10">
        <v>8904004403633</v>
      </c>
      <c r="B698" s="10">
        <v>8904004403633</v>
      </c>
      <c r="C698" s="11" t="s">
        <v>874</v>
      </c>
      <c r="D698" s="11" t="s">
        <v>183</v>
      </c>
      <c r="E698" s="11" t="s">
        <v>43</v>
      </c>
      <c r="F698" s="11" t="s">
        <v>473</v>
      </c>
      <c r="G698" s="11"/>
      <c r="H698" s="11">
        <v>50</v>
      </c>
      <c r="I698" s="11">
        <v>50</v>
      </c>
      <c r="J698" s="11" t="s">
        <v>34</v>
      </c>
      <c r="K698" s="11" t="s">
        <v>25</v>
      </c>
      <c r="L698" s="11">
        <v>200</v>
      </c>
      <c r="M698" s="11" t="s">
        <v>26</v>
      </c>
      <c r="N698" s="11" t="s">
        <v>875</v>
      </c>
      <c r="O698" s="11" t="s">
        <v>876</v>
      </c>
      <c r="P698" s="11" t="s">
        <v>29</v>
      </c>
      <c r="Q698" s="11" t="s">
        <v>30</v>
      </c>
      <c r="R698" s="11" t="s">
        <v>25</v>
      </c>
      <c r="S698" s="11" t="s">
        <v>25</v>
      </c>
      <c r="T698" s="11"/>
      <c r="U698" s="11" t="s">
        <v>877</v>
      </c>
      <c r="V698" s="11"/>
      <c r="W698" s="11"/>
      <c r="X698" s="11"/>
      <c r="Y698" s="11">
        <v>1</v>
      </c>
      <c r="Z698" s="11">
        <f t="shared" si="22"/>
        <v>50</v>
      </c>
      <c r="AA698" s="11">
        <f>VLOOKUP(A698,Sheet2!B:J,9,FALSE)</f>
        <v>38.51</v>
      </c>
      <c r="AB698" s="11">
        <f t="shared" si="21"/>
        <v>38.51</v>
      </c>
      <c r="AC698" s="11"/>
      <c r="AD698" s="11" t="s">
        <v>12037</v>
      </c>
    </row>
    <row r="699" spans="1:30" hidden="1">
      <c r="A699" s="10">
        <v>8904004404210</v>
      </c>
      <c r="B699" s="10">
        <v>8904004404210</v>
      </c>
      <c r="C699" s="11" t="s">
        <v>878</v>
      </c>
      <c r="D699" s="11" t="s">
        <v>183</v>
      </c>
      <c r="E699" s="11" t="s">
        <v>43</v>
      </c>
      <c r="F699" s="11" t="s">
        <v>473</v>
      </c>
      <c r="G699" s="11"/>
      <c r="H699" s="11">
        <v>65</v>
      </c>
      <c r="I699" s="11">
        <v>65</v>
      </c>
      <c r="J699" s="11" t="s">
        <v>34</v>
      </c>
      <c r="K699" s="11" t="s">
        <v>25</v>
      </c>
      <c r="L699" s="11">
        <v>200</v>
      </c>
      <c r="M699" s="11" t="s">
        <v>26</v>
      </c>
      <c r="N699" s="11" t="s">
        <v>551</v>
      </c>
      <c r="O699" s="11" t="s">
        <v>879</v>
      </c>
      <c r="P699" s="11" t="s">
        <v>29</v>
      </c>
      <c r="Q699" s="11" t="s">
        <v>30</v>
      </c>
      <c r="R699" s="11" t="s">
        <v>25</v>
      </c>
      <c r="S699" s="11" t="s">
        <v>25</v>
      </c>
      <c r="T699" s="11"/>
      <c r="U699" s="11" t="s">
        <v>880</v>
      </c>
      <c r="V699" s="11"/>
      <c r="W699" s="11"/>
      <c r="X699" s="11"/>
      <c r="Y699" s="11"/>
      <c r="Z699" s="11">
        <f t="shared" si="22"/>
        <v>0</v>
      </c>
      <c r="AA699" s="11">
        <f>VLOOKUP(A699,Sheet2!B:J,9,FALSE)</f>
        <v>56.55</v>
      </c>
      <c r="AB699" s="11">
        <f t="shared" si="21"/>
        <v>0</v>
      </c>
      <c r="AC699" s="11"/>
      <c r="AD699" s="11"/>
    </row>
    <row r="700" spans="1:30" hidden="1">
      <c r="A700" s="10">
        <v>8904004404111</v>
      </c>
      <c r="B700" s="10">
        <v>8904004404111</v>
      </c>
      <c r="C700" s="11" t="s">
        <v>881</v>
      </c>
      <c r="D700" s="11" t="s">
        <v>882</v>
      </c>
      <c r="E700" s="11" t="s">
        <v>43</v>
      </c>
      <c r="F700" s="11" t="s">
        <v>473</v>
      </c>
      <c r="G700" s="11"/>
      <c r="H700" s="11">
        <v>65</v>
      </c>
      <c r="I700" s="11">
        <v>65</v>
      </c>
      <c r="J700" s="11" t="s">
        <v>34</v>
      </c>
      <c r="K700" s="11" t="s">
        <v>25</v>
      </c>
      <c r="L700" s="11">
        <v>200</v>
      </c>
      <c r="M700" s="11" t="s">
        <v>26</v>
      </c>
      <c r="N700" s="11" t="s">
        <v>551</v>
      </c>
      <c r="O700" s="11" t="s">
        <v>883</v>
      </c>
      <c r="P700" s="11" t="s">
        <v>112</v>
      </c>
      <c r="Q700" s="11" t="s">
        <v>30</v>
      </c>
      <c r="R700" s="11" t="s">
        <v>25</v>
      </c>
      <c r="S700" s="11" t="s">
        <v>25</v>
      </c>
      <c r="T700" s="11"/>
      <c r="U700" s="11" t="s">
        <v>884</v>
      </c>
      <c r="V700" s="11"/>
      <c r="W700" s="11"/>
      <c r="X700" s="11"/>
      <c r="Y700" s="11">
        <v>6</v>
      </c>
      <c r="Z700" s="11">
        <f t="shared" si="22"/>
        <v>390</v>
      </c>
      <c r="AA700" s="11">
        <f>VLOOKUP(A700,Sheet2!B:J,9,FALSE)</f>
        <v>56.09</v>
      </c>
      <c r="AB700" s="11">
        <f t="shared" si="21"/>
        <v>336.54</v>
      </c>
      <c r="AC700" s="11"/>
      <c r="AD700" s="11" t="s">
        <v>12037</v>
      </c>
    </row>
    <row r="701" spans="1:30" hidden="1">
      <c r="A701" s="10">
        <v>8904004402834</v>
      </c>
      <c r="B701" s="10">
        <v>8904004402834</v>
      </c>
      <c r="C701" s="11" t="s">
        <v>904</v>
      </c>
      <c r="D701" s="11" t="s">
        <v>183</v>
      </c>
      <c r="E701" s="11" t="s">
        <v>43</v>
      </c>
      <c r="F701" s="11" t="s">
        <v>473</v>
      </c>
      <c r="G701" s="11"/>
      <c r="H701" s="11">
        <v>80</v>
      </c>
      <c r="I701" s="11">
        <v>80</v>
      </c>
      <c r="J701" s="11" t="s">
        <v>34</v>
      </c>
      <c r="K701" s="11" t="s">
        <v>25</v>
      </c>
      <c r="L701" s="11">
        <v>200</v>
      </c>
      <c r="M701" s="11" t="s">
        <v>26</v>
      </c>
      <c r="N701" s="11" t="s">
        <v>551</v>
      </c>
      <c r="O701" s="11" t="s">
        <v>905</v>
      </c>
      <c r="P701" s="11" t="s">
        <v>29</v>
      </c>
      <c r="Q701" s="11" t="s">
        <v>30</v>
      </c>
      <c r="R701" s="11" t="s">
        <v>25</v>
      </c>
      <c r="S701" s="11" t="s">
        <v>25</v>
      </c>
      <c r="T701" s="11"/>
      <c r="U701" s="11" t="s">
        <v>906</v>
      </c>
      <c r="V701" s="11"/>
      <c r="W701" s="11"/>
      <c r="X701" s="11"/>
      <c r="Y701" s="11">
        <v>5</v>
      </c>
      <c r="Z701" s="11">
        <f t="shared" si="22"/>
        <v>400</v>
      </c>
      <c r="AA701" s="11">
        <f>VLOOKUP(A701,Sheet2!B:J,9,FALSE)</f>
        <v>60.79</v>
      </c>
      <c r="AB701" s="11">
        <f t="shared" si="21"/>
        <v>303.95</v>
      </c>
      <c r="AC701" s="11"/>
      <c r="AD701" s="11" t="s">
        <v>12037</v>
      </c>
    </row>
    <row r="702" spans="1:30" hidden="1">
      <c r="A702" s="10">
        <v>8904004400731</v>
      </c>
      <c r="B702" s="10">
        <v>8904004400731</v>
      </c>
      <c r="C702" s="11" t="s">
        <v>936</v>
      </c>
      <c r="D702" s="11" t="s">
        <v>827</v>
      </c>
      <c r="E702" s="11" t="s">
        <v>43</v>
      </c>
      <c r="F702" s="11" t="s">
        <v>473</v>
      </c>
      <c r="G702" s="11"/>
      <c r="H702" s="11">
        <v>52</v>
      </c>
      <c r="I702" s="11">
        <v>52</v>
      </c>
      <c r="J702" s="11" t="s">
        <v>34</v>
      </c>
      <c r="K702" s="11" t="s">
        <v>25</v>
      </c>
      <c r="L702" s="11">
        <v>220</v>
      </c>
      <c r="M702" s="11" t="s">
        <v>26</v>
      </c>
      <c r="N702" s="11" t="s">
        <v>551</v>
      </c>
      <c r="O702" s="11" t="s">
        <v>837</v>
      </c>
      <c r="P702" s="11" t="s">
        <v>29</v>
      </c>
      <c r="Q702" s="11" t="s">
        <v>30</v>
      </c>
      <c r="R702" s="11" t="s">
        <v>25</v>
      </c>
      <c r="S702" s="11" t="s">
        <v>25</v>
      </c>
      <c r="T702" s="11"/>
      <c r="U702" s="11" t="s">
        <v>937</v>
      </c>
      <c r="V702" s="11"/>
      <c r="W702" s="11"/>
      <c r="X702" s="11"/>
      <c r="Y702" s="11">
        <v>4</v>
      </c>
      <c r="Z702" s="11">
        <f t="shared" si="22"/>
        <v>208</v>
      </c>
      <c r="AA702" s="11">
        <f>VLOOKUP(A702,Sheet2!B:J,9,FALSE)</f>
        <v>44.86</v>
      </c>
      <c r="AB702" s="11">
        <f t="shared" si="21"/>
        <v>179.44</v>
      </c>
      <c r="AC702" s="11">
        <v>5</v>
      </c>
      <c r="AD702" s="11" t="s">
        <v>12037</v>
      </c>
    </row>
    <row r="703" spans="1:30" hidden="1">
      <c r="A703" s="10">
        <v>8904004400045</v>
      </c>
      <c r="B703" s="10">
        <v>8904004400045</v>
      </c>
      <c r="C703" s="11" t="s">
        <v>938</v>
      </c>
      <c r="D703" s="11" t="s">
        <v>183</v>
      </c>
      <c r="E703" s="11" t="s">
        <v>43</v>
      </c>
      <c r="F703" s="11" t="s">
        <v>473</v>
      </c>
      <c r="G703" s="11"/>
      <c r="H703" s="11">
        <v>55</v>
      </c>
      <c r="I703" s="11">
        <v>55</v>
      </c>
      <c r="J703" s="11" t="s">
        <v>34</v>
      </c>
      <c r="K703" s="11" t="s">
        <v>25</v>
      </c>
      <c r="L703" s="11">
        <v>200</v>
      </c>
      <c r="M703" s="11" t="s">
        <v>26</v>
      </c>
      <c r="N703" s="11" t="s">
        <v>551</v>
      </c>
      <c r="O703" s="11" t="s">
        <v>849</v>
      </c>
      <c r="P703" s="11" t="s">
        <v>29</v>
      </c>
      <c r="Q703" s="11" t="s">
        <v>30</v>
      </c>
      <c r="R703" s="11" t="s">
        <v>25</v>
      </c>
      <c r="S703" s="11" t="s">
        <v>25</v>
      </c>
      <c r="T703" s="11"/>
      <c r="U703" s="11" t="s">
        <v>939</v>
      </c>
      <c r="V703" s="11"/>
      <c r="W703" s="11"/>
      <c r="X703" s="11"/>
      <c r="Y703" s="11">
        <v>3</v>
      </c>
      <c r="Z703" s="11">
        <f t="shared" si="22"/>
        <v>165</v>
      </c>
      <c r="AA703" s="11">
        <f>VLOOKUP(A703,Sheet2!B:J,9,FALSE)</f>
        <v>42.57</v>
      </c>
      <c r="AB703" s="11">
        <f t="shared" si="21"/>
        <v>127.71000000000001</v>
      </c>
      <c r="AC703" s="11">
        <v>2</v>
      </c>
      <c r="AD703" s="11" t="s">
        <v>12037</v>
      </c>
    </row>
    <row r="704" spans="1:30" hidden="1">
      <c r="A704" s="10">
        <v>8904004400939</v>
      </c>
      <c r="B704" s="10">
        <v>8904004400939</v>
      </c>
      <c r="C704" s="11" t="s">
        <v>940</v>
      </c>
      <c r="D704" s="11" t="s">
        <v>183</v>
      </c>
      <c r="E704" s="11" t="s">
        <v>43</v>
      </c>
      <c r="F704" s="11" t="s">
        <v>473</v>
      </c>
      <c r="G704" s="11"/>
      <c r="H704" s="11">
        <v>45</v>
      </c>
      <c r="I704" s="11">
        <v>45</v>
      </c>
      <c r="J704" s="11" t="s">
        <v>34</v>
      </c>
      <c r="K704" s="11" t="s">
        <v>25</v>
      </c>
      <c r="L704" s="11">
        <v>150</v>
      </c>
      <c r="M704" s="11" t="s">
        <v>26</v>
      </c>
      <c r="N704" s="11" t="s">
        <v>551</v>
      </c>
      <c r="O704" s="11" t="s">
        <v>846</v>
      </c>
      <c r="P704" s="11" t="s">
        <v>38</v>
      </c>
      <c r="Q704" s="11" t="s">
        <v>39</v>
      </c>
      <c r="R704" s="11" t="s">
        <v>25</v>
      </c>
      <c r="S704" s="11" t="s">
        <v>25</v>
      </c>
      <c r="T704" s="11"/>
      <c r="U704" s="11" t="s">
        <v>941</v>
      </c>
      <c r="V704" s="11"/>
      <c r="W704" s="11"/>
      <c r="X704" s="11"/>
      <c r="Y704" s="11">
        <v>3</v>
      </c>
      <c r="Z704" s="11">
        <f t="shared" si="22"/>
        <v>135</v>
      </c>
      <c r="AA704" s="11">
        <f>VLOOKUP(A704,Sheet2!B:J,9,FALSE)</f>
        <v>34.659999999999997</v>
      </c>
      <c r="AB704" s="11">
        <f t="shared" si="21"/>
        <v>103.97999999999999</v>
      </c>
      <c r="AC704" s="11">
        <v>2</v>
      </c>
      <c r="AD704" s="11" t="s">
        <v>12037</v>
      </c>
    </row>
    <row r="705" spans="1:30" hidden="1">
      <c r="A705" s="10">
        <v>8904004404647</v>
      </c>
      <c r="B705" s="10">
        <v>8904004404647</v>
      </c>
      <c r="C705" s="11" t="s">
        <v>942</v>
      </c>
      <c r="D705" s="11" t="s">
        <v>183</v>
      </c>
      <c r="E705" s="11" t="s">
        <v>43</v>
      </c>
      <c r="F705" s="11" t="s">
        <v>473</v>
      </c>
      <c r="G705" s="11"/>
      <c r="H705" s="11">
        <v>55</v>
      </c>
      <c r="I705" s="11">
        <v>55</v>
      </c>
      <c r="J705" s="11" t="s">
        <v>34</v>
      </c>
      <c r="K705" s="11" t="s">
        <v>25</v>
      </c>
      <c r="L705" s="11">
        <v>150</v>
      </c>
      <c r="M705" s="11" t="s">
        <v>26</v>
      </c>
      <c r="N705" s="11" t="s">
        <v>551</v>
      </c>
      <c r="O705" s="11" t="s">
        <v>943</v>
      </c>
      <c r="P705" s="11" t="s">
        <v>29</v>
      </c>
      <c r="Q705" s="11" t="s">
        <v>30</v>
      </c>
      <c r="R705" s="11" t="s">
        <v>25</v>
      </c>
      <c r="S705" s="11" t="s">
        <v>25</v>
      </c>
      <c r="T705" s="11"/>
      <c r="U705" s="11" t="s">
        <v>944</v>
      </c>
      <c r="V705" s="11"/>
      <c r="W705" s="11"/>
      <c r="X705" s="11"/>
      <c r="Y705" s="11">
        <v>7</v>
      </c>
      <c r="Z705" s="11">
        <f t="shared" si="22"/>
        <v>385</v>
      </c>
      <c r="AA705" s="11">
        <f>VLOOKUP(A705,Sheet2!B:J,9,FALSE)</f>
        <v>47.47</v>
      </c>
      <c r="AB705" s="11">
        <f t="shared" si="21"/>
        <v>332.28999999999996</v>
      </c>
      <c r="AC705" s="11"/>
      <c r="AD705" s="11" t="s">
        <v>12037</v>
      </c>
    </row>
    <row r="706" spans="1:30" hidden="1">
      <c r="A706" s="10">
        <v>8904004400977</v>
      </c>
      <c r="B706" s="10">
        <v>8904004400977</v>
      </c>
      <c r="C706" s="11" t="s">
        <v>945</v>
      </c>
      <c r="D706" s="11" t="s">
        <v>183</v>
      </c>
      <c r="E706" s="11" t="s">
        <v>43</v>
      </c>
      <c r="F706" s="11" t="s">
        <v>473</v>
      </c>
      <c r="G706" s="11"/>
      <c r="H706" s="11">
        <v>88</v>
      </c>
      <c r="I706" s="11">
        <v>88</v>
      </c>
      <c r="J706" s="11" t="s">
        <v>34</v>
      </c>
      <c r="K706" s="11" t="s">
        <v>25</v>
      </c>
      <c r="L706" s="11">
        <v>400</v>
      </c>
      <c r="M706" s="11" t="s">
        <v>26</v>
      </c>
      <c r="N706" s="11" t="s">
        <v>551</v>
      </c>
      <c r="O706" s="11" t="s">
        <v>846</v>
      </c>
      <c r="P706" s="11" t="s">
        <v>38</v>
      </c>
      <c r="Q706" s="11" t="s">
        <v>39</v>
      </c>
      <c r="R706" s="11" t="s">
        <v>25</v>
      </c>
      <c r="S706" s="11" t="s">
        <v>25</v>
      </c>
      <c r="T706" s="11"/>
      <c r="U706" s="11" t="s">
        <v>946</v>
      </c>
      <c r="V706" s="11"/>
      <c r="W706" s="11"/>
      <c r="X706" s="11"/>
      <c r="Y706" s="11">
        <v>1</v>
      </c>
      <c r="Z706" s="11">
        <f t="shared" si="22"/>
        <v>88</v>
      </c>
      <c r="AA706" s="11">
        <f>VLOOKUP(A706,Sheet2!B:J,9,FALSE)</f>
        <v>68.099999999999994</v>
      </c>
      <c r="AB706" s="11">
        <f t="shared" ref="AB706:AB769" si="23">AA706*Y706</f>
        <v>68.099999999999994</v>
      </c>
      <c r="AC706" s="11"/>
      <c r="AD706" s="11" t="s">
        <v>12037</v>
      </c>
    </row>
    <row r="707" spans="1:30" hidden="1">
      <c r="A707" s="10">
        <v>8904004401134</v>
      </c>
      <c r="B707" s="10">
        <v>8904004401134</v>
      </c>
      <c r="C707" s="11" t="s">
        <v>952</v>
      </c>
      <c r="D707" s="11" t="s">
        <v>183</v>
      </c>
      <c r="E707" s="11" t="s">
        <v>43</v>
      </c>
      <c r="F707" s="11" t="s">
        <v>473</v>
      </c>
      <c r="G707" s="11"/>
      <c r="H707" s="11">
        <v>75</v>
      </c>
      <c r="I707" s="11">
        <v>75</v>
      </c>
      <c r="J707" s="11" t="s">
        <v>34</v>
      </c>
      <c r="K707" s="11" t="s">
        <v>25</v>
      </c>
      <c r="L707" s="11">
        <v>350</v>
      </c>
      <c r="M707" s="11" t="s">
        <v>26</v>
      </c>
      <c r="N707" s="11" t="s">
        <v>551</v>
      </c>
      <c r="O707" s="11" t="s">
        <v>831</v>
      </c>
      <c r="P707" s="11" t="s">
        <v>29</v>
      </c>
      <c r="Q707" s="11" t="s">
        <v>30</v>
      </c>
      <c r="R707" s="11" t="s">
        <v>25</v>
      </c>
      <c r="S707" s="11" t="s">
        <v>25</v>
      </c>
      <c r="T707" s="11"/>
      <c r="U707" s="11" t="s">
        <v>953</v>
      </c>
      <c r="V707" s="11"/>
      <c r="W707" s="11"/>
      <c r="X707" s="11"/>
      <c r="Y707" s="11">
        <v>1</v>
      </c>
      <c r="Z707" s="11">
        <f t="shared" si="22"/>
        <v>75</v>
      </c>
      <c r="AA707" s="11">
        <f>VLOOKUP(A707,Sheet2!B:J,9,FALSE)</f>
        <v>58.03</v>
      </c>
      <c r="AB707" s="11">
        <f t="shared" si="23"/>
        <v>58.03</v>
      </c>
      <c r="AC707" s="11"/>
      <c r="AD707" s="11" t="s">
        <v>12037</v>
      </c>
    </row>
    <row r="708" spans="1:30" hidden="1">
      <c r="A708" s="10">
        <v>8904004403800</v>
      </c>
      <c r="B708" s="10">
        <v>8904004403800</v>
      </c>
      <c r="C708" s="11" t="s">
        <v>957</v>
      </c>
      <c r="D708" s="11" t="s">
        <v>183</v>
      </c>
      <c r="E708" s="11" t="s">
        <v>43</v>
      </c>
      <c r="F708" s="11" t="s">
        <v>473</v>
      </c>
      <c r="G708" s="11"/>
      <c r="H708" s="11">
        <v>105</v>
      </c>
      <c r="I708" s="11">
        <v>105</v>
      </c>
      <c r="J708" s="11" t="s">
        <v>34</v>
      </c>
      <c r="K708" s="11" t="s">
        <v>25</v>
      </c>
      <c r="L708" s="11">
        <v>400</v>
      </c>
      <c r="M708" s="11" t="s">
        <v>26</v>
      </c>
      <c r="N708" s="11" t="s">
        <v>551</v>
      </c>
      <c r="O708" s="11" t="s">
        <v>958</v>
      </c>
      <c r="P708" s="11" t="s">
        <v>47</v>
      </c>
      <c r="Q708" s="11" t="s">
        <v>30</v>
      </c>
      <c r="R708" s="11" t="s">
        <v>25</v>
      </c>
      <c r="S708" s="11" t="s">
        <v>25</v>
      </c>
      <c r="T708" s="11"/>
      <c r="U708" s="11" t="s">
        <v>959</v>
      </c>
      <c r="V708" s="11"/>
      <c r="W708" s="11"/>
      <c r="X708" s="11"/>
      <c r="Y708" s="11"/>
      <c r="Z708" s="11">
        <f t="shared" si="22"/>
        <v>0</v>
      </c>
      <c r="AA708" s="11">
        <f>VLOOKUP(A708,Sheet2!B:J,9,FALSE)</f>
        <v>81.25</v>
      </c>
      <c r="AB708" s="11">
        <f t="shared" si="23"/>
        <v>0</v>
      </c>
      <c r="AC708" s="11"/>
      <c r="AD708" s="11"/>
    </row>
    <row r="709" spans="1:30" hidden="1">
      <c r="A709" s="10">
        <v>8904004403732</v>
      </c>
      <c r="B709" s="10">
        <v>8904004403732</v>
      </c>
      <c r="C709" s="11" t="s">
        <v>960</v>
      </c>
      <c r="D709" s="11" t="s">
        <v>183</v>
      </c>
      <c r="E709" s="11" t="s">
        <v>43</v>
      </c>
      <c r="F709" s="11" t="s">
        <v>473</v>
      </c>
      <c r="G709" s="11"/>
      <c r="H709" s="11">
        <v>55</v>
      </c>
      <c r="I709" s="11">
        <v>55</v>
      </c>
      <c r="J709" s="11" t="s">
        <v>34</v>
      </c>
      <c r="K709" s="11" t="s">
        <v>25</v>
      </c>
      <c r="L709" s="11">
        <v>200</v>
      </c>
      <c r="M709" s="11" t="s">
        <v>26</v>
      </c>
      <c r="N709" s="11" t="s">
        <v>551</v>
      </c>
      <c r="O709" s="11" t="s">
        <v>958</v>
      </c>
      <c r="P709" s="11" t="s">
        <v>29</v>
      </c>
      <c r="Q709" s="11" t="s">
        <v>30</v>
      </c>
      <c r="R709" s="11" t="s">
        <v>25</v>
      </c>
      <c r="S709" s="11" t="s">
        <v>25</v>
      </c>
      <c r="T709" s="11"/>
      <c r="U709" s="11" t="s">
        <v>961</v>
      </c>
      <c r="V709" s="11"/>
      <c r="W709" s="11"/>
      <c r="X709" s="11"/>
      <c r="Y709" s="11">
        <v>2</v>
      </c>
      <c r="Z709" s="11">
        <f t="shared" si="22"/>
        <v>110</v>
      </c>
      <c r="AA709" s="11">
        <f>VLOOKUP(A709,Sheet2!B:J,9,FALSE)</f>
        <v>42.57</v>
      </c>
      <c r="AB709" s="11">
        <f t="shared" si="23"/>
        <v>85.14</v>
      </c>
      <c r="AC709" s="11"/>
      <c r="AD709" s="11" t="s">
        <v>12037</v>
      </c>
    </row>
    <row r="710" spans="1:30" hidden="1">
      <c r="A710" s="10">
        <v>8904004403534</v>
      </c>
      <c r="B710" s="10">
        <v>8904004403534</v>
      </c>
      <c r="C710" s="11" t="s">
        <v>962</v>
      </c>
      <c r="D710" s="11" t="s">
        <v>183</v>
      </c>
      <c r="E710" s="11" t="s">
        <v>43</v>
      </c>
      <c r="F710" s="11" t="s">
        <v>473</v>
      </c>
      <c r="G710" s="11"/>
      <c r="H710" s="11">
        <v>95</v>
      </c>
      <c r="I710" s="11">
        <v>95</v>
      </c>
      <c r="J710" s="11" t="s">
        <v>34</v>
      </c>
      <c r="K710" s="11" t="s">
        <v>25</v>
      </c>
      <c r="L710" s="11">
        <v>350</v>
      </c>
      <c r="M710" s="11" t="s">
        <v>26</v>
      </c>
      <c r="N710" s="11" t="s">
        <v>875</v>
      </c>
      <c r="O710" s="11" t="s">
        <v>876</v>
      </c>
      <c r="P710" s="11" t="s">
        <v>29</v>
      </c>
      <c r="Q710" s="11" t="s">
        <v>30</v>
      </c>
      <c r="R710" s="11" t="s">
        <v>25</v>
      </c>
      <c r="S710" s="11" t="s">
        <v>25</v>
      </c>
      <c r="T710" s="11"/>
      <c r="U710" s="11" t="s">
        <v>963</v>
      </c>
      <c r="V710" s="11"/>
      <c r="W710" s="11"/>
      <c r="X710" s="11"/>
      <c r="Y710" s="11">
        <v>3</v>
      </c>
      <c r="Z710" s="11">
        <f t="shared" si="22"/>
        <v>285</v>
      </c>
      <c r="AA710" s="11">
        <f>VLOOKUP(A710,Sheet2!B:J,9,FALSE)</f>
        <v>73.52</v>
      </c>
      <c r="AB710" s="11">
        <f t="shared" si="23"/>
        <v>220.56</v>
      </c>
      <c r="AC710" s="11"/>
      <c r="AD710" s="11" t="s">
        <v>12037</v>
      </c>
    </row>
    <row r="711" spans="1:30" hidden="1">
      <c r="A711" s="10">
        <v>8904004400083</v>
      </c>
      <c r="B711" s="10">
        <v>8904004400083</v>
      </c>
      <c r="C711" s="11" t="s">
        <v>964</v>
      </c>
      <c r="D711" s="11" t="s">
        <v>183</v>
      </c>
      <c r="E711" s="11" t="s">
        <v>43</v>
      </c>
      <c r="F711" s="11" t="s">
        <v>473</v>
      </c>
      <c r="G711" s="11"/>
      <c r="H711" s="11">
        <v>105</v>
      </c>
      <c r="I711" s="11">
        <v>105</v>
      </c>
      <c r="J711" s="11" t="s">
        <v>34</v>
      </c>
      <c r="K711" s="11" t="s">
        <v>25</v>
      </c>
      <c r="L711" s="11">
        <v>400</v>
      </c>
      <c r="M711" s="11" t="s">
        <v>26</v>
      </c>
      <c r="N711" s="11" t="s">
        <v>551</v>
      </c>
      <c r="O711" s="11" t="s">
        <v>849</v>
      </c>
      <c r="P711" s="11" t="s">
        <v>29</v>
      </c>
      <c r="Q711" s="11" t="s">
        <v>30</v>
      </c>
      <c r="R711" s="11" t="s">
        <v>25</v>
      </c>
      <c r="S711" s="11" t="s">
        <v>25</v>
      </c>
      <c r="T711" s="11"/>
      <c r="U711" s="11" t="s">
        <v>965</v>
      </c>
      <c r="V711" s="11"/>
      <c r="W711" s="11"/>
      <c r="X711" s="11"/>
      <c r="Y711" s="11">
        <v>2</v>
      </c>
      <c r="Z711" s="11">
        <f t="shared" si="22"/>
        <v>210</v>
      </c>
      <c r="AA711" s="11">
        <f>VLOOKUP(A711,Sheet2!B:J,9,FALSE)</f>
        <v>81.25</v>
      </c>
      <c r="AB711" s="11">
        <f t="shared" si="23"/>
        <v>162.5</v>
      </c>
      <c r="AC711" s="11"/>
      <c r="AD711" s="11" t="s">
        <v>12037</v>
      </c>
    </row>
    <row r="712" spans="1:30" hidden="1">
      <c r="A712" s="10">
        <v>8904004400779</v>
      </c>
      <c r="B712" s="10">
        <v>8904004400779</v>
      </c>
      <c r="C712" s="11" t="s">
        <v>966</v>
      </c>
      <c r="D712" s="11" t="s">
        <v>183</v>
      </c>
      <c r="E712" s="11" t="s">
        <v>43</v>
      </c>
      <c r="F712" s="11" t="s">
        <v>473</v>
      </c>
      <c r="G712" s="11"/>
      <c r="H712" s="11">
        <v>90</v>
      </c>
      <c r="I712" s="11">
        <v>90</v>
      </c>
      <c r="J712" s="11" t="s">
        <v>34</v>
      </c>
      <c r="K712" s="11" t="s">
        <v>25</v>
      </c>
      <c r="L712" s="11">
        <v>350</v>
      </c>
      <c r="M712" s="11" t="s">
        <v>26</v>
      </c>
      <c r="N712" s="11" t="s">
        <v>551</v>
      </c>
      <c r="O712" s="11" t="s">
        <v>967</v>
      </c>
      <c r="P712" s="11" t="s">
        <v>29</v>
      </c>
      <c r="Q712" s="11" t="s">
        <v>30</v>
      </c>
      <c r="R712" s="11" t="s">
        <v>25</v>
      </c>
      <c r="S712" s="11" t="s">
        <v>25</v>
      </c>
      <c r="T712" s="11"/>
      <c r="U712" s="11" t="s">
        <v>968</v>
      </c>
      <c r="V712" s="11"/>
      <c r="W712" s="11"/>
      <c r="X712" s="11"/>
      <c r="Y712" s="11">
        <v>2</v>
      </c>
      <c r="Z712" s="11">
        <f t="shared" si="22"/>
        <v>180</v>
      </c>
      <c r="AA712" s="11">
        <f>VLOOKUP(A712,Sheet2!B:J,9,FALSE)</f>
        <v>69.650000000000006</v>
      </c>
      <c r="AB712" s="11">
        <f t="shared" si="23"/>
        <v>139.30000000000001</v>
      </c>
      <c r="AC712" s="11"/>
      <c r="AD712" s="11" t="s">
        <v>12037</v>
      </c>
    </row>
    <row r="713" spans="1:30" hidden="1">
      <c r="A713" s="10">
        <v>8904004420111</v>
      </c>
      <c r="B713" s="10">
        <v>8904004420111</v>
      </c>
      <c r="C713" s="11" t="s">
        <v>969</v>
      </c>
      <c r="D713" s="11" t="s">
        <v>183</v>
      </c>
      <c r="E713" s="11" t="s">
        <v>43</v>
      </c>
      <c r="F713" s="11" t="s">
        <v>473</v>
      </c>
      <c r="G713" s="11"/>
      <c r="H713" s="11">
        <v>90</v>
      </c>
      <c r="I713" s="11">
        <v>90</v>
      </c>
      <c r="J713" s="11" t="s">
        <v>34</v>
      </c>
      <c r="K713" s="11" t="s">
        <v>25</v>
      </c>
      <c r="L713" s="11">
        <v>400</v>
      </c>
      <c r="M713" s="11" t="s">
        <v>26</v>
      </c>
      <c r="N713" s="11" t="s">
        <v>551</v>
      </c>
      <c r="O713" s="11" t="s">
        <v>970</v>
      </c>
      <c r="P713" s="11" t="s">
        <v>29</v>
      </c>
      <c r="Q713" s="11" t="s">
        <v>30</v>
      </c>
      <c r="R713" s="11" t="s">
        <v>25</v>
      </c>
      <c r="S713" s="11" t="s">
        <v>25</v>
      </c>
      <c r="T713" s="11"/>
      <c r="U713" s="11" t="s">
        <v>971</v>
      </c>
      <c r="V713" s="11"/>
      <c r="W713" s="11"/>
      <c r="X713" s="11"/>
      <c r="Y713" s="11">
        <v>2</v>
      </c>
      <c r="Z713" s="11">
        <f t="shared" si="22"/>
        <v>180</v>
      </c>
      <c r="AA713" s="11">
        <f>VLOOKUP(A713,Sheet2!B:J,9,FALSE)</f>
        <v>69.650000000000006</v>
      </c>
      <c r="AB713" s="11">
        <f t="shared" si="23"/>
        <v>139.30000000000001</v>
      </c>
      <c r="AC713" s="11"/>
      <c r="AD713" s="11" t="s">
        <v>12037</v>
      </c>
    </row>
    <row r="714" spans="1:30" hidden="1">
      <c r="A714" s="10">
        <v>8904004404661</v>
      </c>
      <c r="B714" s="10">
        <v>8904004404661</v>
      </c>
      <c r="C714" s="11" t="s">
        <v>4673</v>
      </c>
      <c r="D714" s="11" t="s">
        <v>827</v>
      </c>
      <c r="E714" s="11" t="s">
        <v>43</v>
      </c>
      <c r="F714" s="11" t="s">
        <v>473</v>
      </c>
      <c r="G714" s="11"/>
      <c r="H714" s="11">
        <v>10</v>
      </c>
      <c r="I714" s="11">
        <v>10</v>
      </c>
      <c r="J714" s="11" t="s">
        <v>34</v>
      </c>
      <c r="K714" s="11" t="s">
        <v>25</v>
      </c>
      <c r="L714" s="11">
        <v>60</v>
      </c>
      <c r="M714" s="11" t="s">
        <v>26</v>
      </c>
      <c r="N714" s="11" t="s">
        <v>551</v>
      </c>
      <c r="O714" s="11" t="s">
        <v>4674</v>
      </c>
      <c r="P714" s="11" t="s">
        <v>196</v>
      </c>
      <c r="Q714" s="11" t="s">
        <v>30</v>
      </c>
      <c r="R714" s="11" t="s">
        <v>25</v>
      </c>
      <c r="S714" s="11" t="s">
        <v>25</v>
      </c>
      <c r="T714" s="11"/>
      <c r="U714" s="11" t="s">
        <v>4675</v>
      </c>
      <c r="V714" s="11"/>
      <c r="W714" s="11"/>
      <c r="X714" s="11"/>
      <c r="Y714" s="11">
        <v>20</v>
      </c>
      <c r="Z714" s="11">
        <f t="shared" si="22"/>
        <v>200</v>
      </c>
      <c r="AA714" s="11">
        <f>VLOOKUP(A714,Sheet2!B:J,9,FALSE)</f>
        <v>7.67</v>
      </c>
      <c r="AB714" s="11">
        <f t="shared" si="23"/>
        <v>153.4</v>
      </c>
      <c r="AC714" s="11">
        <v>16</v>
      </c>
      <c r="AD714" s="11" t="s">
        <v>12037</v>
      </c>
    </row>
    <row r="715" spans="1:30" hidden="1">
      <c r="A715" s="10">
        <v>8901030907456</v>
      </c>
      <c r="B715" s="10">
        <v>8901030907456</v>
      </c>
      <c r="C715" s="11" t="s">
        <v>1399</v>
      </c>
      <c r="D715" s="11" t="s">
        <v>1400</v>
      </c>
      <c r="E715" s="11" t="s">
        <v>1241</v>
      </c>
      <c r="F715" s="11" t="s">
        <v>1382</v>
      </c>
      <c r="G715" s="11"/>
      <c r="H715" s="11">
        <v>67</v>
      </c>
      <c r="I715" s="11">
        <v>67</v>
      </c>
      <c r="J715" s="11" t="s">
        <v>34</v>
      </c>
      <c r="K715" s="11" t="s">
        <v>25</v>
      </c>
      <c r="L715" s="11">
        <v>150</v>
      </c>
      <c r="M715" s="11" t="s">
        <v>26</v>
      </c>
      <c r="N715" s="11" t="s">
        <v>1383</v>
      </c>
      <c r="O715" s="11" t="s">
        <v>1401</v>
      </c>
      <c r="P715" s="11" t="s">
        <v>196</v>
      </c>
      <c r="Q715" s="11" t="s">
        <v>30</v>
      </c>
      <c r="R715" s="11" t="s">
        <v>25</v>
      </c>
      <c r="S715" s="11" t="s">
        <v>25</v>
      </c>
      <c r="T715" s="11"/>
      <c r="U715" s="11" t="s">
        <v>1402</v>
      </c>
      <c r="V715" s="11"/>
      <c r="W715" s="11"/>
      <c r="X715" s="11"/>
      <c r="Y715" s="11">
        <v>3</v>
      </c>
      <c r="Z715" s="11">
        <f t="shared" si="22"/>
        <v>201</v>
      </c>
      <c r="AA715" s="11">
        <f>VLOOKUP(A715,Sheet2!B:J,9,FALSE)</f>
        <v>62.03</v>
      </c>
      <c r="AB715" s="11">
        <f t="shared" si="23"/>
        <v>186.09</v>
      </c>
      <c r="AC715" s="11"/>
      <c r="AD715" s="11" t="s">
        <v>12037</v>
      </c>
    </row>
    <row r="716" spans="1:30" hidden="1">
      <c r="A716" s="10">
        <v>8901030907449</v>
      </c>
      <c r="B716" s="10">
        <v>8901030907449</v>
      </c>
      <c r="C716" s="11" t="s">
        <v>1487</v>
      </c>
      <c r="D716" s="11" t="s">
        <v>1400</v>
      </c>
      <c r="E716" s="11" t="s">
        <v>1241</v>
      </c>
      <c r="F716" s="11" t="s">
        <v>1382</v>
      </c>
      <c r="G716" s="11"/>
      <c r="H716" s="11">
        <v>41</v>
      </c>
      <c r="I716" s="11">
        <v>41</v>
      </c>
      <c r="J716" s="11" t="s">
        <v>34</v>
      </c>
      <c r="K716" s="11" t="s">
        <v>25</v>
      </c>
      <c r="L716" s="11">
        <v>100</v>
      </c>
      <c r="M716" s="11" t="s">
        <v>26</v>
      </c>
      <c r="N716" s="11" t="s">
        <v>1383</v>
      </c>
      <c r="O716" s="11" t="s">
        <v>1401</v>
      </c>
      <c r="P716" s="11" t="s">
        <v>196</v>
      </c>
      <c r="Q716" s="11" t="s">
        <v>30</v>
      </c>
      <c r="R716" s="11" t="s">
        <v>25</v>
      </c>
      <c r="S716" s="11" t="s">
        <v>25</v>
      </c>
      <c r="T716" s="11"/>
      <c r="U716" s="11" t="s">
        <v>1488</v>
      </c>
      <c r="V716" s="11"/>
      <c r="W716" s="11"/>
      <c r="X716" s="11"/>
      <c r="Y716" s="11">
        <v>10</v>
      </c>
      <c r="Z716" s="11">
        <f t="shared" si="22"/>
        <v>410</v>
      </c>
      <c r="AA716" s="11">
        <f>VLOOKUP(A716,Sheet2!B:J,9,FALSE)</f>
        <v>37.96</v>
      </c>
      <c r="AB716" s="11">
        <f t="shared" si="23"/>
        <v>379.6</v>
      </c>
      <c r="AC716" s="11"/>
      <c r="AD716" s="11" t="s">
        <v>12037</v>
      </c>
    </row>
    <row r="717" spans="1:30">
      <c r="A717" s="10">
        <v>8906015612967</v>
      </c>
      <c r="B717" s="10">
        <v>8906015612967</v>
      </c>
      <c r="C717" s="11" t="s">
        <v>4190</v>
      </c>
      <c r="D717" s="11" t="s">
        <v>4191</v>
      </c>
      <c r="E717" s="11" t="s">
        <v>23</v>
      </c>
      <c r="F717" s="11" t="s">
        <v>4097</v>
      </c>
      <c r="G717" s="11"/>
      <c r="H717" s="11">
        <v>60</v>
      </c>
      <c r="I717" s="11">
        <v>60</v>
      </c>
      <c r="J717" s="11" t="s">
        <v>34</v>
      </c>
      <c r="K717" s="11" t="s">
        <v>25</v>
      </c>
      <c r="L717" s="11">
        <v>1</v>
      </c>
      <c r="M717" s="11" t="s">
        <v>674</v>
      </c>
      <c r="N717" s="11" t="s">
        <v>4098</v>
      </c>
      <c r="O717" s="11" t="s">
        <v>4192</v>
      </c>
      <c r="P717" s="11" t="s">
        <v>4193</v>
      </c>
      <c r="Q717" s="11" t="s">
        <v>39</v>
      </c>
      <c r="R717" s="11" t="s">
        <v>25</v>
      </c>
      <c r="S717" s="11" t="s">
        <v>25</v>
      </c>
      <c r="T717" s="11"/>
      <c r="U717" s="11" t="s">
        <v>4194</v>
      </c>
      <c r="V717" s="11"/>
      <c r="W717" s="11"/>
      <c r="X717" s="11"/>
      <c r="Y717" s="11"/>
      <c r="Z717" s="11">
        <f t="shared" si="22"/>
        <v>0</v>
      </c>
      <c r="AA717" s="11" t="e">
        <f>VLOOKUP(A717,Sheet2!B:J,9,FALSE)</f>
        <v>#N/A</v>
      </c>
      <c r="AB717" s="11" t="e">
        <f t="shared" si="23"/>
        <v>#N/A</v>
      </c>
      <c r="AC717" s="11"/>
      <c r="AD717" s="11"/>
    </row>
    <row r="718" spans="1:30" hidden="1">
      <c r="A718" s="10">
        <v>8901396153108</v>
      </c>
      <c r="B718" s="10">
        <v>8901396153108</v>
      </c>
      <c r="C718" s="11" t="s">
        <v>3591</v>
      </c>
      <c r="D718" s="11" t="s">
        <v>3592</v>
      </c>
      <c r="E718" s="11" t="s">
        <v>1790</v>
      </c>
      <c r="F718" s="11" t="s">
        <v>3411</v>
      </c>
      <c r="G718" s="11"/>
      <c r="H718" s="11">
        <v>105</v>
      </c>
      <c r="I718" s="11">
        <v>105</v>
      </c>
      <c r="J718" s="11" t="s">
        <v>34</v>
      </c>
      <c r="K718" s="11" t="s">
        <v>25</v>
      </c>
      <c r="L718" s="11">
        <v>500</v>
      </c>
      <c r="M718" s="11" t="s">
        <v>35</v>
      </c>
      <c r="N718" s="11" t="s">
        <v>3593</v>
      </c>
      <c r="O718" s="11" t="s">
        <v>3589</v>
      </c>
      <c r="P718" s="11" t="s">
        <v>112</v>
      </c>
      <c r="Q718" s="11" t="s">
        <v>30</v>
      </c>
      <c r="R718" s="11" t="s">
        <v>25</v>
      </c>
      <c r="S718" s="11" t="s">
        <v>25</v>
      </c>
      <c r="T718" s="11"/>
      <c r="U718" s="11" t="s">
        <v>3594</v>
      </c>
      <c r="V718" s="11"/>
      <c r="W718" s="11"/>
      <c r="X718" s="11"/>
      <c r="Y718" s="11">
        <v>1</v>
      </c>
      <c r="Z718" s="11">
        <f t="shared" si="22"/>
        <v>105</v>
      </c>
      <c r="AA718" s="11">
        <f>VLOOKUP(A718,Sheet2!B:J,9,FALSE)</f>
        <v>78.48</v>
      </c>
      <c r="AB718" s="11">
        <f t="shared" si="23"/>
        <v>78.48</v>
      </c>
      <c r="AC718" s="11"/>
      <c r="AD718" s="11" t="s">
        <v>12037</v>
      </c>
    </row>
    <row r="719" spans="1:30">
      <c r="A719" s="10">
        <v>8901396152200</v>
      </c>
      <c r="B719" s="10">
        <v>8901396152200</v>
      </c>
      <c r="C719" s="11" t="s">
        <v>3645</v>
      </c>
      <c r="D719" s="11" t="s">
        <v>3592</v>
      </c>
      <c r="E719" s="11" t="s">
        <v>1790</v>
      </c>
      <c r="F719" s="11" t="s">
        <v>3411</v>
      </c>
      <c r="G719" s="11"/>
      <c r="H719" s="11">
        <v>49</v>
      </c>
      <c r="I719" s="11">
        <v>49</v>
      </c>
      <c r="J719" s="11" t="s">
        <v>34</v>
      </c>
      <c r="K719" s="11" t="s">
        <v>25</v>
      </c>
      <c r="L719" s="11">
        <v>3199</v>
      </c>
      <c r="M719" s="11" t="s">
        <v>35</v>
      </c>
      <c r="N719" s="11" t="s">
        <v>3593</v>
      </c>
      <c r="O719" s="11" t="s">
        <v>3646</v>
      </c>
      <c r="P719" s="11" t="s">
        <v>112</v>
      </c>
      <c r="Q719" s="11" t="s">
        <v>30</v>
      </c>
      <c r="R719" s="11" t="s">
        <v>25</v>
      </c>
      <c r="S719" s="11" t="s">
        <v>25</v>
      </c>
      <c r="T719" s="11"/>
      <c r="U719" s="11" t="s">
        <v>3647</v>
      </c>
      <c r="V719" s="11"/>
      <c r="W719" s="11"/>
      <c r="X719" s="11"/>
      <c r="Y719" s="11"/>
      <c r="Z719" s="11">
        <f t="shared" si="22"/>
        <v>0</v>
      </c>
      <c r="AA719" s="11" t="e">
        <f>VLOOKUP(A719,Sheet2!B:J,9,FALSE)</f>
        <v>#N/A</v>
      </c>
      <c r="AB719" s="11" t="e">
        <f t="shared" si="23"/>
        <v>#N/A</v>
      </c>
      <c r="AC719" s="11"/>
      <c r="AD719" s="11"/>
    </row>
    <row r="720" spans="1:30" hidden="1">
      <c r="A720" s="10">
        <v>8901396154914</v>
      </c>
      <c r="B720" s="10">
        <v>8901396154914</v>
      </c>
      <c r="C720" s="11" t="s">
        <v>3882</v>
      </c>
      <c r="D720" s="11" t="s">
        <v>3592</v>
      </c>
      <c r="E720" s="11" t="s">
        <v>1790</v>
      </c>
      <c r="F720" s="11" t="s">
        <v>3411</v>
      </c>
      <c r="G720" s="11"/>
      <c r="H720" s="11">
        <v>30</v>
      </c>
      <c r="I720" s="11">
        <v>30</v>
      </c>
      <c r="J720" s="11" t="s">
        <v>34</v>
      </c>
      <c r="K720" s="11" t="s">
        <v>25</v>
      </c>
      <c r="L720" s="11">
        <v>50</v>
      </c>
      <c r="M720" s="11" t="s">
        <v>26</v>
      </c>
      <c r="N720" s="11" t="s">
        <v>3777</v>
      </c>
      <c r="O720" s="11" t="s">
        <v>3883</v>
      </c>
      <c r="P720" s="11" t="s">
        <v>159</v>
      </c>
      <c r="Q720" s="11" t="s">
        <v>30</v>
      </c>
      <c r="R720" s="11" t="s">
        <v>25</v>
      </c>
      <c r="S720" s="11" t="s">
        <v>25</v>
      </c>
      <c r="T720" s="11"/>
      <c r="U720" s="11" t="s">
        <v>3884</v>
      </c>
      <c r="V720" s="11"/>
      <c r="W720" s="11"/>
      <c r="X720" s="11"/>
      <c r="Y720" s="11">
        <v>13</v>
      </c>
      <c r="Z720" s="11">
        <f t="shared" si="22"/>
        <v>390</v>
      </c>
      <c r="AA720" s="11">
        <f>VLOOKUP(A720,Sheet2!B:J,9,FALSE)</f>
        <v>20.97</v>
      </c>
      <c r="AB720" s="11">
        <f t="shared" si="23"/>
        <v>272.61</v>
      </c>
      <c r="AC720" s="11"/>
      <c r="AD720" s="11" t="s">
        <v>12037</v>
      </c>
    </row>
    <row r="721" spans="1:30" hidden="1">
      <c r="A721" s="10">
        <v>8901396151005</v>
      </c>
      <c r="B721" s="10">
        <v>8901396151005</v>
      </c>
      <c r="C721" s="11" t="s">
        <v>5286</v>
      </c>
      <c r="D721" s="11" t="s">
        <v>3592</v>
      </c>
      <c r="E721" s="11" t="s">
        <v>1790</v>
      </c>
      <c r="F721" s="11" t="s">
        <v>3411</v>
      </c>
      <c r="G721" s="11"/>
      <c r="H721" s="12">
        <v>105</v>
      </c>
      <c r="I721" s="12">
        <v>105</v>
      </c>
      <c r="J721" s="11" t="s">
        <v>34</v>
      </c>
      <c r="K721" s="11" t="s">
        <v>25</v>
      </c>
      <c r="L721" s="11">
        <v>500</v>
      </c>
      <c r="M721" s="11" t="s">
        <v>35</v>
      </c>
      <c r="N721" s="11" t="s">
        <v>3593</v>
      </c>
      <c r="O721" s="11" t="s">
        <v>4374</v>
      </c>
      <c r="P721" s="11" t="s">
        <v>112</v>
      </c>
      <c r="Q721" s="11" t="s">
        <v>30</v>
      </c>
      <c r="R721" s="11" t="s">
        <v>25</v>
      </c>
      <c r="S721" s="11" t="s">
        <v>25</v>
      </c>
      <c r="T721" s="11"/>
      <c r="U721" s="11" t="s">
        <v>5287</v>
      </c>
      <c r="V721" s="11"/>
      <c r="W721" s="11"/>
      <c r="X721" s="11"/>
      <c r="Y721" s="11">
        <v>2</v>
      </c>
      <c r="Z721" s="11">
        <f t="shared" si="22"/>
        <v>210</v>
      </c>
      <c r="AA721" s="11">
        <f>VLOOKUP(A721,Sheet2!B:J,9,FALSE)</f>
        <v>73.62</v>
      </c>
      <c r="AB721" s="11">
        <f t="shared" si="23"/>
        <v>147.24</v>
      </c>
      <c r="AC721" s="11"/>
      <c r="AD721" s="11" t="s">
        <v>12037</v>
      </c>
    </row>
    <row r="722" spans="1:30" hidden="1">
      <c r="A722" s="10">
        <v>8901396152002</v>
      </c>
      <c r="B722" s="10">
        <v>8901396152002</v>
      </c>
      <c r="C722" s="11" t="s">
        <v>5288</v>
      </c>
      <c r="D722" s="11" t="s">
        <v>3592</v>
      </c>
      <c r="E722" s="11" t="s">
        <v>1790</v>
      </c>
      <c r="F722" s="11" t="s">
        <v>3411</v>
      </c>
      <c r="G722" s="11"/>
      <c r="H722" s="11">
        <v>44</v>
      </c>
      <c r="I722" s="11">
        <v>44</v>
      </c>
      <c r="J722" s="11" t="s">
        <v>34</v>
      </c>
      <c r="K722" s="11" t="s">
        <v>25</v>
      </c>
      <c r="L722" s="11">
        <v>200</v>
      </c>
      <c r="M722" s="11" t="s">
        <v>35</v>
      </c>
      <c r="N722" s="11" t="s">
        <v>3593</v>
      </c>
      <c r="O722" s="11" t="s">
        <v>5289</v>
      </c>
      <c r="P722" s="11" t="s">
        <v>112</v>
      </c>
      <c r="Q722" s="11" t="s">
        <v>30</v>
      </c>
      <c r="R722" s="11" t="s">
        <v>25</v>
      </c>
      <c r="S722" s="11" t="s">
        <v>25</v>
      </c>
      <c r="T722" s="11"/>
      <c r="U722" s="11" t="s">
        <v>5290</v>
      </c>
      <c r="V722" s="11"/>
      <c r="W722" s="11"/>
      <c r="X722" s="11"/>
      <c r="Y722" s="11">
        <v>1</v>
      </c>
      <c r="Z722" s="11">
        <f t="shared" si="22"/>
        <v>44</v>
      </c>
      <c r="AA722" s="11">
        <f>VLOOKUP(A722,Sheet2!B:J,9,FALSE)</f>
        <v>32.72</v>
      </c>
      <c r="AB722" s="11">
        <f t="shared" si="23"/>
        <v>32.72</v>
      </c>
      <c r="AC722" s="11"/>
      <c r="AD722" s="11"/>
    </row>
    <row r="723" spans="1:30" hidden="1">
      <c r="A723" s="10">
        <v>8901396152408</v>
      </c>
      <c r="B723" s="10">
        <v>8901396152408</v>
      </c>
      <c r="C723" s="11" t="s">
        <v>5291</v>
      </c>
      <c r="D723" s="11" t="s">
        <v>3592</v>
      </c>
      <c r="E723" s="11" t="s">
        <v>1790</v>
      </c>
      <c r="F723" s="11" t="s">
        <v>3411</v>
      </c>
      <c r="G723" s="11"/>
      <c r="H723" s="11">
        <v>49</v>
      </c>
      <c r="I723" s="11">
        <v>49</v>
      </c>
      <c r="J723" s="11" t="s">
        <v>34</v>
      </c>
      <c r="K723" s="11" t="s">
        <v>25</v>
      </c>
      <c r="L723" s="11">
        <v>200</v>
      </c>
      <c r="M723" s="11" t="s">
        <v>35</v>
      </c>
      <c r="N723" s="11" t="s">
        <v>3593</v>
      </c>
      <c r="O723" s="11" t="s">
        <v>5292</v>
      </c>
      <c r="P723" s="11" t="s">
        <v>112</v>
      </c>
      <c r="Q723" s="11" t="s">
        <v>30</v>
      </c>
      <c r="R723" s="11" t="s">
        <v>25</v>
      </c>
      <c r="S723" s="11" t="s">
        <v>25</v>
      </c>
      <c r="T723" s="11"/>
      <c r="U723" s="11" t="s">
        <v>5293</v>
      </c>
      <c r="V723" s="11"/>
      <c r="W723" s="11"/>
      <c r="X723" s="11"/>
      <c r="Y723" s="11"/>
      <c r="Z723" s="11">
        <f t="shared" si="22"/>
        <v>0</v>
      </c>
      <c r="AA723" s="11">
        <f>VLOOKUP(A723,Sheet2!B:J,9,FALSE)</f>
        <v>37.369999999999997</v>
      </c>
      <c r="AB723" s="11">
        <f t="shared" si="23"/>
        <v>0</v>
      </c>
      <c r="AC723" s="11"/>
      <c r="AD723" s="11"/>
    </row>
    <row r="724" spans="1:30" hidden="1">
      <c r="A724" s="10">
        <v>8901396153306</v>
      </c>
      <c r="B724" s="10">
        <v>8901396153306</v>
      </c>
      <c r="C724" s="11" t="s">
        <v>5294</v>
      </c>
      <c r="D724" s="11" t="s">
        <v>3592</v>
      </c>
      <c r="E724" s="11" t="s">
        <v>1790</v>
      </c>
      <c r="F724" s="11" t="s">
        <v>3411</v>
      </c>
      <c r="G724" s="11"/>
      <c r="H724" s="11">
        <v>105</v>
      </c>
      <c r="I724" s="11">
        <v>105</v>
      </c>
      <c r="J724" s="11" t="s">
        <v>34</v>
      </c>
      <c r="K724" s="11" t="s">
        <v>25</v>
      </c>
      <c r="L724" s="11">
        <v>500</v>
      </c>
      <c r="M724" s="11" t="s">
        <v>35</v>
      </c>
      <c r="N724" s="11" t="s">
        <v>3593</v>
      </c>
      <c r="O724" s="11" t="s">
        <v>5292</v>
      </c>
      <c r="P724" s="11" t="s">
        <v>112</v>
      </c>
      <c r="Q724" s="11" t="s">
        <v>30</v>
      </c>
      <c r="R724" s="11" t="s">
        <v>25</v>
      </c>
      <c r="S724" s="11" t="s">
        <v>25</v>
      </c>
      <c r="T724" s="11"/>
      <c r="U724" s="11" t="s">
        <v>5295</v>
      </c>
      <c r="V724" s="11"/>
      <c r="W724" s="11"/>
      <c r="X724" s="11"/>
      <c r="Y724" s="11">
        <v>3</v>
      </c>
      <c r="Z724" s="11">
        <f t="shared" si="22"/>
        <v>315</v>
      </c>
      <c r="AA724" s="11">
        <f>VLOOKUP(A724,Sheet2!B:J,9,FALSE)</f>
        <v>78.48</v>
      </c>
      <c r="AB724" s="11">
        <f t="shared" si="23"/>
        <v>235.44</v>
      </c>
      <c r="AC724" s="11"/>
      <c r="AD724" s="11" t="s">
        <v>12037</v>
      </c>
    </row>
    <row r="725" spans="1:30" hidden="1">
      <c r="A725" s="10">
        <v>8901396174400</v>
      </c>
      <c r="B725" s="10">
        <v>8901396174400</v>
      </c>
      <c r="C725" s="11" t="s">
        <v>5296</v>
      </c>
      <c r="D725" s="11" t="s">
        <v>3592</v>
      </c>
      <c r="E725" s="11" t="s">
        <v>1790</v>
      </c>
      <c r="F725" s="11" t="s">
        <v>3411</v>
      </c>
      <c r="G725" s="11"/>
      <c r="H725" s="12">
        <v>188</v>
      </c>
      <c r="I725" s="12">
        <v>188</v>
      </c>
      <c r="J725" s="11" t="s">
        <v>34</v>
      </c>
      <c r="K725" s="11" t="s">
        <v>25</v>
      </c>
      <c r="L725" s="11">
        <v>900</v>
      </c>
      <c r="M725" s="11" t="s">
        <v>35</v>
      </c>
      <c r="N725" s="11" t="s">
        <v>3593</v>
      </c>
      <c r="O725" s="11" t="s">
        <v>1484</v>
      </c>
      <c r="P725" s="11" t="s">
        <v>112</v>
      </c>
      <c r="Q725" s="11" t="s">
        <v>30</v>
      </c>
      <c r="R725" s="11" t="s">
        <v>25</v>
      </c>
      <c r="S725" s="11" t="s">
        <v>25</v>
      </c>
      <c r="T725" s="11"/>
      <c r="U725" s="11" t="s">
        <v>5297</v>
      </c>
      <c r="V725" s="11"/>
      <c r="W725" s="11"/>
      <c r="X725" s="11"/>
      <c r="Y725" s="11">
        <v>3</v>
      </c>
      <c r="Z725" s="11">
        <f t="shared" si="22"/>
        <v>564</v>
      </c>
      <c r="AA725" s="11">
        <f>VLOOKUP(A725,Sheet2!B:J,9,FALSE)</f>
        <v>135</v>
      </c>
      <c r="AB725" s="11">
        <f t="shared" si="23"/>
        <v>405</v>
      </c>
      <c r="AC725" s="11"/>
      <c r="AD725" s="11" t="s">
        <v>12037</v>
      </c>
    </row>
    <row r="726" spans="1:30" hidden="1">
      <c r="A726" s="10">
        <v>4987176230775</v>
      </c>
      <c r="B726" s="10">
        <v>4987176230775</v>
      </c>
      <c r="C726" s="11" t="s">
        <v>2370</v>
      </c>
      <c r="D726" s="11" t="s">
        <v>2371</v>
      </c>
      <c r="E726" s="11" t="s">
        <v>1241</v>
      </c>
      <c r="F726" s="11" t="s">
        <v>2106</v>
      </c>
      <c r="G726" s="11"/>
      <c r="H726" s="11">
        <v>2</v>
      </c>
      <c r="I726" s="11">
        <v>2</v>
      </c>
      <c r="J726" s="11" t="s">
        <v>34</v>
      </c>
      <c r="K726" s="11" t="s">
        <v>25</v>
      </c>
      <c r="L726" s="11">
        <v>20</v>
      </c>
      <c r="M726" s="11" t="s">
        <v>674</v>
      </c>
      <c r="N726" s="11" t="s">
        <v>2107</v>
      </c>
      <c r="O726" s="11" t="s">
        <v>2372</v>
      </c>
      <c r="P726" s="11" t="s">
        <v>134</v>
      </c>
      <c r="Q726" s="11" t="s">
        <v>2373</v>
      </c>
      <c r="R726" s="11" t="s">
        <v>25</v>
      </c>
      <c r="S726" s="11" t="s">
        <v>25</v>
      </c>
      <c r="T726" s="11"/>
      <c r="U726" s="11" t="s">
        <v>2374</v>
      </c>
      <c r="V726" s="11"/>
      <c r="W726" s="11"/>
      <c r="X726" s="11"/>
      <c r="Y726" s="11"/>
      <c r="Z726" s="11">
        <f t="shared" si="22"/>
        <v>0</v>
      </c>
      <c r="AA726" s="11">
        <f>VLOOKUP(A726,Sheet2!B:J,9,FALSE)</f>
        <v>1.52</v>
      </c>
      <c r="AB726" s="11">
        <f t="shared" si="23"/>
        <v>0</v>
      </c>
      <c r="AC726" s="11"/>
      <c r="AD726" s="11"/>
    </row>
    <row r="727" spans="1:30" hidden="1">
      <c r="A727" s="10">
        <v>4987176073433</v>
      </c>
      <c r="B727" s="10">
        <v>4987176073433</v>
      </c>
      <c r="C727" s="11" t="s">
        <v>2506</v>
      </c>
      <c r="D727" s="11" t="s">
        <v>2371</v>
      </c>
      <c r="E727" s="11" t="s">
        <v>1241</v>
      </c>
      <c r="F727" s="11" t="s">
        <v>2106</v>
      </c>
      <c r="G727" s="11"/>
      <c r="H727" s="11">
        <v>82</v>
      </c>
      <c r="I727" s="11">
        <v>82</v>
      </c>
      <c r="J727" s="11" t="s">
        <v>34</v>
      </c>
      <c r="K727" s="11" t="s">
        <v>25</v>
      </c>
      <c r="L727" s="11">
        <v>72</v>
      </c>
      <c r="M727" s="11" t="s">
        <v>35</v>
      </c>
      <c r="N727" s="11" t="s">
        <v>2107</v>
      </c>
      <c r="O727" s="11" t="s">
        <v>2507</v>
      </c>
      <c r="P727" s="11" t="s">
        <v>81</v>
      </c>
      <c r="Q727" s="11" t="s">
        <v>30</v>
      </c>
      <c r="R727" s="11" t="s">
        <v>25</v>
      </c>
      <c r="S727" s="11" t="s">
        <v>25</v>
      </c>
      <c r="T727" s="11"/>
      <c r="U727" s="11" t="s">
        <v>2508</v>
      </c>
      <c r="V727" s="11"/>
      <c r="W727" s="11"/>
      <c r="X727" s="11"/>
      <c r="Y727" s="11">
        <v>2</v>
      </c>
      <c r="Z727" s="11">
        <f t="shared" si="22"/>
        <v>164</v>
      </c>
      <c r="AA727" s="11">
        <f>VLOOKUP(A727,Sheet2!B:J,9,FALSE)</f>
        <v>63.17</v>
      </c>
      <c r="AB727" s="11">
        <f t="shared" si="23"/>
        <v>126.34</v>
      </c>
      <c r="AC727" s="11"/>
      <c r="AD727" s="11" t="s">
        <v>12037</v>
      </c>
    </row>
    <row r="728" spans="1:30" hidden="1">
      <c r="A728" s="10">
        <v>4987176074195</v>
      </c>
      <c r="B728" s="10">
        <v>4987176074195</v>
      </c>
      <c r="C728" s="11" t="s">
        <v>2509</v>
      </c>
      <c r="D728" s="11" t="s">
        <v>2371</v>
      </c>
      <c r="E728" s="11" t="s">
        <v>1241</v>
      </c>
      <c r="F728" s="11" t="s">
        <v>2106</v>
      </c>
      <c r="G728" s="11"/>
      <c r="H728" s="11">
        <v>82</v>
      </c>
      <c r="I728" s="11">
        <v>82</v>
      </c>
      <c r="J728" s="11" t="s">
        <v>34</v>
      </c>
      <c r="K728" s="11" t="s">
        <v>25</v>
      </c>
      <c r="L728" s="11">
        <v>72</v>
      </c>
      <c r="M728" s="11" t="s">
        <v>35</v>
      </c>
      <c r="N728" s="11" t="s">
        <v>2107</v>
      </c>
      <c r="O728" s="11" t="s">
        <v>2510</v>
      </c>
      <c r="P728" s="11" t="s">
        <v>81</v>
      </c>
      <c r="Q728" s="11" t="s">
        <v>30</v>
      </c>
      <c r="R728" s="11" t="s">
        <v>25</v>
      </c>
      <c r="S728" s="11" t="s">
        <v>25</v>
      </c>
      <c r="T728" s="11"/>
      <c r="U728" s="11" t="s">
        <v>2511</v>
      </c>
      <c r="V728" s="11"/>
      <c r="W728" s="11"/>
      <c r="X728" s="11"/>
      <c r="Y728" s="11">
        <v>1</v>
      </c>
      <c r="Z728" s="11">
        <f t="shared" si="22"/>
        <v>82</v>
      </c>
      <c r="AA728" s="11">
        <f>VLOOKUP(A728,Sheet2!B:J,9,FALSE)</f>
        <v>71</v>
      </c>
      <c r="AB728" s="11">
        <f t="shared" si="23"/>
        <v>71</v>
      </c>
      <c r="AC728" s="11"/>
      <c r="AD728" s="11" t="s">
        <v>12037</v>
      </c>
    </row>
    <row r="729" spans="1:30" hidden="1">
      <c r="A729" s="10">
        <v>4987176073464</v>
      </c>
      <c r="B729" s="10">
        <v>4987176073464</v>
      </c>
      <c r="C729" s="11" t="s">
        <v>2512</v>
      </c>
      <c r="D729" s="11" t="s">
        <v>2371</v>
      </c>
      <c r="E729" s="11" t="s">
        <v>1241</v>
      </c>
      <c r="F729" s="11" t="s">
        <v>2106</v>
      </c>
      <c r="G729" s="11"/>
      <c r="H729" s="11">
        <v>99</v>
      </c>
      <c r="I729" s="11">
        <v>99</v>
      </c>
      <c r="J729" s="11" t="s">
        <v>34</v>
      </c>
      <c r="K729" s="11" t="s">
        <v>25</v>
      </c>
      <c r="L729" s="11">
        <v>72</v>
      </c>
      <c r="M729" s="11" t="s">
        <v>35</v>
      </c>
      <c r="N729" s="11" t="s">
        <v>2107</v>
      </c>
      <c r="O729" s="11" t="s">
        <v>2513</v>
      </c>
      <c r="P729" s="11" t="s">
        <v>81</v>
      </c>
      <c r="Q729" s="11" t="s">
        <v>30</v>
      </c>
      <c r="R729" s="11" t="s">
        <v>25</v>
      </c>
      <c r="S729" s="11" t="s">
        <v>25</v>
      </c>
      <c r="T729" s="11"/>
      <c r="U729" s="11" t="s">
        <v>2514</v>
      </c>
      <c r="V729" s="11"/>
      <c r="W729" s="11"/>
      <c r="X729" s="11"/>
      <c r="Y729" s="11">
        <v>3</v>
      </c>
      <c r="Z729" s="11">
        <f t="shared" si="22"/>
        <v>297</v>
      </c>
      <c r="AA729" s="11">
        <f>VLOOKUP(A729,Sheet2!B:J,9,FALSE)</f>
        <v>76</v>
      </c>
      <c r="AB729" s="11">
        <f t="shared" si="23"/>
        <v>228</v>
      </c>
      <c r="AC729" s="11"/>
      <c r="AD729" s="11" t="s">
        <v>12037</v>
      </c>
    </row>
    <row r="730" spans="1:30" hidden="1">
      <c r="A730" s="10">
        <v>4987176074188</v>
      </c>
      <c r="B730" s="10">
        <v>4987176074188</v>
      </c>
      <c r="C730" s="11" t="s">
        <v>2515</v>
      </c>
      <c r="D730" s="11" t="s">
        <v>2371</v>
      </c>
      <c r="E730" s="11" t="s">
        <v>1241</v>
      </c>
      <c r="F730" s="11" t="s">
        <v>2106</v>
      </c>
      <c r="G730" s="11"/>
      <c r="H730" s="11">
        <v>82</v>
      </c>
      <c r="I730" s="11">
        <v>82</v>
      </c>
      <c r="J730" s="11" t="s">
        <v>34</v>
      </c>
      <c r="K730" s="11" t="s">
        <v>25</v>
      </c>
      <c r="L730" s="11">
        <v>72</v>
      </c>
      <c r="M730" s="11" t="s">
        <v>35</v>
      </c>
      <c r="N730" s="11" t="s">
        <v>2107</v>
      </c>
      <c r="O730" s="11" t="s">
        <v>2516</v>
      </c>
      <c r="P730" s="11" t="s">
        <v>81</v>
      </c>
      <c r="Q730" s="11" t="s">
        <v>30</v>
      </c>
      <c r="R730" s="11" t="s">
        <v>25</v>
      </c>
      <c r="S730" s="11" t="s">
        <v>25</v>
      </c>
      <c r="T730" s="11"/>
      <c r="U730" s="11" t="s">
        <v>2517</v>
      </c>
      <c r="V730" s="11"/>
      <c r="W730" s="11"/>
      <c r="X730" s="11"/>
      <c r="Y730" s="11">
        <v>3</v>
      </c>
      <c r="Z730" s="11">
        <f t="shared" si="22"/>
        <v>246</v>
      </c>
      <c r="AA730" s="11">
        <f>VLOOKUP(A730,Sheet2!B:J,9,FALSE)</f>
        <v>63.17</v>
      </c>
      <c r="AB730" s="11">
        <f t="shared" si="23"/>
        <v>189.51</v>
      </c>
      <c r="AC730" s="11"/>
      <c r="AD730" s="11" t="s">
        <v>12037</v>
      </c>
    </row>
    <row r="731" spans="1:30" hidden="1">
      <c r="A731" s="10">
        <v>4987176073471</v>
      </c>
      <c r="B731" s="10">
        <v>4987176073471</v>
      </c>
      <c r="C731" s="11" t="s">
        <v>2518</v>
      </c>
      <c r="D731" s="11" t="s">
        <v>2371</v>
      </c>
      <c r="E731" s="11" t="s">
        <v>1241</v>
      </c>
      <c r="F731" s="11" t="s">
        <v>2106</v>
      </c>
      <c r="G731" s="11"/>
      <c r="H731" s="11">
        <v>99</v>
      </c>
      <c r="I731" s="11">
        <v>99</v>
      </c>
      <c r="J731" s="11" t="s">
        <v>34</v>
      </c>
      <c r="K731" s="11" t="s">
        <v>25</v>
      </c>
      <c r="L731" s="11">
        <v>72</v>
      </c>
      <c r="M731" s="11" t="s">
        <v>35</v>
      </c>
      <c r="N731" s="11" t="s">
        <v>2107</v>
      </c>
      <c r="O731" s="11" t="s">
        <v>2519</v>
      </c>
      <c r="P731" s="11" t="s">
        <v>81</v>
      </c>
      <c r="Q731" s="11" t="s">
        <v>30</v>
      </c>
      <c r="R731" s="11" t="s">
        <v>25</v>
      </c>
      <c r="S731" s="11" t="s">
        <v>25</v>
      </c>
      <c r="T731" s="11"/>
      <c r="U731" s="11" t="s">
        <v>2520</v>
      </c>
      <c r="V731" s="11"/>
      <c r="W731" s="11"/>
      <c r="X731" s="11"/>
      <c r="Y731" s="11">
        <v>2</v>
      </c>
      <c r="Z731" s="11">
        <f t="shared" si="22"/>
        <v>198</v>
      </c>
      <c r="AA731" s="11">
        <f>VLOOKUP(A731,Sheet2!B:J,9,FALSE)</f>
        <v>76.27</v>
      </c>
      <c r="AB731" s="11">
        <f t="shared" si="23"/>
        <v>152.54</v>
      </c>
      <c r="AC731" s="11"/>
      <c r="AD731" s="11" t="s">
        <v>12037</v>
      </c>
    </row>
    <row r="732" spans="1:30" hidden="1">
      <c r="A732" s="10">
        <v>4987176073440</v>
      </c>
      <c r="B732" s="10">
        <v>4987176073440</v>
      </c>
      <c r="C732" s="11" t="s">
        <v>2521</v>
      </c>
      <c r="D732" s="11" t="s">
        <v>2371</v>
      </c>
      <c r="E732" s="11" t="s">
        <v>1241</v>
      </c>
      <c r="F732" s="11" t="s">
        <v>2106</v>
      </c>
      <c r="G732" s="11"/>
      <c r="H732" s="11">
        <v>82</v>
      </c>
      <c r="I732" s="11">
        <v>82</v>
      </c>
      <c r="J732" s="11" t="s">
        <v>34</v>
      </c>
      <c r="K732" s="11" t="s">
        <v>25</v>
      </c>
      <c r="L732" s="11">
        <v>80</v>
      </c>
      <c r="M732" s="11" t="s">
        <v>35</v>
      </c>
      <c r="N732" s="11" t="s">
        <v>2107</v>
      </c>
      <c r="O732" s="11" t="s">
        <v>2522</v>
      </c>
      <c r="P732" s="11" t="s">
        <v>81</v>
      </c>
      <c r="Q732" s="11" t="s">
        <v>30</v>
      </c>
      <c r="R732" s="11" t="s">
        <v>25</v>
      </c>
      <c r="S732" s="11" t="s">
        <v>25</v>
      </c>
      <c r="T732" s="11"/>
      <c r="U732" s="11" t="s">
        <v>2523</v>
      </c>
      <c r="V732" s="11"/>
      <c r="W732" s="11"/>
      <c r="X732" s="11"/>
      <c r="Y732" s="11">
        <v>2</v>
      </c>
      <c r="Z732" s="11">
        <f t="shared" si="22"/>
        <v>164</v>
      </c>
      <c r="AA732" s="11">
        <f>VLOOKUP(A732,Sheet2!B:J,9,FALSE)</f>
        <v>63.17</v>
      </c>
      <c r="AB732" s="11">
        <f t="shared" si="23"/>
        <v>126.34</v>
      </c>
      <c r="AC732" s="11"/>
      <c r="AD732" s="11"/>
    </row>
    <row r="733" spans="1:30" hidden="1">
      <c r="A733" s="10">
        <v>4987176072993</v>
      </c>
      <c r="B733" s="10">
        <v>4987176072993</v>
      </c>
      <c r="C733" s="11" t="s">
        <v>2672</v>
      </c>
      <c r="D733" s="11" t="s">
        <v>2371</v>
      </c>
      <c r="E733" s="11" t="s">
        <v>1241</v>
      </c>
      <c r="F733" s="11" t="s">
        <v>2106</v>
      </c>
      <c r="G733" s="11"/>
      <c r="H733" s="11">
        <v>205</v>
      </c>
      <c r="I733" s="11">
        <v>205</v>
      </c>
      <c r="J733" s="11" t="s">
        <v>34</v>
      </c>
      <c r="K733" s="11" t="s">
        <v>25</v>
      </c>
      <c r="L733" s="11">
        <v>180</v>
      </c>
      <c r="M733" s="11" t="s">
        <v>35</v>
      </c>
      <c r="N733" s="11" t="s">
        <v>2107</v>
      </c>
      <c r="O733" s="11" t="s">
        <v>2673</v>
      </c>
      <c r="P733" s="11" t="s">
        <v>81</v>
      </c>
      <c r="Q733" s="11" t="s">
        <v>30</v>
      </c>
      <c r="R733" s="11" t="s">
        <v>25</v>
      </c>
      <c r="S733" s="11" t="s">
        <v>25</v>
      </c>
      <c r="T733" s="11"/>
      <c r="U733" s="11" t="s">
        <v>2674</v>
      </c>
      <c r="V733" s="11"/>
      <c r="W733" s="11"/>
      <c r="X733" s="11"/>
      <c r="Y733" s="11">
        <v>2</v>
      </c>
      <c r="Z733" s="11">
        <f t="shared" ref="Z733:Z796" si="24">H733*Y733</f>
        <v>410</v>
      </c>
      <c r="AA733" s="11">
        <f>VLOOKUP(A733,Sheet2!B:J,9,FALSE)</f>
        <v>157.93</v>
      </c>
      <c r="AB733" s="11">
        <f t="shared" si="23"/>
        <v>315.86</v>
      </c>
      <c r="AC733" s="11">
        <v>3</v>
      </c>
      <c r="AD733" s="11" t="s">
        <v>12037</v>
      </c>
    </row>
    <row r="734" spans="1:30" hidden="1">
      <c r="A734" s="10">
        <v>4987176072979</v>
      </c>
      <c r="B734" s="10">
        <v>4987176072979</v>
      </c>
      <c r="C734" s="11" t="s">
        <v>2675</v>
      </c>
      <c r="D734" s="11" t="s">
        <v>2371</v>
      </c>
      <c r="E734" s="11" t="s">
        <v>1241</v>
      </c>
      <c r="F734" s="11" t="s">
        <v>2106</v>
      </c>
      <c r="G734" s="11"/>
      <c r="H734" s="11">
        <v>259</v>
      </c>
      <c r="I734" s="11">
        <v>259</v>
      </c>
      <c r="J734" s="11" t="s">
        <v>34</v>
      </c>
      <c r="K734" s="11" t="s">
        <v>25</v>
      </c>
      <c r="L734" s="11">
        <v>180</v>
      </c>
      <c r="M734" s="11" t="s">
        <v>35</v>
      </c>
      <c r="N734" s="11" t="s">
        <v>2107</v>
      </c>
      <c r="O734" s="11" t="s">
        <v>2676</v>
      </c>
      <c r="P734" s="11" t="s">
        <v>81</v>
      </c>
      <c r="Q734" s="11" t="s">
        <v>30</v>
      </c>
      <c r="R734" s="11" t="s">
        <v>25</v>
      </c>
      <c r="S734" s="11" t="s">
        <v>25</v>
      </c>
      <c r="T734" s="11"/>
      <c r="U734" s="11" t="s">
        <v>2677</v>
      </c>
      <c r="V734" s="11"/>
      <c r="W734" s="11"/>
      <c r="X734" s="11"/>
      <c r="Y734" s="11">
        <v>3</v>
      </c>
      <c r="Z734" s="11">
        <f t="shared" si="24"/>
        <v>777</v>
      </c>
      <c r="AA734" s="11">
        <f>VLOOKUP(A734,Sheet2!B:J,9,FALSE)</f>
        <v>199.54</v>
      </c>
      <c r="AB734" s="11">
        <f t="shared" si="23"/>
        <v>598.62</v>
      </c>
      <c r="AC734" s="11"/>
      <c r="AD734" s="11" t="s">
        <v>12037</v>
      </c>
    </row>
    <row r="735" spans="1:30" hidden="1">
      <c r="A735" s="10">
        <v>4987176148971</v>
      </c>
      <c r="B735" s="10">
        <v>4987176148971</v>
      </c>
      <c r="C735" s="11" t="s">
        <v>2678</v>
      </c>
      <c r="D735" s="11" t="s">
        <v>2371</v>
      </c>
      <c r="E735" s="11" t="s">
        <v>1241</v>
      </c>
      <c r="F735" s="11" t="s">
        <v>2106</v>
      </c>
      <c r="G735" s="11"/>
      <c r="H735" s="11">
        <v>259</v>
      </c>
      <c r="I735" s="11">
        <v>259</v>
      </c>
      <c r="J735" s="11" t="s">
        <v>34</v>
      </c>
      <c r="K735" s="11" t="s">
        <v>25</v>
      </c>
      <c r="L735" s="11">
        <v>180</v>
      </c>
      <c r="M735" s="11" t="s">
        <v>35</v>
      </c>
      <c r="N735" s="11" t="s">
        <v>2107</v>
      </c>
      <c r="O735" s="11" t="s">
        <v>2679</v>
      </c>
      <c r="P735" s="11" t="s">
        <v>81</v>
      </c>
      <c r="Q735" s="11" t="s">
        <v>30</v>
      </c>
      <c r="R735" s="11" t="s">
        <v>25</v>
      </c>
      <c r="S735" s="11" t="s">
        <v>25</v>
      </c>
      <c r="T735" s="11"/>
      <c r="U735" s="11" t="s">
        <v>2680</v>
      </c>
      <c r="V735" s="11"/>
      <c r="W735" s="11"/>
      <c r="X735" s="11"/>
      <c r="Y735" s="11">
        <v>2</v>
      </c>
      <c r="Z735" s="11">
        <f t="shared" si="24"/>
        <v>518</v>
      </c>
      <c r="AA735" s="11">
        <f>VLOOKUP(A735,Sheet2!B:J,9,FALSE)</f>
        <v>199.54</v>
      </c>
      <c r="AB735" s="11">
        <f t="shared" si="23"/>
        <v>399.08</v>
      </c>
      <c r="AC735" s="11"/>
      <c r="AD735" s="11" t="s">
        <v>12037</v>
      </c>
    </row>
    <row r="736" spans="1:30" hidden="1">
      <c r="A736" s="10">
        <v>4987176073013</v>
      </c>
      <c r="B736" s="10">
        <v>4987176073013</v>
      </c>
      <c r="C736" s="11" t="s">
        <v>2681</v>
      </c>
      <c r="D736" s="11" t="s">
        <v>2371</v>
      </c>
      <c r="E736" s="11" t="s">
        <v>1241</v>
      </c>
      <c r="F736" s="11" t="s">
        <v>2106</v>
      </c>
      <c r="G736" s="11"/>
      <c r="H736" s="11">
        <v>205</v>
      </c>
      <c r="I736" s="11">
        <v>205</v>
      </c>
      <c r="J736" s="11" t="s">
        <v>34</v>
      </c>
      <c r="K736" s="11" t="s">
        <v>25</v>
      </c>
      <c r="L736" s="11">
        <v>180</v>
      </c>
      <c r="M736" s="11" t="s">
        <v>35</v>
      </c>
      <c r="N736" s="11" t="s">
        <v>2107</v>
      </c>
      <c r="O736" s="11" t="s">
        <v>2682</v>
      </c>
      <c r="P736" s="11" t="s">
        <v>81</v>
      </c>
      <c r="Q736" s="11" t="s">
        <v>30</v>
      </c>
      <c r="R736" s="11" t="s">
        <v>25</v>
      </c>
      <c r="S736" s="11" t="s">
        <v>25</v>
      </c>
      <c r="T736" s="11"/>
      <c r="U736" s="11" t="s">
        <v>2683</v>
      </c>
      <c r="V736" s="11"/>
      <c r="W736" s="11"/>
      <c r="X736" s="11"/>
      <c r="Y736" s="11">
        <v>2</v>
      </c>
      <c r="Z736" s="11">
        <f t="shared" si="24"/>
        <v>410</v>
      </c>
      <c r="AA736" s="11">
        <f>VLOOKUP(A736,Sheet2!B:J,9,FALSE)</f>
        <v>157.93</v>
      </c>
      <c r="AB736" s="11">
        <f t="shared" si="23"/>
        <v>315.86</v>
      </c>
      <c r="AC736" s="11"/>
      <c r="AD736" s="11" t="s">
        <v>12037</v>
      </c>
    </row>
    <row r="737" spans="1:30" hidden="1">
      <c r="A737" s="10">
        <v>4987176073037</v>
      </c>
      <c r="B737" s="10">
        <v>4987176073037</v>
      </c>
      <c r="C737" s="11" t="s">
        <v>2684</v>
      </c>
      <c r="D737" s="11" t="s">
        <v>2371</v>
      </c>
      <c r="E737" s="11" t="s">
        <v>1241</v>
      </c>
      <c r="F737" s="11" t="s">
        <v>2106</v>
      </c>
      <c r="G737" s="11"/>
      <c r="H737" s="11">
        <v>205</v>
      </c>
      <c r="I737" s="11">
        <v>205</v>
      </c>
      <c r="J737" s="11" t="s">
        <v>34</v>
      </c>
      <c r="K737" s="11" t="s">
        <v>25</v>
      </c>
      <c r="L737" s="11">
        <v>180</v>
      </c>
      <c r="M737" s="11" t="s">
        <v>35</v>
      </c>
      <c r="N737" s="11" t="s">
        <v>2107</v>
      </c>
      <c r="O737" s="11" t="s">
        <v>2685</v>
      </c>
      <c r="P737" s="11" t="s">
        <v>81</v>
      </c>
      <c r="Q737" s="11" t="s">
        <v>30</v>
      </c>
      <c r="R737" s="11" t="s">
        <v>25</v>
      </c>
      <c r="S737" s="11" t="s">
        <v>25</v>
      </c>
      <c r="T737" s="11"/>
      <c r="U737" s="11" t="s">
        <v>2686</v>
      </c>
      <c r="V737" s="11"/>
      <c r="W737" s="11"/>
      <c r="X737" s="11"/>
      <c r="Y737" s="11">
        <v>2</v>
      </c>
      <c r="Z737" s="11">
        <f t="shared" si="24"/>
        <v>410</v>
      </c>
      <c r="AA737" s="11">
        <f>VLOOKUP(A737,Sheet2!B:J,9,FALSE)</f>
        <v>157.93</v>
      </c>
      <c r="AB737" s="11">
        <f t="shared" si="23"/>
        <v>315.86</v>
      </c>
      <c r="AC737" s="11"/>
      <c r="AD737" s="11" t="s">
        <v>12037</v>
      </c>
    </row>
    <row r="738" spans="1:30" hidden="1">
      <c r="A738" s="10">
        <v>4987176148988</v>
      </c>
      <c r="B738" s="10">
        <v>4987176148988</v>
      </c>
      <c r="C738" s="11" t="s">
        <v>2815</v>
      </c>
      <c r="D738" s="11" t="s">
        <v>2371</v>
      </c>
      <c r="E738" s="11" t="s">
        <v>1241</v>
      </c>
      <c r="F738" s="11" t="s">
        <v>2106</v>
      </c>
      <c r="G738" s="11"/>
      <c r="H738" s="11">
        <v>480</v>
      </c>
      <c r="I738" s="11">
        <v>480</v>
      </c>
      <c r="J738" s="11" t="s">
        <v>34</v>
      </c>
      <c r="K738" s="11" t="s">
        <v>25</v>
      </c>
      <c r="L738" s="11">
        <v>340</v>
      </c>
      <c r="M738" s="11" t="s">
        <v>35</v>
      </c>
      <c r="N738" s="11" t="s">
        <v>2107</v>
      </c>
      <c r="O738" s="11" t="s">
        <v>2816</v>
      </c>
      <c r="P738" s="11" t="s">
        <v>2817</v>
      </c>
      <c r="Q738" s="11" t="s">
        <v>30</v>
      </c>
      <c r="R738" s="11" t="s">
        <v>25</v>
      </c>
      <c r="S738" s="11" t="s">
        <v>25</v>
      </c>
      <c r="T738" s="11"/>
      <c r="U738" s="11" t="s">
        <v>2818</v>
      </c>
      <c r="V738" s="11"/>
      <c r="W738" s="11"/>
      <c r="X738" s="11"/>
      <c r="Y738" s="11">
        <v>2</v>
      </c>
      <c r="Z738" s="11">
        <f t="shared" si="24"/>
        <v>960</v>
      </c>
      <c r="AA738" s="11">
        <f>VLOOKUP(A738,Sheet2!B:J,9,FALSE)</f>
        <v>369.81</v>
      </c>
      <c r="AB738" s="11">
        <f t="shared" si="23"/>
        <v>739.62</v>
      </c>
      <c r="AC738" s="11"/>
      <c r="AD738" s="11" t="s">
        <v>12037</v>
      </c>
    </row>
    <row r="739" spans="1:30" hidden="1">
      <c r="A739" s="10">
        <v>4987176073075</v>
      </c>
      <c r="B739" s="10">
        <v>4987176073075</v>
      </c>
      <c r="C739" s="11" t="s">
        <v>2819</v>
      </c>
      <c r="D739" s="11" t="s">
        <v>2371</v>
      </c>
      <c r="E739" s="11" t="s">
        <v>1241</v>
      </c>
      <c r="F739" s="11" t="s">
        <v>2106</v>
      </c>
      <c r="G739" s="11"/>
      <c r="H739" s="11">
        <v>375</v>
      </c>
      <c r="I739" s="11">
        <v>375</v>
      </c>
      <c r="J739" s="11" t="s">
        <v>34</v>
      </c>
      <c r="K739" s="11" t="s">
        <v>25</v>
      </c>
      <c r="L739" s="11">
        <v>340</v>
      </c>
      <c r="M739" s="11" t="s">
        <v>35</v>
      </c>
      <c r="N739" s="11" t="s">
        <v>2107</v>
      </c>
      <c r="O739" s="11" t="s">
        <v>2820</v>
      </c>
      <c r="P739" s="11" t="s">
        <v>81</v>
      </c>
      <c r="Q739" s="11" t="s">
        <v>30</v>
      </c>
      <c r="R739" s="11" t="s">
        <v>25</v>
      </c>
      <c r="S739" s="11" t="s">
        <v>25</v>
      </c>
      <c r="T739" s="11"/>
      <c r="U739" s="11" t="s">
        <v>2821</v>
      </c>
      <c r="V739" s="11"/>
      <c r="W739" s="11"/>
      <c r="X739" s="11"/>
      <c r="Y739" s="11">
        <v>2</v>
      </c>
      <c r="Z739" s="11">
        <f t="shared" si="24"/>
        <v>750</v>
      </c>
      <c r="AA739" s="11">
        <f>VLOOKUP(A739,Sheet2!B:J,9,FALSE)</f>
        <v>288.91000000000003</v>
      </c>
      <c r="AB739" s="11">
        <f t="shared" si="23"/>
        <v>577.82000000000005</v>
      </c>
      <c r="AC739" s="11"/>
      <c r="AD739" s="11" t="s">
        <v>12037</v>
      </c>
    </row>
    <row r="740" spans="1:30" hidden="1">
      <c r="A740" s="10">
        <v>4987176073105</v>
      </c>
      <c r="B740" s="10">
        <v>4987176073105</v>
      </c>
      <c r="C740" s="11" t="s">
        <v>2822</v>
      </c>
      <c r="D740" s="11" t="s">
        <v>2371</v>
      </c>
      <c r="E740" s="11" t="s">
        <v>1241</v>
      </c>
      <c r="F740" s="11" t="s">
        <v>2106</v>
      </c>
      <c r="G740" s="11"/>
      <c r="H740" s="11">
        <v>399</v>
      </c>
      <c r="I740" s="11">
        <v>399</v>
      </c>
      <c r="J740" s="11" t="s">
        <v>34</v>
      </c>
      <c r="K740" s="11" t="s">
        <v>25</v>
      </c>
      <c r="L740" s="11">
        <v>340</v>
      </c>
      <c r="M740" s="11" t="s">
        <v>35</v>
      </c>
      <c r="N740" s="11" t="s">
        <v>2107</v>
      </c>
      <c r="O740" s="11" t="s">
        <v>2685</v>
      </c>
      <c r="P740" s="11" t="s">
        <v>81</v>
      </c>
      <c r="Q740" s="11" t="s">
        <v>30</v>
      </c>
      <c r="R740" s="11" t="s">
        <v>25</v>
      </c>
      <c r="S740" s="11" t="s">
        <v>25</v>
      </c>
      <c r="T740" s="11"/>
      <c r="U740" s="11" t="s">
        <v>2823</v>
      </c>
      <c r="V740" s="11"/>
      <c r="W740" s="11"/>
      <c r="X740" s="11"/>
      <c r="Y740" s="11">
        <v>2</v>
      </c>
      <c r="Z740" s="11">
        <f t="shared" si="24"/>
        <v>798</v>
      </c>
      <c r="AA740" s="11">
        <f>VLOOKUP(A740,Sheet2!B:J,9,FALSE)</f>
        <v>307.39999999999998</v>
      </c>
      <c r="AB740" s="11">
        <f t="shared" si="23"/>
        <v>614.79999999999995</v>
      </c>
      <c r="AC740" s="11"/>
      <c r="AD740" s="11" t="s">
        <v>12037</v>
      </c>
    </row>
    <row r="741" spans="1:30" hidden="1">
      <c r="A741" s="10">
        <v>4987176073044</v>
      </c>
      <c r="B741" s="10">
        <v>4987176073044</v>
      </c>
      <c r="C741" s="11" t="s">
        <v>2824</v>
      </c>
      <c r="D741" s="11" t="s">
        <v>2371</v>
      </c>
      <c r="E741" s="11" t="s">
        <v>1241</v>
      </c>
      <c r="F741" s="11" t="s">
        <v>2106</v>
      </c>
      <c r="G741" s="11"/>
      <c r="H741" s="11">
        <v>499</v>
      </c>
      <c r="I741" s="11">
        <v>499</v>
      </c>
      <c r="J741" s="11" t="s">
        <v>34</v>
      </c>
      <c r="K741" s="11" t="s">
        <v>25</v>
      </c>
      <c r="L741" s="11">
        <v>340</v>
      </c>
      <c r="M741" s="11" t="s">
        <v>35</v>
      </c>
      <c r="N741" s="11" t="s">
        <v>2107</v>
      </c>
      <c r="O741" s="11" t="s">
        <v>2825</v>
      </c>
      <c r="P741" s="11" t="s">
        <v>81</v>
      </c>
      <c r="Q741" s="11" t="s">
        <v>30</v>
      </c>
      <c r="R741" s="11" t="s">
        <v>25</v>
      </c>
      <c r="S741" s="11" t="s">
        <v>25</v>
      </c>
      <c r="T741" s="11"/>
      <c r="U741" s="11" t="s">
        <v>2826</v>
      </c>
      <c r="V741" s="11"/>
      <c r="W741" s="11"/>
      <c r="X741" s="11"/>
      <c r="Y741" s="11">
        <v>2</v>
      </c>
      <c r="Z741" s="11">
        <f t="shared" si="24"/>
        <v>998</v>
      </c>
      <c r="AA741" s="11">
        <f>VLOOKUP(A741,Sheet2!B:J,9,FALSE)</f>
        <v>384.44</v>
      </c>
      <c r="AB741" s="11">
        <f t="shared" si="23"/>
        <v>768.88</v>
      </c>
      <c r="AC741" s="11"/>
      <c r="AD741" s="11" t="s">
        <v>12037</v>
      </c>
    </row>
    <row r="742" spans="1:30" hidden="1">
      <c r="A742" s="10">
        <v>4987176073129</v>
      </c>
      <c r="B742" s="10">
        <v>4987176073129</v>
      </c>
      <c r="C742" s="11" t="s">
        <v>2827</v>
      </c>
      <c r="D742" s="11" t="s">
        <v>2371</v>
      </c>
      <c r="E742" s="11" t="s">
        <v>1241</v>
      </c>
      <c r="F742" s="11" t="s">
        <v>2106</v>
      </c>
      <c r="G742" s="11"/>
      <c r="H742" s="11">
        <v>399</v>
      </c>
      <c r="I742" s="11">
        <v>399</v>
      </c>
      <c r="J742" s="11" t="s">
        <v>34</v>
      </c>
      <c r="K742" s="11" t="s">
        <v>25</v>
      </c>
      <c r="L742" s="11">
        <v>240</v>
      </c>
      <c r="M742" s="11" t="s">
        <v>35</v>
      </c>
      <c r="N742" s="11" t="s">
        <v>2107</v>
      </c>
      <c r="O742" s="11" t="s">
        <v>2516</v>
      </c>
      <c r="P742" s="11" t="s">
        <v>81</v>
      </c>
      <c r="Q742" s="11" t="s">
        <v>30</v>
      </c>
      <c r="R742" s="11" t="s">
        <v>25</v>
      </c>
      <c r="S742" s="11" t="s">
        <v>25</v>
      </c>
      <c r="T742" s="11"/>
      <c r="U742" s="11" t="s">
        <v>2828</v>
      </c>
      <c r="V742" s="11"/>
      <c r="W742" s="11"/>
      <c r="X742" s="11"/>
      <c r="Y742" s="11">
        <v>2</v>
      </c>
      <c r="Z742" s="11">
        <f t="shared" si="24"/>
        <v>798</v>
      </c>
      <c r="AA742" s="11">
        <f>VLOOKUP(A742,Sheet2!B:J,9,FALSE)</f>
        <v>307.39999999999998</v>
      </c>
      <c r="AB742" s="11">
        <f t="shared" si="23"/>
        <v>614.79999999999995</v>
      </c>
      <c r="AC742" s="11"/>
      <c r="AD742" s="11" t="s">
        <v>12037</v>
      </c>
    </row>
    <row r="743" spans="1:30" hidden="1">
      <c r="A743" s="10">
        <v>4987176073099</v>
      </c>
      <c r="B743" s="10">
        <v>4987176073099</v>
      </c>
      <c r="C743" s="11" t="s">
        <v>2829</v>
      </c>
      <c r="D743" s="11" t="s">
        <v>2371</v>
      </c>
      <c r="E743" s="11" t="s">
        <v>1241</v>
      </c>
      <c r="F743" s="11" t="s">
        <v>2106</v>
      </c>
      <c r="G743" s="11"/>
      <c r="H743" s="11">
        <v>399</v>
      </c>
      <c r="I743" s="11">
        <v>399</v>
      </c>
      <c r="J743" s="11" t="s">
        <v>34</v>
      </c>
      <c r="K743" s="11" t="s">
        <v>25</v>
      </c>
      <c r="L743" s="11">
        <v>340</v>
      </c>
      <c r="M743" s="11" t="s">
        <v>35</v>
      </c>
      <c r="N743" s="11" t="s">
        <v>2107</v>
      </c>
      <c r="O743" s="11" t="s">
        <v>2830</v>
      </c>
      <c r="P743" s="11" t="s">
        <v>81</v>
      </c>
      <c r="Q743" s="11" t="s">
        <v>30</v>
      </c>
      <c r="R743" s="11" t="s">
        <v>25</v>
      </c>
      <c r="S743" s="11" t="s">
        <v>25</v>
      </c>
      <c r="T743" s="11"/>
      <c r="U743" s="11" t="s">
        <v>2831</v>
      </c>
      <c r="V743" s="11"/>
      <c r="W743" s="11"/>
      <c r="X743" s="11"/>
      <c r="Y743" s="11"/>
      <c r="Z743" s="11">
        <f t="shared" si="24"/>
        <v>0</v>
      </c>
      <c r="AA743" s="11">
        <f>VLOOKUP(A743,Sheet2!B:J,9,FALSE)</f>
        <v>307.39999999999998</v>
      </c>
      <c r="AB743" s="11">
        <f t="shared" si="23"/>
        <v>0</v>
      </c>
      <c r="AC743" s="11"/>
      <c r="AD743" s="11"/>
    </row>
    <row r="744" spans="1:30" hidden="1">
      <c r="A744" s="10">
        <v>4987176073082</v>
      </c>
      <c r="B744" s="10">
        <v>4987176073082</v>
      </c>
      <c r="C744" s="11" t="s">
        <v>3961</v>
      </c>
      <c r="D744" s="11" t="s">
        <v>2371</v>
      </c>
      <c r="E744" s="11" t="s">
        <v>1241</v>
      </c>
      <c r="F744" s="11" t="s">
        <v>2106</v>
      </c>
      <c r="G744" s="11"/>
      <c r="H744" s="11">
        <v>480</v>
      </c>
      <c r="I744" s="11">
        <v>480</v>
      </c>
      <c r="J744" s="11" t="s">
        <v>34</v>
      </c>
      <c r="K744" s="11" t="s">
        <v>25</v>
      </c>
      <c r="L744" s="11">
        <v>340</v>
      </c>
      <c r="M744" s="11" t="s">
        <v>35</v>
      </c>
      <c r="N744" s="11" t="s">
        <v>2107</v>
      </c>
      <c r="O744" s="11" t="s">
        <v>3962</v>
      </c>
      <c r="P744" s="11" t="s">
        <v>81</v>
      </c>
      <c r="Q744" s="11" t="s">
        <v>30</v>
      </c>
      <c r="R744" s="11" t="s">
        <v>25</v>
      </c>
      <c r="S744" s="11" t="s">
        <v>25</v>
      </c>
      <c r="T744" s="11"/>
      <c r="U744" s="11" t="s">
        <v>3963</v>
      </c>
      <c r="V744" s="11"/>
      <c r="W744" s="11"/>
      <c r="X744" s="11"/>
      <c r="Y744" s="11">
        <v>1</v>
      </c>
      <c r="Z744" s="11">
        <f t="shared" si="24"/>
        <v>480</v>
      </c>
      <c r="AA744" s="11">
        <f>VLOOKUP(A744,Sheet2!B:J,9,FALSE)</f>
        <v>369.81</v>
      </c>
      <c r="AB744" s="11">
        <f t="shared" si="23"/>
        <v>369.81</v>
      </c>
      <c r="AC744" s="11"/>
      <c r="AD744" s="11"/>
    </row>
    <row r="745" spans="1:30" hidden="1">
      <c r="A745" s="10">
        <v>4987176072948</v>
      </c>
      <c r="B745" s="10">
        <v>4987176072948</v>
      </c>
      <c r="C745" s="11" t="s">
        <v>3982</v>
      </c>
      <c r="D745" s="11" t="s">
        <v>2371</v>
      </c>
      <c r="E745" s="11" t="s">
        <v>1241</v>
      </c>
      <c r="F745" s="11" t="s">
        <v>2106</v>
      </c>
      <c r="G745" s="11"/>
      <c r="H745" s="11">
        <v>259</v>
      </c>
      <c r="I745" s="11">
        <v>259</v>
      </c>
      <c r="J745" s="11" t="s">
        <v>34</v>
      </c>
      <c r="K745" s="11" t="s">
        <v>25</v>
      </c>
      <c r="L745" s="11">
        <v>180</v>
      </c>
      <c r="M745" s="11" t="s">
        <v>35</v>
      </c>
      <c r="N745" s="11" t="s">
        <v>2107</v>
      </c>
      <c r="O745" s="11" t="s">
        <v>2825</v>
      </c>
      <c r="P745" s="11" t="s">
        <v>81</v>
      </c>
      <c r="Q745" s="11" t="s">
        <v>30</v>
      </c>
      <c r="R745" s="11" t="s">
        <v>25</v>
      </c>
      <c r="S745" s="11" t="s">
        <v>25</v>
      </c>
      <c r="T745" s="11"/>
      <c r="U745" s="11" t="s">
        <v>3983</v>
      </c>
      <c r="V745" s="11"/>
      <c r="W745" s="11"/>
      <c r="X745" s="11"/>
      <c r="Y745" s="11">
        <v>2</v>
      </c>
      <c r="Z745" s="11">
        <f t="shared" si="24"/>
        <v>518</v>
      </c>
      <c r="AA745" s="11">
        <f>VLOOKUP(A745,Sheet2!B:J,9,FALSE)</f>
        <v>199.54</v>
      </c>
      <c r="AB745" s="11">
        <f t="shared" si="23"/>
        <v>399.08</v>
      </c>
      <c r="AC745" s="11"/>
      <c r="AD745" s="11" t="s">
        <v>12037</v>
      </c>
    </row>
    <row r="746" spans="1:30" hidden="1">
      <c r="A746" s="10">
        <v>4987176073020</v>
      </c>
      <c r="B746" s="10">
        <v>4987176073020</v>
      </c>
      <c r="C746" s="11" t="s">
        <v>3984</v>
      </c>
      <c r="D746" s="11" t="s">
        <v>2371</v>
      </c>
      <c r="E746" s="11" t="s">
        <v>1241</v>
      </c>
      <c r="F746" s="11" t="s">
        <v>2106</v>
      </c>
      <c r="G746" s="11"/>
      <c r="H746" s="11">
        <v>205</v>
      </c>
      <c r="I746" s="11">
        <v>205</v>
      </c>
      <c r="J746" s="11" t="s">
        <v>34</v>
      </c>
      <c r="K746" s="11" t="s">
        <v>25</v>
      </c>
      <c r="L746" s="11">
        <v>180</v>
      </c>
      <c r="M746" s="11" t="s">
        <v>35</v>
      </c>
      <c r="N746" s="11" t="s">
        <v>2107</v>
      </c>
      <c r="O746" s="11" t="s">
        <v>2507</v>
      </c>
      <c r="P746" s="11" t="s">
        <v>81</v>
      </c>
      <c r="Q746" s="11" t="s">
        <v>30</v>
      </c>
      <c r="R746" s="11" t="s">
        <v>25</v>
      </c>
      <c r="S746" s="11" t="s">
        <v>25</v>
      </c>
      <c r="T746" s="11"/>
      <c r="U746" s="11" t="s">
        <v>3985</v>
      </c>
      <c r="V746" s="11"/>
      <c r="W746" s="11"/>
      <c r="X746" s="11"/>
      <c r="Y746" s="11">
        <v>3</v>
      </c>
      <c r="Z746" s="11">
        <f t="shared" si="24"/>
        <v>615</v>
      </c>
      <c r="AA746" s="11">
        <f>VLOOKUP(A746,Sheet2!B:J,9,FALSE)</f>
        <v>157.93</v>
      </c>
      <c r="AB746" s="11">
        <f t="shared" si="23"/>
        <v>473.79</v>
      </c>
      <c r="AC746" s="11"/>
      <c r="AD746" s="11" t="s">
        <v>12037</v>
      </c>
    </row>
    <row r="747" spans="1:30" hidden="1">
      <c r="A747" s="10">
        <v>4987176072986</v>
      </c>
      <c r="B747" s="10">
        <v>4987176072986</v>
      </c>
      <c r="C747" s="11" t="s">
        <v>4810</v>
      </c>
      <c r="D747" s="11" t="s">
        <v>2371</v>
      </c>
      <c r="E747" s="11" t="s">
        <v>1241</v>
      </c>
      <c r="F747" s="11" t="s">
        <v>2106</v>
      </c>
      <c r="G747" s="11"/>
      <c r="H747" s="11">
        <v>259</v>
      </c>
      <c r="I747" s="11">
        <v>259</v>
      </c>
      <c r="J747" s="11" t="s">
        <v>34</v>
      </c>
      <c r="K747" s="11" t="s">
        <v>25</v>
      </c>
      <c r="L747" s="11">
        <v>180</v>
      </c>
      <c r="M747" s="11" t="s">
        <v>35</v>
      </c>
      <c r="N747" s="11" t="s">
        <v>2107</v>
      </c>
      <c r="O747" s="11" t="s">
        <v>3962</v>
      </c>
      <c r="P747" s="11" t="s">
        <v>81</v>
      </c>
      <c r="Q747" s="11" t="s">
        <v>30</v>
      </c>
      <c r="R747" s="11" t="s">
        <v>25</v>
      </c>
      <c r="S747" s="11" t="s">
        <v>25</v>
      </c>
      <c r="T747" s="11"/>
      <c r="U747" s="11" t="s">
        <v>4811</v>
      </c>
      <c r="V747" s="11"/>
      <c r="W747" s="11"/>
      <c r="X747" s="11"/>
      <c r="Y747" s="11"/>
      <c r="Z747" s="11">
        <f t="shared" si="24"/>
        <v>0</v>
      </c>
      <c r="AA747" s="11">
        <f>VLOOKUP(A747,Sheet2!B:J,9,FALSE)</f>
        <v>199.54</v>
      </c>
      <c r="AB747" s="11">
        <f t="shared" si="23"/>
        <v>0</v>
      </c>
      <c r="AC747" s="11"/>
      <c r="AD747" s="11"/>
    </row>
    <row r="748" spans="1:30" hidden="1">
      <c r="A748" s="10">
        <v>8901030877131</v>
      </c>
      <c r="B748" s="10">
        <v>8901030877131</v>
      </c>
      <c r="C748" s="11" t="s">
        <v>244</v>
      </c>
      <c r="D748" s="11" t="s">
        <v>245</v>
      </c>
      <c r="E748" s="11" t="s">
        <v>142</v>
      </c>
      <c r="F748" s="11" t="s">
        <v>236</v>
      </c>
      <c r="G748" s="11"/>
      <c r="H748" s="11">
        <v>40</v>
      </c>
      <c r="I748" s="11">
        <v>40</v>
      </c>
      <c r="J748" s="11" t="s">
        <v>34</v>
      </c>
      <c r="K748" s="11" t="s">
        <v>25</v>
      </c>
      <c r="L748" s="11">
        <v>170</v>
      </c>
      <c r="M748" s="11" t="s">
        <v>26</v>
      </c>
      <c r="N748" s="11" t="s">
        <v>246</v>
      </c>
      <c r="O748" s="11" t="s">
        <v>247</v>
      </c>
      <c r="P748" s="11" t="s">
        <v>159</v>
      </c>
      <c r="Q748" s="11" t="s">
        <v>248</v>
      </c>
      <c r="R748" s="11" t="s">
        <v>25</v>
      </c>
      <c r="S748" s="11" t="s">
        <v>25</v>
      </c>
      <c r="T748" s="11"/>
      <c r="U748" s="11" t="s">
        <v>249</v>
      </c>
      <c r="V748" s="11"/>
      <c r="W748" s="11"/>
      <c r="X748" s="11"/>
      <c r="Y748" s="11">
        <v>5</v>
      </c>
      <c r="Z748" s="11">
        <f t="shared" si="24"/>
        <v>200</v>
      </c>
      <c r="AA748" s="11">
        <f>VLOOKUP(A748,Sheet2!B:J,9,FALSE)</f>
        <v>36.700000000000003</v>
      </c>
      <c r="AB748" s="11">
        <f t="shared" si="23"/>
        <v>183.5</v>
      </c>
      <c r="AC748" s="11"/>
      <c r="AD748" s="11" t="s">
        <v>12037</v>
      </c>
    </row>
    <row r="749" spans="1:30" hidden="1">
      <c r="A749" s="10">
        <v>8901030898105</v>
      </c>
      <c r="B749" s="10">
        <v>8901030898105</v>
      </c>
      <c r="C749" s="11" t="s">
        <v>5045</v>
      </c>
      <c r="D749" s="11" t="s">
        <v>5046</v>
      </c>
      <c r="E749" s="11" t="s">
        <v>142</v>
      </c>
      <c r="F749" s="11" t="s">
        <v>236</v>
      </c>
      <c r="G749" s="11"/>
      <c r="H749" s="11">
        <v>90</v>
      </c>
      <c r="I749" s="11">
        <v>90</v>
      </c>
      <c r="J749" s="11" t="s">
        <v>34</v>
      </c>
      <c r="K749" s="11" t="s">
        <v>25</v>
      </c>
      <c r="L749" s="11">
        <v>250</v>
      </c>
      <c r="M749" s="11" t="s">
        <v>26</v>
      </c>
      <c r="N749" s="11" t="s">
        <v>246</v>
      </c>
      <c r="O749" s="11" t="s">
        <v>247</v>
      </c>
      <c r="P749" s="11" t="s">
        <v>108</v>
      </c>
      <c r="Q749" s="11" t="s">
        <v>39</v>
      </c>
      <c r="R749" s="11" t="s">
        <v>25</v>
      </c>
      <c r="S749" s="11" t="s">
        <v>25</v>
      </c>
      <c r="T749" s="11"/>
      <c r="U749" s="11" t="s">
        <v>5047</v>
      </c>
      <c r="V749" s="11"/>
      <c r="W749" s="11"/>
      <c r="X749" s="11"/>
      <c r="Y749" s="11"/>
      <c r="Z749" s="11">
        <f t="shared" si="24"/>
        <v>0</v>
      </c>
      <c r="AA749" s="11">
        <f>VLOOKUP(A749,Sheet2!B:J,9,FALSE)</f>
        <v>86.99</v>
      </c>
      <c r="AB749" s="11">
        <f t="shared" si="23"/>
        <v>0</v>
      </c>
      <c r="AC749" s="11"/>
      <c r="AD749" s="11"/>
    </row>
    <row r="750" spans="1:30" hidden="1">
      <c r="A750" s="10">
        <v>8902102127192</v>
      </c>
      <c r="B750" s="10">
        <v>8902102127192</v>
      </c>
      <c r="C750" s="11" t="s">
        <v>3415</v>
      </c>
      <c r="D750" s="11" t="s">
        <v>3416</v>
      </c>
      <c r="E750" s="11" t="s">
        <v>1790</v>
      </c>
      <c r="F750" s="11" t="s">
        <v>2905</v>
      </c>
      <c r="G750" s="11"/>
      <c r="H750" s="11">
        <v>430</v>
      </c>
      <c r="I750" s="11">
        <v>430</v>
      </c>
      <c r="J750" s="11" t="s">
        <v>34</v>
      </c>
      <c r="K750" s="11" t="s">
        <v>25</v>
      </c>
      <c r="L750" s="11">
        <v>2</v>
      </c>
      <c r="M750" s="11" t="s">
        <v>78</v>
      </c>
      <c r="N750" s="11" t="s">
        <v>2906</v>
      </c>
      <c r="O750" s="11" t="s">
        <v>2907</v>
      </c>
      <c r="P750" s="11" t="s">
        <v>29</v>
      </c>
      <c r="Q750" s="11" t="s">
        <v>30</v>
      </c>
      <c r="R750" s="11" t="s">
        <v>25</v>
      </c>
      <c r="S750" s="11" t="s">
        <v>25</v>
      </c>
      <c r="T750" s="11"/>
      <c r="U750" s="11" t="s">
        <v>3417</v>
      </c>
      <c r="V750" s="11"/>
      <c r="W750" s="11"/>
      <c r="X750" s="11"/>
      <c r="Y750" s="11"/>
      <c r="Z750" s="11">
        <f t="shared" si="24"/>
        <v>0</v>
      </c>
      <c r="AA750" s="11">
        <f>VLOOKUP(A750,Sheet2!B:J,9,FALSE)</f>
        <v>398.14</v>
      </c>
      <c r="AB750" s="11">
        <f t="shared" si="23"/>
        <v>0</v>
      </c>
      <c r="AC750" s="11"/>
      <c r="AD750" s="11"/>
    </row>
    <row r="751" spans="1:30" hidden="1">
      <c r="A751" s="10">
        <v>8902102127185</v>
      </c>
      <c r="B751" s="10">
        <v>8902102127185</v>
      </c>
      <c r="C751" s="11" t="s">
        <v>3418</v>
      </c>
      <c r="D751" s="11" t="s">
        <v>3416</v>
      </c>
      <c r="E751" s="11" t="s">
        <v>1790</v>
      </c>
      <c r="F751" s="11" t="s">
        <v>2905</v>
      </c>
      <c r="G751" s="11"/>
      <c r="H751" s="11">
        <v>490</v>
      </c>
      <c r="I751" s="11">
        <v>490</v>
      </c>
      <c r="J751" s="11" t="s">
        <v>34</v>
      </c>
      <c r="K751" s="11" t="s">
        <v>25</v>
      </c>
      <c r="L751" s="11">
        <v>2</v>
      </c>
      <c r="M751" s="11" t="s">
        <v>78</v>
      </c>
      <c r="N751" s="11" t="s">
        <v>2906</v>
      </c>
      <c r="O751" s="11" t="s">
        <v>3419</v>
      </c>
      <c r="P751" s="11" t="s">
        <v>29</v>
      </c>
      <c r="Q751" s="11" t="s">
        <v>30</v>
      </c>
      <c r="R751" s="11" t="s">
        <v>25</v>
      </c>
      <c r="S751" s="11" t="s">
        <v>25</v>
      </c>
      <c r="T751" s="11"/>
      <c r="U751" s="11" t="s">
        <v>3420</v>
      </c>
      <c r="V751" s="11"/>
      <c r="W751" s="11"/>
      <c r="X751" s="11"/>
      <c r="Y751" s="11">
        <v>1</v>
      </c>
      <c r="Z751" s="11">
        <f t="shared" si="24"/>
        <v>490</v>
      </c>
      <c r="AA751" s="11">
        <f>VLOOKUP(A751,Sheet2!B:J,9,FALSE)</f>
        <v>453.7</v>
      </c>
      <c r="AB751" s="11">
        <f t="shared" si="23"/>
        <v>453.7</v>
      </c>
      <c r="AC751" s="11"/>
      <c r="AD751" s="11" t="s">
        <v>12037</v>
      </c>
    </row>
    <row r="752" spans="1:30" hidden="1">
      <c r="A752" s="10">
        <v>8902102126256</v>
      </c>
      <c r="B752" s="10">
        <v>8902102126256</v>
      </c>
      <c r="C752" s="11" t="s">
        <v>3436</v>
      </c>
      <c r="D752" s="11" t="s">
        <v>3416</v>
      </c>
      <c r="E752" s="11" t="s">
        <v>1790</v>
      </c>
      <c r="F752" s="11" t="s">
        <v>2905</v>
      </c>
      <c r="G752" s="11"/>
      <c r="H752" s="11">
        <v>79</v>
      </c>
      <c r="I752" s="11">
        <v>79</v>
      </c>
      <c r="J752" s="11" t="s">
        <v>34</v>
      </c>
      <c r="K752" s="11" t="s">
        <v>25</v>
      </c>
      <c r="L752" s="11">
        <v>500</v>
      </c>
      <c r="M752" s="11" t="s">
        <v>26</v>
      </c>
      <c r="N752" s="11" t="s">
        <v>3404</v>
      </c>
      <c r="O752" s="11" t="s">
        <v>3437</v>
      </c>
      <c r="P752" s="11" t="s">
        <v>29</v>
      </c>
      <c r="Q752" s="11" t="s">
        <v>30</v>
      </c>
      <c r="R752" s="11" t="s">
        <v>25</v>
      </c>
      <c r="S752" s="11" t="s">
        <v>25</v>
      </c>
      <c r="T752" s="11"/>
      <c r="U752" s="11" t="s">
        <v>3438</v>
      </c>
      <c r="V752" s="11"/>
      <c r="W752" s="11"/>
      <c r="X752" s="11"/>
      <c r="Y752" s="11">
        <v>6</v>
      </c>
      <c r="Z752" s="11">
        <f t="shared" si="24"/>
        <v>474</v>
      </c>
      <c r="AA752" s="11">
        <f>VLOOKUP(A752,Sheet2!B:J,9,FALSE)</f>
        <v>73.150000000000006</v>
      </c>
      <c r="AB752" s="11">
        <f t="shared" si="23"/>
        <v>438.90000000000003</v>
      </c>
      <c r="AC752" s="11"/>
      <c r="AD752" s="11" t="s">
        <v>12037</v>
      </c>
    </row>
    <row r="753" spans="1:30" hidden="1">
      <c r="A753" s="10">
        <v>8902102126409</v>
      </c>
      <c r="B753" s="10">
        <v>8902102126409</v>
      </c>
      <c r="C753" s="11" t="s">
        <v>3439</v>
      </c>
      <c r="D753" s="11" t="s">
        <v>3416</v>
      </c>
      <c r="E753" s="11" t="s">
        <v>1790</v>
      </c>
      <c r="F753" s="11" t="s">
        <v>2905</v>
      </c>
      <c r="G753" s="11"/>
      <c r="H753" s="11">
        <v>168</v>
      </c>
      <c r="I753" s="11">
        <v>168</v>
      </c>
      <c r="J753" s="11" t="s">
        <v>34</v>
      </c>
      <c r="K753" s="11" t="s">
        <v>25</v>
      </c>
      <c r="L753" s="11">
        <v>1</v>
      </c>
      <c r="M753" s="11" t="s">
        <v>67</v>
      </c>
      <c r="N753" s="11" t="s">
        <v>2911</v>
      </c>
      <c r="O753" s="11" t="s">
        <v>3437</v>
      </c>
      <c r="P753" s="11" t="s">
        <v>29</v>
      </c>
      <c r="Q753" s="11" t="s">
        <v>30</v>
      </c>
      <c r="R753" s="11" t="s">
        <v>25</v>
      </c>
      <c r="S753" s="11" t="s">
        <v>25</v>
      </c>
      <c r="T753" s="11"/>
      <c r="U753" s="11" t="s">
        <v>3440</v>
      </c>
      <c r="V753" s="11"/>
      <c r="W753" s="11"/>
      <c r="X753" s="11"/>
      <c r="Y753" s="11">
        <v>6</v>
      </c>
      <c r="Z753" s="11">
        <f t="shared" si="24"/>
        <v>1008</v>
      </c>
      <c r="AA753" s="11">
        <f>VLOOKUP(A753,Sheet2!B:J,9,FALSE)</f>
        <v>155.56</v>
      </c>
      <c r="AB753" s="11">
        <f t="shared" si="23"/>
        <v>933.36</v>
      </c>
      <c r="AC753" s="11"/>
      <c r="AD753" s="11" t="s">
        <v>12037</v>
      </c>
    </row>
    <row r="754" spans="1:30" hidden="1">
      <c r="A754" s="10">
        <v>8902102127482</v>
      </c>
      <c r="B754" s="10">
        <v>8902102127482</v>
      </c>
      <c r="C754" s="11" t="s">
        <v>3484</v>
      </c>
      <c r="D754" s="11" t="s">
        <v>3416</v>
      </c>
      <c r="E754" s="11" t="s">
        <v>1790</v>
      </c>
      <c r="F754" s="11" t="s">
        <v>2905</v>
      </c>
      <c r="G754" s="11"/>
      <c r="H754" s="11">
        <v>220</v>
      </c>
      <c r="I754" s="11">
        <v>220</v>
      </c>
      <c r="J754" s="11" t="s">
        <v>34</v>
      </c>
      <c r="K754" s="11" t="s">
        <v>25</v>
      </c>
      <c r="L754" s="11">
        <v>1</v>
      </c>
      <c r="M754" s="11" t="s">
        <v>67</v>
      </c>
      <c r="N754" s="11" t="s">
        <v>2911</v>
      </c>
      <c r="O754" s="11" t="s">
        <v>2907</v>
      </c>
      <c r="P754" s="11" t="s">
        <v>213</v>
      </c>
      <c r="Q754" s="11" t="s">
        <v>39</v>
      </c>
      <c r="R754" s="11" t="s">
        <v>25</v>
      </c>
      <c r="S754" s="11" t="s">
        <v>25</v>
      </c>
      <c r="T754" s="11"/>
      <c r="U754" s="11" t="s">
        <v>3485</v>
      </c>
      <c r="V754" s="11"/>
      <c r="W754" s="11"/>
      <c r="X754" s="11"/>
      <c r="Y754" s="11">
        <v>3</v>
      </c>
      <c r="Z754" s="11">
        <f t="shared" si="24"/>
        <v>660</v>
      </c>
      <c r="AA754" s="11">
        <f>VLOOKUP(A754,Sheet2!B:J,9,FALSE)</f>
        <v>203.7</v>
      </c>
      <c r="AB754" s="11">
        <f t="shared" si="23"/>
        <v>611.09999999999991</v>
      </c>
      <c r="AC754" s="11"/>
      <c r="AD754" s="11" t="s">
        <v>12037</v>
      </c>
    </row>
    <row r="755" spans="1:30" hidden="1">
      <c r="A755" s="10">
        <v>8902102125013</v>
      </c>
      <c r="B755" s="10">
        <v>8902102125013</v>
      </c>
      <c r="C755" s="11" t="s">
        <v>3545</v>
      </c>
      <c r="D755" s="11" t="s">
        <v>3416</v>
      </c>
      <c r="E755" s="11" t="s">
        <v>1790</v>
      </c>
      <c r="F755" s="11" t="s">
        <v>2905</v>
      </c>
      <c r="G755" s="11"/>
      <c r="H755" s="11">
        <v>35</v>
      </c>
      <c r="I755" s="11">
        <v>35</v>
      </c>
      <c r="J755" s="11" t="s">
        <v>34</v>
      </c>
      <c r="K755" s="11" t="s">
        <v>25</v>
      </c>
      <c r="L755" s="11">
        <v>250</v>
      </c>
      <c r="M755" s="11" t="s">
        <v>26</v>
      </c>
      <c r="N755" s="11" t="s">
        <v>2911</v>
      </c>
      <c r="O755" s="11" t="s">
        <v>3437</v>
      </c>
      <c r="P755" s="11" t="s">
        <v>29</v>
      </c>
      <c r="Q755" s="11" t="s">
        <v>39</v>
      </c>
      <c r="R755" s="11" t="s">
        <v>25</v>
      </c>
      <c r="S755" s="11" t="s">
        <v>25</v>
      </c>
      <c r="T755" s="11"/>
      <c r="U755" s="11" t="s">
        <v>3546</v>
      </c>
      <c r="V755" s="11"/>
      <c r="W755" s="11"/>
      <c r="X755" s="11"/>
      <c r="Y755" s="11">
        <v>8</v>
      </c>
      <c r="Z755" s="11">
        <f t="shared" si="24"/>
        <v>280</v>
      </c>
      <c r="AA755" s="11">
        <f>VLOOKUP(A755,Sheet2!B:J,9,FALSE)</f>
        <v>32.4</v>
      </c>
      <c r="AB755" s="11">
        <f t="shared" si="23"/>
        <v>259.2</v>
      </c>
      <c r="AC755" s="11"/>
      <c r="AD755" s="11" t="s">
        <v>12037</v>
      </c>
    </row>
    <row r="756" spans="1:30" hidden="1">
      <c r="A756" s="10">
        <v>8902102127390</v>
      </c>
      <c r="B756" s="10">
        <v>8902102127390</v>
      </c>
      <c r="C756" s="11" t="s">
        <v>5528</v>
      </c>
      <c r="D756" s="11" t="s">
        <v>3416</v>
      </c>
      <c r="E756" s="11" t="s">
        <v>1790</v>
      </c>
      <c r="F756" s="11" t="s">
        <v>2905</v>
      </c>
      <c r="G756" s="11"/>
      <c r="H756" s="11">
        <v>1475</v>
      </c>
      <c r="I756" s="11">
        <v>1475</v>
      </c>
      <c r="J756" s="11" t="s">
        <v>34</v>
      </c>
      <c r="K756" s="11" t="s">
        <v>25</v>
      </c>
      <c r="L756" s="11">
        <v>4</v>
      </c>
      <c r="M756" s="11" t="s">
        <v>67</v>
      </c>
      <c r="N756" s="11" t="s">
        <v>2911</v>
      </c>
      <c r="O756" s="11" t="s">
        <v>3419</v>
      </c>
      <c r="P756" s="11" t="s">
        <v>213</v>
      </c>
      <c r="Q756" s="11" t="s">
        <v>30</v>
      </c>
      <c r="R756" s="11" t="s">
        <v>25</v>
      </c>
      <c r="S756" s="11" t="s">
        <v>25</v>
      </c>
      <c r="T756" s="11"/>
      <c r="U756" s="11" t="s">
        <v>5529</v>
      </c>
      <c r="V756" s="11"/>
      <c r="W756" s="11"/>
      <c r="X756" s="11"/>
      <c r="Y756" s="11">
        <v>1</v>
      </c>
      <c r="Z756" s="11">
        <f t="shared" si="24"/>
        <v>1475</v>
      </c>
      <c r="AA756" s="11">
        <f>VLOOKUP(A756,Sheet2!B:J,9,FALSE)</f>
        <v>1365.74</v>
      </c>
      <c r="AB756" s="11">
        <f t="shared" si="23"/>
        <v>1365.74</v>
      </c>
      <c r="AC756" s="11"/>
      <c r="AD756" s="11" t="s">
        <v>12037</v>
      </c>
    </row>
    <row r="757" spans="1:30" hidden="1">
      <c r="A757" s="10">
        <v>8902102127406</v>
      </c>
      <c r="B757" s="10">
        <v>8902102127406</v>
      </c>
      <c r="C757" s="11" t="s">
        <v>5530</v>
      </c>
      <c r="D757" s="11" t="s">
        <v>3416</v>
      </c>
      <c r="E757" s="11" t="s">
        <v>1790</v>
      </c>
      <c r="F757" s="11" t="s">
        <v>2905</v>
      </c>
      <c r="G757" s="11"/>
      <c r="H757" s="11">
        <v>1325</v>
      </c>
      <c r="I757" s="11">
        <v>1325</v>
      </c>
      <c r="J757" s="11" t="s">
        <v>34</v>
      </c>
      <c r="K757" s="11" t="s">
        <v>25</v>
      </c>
      <c r="L757" s="11">
        <v>4</v>
      </c>
      <c r="M757" s="11" t="s">
        <v>67</v>
      </c>
      <c r="N757" s="11" t="s">
        <v>2911</v>
      </c>
      <c r="O757" s="11" t="s">
        <v>2907</v>
      </c>
      <c r="P757" s="11" t="s">
        <v>213</v>
      </c>
      <c r="Q757" s="11" t="s">
        <v>30</v>
      </c>
      <c r="R757" s="11" t="s">
        <v>25</v>
      </c>
      <c r="S757" s="11" t="s">
        <v>25</v>
      </c>
      <c r="T757" s="11"/>
      <c r="U757" s="11" t="s">
        <v>5531</v>
      </c>
      <c r="V757" s="11"/>
      <c r="W757" s="11"/>
      <c r="X757" s="11"/>
      <c r="Y757" s="11">
        <v>1</v>
      </c>
      <c r="Z757" s="11">
        <f t="shared" si="24"/>
        <v>1325</v>
      </c>
      <c r="AA757" s="11">
        <f>VLOOKUP(A757,Sheet2!B:J,9,FALSE)</f>
        <v>1226.8499999999999</v>
      </c>
      <c r="AB757" s="11">
        <f t="shared" si="23"/>
        <v>1226.8499999999999</v>
      </c>
      <c r="AC757" s="11"/>
      <c r="AD757" s="11" t="s">
        <v>12037</v>
      </c>
    </row>
    <row r="758" spans="1:30" hidden="1">
      <c r="A758" s="10">
        <v>8904089915137</v>
      </c>
      <c r="B758" s="10">
        <v>8904089915137</v>
      </c>
      <c r="C758" s="11" t="s">
        <v>49</v>
      </c>
      <c r="D758" s="11" t="s">
        <v>50</v>
      </c>
      <c r="E758" s="11" t="s">
        <v>23</v>
      </c>
      <c r="F758" s="11" t="s">
        <v>24</v>
      </c>
      <c r="G758" s="11"/>
      <c r="H758" s="11">
        <v>30</v>
      </c>
      <c r="I758" s="11">
        <v>30</v>
      </c>
      <c r="J758" s="11" t="s">
        <v>34</v>
      </c>
      <c r="K758" s="11" t="s">
        <v>25</v>
      </c>
      <c r="L758" s="11">
        <v>500</v>
      </c>
      <c r="M758" s="11" t="s">
        <v>35</v>
      </c>
      <c r="N758" s="11" t="s">
        <v>36</v>
      </c>
      <c r="O758" s="11" t="s">
        <v>51</v>
      </c>
      <c r="P758" s="11" t="s">
        <v>38</v>
      </c>
      <c r="Q758" s="11" t="s">
        <v>30</v>
      </c>
      <c r="R758" s="11" t="s">
        <v>25</v>
      </c>
      <c r="S758" s="11" t="s">
        <v>25</v>
      </c>
      <c r="T758" s="11"/>
      <c r="U758" s="11" t="s">
        <v>52</v>
      </c>
      <c r="V758" s="11"/>
      <c r="W758" s="11"/>
      <c r="X758" s="11"/>
      <c r="Y758" s="11"/>
      <c r="Z758" s="11">
        <f t="shared" si="24"/>
        <v>0</v>
      </c>
      <c r="AA758" s="11">
        <f>VLOOKUP(A758,Sheet2!B:J,9,FALSE)</f>
        <v>28.38</v>
      </c>
      <c r="AB758" s="11">
        <f t="shared" si="23"/>
        <v>0</v>
      </c>
      <c r="AC758" s="11"/>
      <c r="AD758" s="11"/>
    </row>
    <row r="759" spans="1:30" hidden="1">
      <c r="A759" s="10">
        <v>8904089918138</v>
      </c>
      <c r="B759" s="10">
        <v>8904089918138</v>
      </c>
      <c r="C759" s="11" t="s">
        <v>53</v>
      </c>
      <c r="D759" s="11" t="s">
        <v>50</v>
      </c>
      <c r="E759" s="11" t="s">
        <v>23</v>
      </c>
      <c r="F759" s="11" t="s">
        <v>24</v>
      </c>
      <c r="G759" s="11"/>
      <c r="H759" s="11">
        <v>40</v>
      </c>
      <c r="I759" s="11">
        <v>40</v>
      </c>
      <c r="J759" s="11" t="s">
        <v>34</v>
      </c>
      <c r="K759" s="11" t="s">
        <v>25</v>
      </c>
      <c r="L759" s="11">
        <v>500</v>
      </c>
      <c r="M759" s="11" t="s">
        <v>26</v>
      </c>
      <c r="N759" s="11" t="s">
        <v>36</v>
      </c>
      <c r="O759" s="11" t="s">
        <v>54</v>
      </c>
      <c r="P759" s="11" t="s">
        <v>38</v>
      </c>
      <c r="Q759" s="11" t="s">
        <v>30</v>
      </c>
      <c r="R759" s="11" t="s">
        <v>25</v>
      </c>
      <c r="S759" s="11" t="s">
        <v>25</v>
      </c>
      <c r="T759" s="11"/>
      <c r="U759" s="11" t="s">
        <v>55</v>
      </c>
      <c r="V759" s="11"/>
      <c r="W759" s="11"/>
      <c r="X759" s="11"/>
      <c r="Y759" s="11"/>
      <c r="Z759" s="11">
        <f t="shared" si="24"/>
        <v>0</v>
      </c>
      <c r="AA759" s="11">
        <f>VLOOKUP(A759,Sheet2!B:J,9,FALSE)</f>
        <v>37.799999999999997</v>
      </c>
      <c r="AB759" s="11">
        <f t="shared" si="23"/>
        <v>0</v>
      </c>
      <c r="AC759" s="11"/>
      <c r="AD759" s="11"/>
    </row>
    <row r="760" spans="1:30" hidden="1">
      <c r="A760" s="10">
        <v>8904089920490</v>
      </c>
      <c r="B760" s="10">
        <v>8904089920490</v>
      </c>
      <c r="C760" s="11" t="s">
        <v>3074</v>
      </c>
      <c r="D760" s="11" t="s">
        <v>50</v>
      </c>
      <c r="E760" s="11" t="s">
        <v>23</v>
      </c>
      <c r="F760" s="11" t="s">
        <v>24</v>
      </c>
      <c r="G760" s="11"/>
      <c r="H760" s="11">
        <v>110</v>
      </c>
      <c r="I760" s="11">
        <v>110</v>
      </c>
      <c r="J760" s="11" t="s">
        <v>25</v>
      </c>
      <c r="K760" s="11" t="s">
        <v>34</v>
      </c>
      <c r="L760" s="11">
        <v>1</v>
      </c>
      <c r="M760" s="11" t="s">
        <v>67</v>
      </c>
      <c r="N760" s="11" t="s">
        <v>3075</v>
      </c>
      <c r="O760" s="11" t="s">
        <v>3076</v>
      </c>
      <c r="P760" s="11" t="s">
        <v>3077</v>
      </c>
      <c r="Q760" s="11" t="s">
        <v>39</v>
      </c>
      <c r="R760" s="11" t="s">
        <v>25</v>
      </c>
      <c r="S760" s="11" t="s">
        <v>25</v>
      </c>
      <c r="T760" s="11"/>
      <c r="U760" s="11" t="s">
        <v>3078</v>
      </c>
      <c r="V760" s="11"/>
      <c r="W760" s="11"/>
      <c r="X760" s="11"/>
      <c r="Y760" s="11"/>
      <c r="Z760" s="11">
        <f t="shared" si="24"/>
        <v>0</v>
      </c>
      <c r="AA760" s="11">
        <f>VLOOKUP(A760,Sheet2!B:J,9,FALSE)</f>
        <v>89.25</v>
      </c>
      <c r="AB760" s="11">
        <f t="shared" si="23"/>
        <v>0</v>
      </c>
      <c r="AC760" s="11"/>
      <c r="AD760" s="11"/>
    </row>
    <row r="761" spans="1:30" hidden="1">
      <c r="A761" s="10">
        <v>8904089920629</v>
      </c>
      <c r="B761" s="10">
        <v>8904089920629</v>
      </c>
      <c r="C761" s="11" t="s">
        <v>3079</v>
      </c>
      <c r="D761" s="11" t="s">
        <v>50</v>
      </c>
      <c r="E761" s="11" t="s">
        <v>23</v>
      </c>
      <c r="F761" s="11" t="s">
        <v>24</v>
      </c>
      <c r="G761" s="11"/>
      <c r="H761" s="11">
        <v>48</v>
      </c>
      <c r="I761" s="11">
        <v>48</v>
      </c>
      <c r="J761" s="11" t="s">
        <v>25</v>
      </c>
      <c r="K761" s="11" t="s">
        <v>34</v>
      </c>
      <c r="L761" s="11">
        <v>500</v>
      </c>
      <c r="M761" s="11" t="s">
        <v>26</v>
      </c>
      <c r="N761" s="11" t="s">
        <v>3075</v>
      </c>
      <c r="O761" s="11" t="s">
        <v>3080</v>
      </c>
      <c r="P761" s="11" t="s">
        <v>29</v>
      </c>
      <c r="Q761" s="11" t="s">
        <v>30</v>
      </c>
      <c r="R761" s="11" t="s">
        <v>25</v>
      </c>
      <c r="S761" s="11" t="s">
        <v>25</v>
      </c>
      <c r="T761" s="11"/>
      <c r="U761" s="11" t="s">
        <v>3081</v>
      </c>
      <c r="V761" s="11"/>
      <c r="W761" s="11"/>
      <c r="X761" s="11"/>
      <c r="Y761" s="11"/>
      <c r="Z761" s="11">
        <f t="shared" si="24"/>
        <v>0</v>
      </c>
      <c r="AA761" s="11">
        <f>VLOOKUP(A761,Sheet2!B:J,9,FALSE)</f>
        <v>45</v>
      </c>
      <c r="AB761" s="11">
        <f t="shared" si="23"/>
        <v>0</v>
      </c>
      <c r="AC761" s="11"/>
      <c r="AD761" s="11"/>
    </row>
    <row r="762" spans="1:30" hidden="1">
      <c r="A762" s="10">
        <v>8904089992510</v>
      </c>
      <c r="B762" s="10">
        <v>8904089992510</v>
      </c>
      <c r="C762" s="11" t="s">
        <v>4390</v>
      </c>
      <c r="D762" s="11" t="s">
        <v>50</v>
      </c>
      <c r="E762" s="11" t="s">
        <v>23</v>
      </c>
      <c r="F762" s="11" t="s">
        <v>24</v>
      </c>
      <c r="G762" s="11"/>
      <c r="H762" s="11">
        <v>115</v>
      </c>
      <c r="I762" s="11">
        <v>115</v>
      </c>
      <c r="J762" s="11" t="s">
        <v>34</v>
      </c>
      <c r="K762" s="11" t="s">
        <v>25</v>
      </c>
      <c r="L762" s="11">
        <v>100</v>
      </c>
      <c r="M762" s="11" t="s">
        <v>26</v>
      </c>
      <c r="N762" s="11" t="s">
        <v>4391</v>
      </c>
      <c r="O762" s="11" t="s">
        <v>4392</v>
      </c>
      <c r="P762" s="11" t="s">
        <v>196</v>
      </c>
      <c r="Q762" s="11" t="s">
        <v>30</v>
      </c>
      <c r="R762" s="11" t="s">
        <v>25</v>
      </c>
      <c r="S762" s="11" t="s">
        <v>25</v>
      </c>
      <c r="T762" s="11"/>
      <c r="U762" s="11" t="s">
        <v>4393</v>
      </c>
      <c r="V762" s="11"/>
      <c r="W762" s="11"/>
      <c r="X762" s="11"/>
      <c r="Y762" s="11"/>
      <c r="Z762" s="11">
        <f t="shared" si="24"/>
        <v>0</v>
      </c>
      <c r="AA762" s="11">
        <f>VLOOKUP(A762,Sheet2!B:J,9,FALSE)</f>
        <v>95</v>
      </c>
      <c r="AB762" s="11">
        <f t="shared" si="23"/>
        <v>0</v>
      </c>
      <c r="AC762" s="11"/>
      <c r="AD762" s="11"/>
    </row>
    <row r="763" spans="1:30" hidden="1">
      <c r="A763" s="10">
        <v>8904089911177</v>
      </c>
      <c r="B763" s="10">
        <v>8904089911177</v>
      </c>
      <c r="C763" s="11" t="s">
        <v>4394</v>
      </c>
      <c r="D763" s="11" t="s">
        <v>50</v>
      </c>
      <c r="E763" s="11" t="s">
        <v>23</v>
      </c>
      <c r="F763" s="11" t="s">
        <v>24</v>
      </c>
      <c r="G763" s="11"/>
      <c r="H763" s="11">
        <v>60</v>
      </c>
      <c r="I763" s="11">
        <v>60</v>
      </c>
      <c r="J763" s="11" t="s">
        <v>34</v>
      </c>
      <c r="K763" s="11" t="s">
        <v>25</v>
      </c>
      <c r="L763" s="11">
        <v>100</v>
      </c>
      <c r="M763" s="11" t="s">
        <v>26</v>
      </c>
      <c r="N763" s="11" t="s">
        <v>4395</v>
      </c>
      <c r="O763" s="11" t="s">
        <v>4396</v>
      </c>
      <c r="P763" s="11" t="s">
        <v>38</v>
      </c>
      <c r="Q763" s="11" t="s">
        <v>30</v>
      </c>
      <c r="R763" s="11" t="s">
        <v>25</v>
      </c>
      <c r="S763" s="11" t="s">
        <v>25</v>
      </c>
      <c r="T763" s="11"/>
      <c r="U763" s="11" t="s">
        <v>4397</v>
      </c>
      <c r="V763" s="11"/>
      <c r="W763" s="11"/>
      <c r="X763" s="11"/>
      <c r="Y763" s="11"/>
      <c r="Z763" s="11">
        <f t="shared" si="24"/>
        <v>0</v>
      </c>
      <c r="AA763" s="11">
        <f>VLOOKUP(A763,Sheet2!B:J,9,FALSE)</f>
        <v>50</v>
      </c>
      <c r="AB763" s="11">
        <f t="shared" si="23"/>
        <v>0</v>
      </c>
      <c r="AC763" s="11"/>
      <c r="AD763" s="11"/>
    </row>
    <row r="764" spans="1:30" hidden="1">
      <c r="A764" s="10">
        <v>8904089929110</v>
      </c>
      <c r="B764" s="10">
        <v>8904089929110</v>
      </c>
      <c r="C764" s="11" t="s">
        <v>4398</v>
      </c>
      <c r="D764" s="11" t="s">
        <v>50</v>
      </c>
      <c r="E764" s="11" t="s">
        <v>23</v>
      </c>
      <c r="F764" s="11" t="s">
        <v>24</v>
      </c>
      <c r="G764" s="11"/>
      <c r="H764" s="11">
        <v>120</v>
      </c>
      <c r="I764" s="11">
        <v>120</v>
      </c>
      <c r="J764" s="11" t="s">
        <v>34</v>
      </c>
      <c r="K764" s="11" t="s">
        <v>25</v>
      </c>
      <c r="L764" s="11">
        <v>200</v>
      </c>
      <c r="M764" s="11" t="s">
        <v>26</v>
      </c>
      <c r="N764" s="11" t="s">
        <v>27</v>
      </c>
      <c r="O764" s="11" t="s">
        <v>4399</v>
      </c>
      <c r="P764" s="11" t="s">
        <v>29</v>
      </c>
      <c r="Q764" s="11" t="s">
        <v>30</v>
      </c>
      <c r="R764" s="11" t="s">
        <v>25</v>
      </c>
      <c r="S764" s="11" t="s">
        <v>25</v>
      </c>
      <c r="T764" s="11"/>
      <c r="U764" s="11" t="s">
        <v>4400</v>
      </c>
      <c r="V764" s="11"/>
      <c r="W764" s="11"/>
      <c r="X764" s="11"/>
      <c r="Y764" s="11"/>
      <c r="Z764" s="11">
        <f t="shared" si="24"/>
        <v>0</v>
      </c>
      <c r="AA764" s="11">
        <f>VLOOKUP(A764,Sheet2!B:J,9,FALSE)</f>
        <v>132</v>
      </c>
      <c r="AB764" s="11">
        <f t="shared" si="23"/>
        <v>0</v>
      </c>
      <c r="AC764" s="11"/>
      <c r="AD764" s="11"/>
    </row>
    <row r="765" spans="1:30">
      <c r="A765" s="10">
        <v>8904089923682</v>
      </c>
      <c r="B765" s="10">
        <v>8904089923682</v>
      </c>
      <c r="C765" s="11" t="s">
        <v>4760</v>
      </c>
      <c r="D765" s="11" t="s">
        <v>50</v>
      </c>
      <c r="E765" s="11" t="s">
        <v>23</v>
      </c>
      <c r="F765" s="11" t="s">
        <v>24</v>
      </c>
      <c r="G765" s="11"/>
      <c r="H765" s="11">
        <v>50</v>
      </c>
      <c r="I765" s="11">
        <v>50</v>
      </c>
      <c r="J765" s="11" t="s">
        <v>25</v>
      </c>
      <c r="K765" s="11" t="s">
        <v>25</v>
      </c>
      <c r="L765" s="11">
        <v>400</v>
      </c>
      <c r="M765" s="11" t="s">
        <v>26</v>
      </c>
      <c r="N765" s="11" t="s">
        <v>3075</v>
      </c>
      <c r="O765" s="11" t="s">
        <v>3076</v>
      </c>
      <c r="P765" s="11" t="s">
        <v>3247</v>
      </c>
      <c r="Q765" s="11" t="s">
        <v>30</v>
      </c>
      <c r="R765" s="11" t="s">
        <v>25</v>
      </c>
      <c r="S765" s="11" t="s">
        <v>25</v>
      </c>
      <c r="T765" s="11"/>
      <c r="U765" s="11" t="s">
        <v>4761</v>
      </c>
      <c r="V765" s="11"/>
      <c r="W765" s="11"/>
      <c r="X765" s="11"/>
      <c r="Y765" s="11"/>
      <c r="Z765" s="11">
        <f t="shared" si="24"/>
        <v>0</v>
      </c>
      <c r="AA765" s="11" t="e">
        <f>VLOOKUP(A765,Sheet2!B:J,9,FALSE)</f>
        <v>#N/A</v>
      </c>
      <c r="AB765" s="11" t="e">
        <f t="shared" si="23"/>
        <v>#N/A</v>
      </c>
      <c r="AC765" s="11"/>
      <c r="AD765" s="11"/>
    </row>
    <row r="766" spans="1:30" hidden="1">
      <c r="A766" s="10">
        <v>8904089919135</v>
      </c>
      <c r="B766" s="10">
        <v>8904089919135</v>
      </c>
      <c r="C766" s="11" t="s">
        <v>4762</v>
      </c>
      <c r="D766" s="11" t="s">
        <v>50</v>
      </c>
      <c r="E766" s="11" t="s">
        <v>23</v>
      </c>
      <c r="F766" s="11" t="s">
        <v>24</v>
      </c>
      <c r="G766" s="11"/>
      <c r="H766" s="11">
        <v>30</v>
      </c>
      <c r="I766" s="11">
        <v>30</v>
      </c>
      <c r="J766" s="11" t="s">
        <v>25</v>
      </c>
      <c r="K766" s="11" t="s">
        <v>25</v>
      </c>
      <c r="L766" s="11">
        <v>500</v>
      </c>
      <c r="M766" s="11" t="s">
        <v>35</v>
      </c>
      <c r="N766" s="11" t="s">
        <v>36</v>
      </c>
      <c r="O766" s="11" t="s">
        <v>4763</v>
      </c>
      <c r="P766" s="11" t="s">
        <v>134</v>
      </c>
      <c r="Q766" s="11" t="s">
        <v>39</v>
      </c>
      <c r="R766" s="11" t="s">
        <v>25</v>
      </c>
      <c r="S766" s="11" t="s">
        <v>25</v>
      </c>
      <c r="T766" s="11"/>
      <c r="U766" s="11" t="s">
        <v>4764</v>
      </c>
      <c r="V766" s="11"/>
      <c r="W766" s="11"/>
      <c r="X766" s="11"/>
      <c r="Y766" s="11"/>
      <c r="Z766" s="11">
        <f t="shared" si="24"/>
        <v>0</v>
      </c>
      <c r="AA766" s="11">
        <f>VLOOKUP(A766,Sheet2!B:J,9,FALSE)</f>
        <v>28.35</v>
      </c>
      <c r="AB766" s="11">
        <f t="shared" si="23"/>
        <v>0</v>
      </c>
      <c r="AC766" s="11"/>
      <c r="AD766" s="11"/>
    </row>
    <row r="767" spans="1:30">
      <c r="A767" s="10">
        <v>8901138511616</v>
      </c>
      <c r="B767" s="10">
        <v>8901138511616</v>
      </c>
      <c r="C767" s="11" t="s">
        <v>1413</v>
      </c>
      <c r="D767" s="11" t="s">
        <v>1414</v>
      </c>
      <c r="E767" s="11" t="s">
        <v>1241</v>
      </c>
      <c r="F767" s="11" t="s">
        <v>1382</v>
      </c>
      <c r="G767" s="11"/>
      <c r="H767" s="11">
        <v>38</v>
      </c>
      <c r="I767" s="11">
        <v>38</v>
      </c>
      <c r="J767" s="11" t="s">
        <v>34</v>
      </c>
      <c r="K767" s="11" t="s">
        <v>25</v>
      </c>
      <c r="L767" s="11">
        <v>75</v>
      </c>
      <c r="M767" s="11" t="s">
        <v>26</v>
      </c>
      <c r="N767" s="11" t="s">
        <v>1383</v>
      </c>
      <c r="O767" s="11" t="s">
        <v>1415</v>
      </c>
      <c r="P767" s="11" t="s">
        <v>209</v>
      </c>
      <c r="Q767" s="11" t="s">
        <v>39</v>
      </c>
      <c r="R767" s="11" t="s">
        <v>25</v>
      </c>
      <c r="S767" s="11" t="s">
        <v>25</v>
      </c>
      <c r="T767" s="11"/>
      <c r="U767" s="11" t="s">
        <v>1416</v>
      </c>
      <c r="V767" s="11"/>
      <c r="W767" s="11"/>
      <c r="X767" s="11"/>
      <c r="Y767" s="11">
        <v>4</v>
      </c>
      <c r="Z767" s="11">
        <f t="shared" si="24"/>
        <v>152</v>
      </c>
      <c r="AA767" s="11" t="e">
        <f>VLOOKUP(A767,Sheet2!B:J,9,FALSE)</f>
        <v>#N/A</v>
      </c>
      <c r="AB767" s="11" t="e">
        <f t="shared" si="23"/>
        <v>#N/A</v>
      </c>
      <c r="AC767" s="11"/>
      <c r="AD767" s="11" t="s">
        <v>12037</v>
      </c>
    </row>
    <row r="768" spans="1:30" hidden="1">
      <c r="A768" s="10">
        <v>8901138513078</v>
      </c>
      <c r="B768" s="10">
        <v>8901138513078</v>
      </c>
      <c r="C768" s="11" t="s">
        <v>1417</v>
      </c>
      <c r="D768" s="11" t="s">
        <v>1414</v>
      </c>
      <c r="E768" s="11" t="s">
        <v>1241</v>
      </c>
      <c r="F768" s="11" t="s">
        <v>1382</v>
      </c>
      <c r="G768" s="11"/>
      <c r="H768" s="11">
        <v>64</v>
      </c>
      <c r="I768" s="11">
        <v>64</v>
      </c>
      <c r="J768" s="11" t="s">
        <v>34</v>
      </c>
      <c r="K768" s="11" t="s">
        <v>25</v>
      </c>
      <c r="L768" s="11">
        <v>125</v>
      </c>
      <c r="M768" s="11" t="s">
        <v>26</v>
      </c>
      <c r="N768" s="11" t="s">
        <v>1383</v>
      </c>
      <c r="O768" s="11" t="s">
        <v>1415</v>
      </c>
      <c r="P768" s="11" t="s">
        <v>213</v>
      </c>
      <c r="Q768" s="11" t="s">
        <v>39</v>
      </c>
      <c r="R768" s="11" t="s">
        <v>25</v>
      </c>
      <c r="S768" s="11" t="s">
        <v>25</v>
      </c>
      <c r="T768" s="11"/>
      <c r="U768" s="11" t="s">
        <v>1418</v>
      </c>
      <c r="V768" s="11"/>
      <c r="W768" s="11"/>
      <c r="X768" s="11"/>
      <c r="Y768" s="11">
        <v>3</v>
      </c>
      <c r="Z768" s="11">
        <f t="shared" si="24"/>
        <v>192</v>
      </c>
      <c r="AA768" s="11">
        <f>VLOOKUP(A768,Sheet2!B:J,9,FALSE)</f>
        <v>49.3</v>
      </c>
      <c r="AB768" s="11">
        <f t="shared" si="23"/>
        <v>147.89999999999998</v>
      </c>
      <c r="AC768" s="11"/>
      <c r="AD768" s="11" t="s">
        <v>12037</v>
      </c>
    </row>
    <row r="769" spans="1:30" hidden="1">
      <c r="A769" s="10">
        <v>8901138511609</v>
      </c>
      <c r="B769" s="10">
        <v>8901138511609</v>
      </c>
      <c r="C769" s="11" t="s">
        <v>1419</v>
      </c>
      <c r="D769" s="11" t="s">
        <v>1414</v>
      </c>
      <c r="E769" s="11" t="s">
        <v>1241</v>
      </c>
      <c r="F769" s="11" t="s">
        <v>1382</v>
      </c>
      <c r="G769" s="11"/>
      <c r="H769" s="11">
        <v>38</v>
      </c>
      <c r="I769" s="11">
        <v>38</v>
      </c>
      <c r="J769" s="11" t="s">
        <v>34</v>
      </c>
      <c r="K769" s="11" t="s">
        <v>25</v>
      </c>
      <c r="L769" s="11">
        <v>75</v>
      </c>
      <c r="M769" s="11" t="s">
        <v>26</v>
      </c>
      <c r="N769" s="11" t="s">
        <v>1383</v>
      </c>
      <c r="O769" s="11" t="s">
        <v>1420</v>
      </c>
      <c r="P769" s="11" t="s">
        <v>213</v>
      </c>
      <c r="Q769" s="11" t="s">
        <v>39</v>
      </c>
      <c r="R769" s="11" t="s">
        <v>25</v>
      </c>
      <c r="S769" s="11" t="s">
        <v>25</v>
      </c>
      <c r="T769" s="11"/>
      <c r="U769" s="11" t="s">
        <v>1421</v>
      </c>
      <c r="V769" s="11"/>
      <c r="W769" s="11"/>
      <c r="X769" s="11"/>
      <c r="Y769" s="11">
        <v>4</v>
      </c>
      <c r="Z769" s="11">
        <f t="shared" si="24"/>
        <v>152</v>
      </c>
      <c r="AA769" s="11">
        <f>VLOOKUP(A769,Sheet2!B:J,9,FALSE)</f>
        <v>29.27</v>
      </c>
      <c r="AB769" s="11">
        <f t="shared" si="23"/>
        <v>117.08</v>
      </c>
      <c r="AC769" s="11"/>
      <c r="AD769" s="11" t="s">
        <v>12037</v>
      </c>
    </row>
    <row r="770" spans="1:30" hidden="1">
      <c r="A770" s="10">
        <v>8901138511593</v>
      </c>
      <c r="B770" s="10">
        <v>8901138511593</v>
      </c>
      <c r="C770" s="11" t="s">
        <v>1422</v>
      </c>
      <c r="D770" s="11" t="s">
        <v>1414</v>
      </c>
      <c r="E770" s="11" t="s">
        <v>1241</v>
      </c>
      <c r="F770" s="11" t="s">
        <v>1382</v>
      </c>
      <c r="G770" s="11"/>
      <c r="H770" s="11">
        <v>38</v>
      </c>
      <c r="I770" s="11">
        <v>38</v>
      </c>
      <c r="J770" s="11" t="s">
        <v>34</v>
      </c>
      <c r="K770" s="11" t="s">
        <v>25</v>
      </c>
      <c r="L770" s="11">
        <v>75</v>
      </c>
      <c r="M770" s="11" t="s">
        <v>26</v>
      </c>
      <c r="N770" s="11" t="s">
        <v>1383</v>
      </c>
      <c r="O770" s="11" t="s">
        <v>1423</v>
      </c>
      <c r="P770" s="11" t="s">
        <v>213</v>
      </c>
      <c r="Q770" s="11" t="s">
        <v>39</v>
      </c>
      <c r="R770" s="11" t="s">
        <v>25</v>
      </c>
      <c r="S770" s="11" t="s">
        <v>25</v>
      </c>
      <c r="T770" s="11"/>
      <c r="U770" s="11" t="s">
        <v>1424</v>
      </c>
      <c r="V770" s="11"/>
      <c r="W770" s="11"/>
      <c r="X770" s="11"/>
      <c r="Y770" s="11"/>
      <c r="Z770" s="11">
        <f t="shared" si="24"/>
        <v>0</v>
      </c>
      <c r="AA770" s="11">
        <f>VLOOKUP(A770,Sheet2!B:J,9,FALSE)</f>
        <v>29.27</v>
      </c>
      <c r="AB770" s="11">
        <f t="shared" ref="AB770:AB833" si="25">AA770*Y770</f>
        <v>0</v>
      </c>
      <c r="AC770" s="11"/>
      <c r="AD770" s="11"/>
    </row>
    <row r="771" spans="1:30">
      <c r="A771" s="10">
        <v>8901138513085</v>
      </c>
      <c r="B771" s="10">
        <v>8901138513085</v>
      </c>
      <c r="C771" s="11" t="s">
        <v>1425</v>
      </c>
      <c r="D771" s="11" t="s">
        <v>1414</v>
      </c>
      <c r="E771" s="11" t="s">
        <v>1241</v>
      </c>
      <c r="F771" s="11" t="s">
        <v>1382</v>
      </c>
      <c r="G771" s="11"/>
      <c r="H771" s="11">
        <v>64</v>
      </c>
      <c r="I771" s="11">
        <v>64</v>
      </c>
      <c r="J771" s="11" t="s">
        <v>34</v>
      </c>
      <c r="K771" s="11" t="s">
        <v>25</v>
      </c>
      <c r="L771" s="11">
        <v>125</v>
      </c>
      <c r="M771" s="11" t="s">
        <v>26</v>
      </c>
      <c r="N771" s="11" t="s">
        <v>1383</v>
      </c>
      <c r="O771" s="11" t="s">
        <v>1423</v>
      </c>
      <c r="P771" s="11" t="s">
        <v>213</v>
      </c>
      <c r="Q771" s="11" t="s">
        <v>39</v>
      </c>
      <c r="R771" s="11" t="s">
        <v>25</v>
      </c>
      <c r="S771" s="11" t="s">
        <v>25</v>
      </c>
      <c r="T771" s="11"/>
      <c r="U771" s="11" t="s">
        <v>1426</v>
      </c>
      <c r="V771" s="11"/>
      <c r="W771" s="11"/>
      <c r="X771" s="11"/>
      <c r="Y771" s="11">
        <v>4</v>
      </c>
      <c r="Z771" s="11">
        <f t="shared" si="24"/>
        <v>256</v>
      </c>
      <c r="AA771" s="11" t="e">
        <f>VLOOKUP(A771,Sheet2!B:J,9,FALSE)</f>
        <v>#N/A</v>
      </c>
      <c r="AB771" s="11" t="e">
        <f t="shared" si="25"/>
        <v>#N/A</v>
      </c>
      <c r="AC771" s="11"/>
      <c r="AD771" s="11" t="s">
        <v>12037</v>
      </c>
    </row>
    <row r="772" spans="1:30" hidden="1">
      <c r="A772" s="10">
        <v>8901138714550</v>
      </c>
      <c r="B772" s="10">
        <v>8901138714550</v>
      </c>
      <c r="C772" s="11" t="s">
        <v>1427</v>
      </c>
      <c r="D772" s="11" t="s">
        <v>1414</v>
      </c>
      <c r="E772" s="11" t="s">
        <v>1241</v>
      </c>
      <c r="F772" s="11" t="s">
        <v>1382</v>
      </c>
      <c r="G772" s="11"/>
      <c r="H772" s="11">
        <v>64</v>
      </c>
      <c r="I772" s="11">
        <v>64</v>
      </c>
      <c r="J772" s="11" t="s">
        <v>34</v>
      </c>
      <c r="K772" s="11" t="s">
        <v>25</v>
      </c>
      <c r="L772" s="11">
        <v>125</v>
      </c>
      <c r="M772" s="11" t="s">
        <v>26</v>
      </c>
      <c r="N772" s="11" t="s">
        <v>1383</v>
      </c>
      <c r="O772" s="11" t="s">
        <v>1428</v>
      </c>
      <c r="P772" s="11" t="s">
        <v>146</v>
      </c>
      <c r="Q772" s="11" t="s">
        <v>30</v>
      </c>
      <c r="R772" s="11" t="s">
        <v>25</v>
      </c>
      <c r="S772" s="11" t="s">
        <v>25</v>
      </c>
      <c r="T772" s="11"/>
      <c r="U772" s="11" t="s">
        <v>1429</v>
      </c>
      <c r="V772" s="11"/>
      <c r="W772" s="11"/>
      <c r="X772" s="11"/>
      <c r="Y772" s="11">
        <v>2</v>
      </c>
      <c r="Z772" s="11">
        <f t="shared" si="24"/>
        <v>128</v>
      </c>
      <c r="AA772" s="11">
        <f>VLOOKUP(A772,Sheet2!B:J,9,FALSE)</f>
        <v>49.3</v>
      </c>
      <c r="AB772" s="11">
        <f t="shared" si="25"/>
        <v>98.6</v>
      </c>
      <c r="AC772" s="11"/>
      <c r="AD772" s="11" t="s">
        <v>12037</v>
      </c>
    </row>
    <row r="773" spans="1:30" hidden="1">
      <c r="A773" s="10">
        <v>8901138835323</v>
      </c>
      <c r="B773" s="10">
        <v>8901138835323</v>
      </c>
      <c r="C773" s="11" t="s">
        <v>1608</v>
      </c>
      <c r="D773" s="11" t="s">
        <v>1414</v>
      </c>
      <c r="E773" s="11" t="s">
        <v>1241</v>
      </c>
      <c r="F773" s="11" t="s">
        <v>1242</v>
      </c>
      <c r="G773" s="11"/>
      <c r="H773" s="11">
        <v>99</v>
      </c>
      <c r="I773" s="11">
        <v>99</v>
      </c>
      <c r="J773" s="11" t="s">
        <v>34</v>
      </c>
      <c r="K773" s="11" t="s">
        <v>25</v>
      </c>
      <c r="L773" s="11">
        <v>50</v>
      </c>
      <c r="M773" s="11" t="s">
        <v>35</v>
      </c>
      <c r="N773" s="11" t="s">
        <v>1602</v>
      </c>
      <c r="O773" s="11" t="s">
        <v>1609</v>
      </c>
      <c r="P773" s="11" t="s">
        <v>348</v>
      </c>
      <c r="Q773" s="11" t="s">
        <v>39</v>
      </c>
      <c r="R773" s="11" t="s">
        <v>25</v>
      </c>
      <c r="S773" s="11" t="s">
        <v>25</v>
      </c>
      <c r="T773" s="11"/>
      <c r="U773" s="11" t="s">
        <v>1610</v>
      </c>
      <c r="V773" s="11"/>
      <c r="W773" s="11"/>
      <c r="X773" s="11"/>
      <c r="Y773" s="11">
        <v>3</v>
      </c>
      <c r="Z773" s="11">
        <f t="shared" si="24"/>
        <v>297</v>
      </c>
      <c r="AA773" s="11">
        <f>VLOOKUP(A773,Sheet2!B:J,9,FALSE)</f>
        <v>76.27</v>
      </c>
      <c r="AB773" s="11">
        <f t="shared" si="25"/>
        <v>228.81</v>
      </c>
      <c r="AC773" s="11"/>
      <c r="AD773" s="11" t="s">
        <v>12037</v>
      </c>
    </row>
    <row r="774" spans="1:30">
      <c r="A774" s="10">
        <v>8901138831066</v>
      </c>
      <c r="B774" s="10">
        <v>8901138831066</v>
      </c>
      <c r="C774" s="11" t="s">
        <v>1611</v>
      </c>
      <c r="D774" s="11" t="s">
        <v>1414</v>
      </c>
      <c r="E774" s="11" t="s">
        <v>1241</v>
      </c>
      <c r="F774" s="11" t="s">
        <v>1242</v>
      </c>
      <c r="G774" s="11"/>
      <c r="H774" s="11">
        <v>99</v>
      </c>
      <c r="I774" s="11">
        <v>99</v>
      </c>
      <c r="J774" s="11" t="s">
        <v>34</v>
      </c>
      <c r="K774" s="11" t="s">
        <v>25</v>
      </c>
      <c r="L774" s="11">
        <v>50</v>
      </c>
      <c r="M774" s="11" t="s">
        <v>35</v>
      </c>
      <c r="N774" s="11" t="s">
        <v>1602</v>
      </c>
      <c r="O774" s="11" t="s">
        <v>1612</v>
      </c>
      <c r="P774" s="11" t="s">
        <v>348</v>
      </c>
      <c r="Q774" s="11" t="s">
        <v>39</v>
      </c>
      <c r="R774" s="11" t="s">
        <v>25</v>
      </c>
      <c r="S774" s="11" t="s">
        <v>25</v>
      </c>
      <c r="T774" s="11"/>
      <c r="U774" s="11" t="s">
        <v>1613</v>
      </c>
      <c r="V774" s="11"/>
      <c r="W774" s="11"/>
      <c r="X774" s="11"/>
      <c r="Y774" s="11">
        <v>3</v>
      </c>
      <c r="Z774" s="11">
        <f t="shared" si="24"/>
        <v>297</v>
      </c>
      <c r="AA774" s="11" t="e">
        <f>VLOOKUP(A774,Sheet2!B:J,9,FALSE)</f>
        <v>#N/A</v>
      </c>
      <c r="AB774" s="11" t="e">
        <f t="shared" si="25"/>
        <v>#N/A</v>
      </c>
      <c r="AC774" s="11">
        <v>2</v>
      </c>
      <c r="AD774" s="11" t="s">
        <v>12037</v>
      </c>
    </row>
    <row r="775" spans="1:30">
      <c r="A775" s="10">
        <v>8901138831042</v>
      </c>
      <c r="B775" s="10">
        <v>8901138831042</v>
      </c>
      <c r="C775" s="11" t="s">
        <v>1614</v>
      </c>
      <c r="D775" s="11" t="s">
        <v>1414</v>
      </c>
      <c r="E775" s="11" t="s">
        <v>1241</v>
      </c>
      <c r="F775" s="11" t="s">
        <v>1448</v>
      </c>
      <c r="G775" s="11"/>
      <c r="H775" s="11">
        <v>99</v>
      </c>
      <c r="I775" s="11">
        <v>99</v>
      </c>
      <c r="J775" s="11" t="s">
        <v>34</v>
      </c>
      <c r="K775" s="11" t="s">
        <v>25</v>
      </c>
      <c r="L775" s="11">
        <v>150</v>
      </c>
      <c r="M775" s="11" t="s">
        <v>35</v>
      </c>
      <c r="N775" s="11" t="s">
        <v>1449</v>
      </c>
      <c r="O775" s="11" t="s">
        <v>1615</v>
      </c>
      <c r="P775" s="11" t="s">
        <v>348</v>
      </c>
      <c r="Q775" s="11" t="s">
        <v>30</v>
      </c>
      <c r="R775" s="11" t="s">
        <v>25</v>
      </c>
      <c r="S775" s="11" t="s">
        <v>25</v>
      </c>
      <c r="T775" s="11"/>
      <c r="U775" s="11" t="s">
        <v>1616</v>
      </c>
      <c r="V775" s="11"/>
      <c r="W775" s="11"/>
      <c r="X775" s="11"/>
      <c r="Y775" s="11">
        <v>2</v>
      </c>
      <c r="Z775" s="11">
        <f t="shared" si="24"/>
        <v>198</v>
      </c>
      <c r="AA775" s="11" t="e">
        <f>VLOOKUP(A775,Sheet2!B:J,9,FALSE)</f>
        <v>#N/A</v>
      </c>
      <c r="AB775" s="11" t="e">
        <f t="shared" si="25"/>
        <v>#N/A</v>
      </c>
      <c r="AC775" s="11"/>
      <c r="AD775" s="11" t="s">
        <v>12037</v>
      </c>
    </row>
    <row r="776" spans="1:30" hidden="1">
      <c r="A776" s="10">
        <v>8901138834975</v>
      </c>
      <c r="B776" s="10">
        <v>8901138834975</v>
      </c>
      <c r="C776" s="11" t="s">
        <v>2139</v>
      </c>
      <c r="D776" s="11" t="s">
        <v>1414</v>
      </c>
      <c r="E776" s="11" t="s">
        <v>1241</v>
      </c>
      <c r="F776" s="11" t="s">
        <v>1448</v>
      </c>
      <c r="G776" s="11"/>
      <c r="H776" s="11">
        <v>180</v>
      </c>
      <c r="I776" s="11">
        <v>180</v>
      </c>
      <c r="J776" s="11" t="s">
        <v>34</v>
      </c>
      <c r="K776" s="11" t="s">
        <v>25</v>
      </c>
      <c r="L776" s="11">
        <v>4.5</v>
      </c>
      <c r="M776" s="11" t="s">
        <v>26</v>
      </c>
      <c r="N776" s="11" t="s">
        <v>2132</v>
      </c>
      <c r="O776" s="11" t="s">
        <v>2140</v>
      </c>
      <c r="P776" s="11" t="s">
        <v>196</v>
      </c>
      <c r="Q776" s="11" t="s">
        <v>39</v>
      </c>
      <c r="R776" s="11" t="s">
        <v>25</v>
      </c>
      <c r="S776" s="11" t="s">
        <v>25</v>
      </c>
      <c r="T776" s="11"/>
      <c r="U776" s="11" t="s">
        <v>2141</v>
      </c>
      <c r="V776" s="11"/>
      <c r="W776" s="11"/>
      <c r="X776" s="11"/>
      <c r="Y776" s="11">
        <v>4</v>
      </c>
      <c r="Z776" s="11">
        <f t="shared" si="24"/>
        <v>720</v>
      </c>
      <c r="AA776" s="11">
        <f>VLOOKUP(A776,Sheet2!B:J,9,FALSE)</f>
        <v>123.2</v>
      </c>
      <c r="AB776" s="11">
        <f t="shared" si="25"/>
        <v>492.8</v>
      </c>
      <c r="AC776" s="11"/>
      <c r="AD776" s="11" t="s">
        <v>12037</v>
      </c>
    </row>
    <row r="777" spans="1:30" hidden="1">
      <c r="A777" s="10">
        <v>8901138001537</v>
      </c>
      <c r="B777" s="10">
        <v>8901138001537</v>
      </c>
      <c r="C777" s="11" t="s">
        <v>2145</v>
      </c>
      <c r="D777" s="11" t="s">
        <v>1414</v>
      </c>
      <c r="E777" s="11" t="s">
        <v>1241</v>
      </c>
      <c r="F777" s="11" t="s">
        <v>1448</v>
      </c>
      <c r="G777" s="11"/>
      <c r="H777" s="11">
        <v>160</v>
      </c>
      <c r="I777" s="11">
        <v>160</v>
      </c>
      <c r="J777" s="11" t="s">
        <v>34</v>
      </c>
      <c r="K777" s="11" t="s">
        <v>25</v>
      </c>
      <c r="L777" s="11">
        <v>4.5</v>
      </c>
      <c r="M777" s="11" t="s">
        <v>26</v>
      </c>
      <c r="N777" s="11" t="s">
        <v>2132</v>
      </c>
      <c r="O777" s="11" t="s">
        <v>2146</v>
      </c>
      <c r="P777" s="11" t="s">
        <v>2147</v>
      </c>
      <c r="Q777" s="11" t="s">
        <v>39</v>
      </c>
      <c r="R777" s="11" t="s">
        <v>25</v>
      </c>
      <c r="S777" s="11" t="s">
        <v>25</v>
      </c>
      <c r="T777" s="11"/>
      <c r="U777" s="11" t="s">
        <v>2148</v>
      </c>
      <c r="V777" s="11"/>
      <c r="W777" s="11"/>
      <c r="X777" s="11"/>
      <c r="Y777" s="11">
        <v>3</v>
      </c>
      <c r="Z777" s="11">
        <f t="shared" si="24"/>
        <v>480</v>
      </c>
      <c r="AA777" s="11">
        <f>VLOOKUP(A777,Sheet2!B:J,9,FALSE)</f>
        <v>123.2</v>
      </c>
      <c r="AB777" s="11">
        <f t="shared" si="25"/>
        <v>369.6</v>
      </c>
      <c r="AC777" s="11"/>
      <c r="AD777" s="11" t="s">
        <v>12037</v>
      </c>
    </row>
    <row r="778" spans="1:30" hidden="1">
      <c r="A778" s="10">
        <v>8901138712181</v>
      </c>
      <c r="B778" s="10">
        <v>8901138712181</v>
      </c>
      <c r="C778" s="11" t="s">
        <v>2277</v>
      </c>
      <c r="D778" s="11" t="s">
        <v>1414</v>
      </c>
      <c r="E778" s="11" t="s">
        <v>1241</v>
      </c>
      <c r="F778" s="11" t="s">
        <v>1448</v>
      </c>
      <c r="G778" s="11"/>
      <c r="H778" s="11">
        <v>149</v>
      </c>
      <c r="I778" s="11">
        <v>149</v>
      </c>
      <c r="J778" s="11" t="s">
        <v>34</v>
      </c>
      <c r="K778" s="11" t="s">
        <v>25</v>
      </c>
      <c r="L778" s="11">
        <v>100</v>
      </c>
      <c r="M778" s="11" t="s">
        <v>35</v>
      </c>
      <c r="N778" s="11" t="s">
        <v>1449</v>
      </c>
      <c r="O778" s="11" t="s">
        <v>2278</v>
      </c>
      <c r="P778" s="11" t="s">
        <v>348</v>
      </c>
      <c r="Q778" s="11" t="s">
        <v>39</v>
      </c>
      <c r="R778" s="11" t="s">
        <v>25</v>
      </c>
      <c r="S778" s="11" t="s">
        <v>25</v>
      </c>
      <c r="T778" s="11"/>
      <c r="U778" s="11" t="s">
        <v>2279</v>
      </c>
      <c r="V778" s="11"/>
      <c r="W778" s="11"/>
      <c r="X778" s="11"/>
      <c r="Y778" s="11">
        <v>3</v>
      </c>
      <c r="Z778" s="11">
        <f t="shared" si="24"/>
        <v>447</v>
      </c>
      <c r="AA778" s="11">
        <f>VLOOKUP(A778,Sheet2!B:J,9,FALSE)</f>
        <v>114.7</v>
      </c>
      <c r="AB778" s="11">
        <f t="shared" si="25"/>
        <v>344.1</v>
      </c>
      <c r="AC778" s="11"/>
      <c r="AD778" s="11" t="s">
        <v>12037</v>
      </c>
    </row>
    <row r="779" spans="1:30" hidden="1">
      <c r="A779" s="10">
        <v>8901138712198</v>
      </c>
      <c r="B779" s="10">
        <v>8901138712198</v>
      </c>
      <c r="C779" s="11" t="s">
        <v>2280</v>
      </c>
      <c r="D779" s="11" t="s">
        <v>1414</v>
      </c>
      <c r="E779" s="11" t="s">
        <v>1241</v>
      </c>
      <c r="F779" s="11" t="s">
        <v>1448</v>
      </c>
      <c r="G779" s="11"/>
      <c r="H779" s="11">
        <v>79</v>
      </c>
      <c r="I779" s="11">
        <v>79</v>
      </c>
      <c r="J779" s="11" t="s">
        <v>34</v>
      </c>
      <c r="K779" s="11" t="s">
        <v>25</v>
      </c>
      <c r="L779" s="11">
        <v>50</v>
      </c>
      <c r="M779" s="11" t="s">
        <v>35</v>
      </c>
      <c r="N779" s="11" t="s">
        <v>1449</v>
      </c>
      <c r="O779" s="11" t="s">
        <v>2278</v>
      </c>
      <c r="P779" s="11" t="s">
        <v>348</v>
      </c>
      <c r="Q779" s="11" t="s">
        <v>39</v>
      </c>
      <c r="R779" s="11" t="s">
        <v>25</v>
      </c>
      <c r="S779" s="11" t="s">
        <v>25</v>
      </c>
      <c r="T779" s="11"/>
      <c r="U779" s="11" t="s">
        <v>2281</v>
      </c>
      <c r="V779" s="11"/>
      <c r="W779" s="11"/>
      <c r="X779" s="11"/>
      <c r="Y779" s="11">
        <v>2</v>
      </c>
      <c r="Z779" s="11">
        <f t="shared" si="24"/>
        <v>158</v>
      </c>
      <c r="AA779" s="11">
        <f>VLOOKUP(A779,Sheet2!B:J,9,FALSE)</f>
        <v>60.8</v>
      </c>
      <c r="AB779" s="11">
        <f t="shared" si="25"/>
        <v>121.6</v>
      </c>
      <c r="AC779" s="11"/>
      <c r="AD779" s="11" t="s">
        <v>12037</v>
      </c>
    </row>
    <row r="780" spans="1:30" hidden="1">
      <c r="A780" s="10">
        <v>8901138837051</v>
      </c>
      <c r="B780" s="10">
        <v>8901138837051</v>
      </c>
      <c r="C780" s="11" t="s">
        <v>2282</v>
      </c>
      <c r="D780" s="11" t="s">
        <v>1414</v>
      </c>
      <c r="E780" s="11" t="s">
        <v>1241</v>
      </c>
      <c r="F780" s="11" t="s">
        <v>1448</v>
      </c>
      <c r="G780" s="11"/>
      <c r="H780" s="11">
        <v>79</v>
      </c>
      <c r="I780" s="11">
        <v>79</v>
      </c>
      <c r="J780" s="11" t="s">
        <v>34</v>
      </c>
      <c r="K780" s="11" t="s">
        <v>25</v>
      </c>
      <c r="L780" s="11">
        <v>50</v>
      </c>
      <c r="M780" s="11" t="s">
        <v>35</v>
      </c>
      <c r="N780" s="11" t="s">
        <v>1449</v>
      </c>
      <c r="O780" s="11" t="s">
        <v>2283</v>
      </c>
      <c r="P780" s="11" t="s">
        <v>348</v>
      </c>
      <c r="Q780" s="11" t="s">
        <v>30</v>
      </c>
      <c r="R780" s="11" t="s">
        <v>25</v>
      </c>
      <c r="S780" s="11" t="s">
        <v>25</v>
      </c>
      <c r="T780" s="11"/>
      <c r="U780" s="11" t="s">
        <v>2284</v>
      </c>
      <c r="V780" s="11"/>
      <c r="W780" s="11"/>
      <c r="X780" s="11"/>
      <c r="Y780" s="11">
        <v>2</v>
      </c>
      <c r="Z780" s="11">
        <f t="shared" si="24"/>
        <v>158</v>
      </c>
      <c r="AA780" s="11">
        <f>VLOOKUP(A780,Sheet2!B:J,9,FALSE)</f>
        <v>60.8</v>
      </c>
      <c r="AB780" s="11">
        <f t="shared" si="25"/>
        <v>121.6</v>
      </c>
      <c r="AC780" s="11">
        <v>1</v>
      </c>
      <c r="AD780" s="11" t="s">
        <v>12037</v>
      </c>
    </row>
    <row r="781" spans="1:30">
      <c r="A781" s="10">
        <v>8901138837075</v>
      </c>
      <c r="B781" s="10">
        <v>8901138837075</v>
      </c>
      <c r="C781" s="11" t="s">
        <v>2285</v>
      </c>
      <c r="D781" s="11" t="s">
        <v>1414</v>
      </c>
      <c r="E781" s="11" t="s">
        <v>1241</v>
      </c>
      <c r="F781" s="11" t="s">
        <v>1448</v>
      </c>
      <c r="G781" s="11"/>
      <c r="H781" s="11">
        <v>95</v>
      </c>
      <c r="I781" s="11">
        <v>95</v>
      </c>
      <c r="J781" s="11" t="s">
        <v>34</v>
      </c>
      <c r="K781" s="11" t="s">
        <v>25</v>
      </c>
      <c r="L781" s="11">
        <v>50</v>
      </c>
      <c r="M781" s="11" t="s">
        <v>26</v>
      </c>
      <c r="N781" s="11" t="s">
        <v>1449</v>
      </c>
      <c r="O781" s="11" t="s">
        <v>2286</v>
      </c>
      <c r="P781" s="11" t="s">
        <v>348</v>
      </c>
      <c r="Q781" s="11" t="s">
        <v>39</v>
      </c>
      <c r="R781" s="11" t="s">
        <v>25</v>
      </c>
      <c r="S781" s="11" t="s">
        <v>25</v>
      </c>
      <c r="T781" s="11"/>
      <c r="U781" s="11" t="s">
        <v>2287</v>
      </c>
      <c r="V781" s="11"/>
      <c r="W781" s="11"/>
      <c r="X781" s="11"/>
      <c r="Y781" s="11">
        <v>3</v>
      </c>
      <c r="Z781" s="11">
        <f t="shared" si="24"/>
        <v>285</v>
      </c>
      <c r="AA781" s="11" t="e">
        <f>VLOOKUP(A781,Sheet2!B:J,9,FALSE)</f>
        <v>#N/A</v>
      </c>
      <c r="AB781" s="11" t="e">
        <f t="shared" si="25"/>
        <v>#N/A</v>
      </c>
      <c r="AC781" s="11"/>
      <c r="AD781" s="11" t="s">
        <v>12037</v>
      </c>
    </row>
    <row r="782" spans="1:30" hidden="1">
      <c r="A782" s="10">
        <v>8901138509224</v>
      </c>
      <c r="B782" s="10">
        <v>8901138509224</v>
      </c>
      <c r="C782" s="11" t="s">
        <v>2288</v>
      </c>
      <c r="D782" s="11" t="s">
        <v>1414</v>
      </c>
      <c r="E782" s="11" t="s">
        <v>1241</v>
      </c>
      <c r="F782" s="11" t="s">
        <v>1448</v>
      </c>
      <c r="G782" s="11"/>
      <c r="H782" s="11">
        <v>75</v>
      </c>
      <c r="I782" s="11">
        <v>75</v>
      </c>
      <c r="J782" s="11" t="s">
        <v>34</v>
      </c>
      <c r="K782" s="11" t="s">
        <v>25</v>
      </c>
      <c r="L782" s="11">
        <v>50</v>
      </c>
      <c r="M782" s="11" t="s">
        <v>35</v>
      </c>
      <c r="N782" s="11" t="s">
        <v>1449</v>
      </c>
      <c r="O782" s="11" t="s">
        <v>2289</v>
      </c>
      <c r="P782" s="11" t="s">
        <v>348</v>
      </c>
      <c r="Q782" s="11" t="s">
        <v>39</v>
      </c>
      <c r="R782" s="11" t="s">
        <v>25</v>
      </c>
      <c r="S782" s="11" t="s">
        <v>25</v>
      </c>
      <c r="T782" s="11"/>
      <c r="U782" s="11" t="s">
        <v>2290</v>
      </c>
      <c r="V782" s="11"/>
      <c r="W782" s="11"/>
      <c r="X782" s="11"/>
      <c r="Y782" s="11"/>
      <c r="Z782" s="11">
        <f t="shared" si="24"/>
        <v>0</v>
      </c>
      <c r="AA782" s="11">
        <f>VLOOKUP(A782,Sheet2!B:J,9,FALSE)</f>
        <v>57.78</v>
      </c>
      <c r="AB782" s="11">
        <f t="shared" si="25"/>
        <v>0</v>
      </c>
      <c r="AC782" s="11"/>
      <c r="AD782" s="11"/>
    </row>
    <row r="783" spans="1:30" hidden="1">
      <c r="A783" s="10">
        <v>8901138512187</v>
      </c>
      <c r="B783" s="10">
        <v>8901138512187</v>
      </c>
      <c r="C783" s="11" t="s">
        <v>2291</v>
      </c>
      <c r="D783" s="11" t="s">
        <v>1414</v>
      </c>
      <c r="E783" s="11" t="s">
        <v>1241</v>
      </c>
      <c r="F783" s="11" t="s">
        <v>1448</v>
      </c>
      <c r="G783" s="11"/>
      <c r="H783" s="11">
        <v>79</v>
      </c>
      <c r="I783" s="11">
        <v>79</v>
      </c>
      <c r="J783" s="11" t="s">
        <v>34</v>
      </c>
      <c r="K783" s="11" t="s">
        <v>25</v>
      </c>
      <c r="L783" s="11">
        <v>50</v>
      </c>
      <c r="M783" s="11" t="s">
        <v>35</v>
      </c>
      <c r="N783" s="11" t="s">
        <v>1449</v>
      </c>
      <c r="O783" s="11" t="s">
        <v>2292</v>
      </c>
      <c r="P783" s="11" t="s">
        <v>348</v>
      </c>
      <c r="Q783" s="11" t="s">
        <v>39</v>
      </c>
      <c r="R783" s="11" t="s">
        <v>25</v>
      </c>
      <c r="S783" s="11" t="s">
        <v>25</v>
      </c>
      <c r="T783" s="11"/>
      <c r="U783" s="11" t="s">
        <v>2293</v>
      </c>
      <c r="V783" s="11"/>
      <c r="W783" s="11"/>
      <c r="X783" s="11"/>
      <c r="Y783" s="11">
        <v>3</v>
      </c>
      <c r="Z783" s="11">
        <f t="shared" si="24"/>
        <v>237</v>
      </c>
      <c r="AA783" s="11">
        <f>VLOOKUP(A783,Sheet2!B:J,9,FALSE)</f>
        <v>60.86</v>
      </c>
      <c r="AB783" s="11">
        <f t="shared" si="25"/>
        <v>182.57999999999998</v>
      </c>
      <c r="AC783" s="11"/>
      <c r="AD783" s="11" t="s">
        <v>12037</v>
      </c>
    </row>
    <row r="784" spans="1:30" hidden="1">
      <c r="A784" s="10">
        <v>8901138821913</v>
      </c>
      <c r="B784" s="10">
        <v>8901138821913</v>
      </c>
      <c r="C784" s="11" t="s">
        <v>2294</v>
      </c>
      <c r="D784" s="11" t="s">
        <v>1414</v>
      </c>
      <c r="E784" s="11" t="s">
        <v>1241</v>
      </c>
      <c r="F784" s="11" t="s">
        <v>1448</v>
      </c>
      <c r="G784" s="11"/>
      <c r="H784" s="11">
        <v>85</v>
      </c>
      <c r="I784" s="11">
        <v>85</v>
      </c>
      <c r="J784" s="11" t="s">
        <v>34</v>
      </c>
      <c r="K784" s="11" t="s">
        <v>25</v>
      </c>
      <c r="L784" s="11">
        <v>1</v>
      </c>
      <c r="M784" s="11" t="s">
        <v>674</v>
      </c>
      <c r="N784" s="11" t="s">
        <v>1449</v>
      </c>
      <c r="O784" s="11" t="s">
        <v>2295</v>
      </c>
      <c r="P784" s="11" t="s">
        <v>196</v>
      </c>
      <c r="Q784" s="11" t="s">
        <v>1311</v>
      </c>
      <c r="R784" s="11" t="s">
        <v>25</v>
      </c>
      <c r="S784" s="11" t="s">
        <v>25</v>
      </c>
      <c r="T784" s="11"/>
      <c r="U784" s="11" t="s">
        <v>2296</v>
      </c>
      <c r="V784" s="11"/>
      <c r="W784" s="11"/>
      <c r="X784" s="11"/>
      <c r="Y784" s="11">
        <v>3</v>
      </c>
      <c r="Z784" s="11">
        <f t="shared" si="24"/>
        <v>255</v>
      </c>
      <c r="AA784" s="11">
        <f>VLOOKUP(A784,Sheet2!B:J,9,FALSE)</f>
        <v>65.48</v>
      </c>
      <c r="AB784" s="11">
        <f t="shared" si="25"/>
        <v>196.44</v>
      </c>
      <c r="AC784" s="11"/>
      <c r="AD784" s="11" t="s">
        <v>12037</v>
      </c>
    </row>
    <row r="785" spans="1:30" hidden="1">
      <c r="A785" s="10">
        <v>8901138836160</v>
      </c>
      <c r="B785" s="10">
        <v>8901138836160</v>
      </c>
      <c r="C785" s="11" t="s">
        <v>2297</v>
      </c>
      <c r="D785" s="11" t="s">
        <v>1414</v>
      </c>
      <c r="E785" s="11" t="s">
        <v>1241</v>
      </c>
      <c r="F785" s="11" t="s">
        <v>2106</v>
      </c>
      <c r="G785" s="11"/>
      <c r="H785" s="11">
        <v>100</v>
      </c>
      <c r="I785" s="11">
        <v>100</v>
      </c>
      <c r="J785" s="11" t="s">
        <v>34</v>
      </c>
      <c r="K785" s="11" t="s">
        <v>25</v>
      </c>
      <c r="L785" s="11">
        <v>200</v>
      </c>
      <c r="M785" s="11" t="s">
        <v>35</v>
      </c>
      <c r="N785" s="11" t="s">
        <v>2298</v>
      </c>
      <c r="O785" s="11" t="s">
        <v>2299</v>
      </c>
      <c r="P785" s="11" t="s">
        <v>108</v>
      </c>
      <c r="Q785" s="11" t="s">
        <v>248</v>
      </c>
      <c r="R785" s="11" t="s">
        <v>25</v>
      </c>
      <c r="S785" s="11" t="s">
        <v>25</v>
      </c>
      <c r="T785" s="11"/>
      <c r="U785" s="11" t="s">
        <v>2300</v>
      </c>
      <c r="V785" s="11"/>
      <c r="W785" s="11"/>
      <c r="X785" s="11"/>
      <c r="Y785" s="11">
        <v>3</v>
      </c>
      <c r="Z785" s="11">
        <f t="shared" si="24"/>
        <v>300</v>
      </c>
      <c r="AA785" s="11">
        <f>VLOOKUP(A785,Sheet2!B:J,9,FALSE)</f>
        <v>77.040000000000006</v>
      </c>
      <c r="AB785" s="11">
        <f t="shared" si="25"/>
        <v>231.12</v>
      </c>
      <c r="AC785" s="11"/>
      <c r="AD785" s="11" t="s">
        <v>12037</v>
      </c>
    </row>
    <row r="786" spans="1:30">
      <c r="A786" s="10">
        <v>8901138506377</v>
      </c>
      <c r="B786" s="10">
        <v>8901138506377</v>
      </c>
      <c r="C786" s="11" t="s">
        <v>2309</v>
      </c>
      <c r="D786" s="11" t="s">
        <v>1414</v>
      </c>
      <c r="E786" s="11" t="s">
        <v>1241</v>
      </c>
      <c r="F786" s="11" t="s">
        <v>1448</v>
      </c>
      <c r="G786" s="11"/>
      <c r="H786" s="11">
        <v>85</v>
      </c>
      <c r="I786" s="11">
        <v>85</v>
      </c>
      <c r="J786" s="11" t="s">
        <v>34</v>
      </c>
      <c r="K786" s="11" t="s">
        <v>25</v>
      </c>
      <c r="L786" s="11">
        <v>50</v>
      </c>
      <c r="M786" s="11" t="s">
        <v>35</v>
      </c>
      <c r="N786" s="11" t="s">
        <v>2124</v>
      </c>
      <c r="O786" s="11" t="s">
        <v>2310</v>
      </c>
      <c r="P786" s="11" t="s">
        <v>108</v>
      </c>
      <c r="Q786" s="11" t="s">
        <v>30</v>
      </c>
      <c r="R786" s="11" t="s">
        <v>25</v>
      </c>
      <c r="S786" s="11" t="s">
        <v>25</v>
      </c>
      <c r="T786" s="11"/>
      <c r="U786" s="11" t="s">
        <v>2311</v>
      </c>
      <c r="V786" s="11"/>
      <c r="W786" s="11"/>
      <c r="X786" s="11"/>
      <c r="Y786" s="11">
        <v>3</v>
      </c>
      <c r="Z786" s="11">
        <f t="shared" si="24"/>
        <v>255</v>
      </c>
      <c r="AA786" s="11" t="e">
        <f>VLOOKUP(A786,Sheet2!B:J,9,FALSE)</f>
        <v>#N/A</v>
      </c>
      <c r="AB786" s="11" t="e">
        <f t="shared" si="25"/>
        <v>#N/A</v>
      </c>
      <c r="AC786" s="11"/>
      <c r="AD786" s="11" t="s">
        <v>12037</v>
      </c>
    </row>
    <row r="787" spans="1:30" hidden="1">
      <c r="A787" s="10">
        <v>8901138002374</v>
      </c>
      <c r="B787" s="10">
        <v>8901138002374</v>
      </c>
      <c r="C787" s="11" t="s">
        <v>2604</v>
      </c>
      <c r="D787" s="11" t="s">
        <v>1414</v>
      </c>
      <c r="E787" s="11" t="s">
        <v>1241</v>
      </c>
      <c r="F787" s="11" t="s">
        <v>2106</v>
      </c>
      <c r="G787" s="11"/>
      <c r="H787" s="11">
        <v>160</v>
      </c>
      <c r="I787" s="11">
        <v>160</v>
      </c>
      <c r="J787" s="11" t="s">
        <v>34</v>
      </c>
      <c r="K787" s="11" t="s">
        <v>25</v>
      </c>
      <c r="L787" s="11">
        <v>200</v>
      </c>
      <c r="M787" s="11" t="s">
        <v>35</v>
      </c>
      <c r="N787" s="11" t="s">
        <v>2107</v>
      </c>
      <c r="O787" s="11" t="s">
        <v>2605</v>
      </c>
      <c r="P787" s="11" t="s">
        <v>400</v>
      </c>
      <c r="Q787" s="11" t="s">
        <v>39</v>
      </c>
      <c r="R787" s="11" t="s">
        <v>25</v>
      </c>
      <c r="S787" s="11" t="s">
        <v>25</v>
      </c>
      <c r="T787" s="11"/>
      <c r="U787" s="11" t="s">
        <v>2606</v>
      </c>
      <c r="V787" s="11"/>
      <c r="W787" s="11"/>
      <c r="X787" s="11"/>
      <c r="Y787" s="11">
        <v>3</v>
      </c>
      <c r="Z787" s="11">
        <f t="shared" si="24"/>
        <v>480</v>
      </c>
      <c r="AA787" s="11">
        <f>VLOOKUP(A787,Sheet2!B:J,9,FALSE)</f>
        <v>123.26</v>
      </c>
      <c r="AB787" s="11">
        <f t="shared" si="25"/>
        <v>369.78000000000003</v>
      </c>
      <c r="AC787" s="11"/>
      <c r="AD787" s="11" t="s">
        <v>12037</v>
      </c>
    </row>
    <row r="788" spans="1:30" hidden="1">
      <c r="A788" s="10">
        <v>8901138002411</v>
      </c>
      <c r="B788" s="10">
        <v>8901138002411</v>
      </c>
      <c r="C788" s="11" t="s">
        <v>2607</v>
      </c>
      <c r="D788" s="11" t="s">
        <v>1414</v>
      </c>
      <c r="E788" s="11" t="s">
        <v>1241</v>
      </c>
      <c r="F788" s="11" t="s">
        <v>2106</v>
      </c>
      <c r="G788" s="11"/>
      <c r="H788" s="11">
        <v>160</v>
      </c>
      <c r="I788" s="11">
        <v>160</v>
      </c>
      <c r="J788" s="11" t="s">
        <v>34</v>
      </c>
      <c r="K788" s="11" t="s">
        <v>25</v>
      </c>
      <c r="L788" s="11">
        <v>180</v>
      </c>
      <c r="M788" s="11" t="s">
        <v>35</v>
      </c>
      <c r="N788" s="11" t="s">
        <v>2107</v>
      </c>
      <c r="O788" s="11" t="s">
        <v>2608</v>
      </c>
      <c r="P788" s="11" t="s">
        <v>400</v>
      </c>
      <c r="Q788" s="11" t="s">
        <v>39</v>
      </c>
      <c r="R788" s="11" t="s">
        <v>25</v>
      </c>
      <c r="S788" s="11" t="s">
        <v>25</v>
      </c>
      <c r="T788" s="11"/>
      <c r="U788" s="11" t="s">
        <v>2609</v>
      </c>
      <c r="V788" s="11"/>
      <c r="W788" s="11"/>
      <c r="X788" s="11"/>
      <c r="Y788" s="11">
        <v>3</v>
      </c>
      <c r="Z788" s="11">
        <f t="shared" si="24"/>
        <v>480</v>
      </c>
      <c r="AA788" s="11">
        <f>VLOOKUP(A788,Sheet2!B:J,9,FALSE)</f>
        <v>123.2</v>
      </c>
      <c r="AB788" s="11">
        <f t="shared" si="25"/>
        <v>369.6</v>
      </c>
      <c r="AC788" s="11"/>
      <c r="AD788" s="11" t="s">
        <v>12037</v>
      </c>
    </row>
    <row r="789" spans="1:30" hidden="1">
      <c r="A789" s="10">
        <v>8901138002466</v>
      </c>
      <c r="B789" s="10">
        <v>8901138002466</v>
      </c>
      <c r="C789" s="11" t="s">
        <v>2610</v>
      </c>
      <c r="D789" s="11" t="s">
        <v>1414</v>
      </c>
      <c r="E789" s="11" t="s">
        <v>1241</v>
      </c>
      <c r="F789" s="11" t="s">
        <v>2106</v>
      </c>
      <c r="G789" s="11"/>
      <c r="H789" s="11">
        <v>175</v>
      </c>
      <c r="I789" s="11">
        <v>175</v>
      </c>
      <c r="J789" s="11" t="s">
        <v>34</v>
      </c>
      <c r="K789" s="11" t="s">
        <v>25</v>
      </c>
      <c r="L789" s="11">
        <v>180</v>
      </c>
      <c r="M789" s="11" t="s">
        <v>35</v>
      </c>
      <c r="N789" s="11" t="s">
        <v>2107</v>
      </c>
      <c r="O789" s="11" t="s">
        <v>2611</v>
      </c>
      <c r="P789" s="11" t="s">
        <v>400</v>
      </c>
      <c r="Q789" s="11" t="s">
        <v>39</v>
      </c>
      <c r="R789" s="11" t="s">
        <v>25</v>
      </c>
      <c r="S789" s="11" t="s">
        <v>25</v>
      </c>
      <c r="T789" s="11"/>
      <c r="U789" s="11" t="s">
        <v>2612</v>
      </c>
      <c r="V789" s="11"/>
      <c r="W789" s="11"/>
      <c r="X789" s="11"/>
      <c r="Y789" s="11">
        <v>2</v>
      </c>
      <c r="Z789" s="11">
        <f t="shared" si="24"/>
        <v>350</v>
      </c>
      <c r="AA789" s="11">
        <f>VLOOKUP(A789,Sheet2!B:J,9,FALSE)</f>
        <v>134.82</v>
      </c>
      <c r="AB789" s="11">
        <f t="shared" si="25"/>
        <v>269.64</v>
      </c>
      <c r="AC789" s="11"/>
      <c r="AD789" s="11" t="s">
        <v>12037</v>
      </c>
    </row>
    <row r="790" spans="1:30" hidden="1">
      <c r="A790" s="10">
        <v>8901138510039</v>
      </c>
      <c r="B790" s="10">
        <v>8901138510039</v>
      </c>
      <c r="C790" s="11" t="s">
        <v>3053</v>
      </c>
      <c r="D790" s="11" t="s">
        <v>1414</v>
      </c>
      <c r="E790" s="11" t="s">
        <v>1241</v>
      </c>
      <c r="F790" s="11" t="s">
        <v>1448</v>
      </c>
      <c r="G790" s="11"/>
      <c r="H790" s="11">
        <v>85</v>
      </c>
      <c r="I790" s="11">
        <v>85</v>
      </c>
      <c r="J790" s="11" t="s">
        <v>34</v>
      </c>
      <c r="K790" s="11" t="s">
        <v>25</v>
      </c>
      <c r="L790" s="11">
        <v>100</v>
      </c>
      <c r="M790" s="11" t="s">
        <v>35</v>
      </c>
      <c r="N790" s="11" t="s">
        <v>1449</v>
      </c>
      <c r="O790" s="11" t="s">
        <v>3054</v>
      </c>
      <c r="P790" s="11" t="s">
        <v>81</v>
      </c>
      <c r="Q790" s="11" t="s">
        <v>1366</v>
      </c>
      <c r="R790" s="11" t="s">
        <v>25</v>
      </c>
      <c r="S790" s="11" t="s">
        <v>25</v>
      </c>
      <c r="T790" s="11"/>
      <c r="U790" s="11" t="s">
        <v>3055</v>
      </c>
      <c r="V790" s="11"/>
      <c r="W790" s="11"/>
      <c r="X790" s="11"/>
      <c r="Y790" s="11">
        <v>1</v>
      </c>
      <c r="Z790" s="11">
        <f t="shared" si="24"/>
        <v>85</v>
      </c>
      <c r="AA790" s="11">
        <f>VLOOKUP(A790,Sheet2!B:J,9,FALSE)</f>
        <v>65</v>
      </c>
      <c r="AB790" s="11">
        <f t="shared" si="25"/>
        <v>65</v>
      </c>
      <c r="AC790" s="11"/>
      <c r="AD790" s="11" t="s">
        <v>12037</v>
      </c>
    </row>
    <row r="791" spans="1:30" hidden="1">
      <c r="A791" s="10">
        <v>8901138820107</v>
      </c>
      <c r="B791" s="10">
        <v>8901138820107</v>
      </c>
      <c r="C791" s="11" t="s">
        <v>3056</v>
      </c>
      <c r="D791" s="11" t="s">
        <v>1414</v>
      </c>
      <c r="E791" s="11" t="s">
        <v>1241</v>
      </c>
      <c r="F791" s="11" t="s">
        <v>1448</v>
      </c>
      <c r="G791" s="11"/>
      <c r="H791" s="11">
        <v>190</v>
      </c>
      <c r="I791" s="11">
        <v>190</v>
      </c>
      <c r="J791" s="11" t="s">
        <v>34</v>
      </c>
      <c r="K791" s="11" t="s">
        <v>25</v>
      </c>
      <c r="L791" s="11">
        <v>200</v>
      </c>
      <c r="M791" s="11" t="s">
        <v>35</v>
      </c>
      <c r="N791" s="11" t="s">
        <v>2124</v>
      </c>
      <c r="O791" s="11" t="s">
        <v>3057</v>
      </c>
      <c r="P791" s="11" t="s">
        <v>81</v>
      </c>
      <c r="Q791" s="11" t="s">
        <v>39</v>
      </c>
      <c r="R791" s="11" t="s">
        <v>25</v>
      </c>
      <c r="S791" s="11" t="s">
        <v>25</v>
      </c>
      <c r="T791" s="11"/>
      <c r="U791" s="11" t="s">
        <v>3058</v>
      </c>
      <c r="V791" s="11"/>
      <c r="W791" s="11"/>
      <c r="X791" s="11"/>
      <c r="Y791" s="11">
        <v>3</v>
      </c>
      <c r="Z791" s="11">
        <f t="shared" si="24"/>
        <v>570</v>
      </c>
      <c r="AA791" s="11">
        <f>VLOOKUP(A791,Sheet2!B:J,9,FALSE)</f>
        <v>143.69999999999999</v>
      </c>
      <c r="AB791" s="11">
        <f t="shared" si="25"/>
        <v>431.09999999999997</v>
      </c>
      <c r="AC791" s="11"/>
      <c r="AD791" s="11" t="s">
        <v>12037</v>
      </c>
    </row>
    <row r="792" spans="1:30" hidden="1">
      <c r="A792" s="10">
        <v>8901138001490</v>
      </c>
      <c r="B792" s="10">
        <v>8901138001490</v>
      </c>
      <c r="C792" s="11" t="s">
        <v>3059</v>
      </c>
      <c r="D792" s="11" t="s">
        <v>1414</v>
      </c>
      <c r="E792" s="11" t="s">
        <v>1241</v>
      </c>
      <c r="F792" s="11" t="s">
        <v>1448</v>
      </c>
      <c r="G792" s="11"/>
      <c r="H792" s="11">
        <v>149</v>
      </c>
      <c r="I792" s="11">
        <v>149</v>
      </c>
      <c r="J792" s="11" t="s">
        <v>34</v>
      </c>
      <c r="K792" s="11" t="s">
        <v>25</v>
      </c>
      <c r="L792" s="11">
        <v>200</v>
      </c>
      <c r="M792" s="11" t="s">
        <v>35</v>
      </c>
      <c r="N792" s="11" t="s">
        <v>2124</v>
      </c>
      <c r="O792" s="11" t="s">
        <v>3060</v>
      </c>
      <c r="P792" s="11" t="s">
        <v>400</v>
      </c>
      <c r="Q792" s="11" t="s">
        <v>39</v>
      </c>
      <c r="R792" s="11" t="s">
        <v>25</v>
      </c>
      <c r="S792" s="11" t="s">
        <v>25</v>
      </c>
      <c r="T792" s="11"/>
      <c r="U792" s="11" t="s">
        <v>3061</v>
      </c>
      <c r="V792" s="11"/>
      <c r="W792" s="11"/>
      <c r="X792" s="11"/>
      <c r="Y792" s="11"/>
      <c r="Z792" s="11">
        <f t="shared" si="24"/>
        <v>0</v>
      </c>
      <c r="AA792" s="11">
        <f>VLOOKUP(A792,Sheet2!B:J,9,FALSE)</f>
        <v>112.74</v>
      </c>
      <c r="AB792" s="11">
        <f t="shared" si="25"/>
        <v>0</v>
      </c>
      <c r="AC792" s="11"/>
      <c r="AD792" s="11"/>
    </row>
    <row r="793" spans="1:30" hidden="1">
      <c r="A793" s="10">
        <v>8901138001506</v>
      </c>
      <c r="B793" s="10">
        <v>8901138001506</v>
      </c>
      <c r="C793" s="11" t="s">
        <v>3062</v>
      </c>
      <c r="D793" s="11" t="s">
        <v>1414</v>
      </c>
      <c r="E793" s="11" t="s">
        <v>1241</v>
      </c>
      <c r="F793" s="11" t="s">
        <v>1448</v>
      </c>
      <c r="G793" s="11"/>
      <c r="H793" s="11">
        <v>149</v>
      </c>
      <c r="I793" s="11">
        <v>149</v>
      </c>
      <c r="J793" s="11" t="s">
        <v>34</v>
      </c>
      <c r="K793" s="11" t="s">
        <v>25</v>
      </c>
      <c r="L793" s="11">
        <v>200</v>
      </c>
      <c r="M793" s="11" t="s">
        <v>35</v>
      </c>
      <c r="N793" s="11" t="s">
        <v>2124</v>
      </c>
      <c r="O793" s="11" t="s">
        <v>3063</v>
      </c>
      <c r="P793" s="11" t="s">
        <v>400</v>
      </c>
      <c r="Q793" s="11" t="s">
        <v>39</v>
      </c>
      <c r="R793" s="11" t="s">
        <v>25</v>
      </c>
      <c r="S793" s="11" t="s">
        <v>25</v>
      </c>
      <c r="T793" s="11"/>
      <c r="U793" s="11" t="s">
        <v>3064</v>
      </c>
      <c r="V793" s="11"/>
      <c r="W793" s="11"/>
      <c r="X793" s="11"/>
      <c r="Y793" s="11">
        <v>3</v>
      </c>
      <c r="Z793" s="11">
        <f t="shared" si="24"/>
        <v>447</v>
      </c>
      <c r="AA793" s="11">
        <f>VLOOKUP(A793,Sheet2!B:J,9,FALSE)</f>
        <v>112.7</v>
      </c>
      <c r="AB793" s="11">
        <f t="shared" si="25"/>
        <v>338.1</v>
      </c>
      <c r="AC793" s="11"/>
      <c r="AD793" s="11" t="s">
        <v>12037</v>
      </c>
    </row>
    <row r="794" spans="1:30" hidden="1">
      <c r="A794" s="10">
        <v>8901138513061</v>
      </c>
      <c r="B794" s="10">
        <v>8901138513061</v>
      </c>
      <c r="C794" s="11" t="s">
        <v>3905</v>
      </c>
      <c r="D794" s="11" t="s">
        <v>1414</v>
      </c>
      <c r="E794" s="11" t="s">
        <v>1241</v>
      </c>
      <c r="F794" s="11" t="s">
        <v>1382</v>
      </c>
      <c r="G794" s="11"/>
      <c r="H794" s="11">
        <v>64</v>
      </c>
      <c r="I794" s="11">
        <v>64</v>
      </c>
      <c r="J794" s="11" t="s">
        <v>34</v>
      </c>
      <c r="K794" s="11" t="s">
        <v>25</v>
      </c>
      <c r="L794" s="11">
        <v>125</v>
      </c>
      <c r="M794" s="11" t="s">
        <v>26</v>
      </c>
      <c r="N794" s="11" t="s">
        <v>1383</v>
      </c>
      <c r="O794" s="11" t="s">
        <v>3906</v>
      </c>
      <c r="P794" s="11" t="s">
        <v>146</v>
      </c>
      <c r="Q794" s="11" t="s">
        <v>30</v>
      </c>
      <c r="R794" s="11" t="s">
        <v>25</v>
      </c>
      <c r="S794" s="11" t="s">
        <v>25</v>
      </c>
      <c r="T794" s="11"/>
      <c r="U794" s="11" t="s">
        <v>3907</v>
      </c>
      <c r="V794" s="11"/>
      <c r="W794" s="11"/>
      <c r="X794" s="11"/>
      <c r="Y794" s="11">
        <v>4</v>
      </c>
      <c r="Z794" s="11">
        <f t="shared" si="24"/>
        <v>256</v>
      </c>
      <c r="AA794" s="11">
        <f>VLOOKUP(A794,Sheet2!B:J,9,FALSE)</f>
        <v>49.3</v>
      </c>
      <c r="AB794" s="11">
        <f t="shared" si="25"/>
        <v>197.2</v>
      </c>
      <c r="AC794" s="11"/>
      <c r="AD794" s="11" t="s">
        <v>12037</v>
      </c>
    </row>
    <row r="795" spans="1:30" hidden="1">
      <c r="A795" s="10">
        <v>8901138834982</v>
      </c>
      <c r="B795" s="10">
        <v>8901138834982</v>
      </c>
      <c r="C795" s="11" t="s">
        <v>3917</v>
      </c>
      <c r="D795" s="11" t="s">
        <v>1414</v>
      </c>
      <c r="E795" s="11" t="s">
        <v>1241</v>
      </c>
      <c r="F795" s="11" t="s">
        <v>3918</v>
      </c>
      <c r="G795" s="11"/>
      <c r="H795" s="11">
        <v>180</v>
      </c>
      <c r="I795" s="11">
        <v>180</v>
      </c>
      <c r="J795" s="11" t="s">
        <v>34</v>
      </c>
      <c r="K795" s="11" t="s">
        <v>25</v>
      </c>
      <c r="L795" s="11">
        <v>4.5</v>
      </c>
      <c r="M795" s="11" t="s">
        <v>26</v>
      </c>
      <c r="N795" s="11" t="s">
        <v>3919</v>
      </c>
      <c r="O795" s="11" t="s">
        <v>3920</v>
      </c>
      <c r="P795" s="11" t="s">
        <v>196</v>
      </c>
      <c r="Q795" s="11" t="s">
        <v>39</v>
      </c>
      <c r="R795" s="11" t="s">
        <v>25</v>
      </c>
      <c r="S795" s="11" t="s">
        <v>25</v>
      </c>
      <c r="T795" s="11"/>
      <c r="U795" s="11" t="s">
        <v>3921</v>
      </c>
      <c r="V795" s="11"/>
      <c r="W795" s="11"/>
      <c r="X795" s="11"/>
      <c r="Y795" s="11">
        <v>1</v>
      </c>
      <c r="Z795" s="11">
        <f t="shared" si="24"/>
        <v>180</v>
      </c>
      <c r="AA795" s="11">
        <f>VLOOKUP(A795,Sheet2!B:J,9,FALSE)</f>
        <v>138.6</v>
      </c>
      <c r="AB795" s="11">
        <f t="shared" si="25"/>
        <v>138.6</v>
      </c>
      <c r="AC795" s="11"/>
      <c r="AD795" s="11"/>
    </row>
    <row r="796" spans="1:30" hidden="1">
      <c r="A796" s="10">
        <v>8901138509231</v>
      </c>
      <c r="B796" s="10">
        <v>8901138509231</v>
      </c>
      <c r="C796" s="11" t="s">
        <v>5835</v>
      </c>
      <c r="D796" s="11" t="s">
        <v>1414</v>
      </c>
      <c r="E796" s="11" t="s">
        <v>1241</v>
      </c>
      <c r="F796" s="11" t="s">
        <v>1448</v>
      </c>
      <c r="G796" s="11"/>
      <c r="H796" s="11">
        <v>40</v>
      </c>
      <c r="I796" s="11">
        <v>40</v>
      </c>
      <c r="J796" s="11" t="s">
        <v>34</v>
      </c>
      <c r="K796" s="11" t="s">
        <v>25</v>
      </c>
      <c r="L796" s="11">
        <v>10</v>
      </c>
      <c r="M796" s="11" t="s">
        <v>26</v>
      </c>
      <c r="N796" s="11" t="s">
        <v>2132</v>
      </c>
      <c r="O796" s="11" t="s">
        <v>5836</v>
      </c>
      <c r="P796" s="11" t="s">
        <v>348</v>
      </c>
      <c r="Q796" s="11" t="s">
        <v>30</v>
      </c>
      <c r="R796" s="11" t="s">
        <v>25</v>
      </c>
      <c r="S796" s="11" t="s">
        <v>25</v>
      </c>
      <c r="T796" s="11"/>
      <c r="U796" s="11" t="s">
        <v>5837</v>
      </c>
      <c r="V796" s="11"/>
      <c r="W796" s="11"/>
      <c r="X796" s="11"/>
      <c r="Y796" s="11"/>
      <c r="Z796" s="11">
        <f t="shared" si="24"/>
        <v>0</v>
      </c>
      <c r="AA796" s="11">
        <f>VLOOKUP(A796,Sheet2!B:J,9,FALSE)</f>
        <v>30.09</v>
      </c>
      <c r="AB796" s="11">
        <f t="shared" si="25"/>
        <v>0</v>
      </c>
      <c r="AC796" s="11"/>
      <c r="AD796" s="11"/>
    </row>
    <row r="797" spans="1:30" hidden="1">
      <c r="A797" s="10">
        <v>8901138827557</v>
      </c>
      <c r="B797" s="10">
        <v>8901138827557</v>
      </c>
      <c r="C797" s="11" t="s">
        <v>2135</v>
      </c>
      <c r="D797" s="11" t="s">
        <v>2136</v>
      </c>
      <c r="E797" s="11" t="s">
        <v>1241</v>
      </c>
      <c r="F797" s="11" t="s">
        <v>1448</v>
      </c>
      <c r="G797" s="11"/>
      <c r="H797" s="11">
        <v>180</v>
      </c>
      <c r="I797" s="11">
        <v>180</v>
      </c>
      <c r="J797" s="11" t="s">
        <v>34</v>
      </c>
      <c r="K797" s="11" t="s">
        <v>25</v>
      </c>
      <c r="L797" s="11">
        <v>4.5</v>
      </c>
      <c r="M797" s="11" t="s">
        <v>26</v>
      </c>
      <c r="N797" s="11" t="s">
        <v>2132</v>
      </c>
      <c r="O797" s="11" t="s">
        <v>2137</v>
      </c>
      <c r="P797" s="11" t="s">
        <v>196</v>
      </c>
      <c r="Q797" s="11" t="s">
        <v>30</v>
      </c>
      <c r="R797" s="11" t="s">
        <v>25</v>
      </c>
      <c r="S797" s="11" t="s">
        <v>25</v>
      </c>
      <c r="T797" s="11"/>
      <c r="U797" s="11" t="s">
        <v>2138</v>
      </c>
      <c r="V797" s="11"/>
      <c r="W797" s="11"/>
      <c r="X797" s="11"/>
      <c r="Y797" s="11"/>
      <c r="Z797" s="11">
        <f t="shared" ref="Z797:Z860" si="26">H797*Y797</f>
        <v>0</v>
      </c>
      <c r="AA797" s="11">
        <f>VLOOKUP(A797,Sheet2!B:J,9,FALSE)</f>
        <v>138.6</v>
      </c>
      <c r="AB797" s="11">
        <f t="shared" si="25"/>
        <v>0</v>
      </c>
      <c r="AC797" s="11"/>
      <c r="AD797" s="11"/>
    </row>
    <row r="798" spans="1:30" hidden="1">
      <c r="A798" s="10">
        <v>8901138836153</v>
      </c>
      <c r="B798" s="10">
        <v>8901138836153</v>
      </c>
      <c r="C798" s="11" t="s">
        <v>2305</v>
      </c>
      <c r="D798" s="11" t="s">
        <v>2136</v>
      </c>
      <c r="E798" s="11" t="s">
        <v>1241</v>
      </c>
      <c r="F798" s="11" t="s">
        <v>2106</v>
      </c>
      <c r="G798" s="11"/>
      <c r="H798" s="11">
        <v>100</v>
      </c>
      <c r="I798" s="11">
        <v>100</v>
      </c>
      <c r="J798" s="11" t="s">
        <v>34</v>
      </c>
      <c r="K798" s="11" t="s">
        <v>25</v>
      </c>
      <c r="L798" s="11">
        <v>1</v>
      </c>
      <c r="M798" s="11" t="s">
        <v>674</v>
      </c>
      <c r="N798" s="11" t="s">
        <v>2306</v>
      </c>
      <c r="O798" s="11" t="s">
        <v>2307</v>
      </c>
      <c r="P798" s="11" t="s">
        <v>196</v>
      </c>
      <c r="Q798" s="11" t="s">
        <v>1311</v>
      </c>
      <c r="R798" s="11" t="s">
        <v>25</v>
      </c>
      <c r="S798" s="11" t="s">
        <v>25</v>
      </c>
      <c r="T798" s="11"/>
      <c r="U798" s="11" t="s">
        <v>2308</v>
      </c>
      <c r="V798" s="11"/>
      <c r="W798" s="11"/>
      <c r="X798" s="11"/>
      <c r="Y798" s="11">
        <v>3</v>
      </c>
      <c r="Z798" s="11">
        <f t="shared" si="26"/>
        <v>300</v>
      </c>
      <c r="AA798" s="11">
        <f>VLOOKUP(A798,Sheet2!B:J,9,FALSE)</f>
        <v>77.040000000000006</v>
      </c>
      <c r="AB798" s="11">
        <f t="shared" si="25"/>
        <v>231.12</v>
      </c>
      <c r="AC798" s="11"/>
      <c r="AD798" s="11" t="s">
        <v>12037</v>
      </c>
    </row>
    <row r="799" spans="1:30" hidden="1">
      <c r="A799" s="10">
        <v>8901138510312</v>
      </c>
      <c r="B799" s="10">
        <v>8901138510312</v>
      </c>
      <c r="C799" s="11" t="s">
        <v>2700</v>
      </c>
      <c r="D799" s="11" t="s">
        <v>2136</v>
      </c>
      <c r="E799" s="11" t="s">
        <v>1241</v>
      </c>
      <c r="F799" s="11" t="s">
        <v>2106</v>
      </c>
      <c r="G799" s="11"/>
      <c r="H799" s="11">
        <v>140</v>
      </c>
      <c r="I799" s="11">
        <v>140</v>
      </c>
      <c r="J799" s="11" t="s">
        <v>34</v>
      </c>
      <c r="K799" s="11" t="s">
        <v>25</v>
      </c>
      <c r="L799" s="11">
        <v>100</v>
      </c>
      <c r="M799" s="11" t="s">
        <v>35</v>
      </c>
      <c r="N799" s="11" t="s">
        <v>2697</v>
      </c>
      <c r="O799" s="11" t="s">
        <v>2701</v>
      </c>
      <c r="P799" s="11" t="s">
        <v>81</v>
      </c>
      <c r="Q799" s="11" t="s">
        <v>30</v>
      </c>
      <c r="R799" s="11" t="s">
        <v>25</v>
      </c>
      <c r="S799" s="11" t="s">
        <v>25</v>
      </c>
      <c r="T799" s="11"/>
      <c r="U799" s="11" t="s">
        <v>2702</v>
      </c>
      <c r="V799" s="11"/>
      <c r="W799" s="11"/>
      <c r="X799" s="11"/>
      <c r="Y799" s="11">
        <v>1</v>
      </c>
      <c r="Z799" s="11">
        <f t="shared" si="26"/>
        <v>140</v>
      </c>
      <c r="AA799" s="11">
        <f>VLOOKUP(A799,Sheet2!B:J,9,FALSE)</f>
        <v>107.85</v>
      </c>
      <c r="AB799" s="11">
        <f t="shared" si="25"/>
        <v>107.85</v>
      </c>
      <c r="AC799" s="11"/>
      <c r="AD799" s="11" t="s">
        <v>12037</v>
      </c>
    </row>
    <row r="800" spans="1:30" hidden="1">
      <c r="A800" s="10">
        <v>8901138711962</v>
      </c>
      <c r="B800" s="10">
        <v>8901138711962</v>
      </c>
      <c r="C800" s="11" t="s">
        <v>5838</v>
      </c>
      <c r="D800" s="11" t="s">
        <v>2136</v>
      </c>
      <c r="E800" s="11" t="s">
        <v>1241</v>
      </c>
      <c r="F800" s="11" t="s">
        <v>1382</v>
      </c>
      <c r="G800" s="11"/>
      <c r="H800" s="11">
        <v>38</v>
      </c>
      <c r="I800" s="11">
        <v>38</v>
      </c>
      <c r="J800" s="11" t="s">
        <v>34</v>
      </c>
      <c r="K800" s="11" t="s">
        <v>25</v>
      </c>
      <c r="L800" s="11">
        <v>75</v>
      </c>
      <c r="M800" s="11" t="s">
        <v>26</v>
      </c>
      <c r="N800" s="11" t="s">
        <v>1383</v>
      </c>
      <c r="O800" s="11" t="s">
        <v>5839</v>
      </c>
      <c r="P800" s="11" t="s">
        <v>196</v>
      </c>
      <c r="Q800" s="11" t="s">
        <v>30</v>
      </c>
      <c r="R800" s="11" t="s">
        <v>25</v>
      </c>
      <c r="S800" s="11" t="s">
        <v>25</v>
      </c>
      <c r="T800" s="11"/>
      <c r="U800" s="11" t="s">
        <v>5840</v>
      </c>
      <c r="V800" s="11"/>
      <c r="W800" s="11"/>
      <c r="X800" s="11"/>
      <c r="Y800" s="11"/>
      <c r="Z800" s="11">
        <f t="shared" si="26"/>
        <v>0</v>
      </c>
      <c r="AA800" s="11">
        <f>VLOOKUP(A800,Sheet2!B:J,9,FALSE)</f>
        <v>29.27</v>
      </c>
      <c r="AB800" s="11">
        <f t="shared" si="25"/>
        <v>0</v>
      </c>
      <c r="AC800" s="11"/>
      <c r="AD800" s="11"/>
    </row>
    <row r="801" spans="1:30">
      <c r="A801" s="10">
        <v>8901030807176</v>
      </c>
      <c r="B801" s="10">
        <v>8901030807176</v>
      </c>
      <c r="C801" s="11" t="s">
        <v>1177</v>
      </c>
      <c r="D801" s="11" t="s">
        <v>1178</v>
      </c>
      <c r="E801" s="11" t="s">
        <v>1009</v>
      </c>
      <c r="F801" s="11" t="s">
        <v>1055</v>
      </c>
      <c r="G801" s="11"/>
      <c r="H801" s="11">
        <v>294</v>
      </c>
      <c r="I801" s="11">
        <v>294</v>
      </c>
      <c r="J801" s="11" t="s">
        <v>34</v>
      </c>
      <c r="K801" s="11" t="s">
        <v>25</v>
      </c>
      <c r="L801" s="11">
        <v>500</v>
      </c>
      <c r="M801" s="11" t="s">
        <v>26</v>
      </c>
      <c r="N801" s="11" t="s">
        <v>1056</v>
      </c>
      <c r="O801" s="11" t="s">
        <v>1179</v>
      </c>
      <c r="P801" s="11" t="s">
        <v>108</v>
      </c>
      <c r="Q801" s="11" t="s">
        <v>30</v>
      </c>
      <c r="R801" s="11" t="s">
        <v>25</v>
      </c>
      <c r="S801" s="11" t="s">
        <v>25</v>
      </c>
      <c r="T801" s="11"/>
      <c r="U801" s="11" t="s">
        <v>1180</v>
      </c>
      <c r="V801" s="11"/>
      <c r="W801" s="11"/>
      <c r="X801" s="11"/>
      <c r="Y801" s="11"/>
      <c r="Z801" s="11">
        <f t="shared" si="26"/>
        <v>0</v>
      </c>
      <c r="AA801" s="11" t="e">
        <f>VLOOKUP(A801,Sheet2!B:J,9,FALSE)</f>
        <v>#N/A</v>
      </c>
      <c r="AB801" s="11" t="e">
        <f t="shared" si="25"/>
        <v>#N/A</v>
      </c>
      <c r="AC801" s="11"/>
      <c r="AD801" s="11"/>
    </row>
    <row r="802" spans="1:30" hidden="1">
      <c r="A802" s="10">
        <v>8901030949630</v>
      </c>
      <c r="B802" s="10">
        <v>8901030949630</v>
      </c>
      <c r="C802" s="11" t="s">
        <v>1187</v>
      </c>
      <c r="D802" s="11" t="s">
        <v>1178</v>
      </c>
      <c r="E802" s="11" t="s">
        <v>1009</v>
      </c>
      <c r="F802" s="11" t="s">
        <v>1055</v>
      </c>
      <c r="G802" s="11"/>
      <c r="H802" s="11">
        <v>150</v>
      </c>
      <c r="I802" s="11">
        <v>150</v>
      </c>
      <c r="J802" s="11" t="s">
        <v>34</v>
      </c>
      <c r="K802" s="11" t="s">
        <v>25</v>
      </c>
      <c r="L802" s="11">
        <v>200</v>
      </c>
      <c r="M802" s="11" t="s">
        <v>26</v>
      </c>
      <c r="N802" s="11" t="s">
        <v>1056</v>
      </c>
      <c r="O802" s="11" t="s">
        <v>1188</v>
      </c>
      <c r="P802" s="11" t="s">
        <v>1189</v>
      </c>
      <c r="Q802" s="11" t="s">
        <v>39</v>
      </c>
      <c r="R802" s="11" t="s">
        <v>25</v>
      </c>
      <c r="S802" s="11" t="s">
        <v>25</v>
      </c>
      <c r="T802" s="11"/>
      <c r="U802" s="11" t="s">
        <v>1190</v>
      </c>
      <c r="V802" s="11"/>
      <c r="W802" s="11"/>
      <c r="X802" s="11"/>
      <c r="Y802" s="11"/>
      <c r="Z802" s="11">
        <f t="shared" si="26"/>
        <v>0</v>
      </c>
      <c r="AA802" s="11">
        <f>VLOOKUP(A802,Sheet2!B:J,9,FALSE)</f>
        <v>138.88999999999999</v>
      </c>
      <c r="AB802" s="11">
        <f t="shared" si="25"/>
        <v>0</v>
      </c>
      <c r="AC802" s="11"/>
      <c r="AD802" s="11"/>
    </row>
    <row r="803" spans="1:30" hidden="1">
      <c r="A803" s="10">
        <v>8901030820021</v>
      </c>
      <c r="B803" s="10">
        <v>8901030820021</v>
      </c>
      <c r="C803" s="11" t="s">
        <v>1191</v>
      </c>
      <c r="D803" s="11" t="s">
        <v>1178</v>
      </c>
      <c r="E803" s="11" t="s">
        <v>1192</v>
      </c>
      <c r="F803" s="11" t="s">
        <v>1193</v>
      </c>
      <c r="G803" s="11"/>
      <c r="H803" s="11">
        <v>330</v>
      </c>
      <c r="I803" s="11">
        <v>330</v>
      </c>
      <c r="J803" s="11" t="s">
        <v>34</v>
      </c>
      <c r="K803" s="11" t="s">
        <v>25</v>
      </c>
      <c r="L803" s="11">
        <v>500</v>
      </c>
      <c r="M803" s="11" t="s">
        <v>26</v>
      </c>
      <c r="N803" s="11" t="s">
        <v>1194</v>
      </c>
      <c r="O803" s="11" t="s">
        <v>1061</v>
      </c>
      <c r="P803" s="11" t="s">
        <v>209</v>
      </c>
      <c r="Q803" s="11" t="s">
        <v>30</v>
      </c>
      <c r="R803" s="11" t="s">
        <v>25</v>
      </c>
      <c r="S803" s="11" t="s">
        <v>25</v>
      </c>
      <c r="T803" s="11"/>
      <c r="U803" s="11" t="s">
        <v>1195</v>
      </c>
      <c r="V803" s="11"/>
      <c r="W803" s="11"/>
      <c r="X803" s="11"/>
      <c r="Y803" s="11">
        <v>2</v>
      </c>
      <c r="Z803" s="11">
        <f t="shared" si="26"/>
        <v>660</v>
      </c>
      <c r="AA803" s="11">
        <f>VLOOKUP(A803,Sheet2!B:J,9,FALSE)</f>
        <v>305.55</v>
      </c>
      <c r="AB803" s="11">
        <f t="shared" si="25"/>
        <v>611.1</v>
      </c>
      <c r="AC803" s="11"/>
      <c r="AD803" s="11" t="s">
        <v>12037</v>
      </c>
    </row>
    <row r="804" spans="1:30">
      <c r="A804" s="10">
        <v>8901030807138</v>
      </c>
      <c r="B804" s="10">
        <v>8901030807138</v>
      </c>
      <c r="C804" s="11" t="s">
        <v>4544</v>
      </c>
      <c r="D804" s="11" t="s">
        <v>1178</v>
      </c>
      <c r="E804" s="11" t="s">
        <v>1009</v>
      </c>
      <c r="F804" s="11" t="s">
        <v>1055</v>
      </c>
      <c r="G804" s="11"/>
      <c r="H804" s="11">
        <v>134</v>
      </c>
      <c r="I804" s="11">
        <v>134</v>
      </c>
      <c r="J804" s="11" t="s">
        <v>34</v>
      </c>
      <c r="K804" s="11" t="s">
        <v>25</v>
      </c>
      <c r="L804" s="11">
        <v>200</v>
      </c>
      <c r="M804" s="11" t="s">
        <v>26</v>
      </c>
      <c r="N804" s="11" t="s">
        <v>1056</v>
      </c>
      <c r="O804" s="11" t="s">
        <v>1179</v>
      </c>
      <c r="P804" s="11" t="s">
        <v>108</v>
      </c>
      <c r="Q804" s="11" t="s">
        <v>30</v>
      </c>
      <c r="R804" s="11" t="s">
        <v>25</v>
      </c>
      <c r="S804" s="11" t="s">
        <v>25</v>
      </c>
      <c r="T804" s="11"/>
      <c r="U804" s="11" t="s">
        <v>4545</v>
      </c>
      <c r="V804" s="11"/>
      <c r="W804" s="11"/>
      <c r="X804" s="11"/>
      <c r="Y804" s="11"/>
      <c r="Z804" s="11">
        <f t="shared" si="26"/>
        <v>0</v>
      </c>
      <c r="AA804" s="11" t="e">
        <f>VLOOKUP(A804,Sheet2!B:J,9,FALSE)</f>
        <v>#N/A</v>
      </c>
      <c r="AB804" s="11" t="e">
        <f t="shared" si="25"/>
        <v>#N/A</v>
      </c>
      <c r="AC804" s="11"/>
      <c r="AD804" s="11"/>
    </row>
    <row r="805" spans="1:30" hidden="1">
      <c r="A805" s="10">
        <v>8901030949678</v>
      </c>
      <c r="B805" s="10">
        <v>8901030949678</v>
      </c>
      <c r="C805" s="11" t="s">
        <v>4546</v>
      </c>
      <c r="D805" s="11" t="s">
        <v>1178</v>
      </c>
      <c r="E805" s="11" t="s">
        <v>1009</v>
      </c>
      <c r="F805" s="11" t="s">
        <v>1055</v>
      </c>
      <c r="G805" s="11"/>
      <c r="H805" s="11">
        <v>365</v>
      </c>
      <c r="I805" s="11">
        <v>365</v>
      </c>
      <c r="J805" s="11" t="s">
        <v>34</v>
      </c>
      <c r="K805" s="11" t="s">
        <v>25</v>
      </c>
      <c r="L805" s="11">
        <v>400</v>
      </c>
      <c r="M805" s="11" t="s">
        <v>26</v>
      </c>
      <c r="N805" s="11" t="s">
        <v>1056</v>
      </c>
      <c r="O805" s="11" t="s">
        <v>4547</v>
      </c>
      <c r="P805" s="11" t="s">
        <v>108</v>
      </c>
      <c r="Q805" s="11" t="s">
        <v>39</v>
      </c>
      <c r="R805" s="11" t="s">
        <v>25</v>
      </c>
      <c r="S805" s="11" t="s">
        <v>25</v>
      </c>
      <c r="T805" s="11"/>
      <c r="U805" s="11" t="s">
        <v>4548</v>
      </c>
      <c r="V805" s="11"/>
      <c r="W805" s="11"/>
      <c r="X805" s="11"/>
      <c r="Y805" s="11">
        <v>3</v>
      </c>
      <c r="Z805" s="11">
        <f t="shared" si="26"/>
        <v>1095</v>
      </c>
      <c r="AA805" s="11">
        <f>VLOOKUP(A805,Sheet2!B:J,9,FALSE)</f>
        <v>337.96</v>
      </c>
      <c r="AB805" s="11">
        <f t="shared" si="25"/>
        <v>1013.8799999999999</v>
      </c>
      <c r="AC805" s="11"/>
      <c r="AD805" s="11" t="s">
        <v>12037</v>
      </c>
    </row>
    <row r="806" spans="1:30" hidden="1">
      <c r="A806" s="10">
        <v>8901030949647</v>
      </c>
      <c r="B806" s="10">
        <v>8901030949647</v>
      </c>
      <c r="C806" s="11" t="s">
        <v>1156</v>
      </c>
      <c r="D806" s="11" t="s">
        <v>1157</v>
      </c>
      <c r="E806" s="11" t="s">
        <v>1009</v>
      </c>
      <c r="F806" s="11" t="s">
        <v>1055</v>
      </c>
      <c r="G806" s="11"/>
      <c r="H806" s="11">
        <v>320</v>
      </c>
      <c r="I806" s="11">
        <v>320</v>
      </c>
      <c r="J806" s="11" t="s">
        <v>34</v>
      </c>
      <c r="K806" s="11" t="s">
        <v>25</v>
      </c>
      <c r="L806" s="11">
        <v>400</v>
      </c>
      <c r="M806" s="11" t="s">
        <v>26</v>
      </c>
      <c r="N806" s="11" t="s">
        <v>1056</v>
      </c>
      <c r="O806" s="11" t="s">
        <v>1158</v>
      </c>
      <c r="P806" s="11" t="s">
        <v>209</v>
      </c>
      <c r="Q806" s="11" t="s">
        <v>39</v>
      </c>
      <c r="R806" s="11" t="s">
        <v>25</v>
      </c>
      <c r="S806" s="11" t="s">
        <v>25</v>
      </c>
      <c r="T806" s="11"/>
      <c r="U806" s="11" t="s">
        <v>1159</v>
      </c>
      <c r="V806" s="11"/>
      <c r="W806" s="11"/>
      <c r="X806" s="11"/>
      <c r="Y806" s="11">
        <v>4</v>
      </c>
      <c r="Z806" s="11">
        <f t="shared" si="26"/>
        <v>1280</v>
      </c>
      <c r="AA806" s="11">
        <f>VLOOKUP(A806,Sheet2!B:J,9,FALSE)</f>
        <v>296.3</v>
      </c>
      <c r="AB806" s="11">
        <f t="shared" si="25"/>
        <v>1185.2</v>
      </c>
      <c r="AC806" s="11"/>
      <c r="AD806" s="11" t="s">
        <v>12037</v>
      </c>
    </row>
    <row r="807" spans="1:30" hidden="1">
      <c r="A807" s="10">
        <v>8901030949654</v>
      </c>
      <c r="B807" s="10">
        <v>8901030949654</v>
      </c>
      <c r="C807" s="11" t="s">
        <v>1160</v>
      </c>
      <c r="D807" s="11" t="s">
        <v>1157</v>
      </c>
      <c r="E807" s="11" t="s">
        <v>1009</v>
      </c>
      <c r="F807" s="11" t="s">
        <v>1055</v>
      </c>
      <c r="G807" s="11"/>
      <c r="H807" s="11">
        <v>355</v>
      </c>
      <c r="I807" s="11">
        <v>355</v>
      </c>
      <c r="J807" s="11" t="s">
        <v>34</v>
      </c>
      <c r="K807" s="11" t="s">
        <v>25</v>
      </c>
      <c r="L807" s="11">
        <v>400</v>
      </c>
      <c r="M807" s="11" t="s">
        <v>26</v>
      </c>
      <c r="N807" s="11" t="s">
        <v>1056</v>
      </c>
      <c r="O807" s="11" t="s">
        <v>1161</v>
      </c>
      <c r="P807" s="11" t="s">
        <v>209</v>
      </c>
      <c r="Q807" s="11" t="s">
        <v>39</v>
      </c>
      <c r="R807" s="11" t="s">
        <v>25</v>
      </c>
      <c r="S807" s="11" t="s">
        <v>25</v>
      </c>
      <c r="T807" s="11"/>
      <c r="U807" s="11" t="s">
        <v>1162</v>
      </c>
      <c r="V807" s="11"/>
      <c r="W807" s="11"/>
      <c r="X807" s="11"/>
      <c r="Y807" s="11">
        <v>2</v>
      </c>
      <c r="Z807" s="11">
        <f t="shared" si="26"/>
        <v>710</v>
      </c>
      <c r="AA807" s="11">
        <f>VLOOKUP(A807,Sheet2!B:J,9,FALSE)</f>
        <v>329.88</v>
      </c>
      <c r="AB807" s="11">
        <f t="shared" si="25"/>
        <v>659.76</v>
      </c>
      <c r="AC807" s="11"/>
      <c r="AD807" s="11" t="s">
        <v>12037</v>
      </c>
    </row>
    <row r="808" spans="1:30">
      <c r="A808" s="10">
        <v>8901030949661</v>
      </c>
      <c r="B808" s="10">
        <v>8901030949661</v>
      </c>
      <c r="C808" s="11" t="s">
        <v>1174</v>
      </c>
      <c r="D808" s="11" t="s">
        <v>1157</v>
      </c>
      <c r="E808" s="11" t="s">
        <v>1009</v>
      </c>
      <c r="F808" s="11" t="s">
        <v>1055</v>
      </c>
      <c r="G808" s="11"/>
      <c r="H808" s="11">
        <v>355</v>
      </c>
      <c r="I808" s="11">
        <v>355</v>
      </c>
      <c r="J808" s="11" t="s">
        <v>34</v>
      </c>
      <c r="K808" s="11" t="s">
        <v>25</v>
      </c>
      <c r="L808" s="11">
        <v>400</v>
      </c>
      <c r="M808" s="11" t="s">
        <v>26</v>
      </c>
      <c r="N808" s="11" t="s">
        <v>1056</v>
      </c>
      <c r="O808" s="11" t="s">
        <v>1175</v>
      </c>
      <c r="P808" s="11" t="s">
        <v>400</v>
      </c>
      <c r="Q808" s="11" t="s">
        <v>39</v>
      </c>
      <c r="R808" s="11" t="s">
        <v>25</v>
      </c>
      <c r="S808" s="11" t="s">
        <v>25</v>
      </c>
      <c r="T808" s="11"/>
      <c r="U808" s="11" t="s">
        <v>1176</v>
      </c>
      <c r="V808" s="11"/>
      <c r="W808" s="11"/>
      <c r="X808" s="11"/>
      <c r="Y808" s="11">
        <v>1</v>
      </c>
      <c r="Z808" s="11">
        <f t="shared" si="26"/>
        <v>355</v>
      </c>
      <c r="AA808" s="11" t="e">
        <f>VLOOKUP(A808,Sheet2!B:J,9,FALSE)</f>
        <v>#N/A</v>
      </c>
      <c r="AB808" s="11" t="e">
        <f t="shared" si="25"/>
        <v>#N/A</v>
      </c>
      <c r="AC808" s="11"/>
      <c r="AD808" s="11" t="s">
        <v>12037</v>
      </c>
    </row>
    <row r="809" spans="1:30" hidden="1">
      <c r="A809" s="10">
        <v>8906020588127</v>
      </c>
      <c r="B809" s="10">
        <v>8906020588127</v>
      </c>
      <c r="C809" s="11" t="s">
        <v>1085</v>
      </c>
      <c r="D809" s="11" t="s">
        <v>1086</v>
      </c>
      <c r="E809" s="11" t="s">
        <v>1009</v>
      </c>
      <c r="F809" s="11" t="s">
        <v>1022</v>
      </c>
      <c r="G809" s="11"/>
      <c r="H809" s="11">
        <v>70</v>
      </c>
      <c r="I809" s="11">
        <v>70</v>
      </c>
      <c r="J809" s="11" t="s">
        <v>34</v>
      </c>
      <c r="K809" s="11" t="s">
        <v>25</v>
      </c>
      <c r="L809" s="11">
        <v>100</v>
      </c>
      <c r="M809" s="11" t="s">
        <v>35</v>
      </c>
      <c r="N809" s="11" t="s">
        <v>1074</v>
      </c>
      <c r="O809" s="11" t="s">
        <v>1087</v>
      </c>
      <c r="P809" s="11" t="s">
        <v>213</v>
      </c>
      <c r="Q809" s="11" t="s">
        <v>1088</v>
      </c>
      <c r="R809" s="11" t="s">
        <v>25</v>
      </c>
      <c r="S809" s="11" t="s">
        <v>25</v>
      </c>
      <c r="T809" s="11"/>
      <c r="U809" s="11" t="s">
        <v>1089</v>
      </c>
      <c r="V809" s="11"/>
      <c r="W809" s="11"/>
      <c r="X809" s="11"/>
      <c r="Y809" s="11">
        <v>6</v>
      </c>
      <c r="Z809" s="11">
        <f t="shared" si="26"/>
        <v>420</v>
      </c>
      <c r="AA809" s="11">
        <f>VLOOKUP(A809,Sheet2!B:J,9,FALSE)</f>
        <v>64.900000000000006</v>
      </c>
      <c r="AB809" s="11">
        <f t="shared" si="25"/>
        <v>389.40000000000003</v>
      </c>
      <c r="AC809" s="11">
        <v>4</v>
      </c>
      <c r="AD809" s="11" t="s">
        <v>12037</v>
      </c>
    </row>
    <row r="810" spans="1:30">
      <c r="A810" s="10">
        <v>8906020589278</v>
      </c>
      <c r="B810" s="10">
        <v>8906020589278</v>
      </c>
      <c r="C810" s="11" t="s">
        <v>3082</v>
      </c>
      <c r="D810" s="11" t="s">
        <v>1086</v>
      </c>
      <c r="E810" s="11" t="s">
        <v>23</v>
      </c>
      <c r="F810" s="11" t="s">
        <v>24</v>
      </c>
      <c r="G810" s="11"/>
      <c r="H810" s="11">
        <v>45</v>
      </c>
      <c r="I810" s="11">
        <v>45</v>
      </c>
      <c r="J810" s="11" t="s">
        <v>25</v>
      </c>
      <c r="K810" s="11" t="s">
        <v>34</v>
      </c>
      <c r="L810" s="11">
        <v>400</v>
      </c>
      <c r="M810" s="11" t="s">
        <v>26</v>
      </c>
      <c r="N810" s="11" t="s">
        <v>3075</v>
      </c>
      <c r="O810" s="11" t="s">
        <v>3083</v>
      </c>
      <c r="P810" s="11" t="s">
        <v>29</v>
      </c>
      <c r="Q810" s="11" t="s">
        <v>30</v>
      </c>
      <c r="R810" s="11" t="s">
        <v>25</v>
      </c>
      <c r="S810" s="11" t="s">
        <v>25</v>
      </c>
      <c r="T810" s="11"/>
      <c r="U810" s="11" t="s">
        <v>3084</v>
      </c>
      <c r="V810" s="11"/>
      <c r="W810" s="11"/>
      <c r="X810" s="11"/>
      <c r="Y810" s="11"/>
      <c r="Z810" s="11">
        <f t="shared" si="26"/>
        <v>0</v>
      </c>
      <c r="AA810" s="11" t="e">
        <f>VLOOKUP(A810,Sheet2!B:J,9,FALSE)</f>
        <v>#N/A</v>
      </c>
      <c r="AB810" s="11" t="e">
        <f t="shared" si="25"/>
        <v>#N/A</v>
      </c>
      <c r="AC810" s="11"/>
      <c r="AD810" s="11"/>
    </row>
    <row r="811" spans="1:30" hidden="1">
      <c r="A811" s="10">
        <v>8906020580015</v>
      </c>
      <c r="B811" s="10">
        <v>8906020580015</v>
      </c>
      <c r="C811" s="11" t="s">
        <v>5771</v>
      </c>
      <c r="D811" s="11" t="s">
        <v>1086</v>
      </c>
      <c r="E811" s="11" t="s">
        <v>43</v>
      </c>
      <c r="F811" s="11" t="s">
        <v>156</v>
      </c>
      <c r="G811" s="11"/>
      <c r="H811" s="11">
        <v>85</v>
      </c>
      <c r="I811" s="11">
        <v>85</v>
      </c>
      <c r="J811" s="11" t="s">
        <v>34</v>
      </c>
      <c r="K811" s="11" t="s">
        <v>25</v>
      </c>
      <c r="L811" s="11">
        <v>1</v>
      </c>
      <c r="M811" s="11" t="s">
        <v>67</v>
      </c>
      <c r="N811" s="11" t="s">
        <v>283</v>
      </c>
      <c r="O811" s="11" t="s">
        <v>5772</v>
      </c>
      <c r="P811" s="11" t="s">
        <v>29</v>
      </c>
      <c r="Q811" s="11" t="s">
        <v>30</v>
      </c>
      <c r="R811" s="11" t="s">
        <v>25</v>
      </c>
      <c r="S811" s="11" t="s">
        <v>25</v>
      </c>
      <c r="T811" s="11"/>
      <c r="U811" s="11" t="s">
        <v>5773</v>
      </c>
      <c r="V811" s="11"/>
      <c r="W811" s="11"/>
      <c r="X811" s="11"/>
      <c r="Y811" s="11"/>
      <c r="Z811" s="11">
        <f t="shared" si="26"/>
        <v>0</v>
      </c>
      <c r="AA811" s="11">
        <f>VLOOKUP(A811,Sheet2!B:J,9,FALSE)</f>
        <v>72.45</v>
      </c>
      <c r="AB811" s="11">
        <f t="shared" si="25"/>
        <v>0</v>
      </c>
      <c r="AC811" s="11"/>
      <c r="AD811" s="11"/>
    </row>
    <row r="812" spans="1:30" hidden="1">
      <c r="A812" s="10">
        <v>8906020580121</v>
      </c>
      <c r="B812" s="10">
        <v>8906020580121</v>
      </c>
      <c r="C812" s="11" t="s">
        <v>5774</v>
      </c>
      <c r="D812" s="11" t="s">
        <v>1086</v>
      </c>
      <c r="E812" s="11" t="s">
        <v>43</v>
      </c>
      <c r="F812" s="11" t="s">
        <v>156</v>
      </c>
      <c r="G812" s="11"/>
      <c r="H812" s="11">
        <v>90</v>
      </c>
      <c r="I812" s="11">
        <v>90</v>
      </c>
      <c r="J812" s="11" t="s">
        <v>34</v>
      </c>
      <c r="K812" s="11" t="s">
        <v>25</v>
      </c>
      <c r="L812" s="11">
        <v>400</v>
      </c>
      <c r="M812" s="11" t="s">
        <v>26</v>
      </c>
      <c r="N812" s="11" t="s">
        <v>5775</v>
      </c>
      <c r="O812" s="11" t="s">
        <v>5776</v>
      </c>
      <c r="P812" s="11" t="s">
        <v>29</v>
      </c>
      <c r="Q812" s="11" t="s">
        <v>30</v>
      </c>
      <c r="R812" s="11" t="s">
        <v>25</v>
      </c>
      <c r="S812" s="11" t="s">
        <v>25</v>
      </c>
      <c r="T812" s="11"/>
      <c r="U812" s="11" t="s">
        <v>5777</v>
      </c>
      <c r="V812" s="11"/>
      <c r="W812" s="11"/>
      <c r="X812" s="11"/>
      <c r="Y812" s="11"/>
      <c r="Z812" s="11">
        <f t="shared" si="26"/>
        <v>0</v>
      </c>
      <c r="AA812" s="11">
        <f>VLOOKUP(A812,Sheet2!B:J,9,FALSE)</f>
        <v>81.900000000000006</v>
      </c>
      <c r="AB812" s="11">
        <f t="shared" si="25"/>
        <v>0</v>
      </c>
      <c r="AC812" s="11"/>
      <c r="AD812" s="11"/>
    </row>
    <row r="813" spans="1:30" hidden="1">
      <c r="A813" s="10">
        <v>8906020580138</v>
      </c>
      <c r="B813" s="10">
        <v>8906020580138</v>
      </c>
      <c r="C813" s="11" t="s">
        <v>5778</v>
      </c>
      <c r="D813" s="11" t="s">
        <v>5779</v>
      </c>
      <c r="E813" s="11" t="s">
        <v>43</v>
      </c>
      <c r="F813" s="11" t="s">
        <v>156</v>
      </c>
      <c r="G813" s="11"/>
      <c r="H813" s="11">
        <v>75</v>
      </c>
      <c r="I813" s="11">
        <v>75</v>
      </c>
      <c r="J813" s="11" t="s">
        <v>34</v>
      </c>
      <c r="K813" s="11" t="s">
        <v>25</v>
      </c>
      <c r="L813" s="11">
        <v>400</v>
      </c>
      <c r="M813" s="11" t="s">
        <v>26</v>
      </c>
      <c r="N813" s="11" t="s">
        <v>5775</v>
      </c>
      <c r="O813" s="11" t="s">
        <v>5780</v>
      </c>
      <c r="P813" s="11" t="s">
        <v>47</v>
      </c>
      <c r="Q813" s="11" t="s">
        <v>30</v>
      </c>
      <c r="R813" s="11" t="s">
        <v>25</v>
      </c>
      <c r="S813" s="11" t="s">
        <v>25</v>
      </c>
      <c r="T813" s="11"/>
      <c r="U813" s="11" t="s">
        <v>5781</v>
      </c>
      <c r="V813" s="11"/>
      <c r="W813" s="11"/>
      <c r="X813" s="11"/>
      <c r="Y813" s="11"/>
      <c r="Z813" s="11">
        <f t="shared" si="26"/>
        <v>0</v>
      </c>
      <c r="AA813" s="11">
        <f>VLOOKUP(A813,Sheet2!B:J,9,FALSE)</f>
        <v>66.150000000000006</v>
      </c>
      <c r="AB813" s="11">
        <f t="shared" si="25"/>
        <v>0</v>
      </c>
      <c r="AC813" s="11"/>
      <c r="AD813" s="11"/>
    </row>
    <row r="814" spans="1:30" hidden="1">
      <c r="A814" s="10">
        <v>8906020580145</v>
      </c>
      <c r="B814" s="10">
        <v>8906020580145</v>
      </c>
      <c r="C814" s="11" t="s">
        <v>5782</v>
      </c>
      <c r="D814" s="11" t="s">
        <v>1086</v>
      </c>
      <c r="E814" s="11" t="s">
        <v>43</v>
      </c>
      <c r="F814" s="11" t="s">
        <v>156</v>
      </c>
      <c r="G814" s="11"/>
      <c r="H814" s="11">
        <v>95</v>
      </c>
      <c r="I814" s="11">
        <v>95</v>
      </c>
      <c r="J814" s="11" t="s">
        <v>34</v>
      </c>
      <c r="K814" s="11" t="s">
        <v>25</v>
      </c>
      <c r="L814" s="11">
        <v>400</v>
      </c>
      <c r="M814" s="11" t="s">
        <v>26</v>
      </c>
      <c r="N814" s="11" t="s">
        <v>5775</v>
      </c>
      <c r="O814" s="11" t="s">
        <v>5783</v>
      </c>
      <c r="P814" s="11" t="s">
        <v>29</v>
      </c>
      <c r="Q814" s="11" t="s">
        <v>30</v>
      </c>
      <c r="R814" s="11" t="s">
        <v>25</v>
      </c>
      <c r="S814" s="11" t="s">
        <v>25</v>
      </c>
      <c r="T814" s="11"/>
      <c r="U814" s="11" t="s">
        <v>5784</v>
      </c>
      <c r="V814" s="11"/>
      <c r="W814" s="11"/>
      <c r="X814" s="11"/>
      <c r="Y814" s="11"/>
      <c r="Z814" s="11">
        <f t="shared" si="26"/>
        <v>0</v>
      </c>
      <c r="AA814" s="11">
        <f>VLOOKUP(A814,Sheet2!B:J,9,FALSE)</f>
        <v>87.15</v>
      </c>
      <c r="AB814" s="11">
        <f t="shared" si="25"/>
        <v>0</v>
      </c>
      <c r="AC814" s="11"/>
      <c r="AD814" s="11"/>
    </row>
    <row r="815" spans="1:30">
      <c r="A815" s="10">
        <v>8902979027144</v>
      </c>
      <c r="B815" s="10">
        <v>8902979027144</v>
      </c>
      <c r="C815" s="11" t="s">
        <v>2842</v>
      </c>
      <c r="D815" s="11" t="s">
        <v>2843</v>
      </c>
      <c r="E815" s="11" t="s">
        <v>1241</v>
      </c>
      <c r="F815" s="11" t="s">
        <v>2106</v>
      </c>
      <c r="G815" s="11"/>
      <c r="H815" s="11">
        <v>30</v>
      </c>
      <c r="I815" s="11">
        <v>30</v>
      </c>
      <c r="J815" s="11" t="s">
        <v>34</v>
      </c>
      <c r="K815" s="11" t="s">
        <v>25</v>
      </c>
      <c r="L815" s="11">
        <v>18</v>
      </c>
      <c r="M815" s="11" t="s">
        <v>35</v>
      </c>
      <c r="N815" s="11" t="s">
        <v>2540</v>
      </c>
      <c r="O815" s="11" t="s">
        <v>2844</v>
      </c>
      <c r="P815" s="11" t="s">
        <v>159</v>
      </c>
      <c r="Q815" s="11" t="s">
        <v>30</v>
      </c>
      <c r="R815" s="11" t="s">
        <v>25</v>
      </c>
      <c r="S815" s="11" t="s">
        <v>25</v>
      </c>
      <c r="T815" s="11"/>
      <c r="U815" s="11" t="s">
        <v>2845</v>
      </c>
      <c r="V815" s="11"/>
      <c r="W815" s="11"/>
      <c r="X815" s="11"/>
      <c r="Y815" s="11">
        <v>23</v>
      </c>
      <c r="Z815" s="11">
        <f t="shared" si="26"/>
        <v>690</v>
      </c>
      <c r="AA815" s="11" t="e">
        <f>VLOOKUP(A815,Sheet2!B:J,9,FALSE)</f>
        <v>#N/A</v>
      </c>
      <c r="AB815" s="11" t="e">
        <f t="shared" si="25"/>
        <v>#N/A</v>
      </c>
      <c r="AC815" s="11"/>
      <c r="AD815" s="11" t="s">
        <v>12037</v>
      </c>
    </row>
    <row r="816" spans="1:30">
      <c r="A816" s="10">
        <v>8902979027151</v>
      </c>
      <c r="B816" s="10">
        <v>8902979027151</v>
      </c>
      <c r="C816" s="11" t="s">
        <v>2846</v>
      </c>
      <c r="D816" s="11" t="s">
        <v>2843</v>
      </c>
      <c r="E816" s="11" t="s">
        <v>1241</v>
      </c>
      <c r="F816" s="11" t="s">
        <v>2106</v>
      </c>
      <c r="G816" s="11"/>
      <c r="H816" s="11">
        <v>30</v>
      </c>
      <c r="I816" s="11">
        <v>30</v>
      </c>
      <c r="J816" s="11" t="s">
        <v>34</v>
      </c>
      <c r="K816" s="11" t="s">
        <v>25</v>
      </c>
      <c r="L816" s="11">
        <v>18</v>
      </c>
      <c r="M816" s="11" t="s">
        <v>35</v>
      </c>
      <c r="N816" s="11" t="s">
        <v>2540</v>
      </c>
      <c r="O816" s="11" t="s">
        <v>2847</v>
      </c>
      <c r="P816" s="11" t="s">
        <v>159</v>
      </c>
      <c r="Q816" s="11" t="s">
        <v>30</v>
      </c>
      <c r="R816" s="11" t="s">
        <v>25</v>
      </c>
      <c r="S816" s="11" t="s">
        <v>25</v>
      </c>
      <c r="T816" s="11"/>
      <c r="U816" s="11" t="s">
        <v>2848</v>
      </c>
      <c r="V816" s="11"/>
      <c r="W816" s="11"/>
      <c r="X816" s="11"/>
      <c r="Y816" s="11">
        <v>22</v>
      </c>
      <c r="Z816" s="11">
        <f t="shared" si="26"/>
        <v>660</v>
      </c>
      <c r="AA816" s="11" t="e">
        <f>VLOOKUP(A816,Sheet2!B:J,9,FALSE)</f>
        <v>#N/A</v>
      </c>
      <c r="AB816" s="11" t="e">
        <f t="shared" si="25"/>
        <v>#N/A</v>
      </c>
      <c r="AC816" s="11"/>
      <c r="AD816" s="11" t="s">
        <v>12037</v>
      </c>
    </row>
    <row r="817" spans="1:30" hidden="1">
      <c r="A817" s="10">
        <v>8902979027137</v>
      </c>
      <c r="B817" s="10">
        <v>8902979027137</v>
      </c>
      <c r="C817" s="11" t="s">
        <v>3939</v>
      </c>
      <c r="D817" s="11" t="s">
        <v>2843</v>
      </c>
      <c r="E817" s="11" t="s">
        <v>1241</v>
      </c>
      <c r="F817" s="11" t="s">
        <v>2106</v>
      </c>
      <c r="G817" s="11"/>
      <c r="H817" s="11">
        <v>30</v>
      </c>
      <c r="I817" s="11">
        <v>30</v>
      </c>
      <c r="J817" s="11" t="s">
        <v>34</v>
      </c>
      <c r="K817" s="11" t="s">
        <v>25</v>
      </c>
      <c r="L817" s="11">
        <v>18</v>
      </c>
      <c r="M817" s="11" t="s">
        <v>35</v>
      </c>
      <c r="N817" s="11" t="s">
        <v>2540</v>
      </c>
      <c r="O817" s="11" t="s">
        <v>3940</v>
      </c>
      <c r="P817" s="11" t="s">
        <v>159</v>
      </c>
      <c r="Q817" s="11" t="s">
        <v>30</v>
      </c>
      <c r="R817" s="11" t="s">
        <v>25</v>
      </c>
      <c r="S817" s="11" t="s">
        <v>25</v>
      </c>
      <c r="T817" s="11"/>
      <c r="U817" s="11" t="s">
        <v>3941</v>
      </c>
      <c r="V817" s="11"/>
      <c r="W817" s="11"/>
      <c r="X817" s="11"/>
      <c r="Y817" s="11"/>
      <c r="Z817" s="11">
        <f t="shared" si="26"/>
        <v>0</v>
      </c>
      <c r="AA817" s="11">
        <f>VLOOKUP(A817,Sheet2!B:J,9,FALSE)</f>
        <v>25.2</v>
      </c>
      <c r="AB817" s="11">
        <f t="shared" si="25"/>
        <v>0</v>
      </c>
      <c r="AC817" s="11"/>
      <c r="AD817" s="11"/>
    </row>
    <row r="818" spans="1:30" hidden="1">
      <c r="A818" s="10">
        <v>8902979026079</v>
      </c>
      <c r="B818" s="10">
        <v>8902979026079</v>
      </c>
      <c r="C818" s="11" t="s">
        <v>5621</v>
      </c>
      <c r="D818" s="11" t="s">
        <v>2843</v>
      </c>
      <c r="E818" s="11" t="s">
        <v>1241</v>
      </c>
      <c r="F818" s="11" t="s">
        <v>2106</v>
      </c>
      <c r="G818" s="11"/>
      <c r="H818" s="11">
        <v>40</v>
      </c>
      <c r="I818" s="11">
        <v>40</v>
      </c>
      <c r="J818" s="11" t="s">
        <v>34</v>
      </c>
      <c r="K818" s="11" t="s">
        <v>25</v>
      </c>
      <c r="L818" s="11">
        <v>25</v>
      </c>
      <c r="M818" s="11" t="s">
        <v>35</v>
      </c>
      <c r="N818" s="11" t="s">
        <v>2540</v>
      </c>
      <c r="O818" s="11" t="s">
        <v>5622</v>
      </c>
      <c r="P818" s="11" t="s">
        <v>29</v>
      </c>
      <c r="Q818" s="11" t="s">
        <v>30</v>
      </c>
      <c r="R818" s="11" t="s">
        <v>25</v>
      </c>
      <c r="S818" s="11" t="s">
        <v>25</v>
      </c>
      <c r="T818" s="11"/>
      <c r="U818" s="11" t="s">
        <v>5623</v>
      </c>
      <c r="V818" s="11"/>
      <c r="W818" s="11"/>
      <c r="X818" s="11"/>
      <c r="Y818" s="11"/>
      <c r="Z818" s="11">
        <f t="shared" si="26"/>
        <v>0</v>
      </c>
      <c r="AA818" s="11">
        <f>VLOOKUP(A818,Sheet2!B:J,9,FALSE)</f>
        <v>33.590000000000003</v>
      </c>
      <c r="AB818" s="11">
        <f t="shared" si="25"/>
        <v>0</v>
      </c>
      <c r="AC818" s="11"/>
      <c r="AD818" s="11"/>
    </row>
    <row r="819" spans="1:30" hidden="1">
      <c r="A819" s="10">
        <v>8901030938269</v>
      </c>
      <c r="B819" s="10">
        <v>8901030938269</v>
      </c>
      <c r="C819" s="11" t="s">
        <v>2420</v>
      </c>
      <c r="D819" s="11" t="s">
        <v>2421</v>
      </c>
      <c r="E819" s="11" t="s">
        <v>1241</v>
      </c>
      <c r="F819" s="11" t="s">
        <v>2106</v>
      </c>
      <c r="G819" s="11"/>
      <c r="H819" s="11">
        <v>135</v>
      </c>
      <c r="I819" s="11">
        <v>135</v>
      </c>
      <c r="J819" s="11" t="s">
        <v>34</v>
      </c>
      <c r="K819" s="11" t="s">
        <v>25</v>
      </c>
      <c r="L819" s="11">
        <v>100</v>
      </c>
      <c r="M819" s="11" t="s">
        <v>35</v>
      </c>
      <c r="N819" s="11" t="s">
        <v>2107</v>
      </c>
      <c r="O819" s="11" t="s">
        <v>2422</v>
      </c>
      <c r="P819" s="11" t="s">
        <v>81</v>
      </c>
      <c r="Q819" s="11" t="s">
        <v>39</v>
      </c>
      <c r="R819" s="11" t="s">
        <v>25</v>
      </c>
      <c r="S819" s="11" t="s">
        <v>25</v>
      </c>
      <c r="T819" s="11"/>
      <c r="U819" s="11" t="s">
        <v>2423</v>
      </c>
      <c r="V819" s="11"/>
      <c r="W819" s="11"/>
      <c r="X819" s="11"/>
      <c r="Y819" s="11">
        <v>2</v>
      </c>
      <c r="Z819" s="11">
        <f t="shared" si="26"/>
        <v>270</v>
      </c>
      <c r="AA819" s="11">
        <f>VLOOKUP(A819,Sheet2!B:J,9,FALSE)</f>
        <v>123.68</v>
      </c>
      <c r="AB819" s="11">
        <f t="shared" si="25"/>
        <v>247.36</v>
      </c>
      <c r="AC819" s="11"/>
      <c r="AD819" s="11" t="s">
        <v>12037</v>
      </c>
    </row>
    <row r="820" spans="1:30" hidden="1">
      <c r="A820" s="10">
        <v>8901030928710</v>
      </c>
      <c r="B820" s="10">
        <v>8901030928710</v>
      </c>
      <c r="C820" s="11" t="s">
        <v>2424</v>
      </c>
      <c r="D820" s="11" t="s">
        <v>2421</v>
      </c>
      <c r="E820" s="11" t="s">
        <v>1241</v>
      </c>
      <c r="F820" s="11" t="s">
        <v>2106</v>
      </c>
      <c r="G820" s="11"/>
      <c r="H820" s="11">
        <v>117</v>
      </c>
      <c r="I820" s="11">
        <v>117</v>
      </c>
      <c r="J820" s="11" t="s">
        <v>34</v>
      </c>
      <c r="K820" s="11" t="s">
        <v>25</v>
      </c>
      <c r="L820" s="11">
        <v>100</v>
      </c>
      <c r="M820" s="11" t="s">
        <v>35</v>
      </c>
      <c r="N820" s="11" t="s">
        <v>2107</v>
      </c>
      <c r="O820" s="11" t="s">
        <v>2425</v>
      </c>
      <c r="P820" s="11" t="s">
        <v>38</v>
      </c>
      <c r="Q820" s="11" t="s">
        <v>39</v>
      </c>
      <c r="R820" s="11" t="s">
        <v>25</v>
      </c>
      <c r="S820" s="11" t="s">
        <v>25</v>
      </c>
      <c r="T820" s="11"/>
      <c r="U820" s="11" t="s">
        <v>2426</v>
      </c>
      <c r="V820" s="11"/>
      <c r="W820" s="11"/>
      <c r="X820" s="11"/>
      <c r="Y820" s="11">
        <v>1</v>
      </c>
      <c r="Z820" s="11">
        <f t="shared" si="26"/>
        <v>117</v>
      </c>
      <c r="AA820" s="11">
        <f>VLOOKUP(A820,Sheet2!B:J,9,FALSE)</f>
        <v>106.37</v>
      </c>
      <c r="AB820" s="11">
        <f t="shared" si="25"/>
        <v>106.37</v>
      </c>
      <c r="AC820" s="11"/>
      <c r="AD820" s="11" t="s">
        <v>12037</v>
      </c>
    </row>
    <row r="821" spans="1:30" hidden="1">
      <c r="A821" s="10">
        <v>8901030928727</v>
      </c>
      <c r="B821" s="10">
        <v>8901030928727</v>
      </c>
      <c r="C821" s="11" t="s">
        <v>2427</v>
      </c>
      <c r="D821" s="11" t="s">
        <v>2421</v>
      </c>
      <c r="E821" s="11" t="s">
        <v>1241</v>
      </c>
      <c r="F821" s="11" t="s">
        <v>2106</v>
      </c>
      <c r="G821" s="11"/>
      <c r="H821" s="11">
        <v>216</v>
      </c>
      <c r="I821" s="11">
        <v>216</v>
      </c>
      <c r="J821" s="11" t="s">
        <v>34</v>
      </c>
      <c r="K821" s="11" t="s">
        <v>25</v>
      </c>
      <c r="L821" s="11">
        <v>200</v>
      </c>
      <c r="M821" s="11" t="s">
        <v>35</v>
      </c>
      <c r="N821" s="11" t="s">
        <v>2107</v>
      </c>
      <c r="O821" s="11" t="s">
        <v>2428</v>
      </c>
      <c r="P821" s="11" t="s">
        <v>400</v>
      </c>
      <c r="Q821" s="11" t="s">
        <v>39</v>
      </c>
      <c r="R821" s="11" t="s">
        <v>25</v>
      </c>
      <c r="S821" s="11" t="s">
        <v>25</v>
      </c>
      <c r="T821" s="11"/>
      <c r="U821" s="11" t="s">
        <v>2429</v>
      </c>
      <c r="V821" s="11"/>
      <c r="W821" s="11"/>
      <c r="X821" s="11"/>
      <c r="Y821" s="11">
        <v>1</v>
      </c>
      <c r="Z821" s="11">
        <f t="shared" si="26"/>
        <v>216</v>
      </c>
      <c r="AA821" s="11">
        <f>VLOOKUP(A821,Sheet2!B:J,9,FALSE)</f>
        <v>196.36</v>
      </c>
      <c r="AB821" s="11">
        <f t="shared" si="25"/>
        <v>196.36</v>
      </c>
      <c r="AC821" s="11"/>
      <c r="AD821" s="11" t="s">
        <v>12037</v>
      </c>
    </row>
    <row r="822" spans="1:30" hidden="1">
      <c r="A822" s="10">
        <v>8901030929489</v>
      </c>
      <c r="B822" s="10">
        <v>8901030929489</v>
      </c>
      <c r="C822" s="11" t="s">
        <v>2733</v>
      </c>
      <c r="D822" s="11" t="s">
        <v>2421</v>
      </c>
      <c r="E822" s="11" t="s">
        <v>1241</v>
      </c>
      <c r="F822" s="11" t="s">
        <v>2106</v>
      </c>
      <c r="G822" s="11"/>
      <c r="H822" s="11">
        <v>234</v>
      </c>
      <c r="I822" s="11">
        <v>234</v>
      </c>
      <c r="J822" s="11" t="s">
        <v>34</v>
      </c>
      <c r="K822" s="11" t="s">
        <v>25</v>
      </c>
      <c r="L822" s="11">
        <v>50</v>
      </c>
      <c r="M822" s="11" t="s">
        <v>35</v>
      </c>
      <c r="N822" s="11" t="s">
        <v>2697</v>
      </c>
      <c r="O822" s="11" t="s">
        <v>2734</v>
      </c>
      <c r="P822" s="11" t="s">
        <v>81</v>
      </c>
      <c r="Q822" s="11" t="s">
        <v>39</v>
      </c>
      <c r="R822" s="11" t="s">
        <v>25</v>
      </c>
      <c r="S822" s="11" t="s">
        <v>25</v>
      </c>
      <c r="T822" s="11"/>
      <c r="U822" s="11" t="s">
        <v>2735</v>
      </c>
      <c r="V822" s="11"/>
      <c r="W822" s="11"/>
      <c r="X822" s="11"/>
      <c r="Y822" s="11">
        <v>2</v>
      </c>
      <c r="Z822" s="11">
        <f t="shared" si="26"/>
        <v>468</v>
      </c>
      <c r="AA822" s="11">
        <f>VLOOKUP(A822,Sheet2!B:J,9,FALSE)</f>
        <v>195</v>
      </c>
      <c r="AB822" s="11">
        <f t="shared" si="25"/>
        <v>390</v>
      </c>
      <c r="AC822" s="11"/>
      <c r="AD822" s="11" t="s">
        <v>12037</v>
      </c>
    </row>
    <row r="823" spans="1:30" hidden="1">
      <c r="A823" s="10">
        <v>8901030929496</v>
      </c>
      <c r="B823" s="10">
        <v>8901030929496</v>
      </c>
      <c r="C823" s="11" t="s">
        <v>2736</v>
      </c>
      <c r="D823" s="11" t="s">
        <v>2421</v>
      </c>
      <c r="E823" s="11" t="s">
        <v>1241</v>
      </c>
      <c r="F823" s="11" t="s">
        <v>2106</v>
      </c>
      <c r="G823" s="11"/>
      <c r="H823" s="11">
        <v>432</v>
      </c>
      <c r="I823" s="11">
        <v>432</v>
      </c>
      <c r="J823" s="11" t="s">
        <v>34</v>
      </c>
      <c r="K823" s="11" t="s">
        <v>25</v>
      </c>
      <c r="L823" s="11">
        <v>100</v>
      </c>
      <c r="M823" s="11" t="s">
        <v>35</v>
      </c>
      <c r="N823" s="11" t="s">
        <v>2697</v>
      </c>
      <c r="O823" s="11" t="s">
        <v>2737</v>
      </c>
      <c r="P823" s="11" t="s">
        <v>81</v>
      </c>
      <c r="Q823" s="11" t="s">
        <v>39</v>
      </c>
      <c r="R823" s="11" t="s">
        <v>25</v>
      </c>
      <c r="S823" s="11" t="s">
        <v>25</v>
      </c>
      <c r="T823" s="11"/>
      <c r="U823" s="11" t="s">
        <v>2738</v>
      </c>
      <c r="V823" s="11"/>
      <c r="W823" s="11"/>
      <c r="X823" s="11"/>
      <c r="Y823" s="11"/>
      <c r="Z823" s="11">
        <f t="shared" si="26"/>
        <v>0</v>
      </c>
      <c r="AA823" s="11">
        <f>VLOOKUP(A823,Sheet2!B:J,9,FALSE)</f>
        <v>360</v>
      </c>
      <c r="AB823" s="11">
        <f t="shared" si="25"/>
        <v>0</v>
      </c>
      <c r="AC823" s="11"/>
      <c r="AD823" s="11"/>
    </row>
    <row r="824" spans="1:30" hidden="1">
      <c r="A824" s="10">
        <v>8901030928932</v>
      </c>
      <c r="B824" s="10">
        <v>8901030928932</v>
      </c>
      <c r="C824" s="11" t="s">
        <v>2739</v>
      </c>
      <c r="D824" s="11" t="s">
        <v>2421</v>
      </c>
      <c r="E824" s="11" t="s">
        <v>1241</v>
      </c>
      <c r="F824" s="11" t="s">
        <v>2106</v>
      </c>
      <c r="G824" s="11"/>
      <c r="H824" s="11">
        <v>360</v>
      </c>
      <c r="I824" s="11">
        <v>360</v>
      </c>
      <c r="J824" s="11" t="s">
        <v>34</v>
      </c>
      <c r="K824" s="11" t="s">
        <v>25</v>
      </c>
      <c r="L824" s="11">
        <v>100</v>
      </c>
      <c r="M824" s="11" t="s">
        <v>35</v>
      </c>
      <c r="N824" s="11" t="s">
        <v>2697</v>
      </c>
      <c r="O824" s="11" t="s">
        <v>2740</v>
      </c>
      <c r="P824" s="11" t="s">
        <v>81</v>
      </c>
      <c r="Q824" s="11" t="s">
        <v>39</v>
      </c>
      <c r="R824" s="11" t="s">
        <v>25</v>
      </c>
      <c r="S824" s="11" t="s">
        <v>25</v>
      </c>
      <c r="T824" s="11"/>
      <c r="U824" s="11" t="s">
        <v>2741</v>
      </c>
      <c r="V824" s="11"/>
      <c r="W824" s="11"/>
      <c r="X824" s="11"/>
      <c r="Y824" s="11">
        <v>1</v>
      </c>
      <c r="Z824" s="11">
        <f t="shared" si="26"/>
        <v>360</v>
      </c>
      <c r="AA824" s="11">
        <f>VLOOKUP(A824,Sheet2!B:J,9,FALSE)</f>
        <v>300</v>
      </c>
      <c r="AB824" s="11">
        <f t="shared" si="25"/>
        <v>300</v>
      </c>
      <c r="AC824" s="11"/>
      <c r="AD824" s="11" t="s">
        <v>12037</v>
      </c>
    </row>
    <row r="825" spans="1:30" hidden="1">
      <c r="A825" s="10">
        <v>8901030929649</v>
      </c>
      <c r="B825" s="10">
        <v>8901030929649</v>
      </c>
      <c r="C825" s="11" t="s">
        <v>5068</v>
      </c>
      <c r="D825" s="11" t="s">
        <v>2421</v>
      </c>
      <c r="E825" s="11" t="s">
        <v>1241</v>
      </c>
      <c r="F825" s="11" t="s">
        <v>2106</v>
      </c>
      <c r="G825" s="11"/>
      <c r="H825" s="11">
        <v>243</v>
      </c>
      <c r="I825" s="11">
        <v>243</v>
      </c>
      <c r="J825" s="11" t="s">
        <v>34</v>
      </c>
      <c r="K825" s="11" t="s">
        <v>25</v>
      </c>
      <c r="L825" s="11">
        <v>200</v>
      </c>
      <c r="M825" s="11" t="s">
        <v>35</v>
      </c>
      <c r="N825" s="11" t="s">
        <v>2107</v>
      </c>
      <c r="O825" s="11" t="s">
        <v>2737</v>
      </c>
      <c r="P825" s="11" t="s">
        <v>400</v>
      </c>
      <c r="Q825" s="11" t="s">
        <v>39</v>
      </c>
      <c r="R825" s="11" t="s">
        <v>25</v>
      </c>
      <c r="S825" s="11" t="s">
        <v>25</v>
      </c>
      <c r="T825" s="11"/>
      <c r="U825" s="11" t="s">
        <v>5069</v>
      </c>
      <c r="V825" s="11"/>
      <c r="W825" s="11"/>
      <c r="X825" s="11"/>
      <c r="Y825" s="11"/>
      <c r="Z825" s="11">
        <f t="shared" si="26"/>
        <v>0</v>
      </c>
      <c r="AA825" s="11">
        <f>VLOOKUP(A825,Sheet2!B:J,9,FALSE)</f>
        <v>220.91</v>
      </c>
      <c r="AB825" s="11">
        <f t="shared" si="25"/>
        <v>0</v>
      </c>
      <c r="AC825" s="11"/>
      <c r="AD825" s="11"/>
    </row>
    <row r="826" spans="1:30" hidden="1">
      <c r="A826" s="10">
        <v>8901177103605</v>
      </c>
      <c r="B826" s="10">
        <v>8901177103605</v>
      </c>
      <c r="C826" s="11" t="s">
        <v>1543</v>
      </c>
      <c r="D826" s="11" t="s">
        <v>1544</v>
      </c>
      <c r="E826" s="11" t="s">
        <v>1241</v>
      </c>
      <c r="F826" s="11" t="s">
        <v>1538</v>
      </c>
      <c r="G826" s="11"/>
      <c r="H826" s="11">
        <v>70</v>
      </c>
      <c r="I826" s="11">
        <v>70</v>
      </c>
      <c r="J826" s="11" t="s">
        <v>34</v>
      </c>
      <c r="K826" s="11" t="s">
        <v>25</v>
      </c>
      <c r="L826" s="11">
        <v>12</v>
      </c>
      <c r="M826" s="11" t="s">
        <v>26</v>
      </c>
      <c r="N826" s="11" t="s">
        <v>1545</v>
      </c>
      <c r="O826" s="11" t="s">
        <v>1541</v>
      </c>
      <c r="P826" s="11" t="s">
        <v>213</v>
      </c>
      <c r="Q826" s="11" t="s">
        <v>39</v>
      </c>
      <c r="R826" s="11" t="s">
        <v>25</v>
      </c>
      <c r="S826" s="11" t="s">
        <v>25</v>
      </c>
      <c r="T826" s="11"/>
      <c r="U826" s="11" t="s">
        <v>1546</v>
      </c>
      <c r="V826" s="11"/>
      <c r="W826" s="11"/>
      <c r="X826" s="11"/>
      <c r="Y826" s="11">
        <v>3</v>
      </c>
      <c r="Z826" s="11">
        <f t="shared" si="26"/>
        <v>210</v>
      </c>
      <c r="AA826" s="11">
        <f>VLOOKUP(A826,Sheet2!B:J,9,FALSE)</f>
        <v>52.46</v>
      </c>
      <c r="AB826" s="11">
        <f t="shared" si="25"/>
        <v>157.38</v>
      </c>
      <c r="AC826" s="11"/>
      <c r="AD826" s="11" t="s">
        <v>12037</v>
      </c>
    </row>
    <row r="827" spans="1:30" hidden="1">
      <c r="A827" s="10">
        <v>8901177103704</v>
      </c>
      <c r="B827" s="10">
        <v>8901177103704</v>
      </c>
      <c r="C827" s="11" t="s">
        <v>1547</v>
      </c>
      <c r="D827" s="11" t="s">
        <v>1544</v>
      </c>
      <c r="E827" s="11" t="s">
        <v>1538</v>
      </c>
      <c r="F827" s="11" t="s">
        <v>1539</v>
      </c>
      <c r="G827" s="11"/>
      <c r="H827" s="11">
        <v>117</v>
      </c>
      <c r="I827" s="11">
        <v>117</v>
      </c>
      <c r="J827" s="11" t="s">
        <v>34</v>
      </c>
      <c r="K827" s="11" t="s">
        <v>25</v>
      </c>
      <c r="L827" s="11">
        <v>60</v>
      </c>
      <c r="M827" s="11" t="s">
        <v>26</v>
      </c>
      <c r="N827" s="11" t="s">
        <v>1540</v>
      </c>
      <c r="O827" s="11" t="s">
        <v>1548</v>
      </c>
      <c r="P827" s="11" t="s">
        <v>348</v>
      </c>
      <c r="Q827" s="11" t="s">
        <v>30</v>
      </c>
      <c r="R827" s="11" t="s">
        <v>25</v>
      </c>
      <c r="S827" s="11" t="s">
        <v>25</v>
      </c>
      <c r="T827" s="11"/>
      <c r="U827" s="11" t="s">
        <v>1549</v>
      </c>
      <c r="V827" s="11"/>
      <c r="W827" s="11"/>
      <c r="X827" s="11"/>
      <c r="Y827" s="11">
        <v>3</v>
      </c>
      <c r="Z827" s="11">
        <f t="shared" si="26"/>
        <v>351</v>
      </c>
      <c r="AA827" s="11">
        <f>VLOOKUP(A827,Sheet2!B:J,9,FALSE)</f>
        <v>87.5</v>
      </c>
      <c r="AB827" s="11">
        <f t="shared" si="25"/>
        <v>262.5</v>
      </c>
      <c r="AC827" s="11"/>
      <c r="AD827" s="11" t="s">
        <v>12037</v>
      </c>
    </row>
    <row r="828" spans="1:30" hidden="1">
      <c r="A828" s="10">
        <v>8901012155073</v>
      </c>
      <c r="B828" s="10">
        <v>8901012155073</v>
      </c>
      <c r="C828" s="11" t="s">
        <v>2849</v>
      </c>
      <c r="D828" s="11" t="s">
        <v>2850</v>
      </c>
      <c r="E828" s="11" t="s">
        <v>1241</v>
      </c>
      <c r="F828" s="11" t="s">
        <v>1538</v>
      </c>
      <c r="G828" s="11"/>
      <c r="H828" s="11">
        <v>55</v>
      </c>
      <c r="I828" s="11">
        <v>55</v>
      </c>
      <c r="J828" s="11" t="s">
        <v>34</v>
      </c>
      <c r="K828" s="11" t="s">
        <v>25</v>
      </c>
      <c r="L828" s="11">
        <v>30</v>
      </c>
      <c r="M828" s="11" t="s">
        <v>674</v>
      </c>
      <c r="N828" s="11" t="s">
        <v>2851</v>
      </c>
      <c r="O828" s="11" t="s">
        <v>2852</v>
      </c>
      <c r="P828" s="11" t="s">
        <v>29</v>
      </c>
      <c r="Q828" s="11" t="s">
        <v>30</v>
      </c>
      <c r="R828" s="11" t="s">
        <v>25</v>
      </c>
      <c r="S828" s="11" t="s">
        <v>25</v>
      </c>
      <c r="T828" s="11"/>
      <c r="U828" s="11" t="s">
        <v>2853</v>
      </c>
      <c r="V828" s="11"/>
      <c r="W828" s="11"/>
      <c r="X828" s="11"/>
      <c r="Y828" s="11">
        <v>3</v>
      </c>
      <c r="Z828" s="11">
        <f t="shared" si="26"/>
        <v>165</v>
      </c>
      <c r="AA828" s="11">
        <v>47.2</v>
      </c>
      <c r="AB828" s="11">
        <f t="shared" si="25"/>
        <v>141.60000000000002</v>
      </c>
      <c r="AC828" s="11"/>
      <c r="AD828" s="11" t="s">
        <v>12037</v>
      </c>
    </row>
    <row r="829" spans="1:30" hidden="1">
      <c r="A829" s="10">
        <v>8901012100516</v>
      </c>
      <c r="B829" s="10">
        <v>8901012100516</v>
      </c>
      <c r="C829" s="11" t="s">
        <v>2882</v>
      </c>
      <c r="D829" s="11" t="s">
        <v>2850</v>
      </c>
      <c r="E829" s="11" t="s">
        <v>1192</v>
      </c>
      <c r="F829" s="11" t="s">
        <v>1289</v>
      </c>
      <c r="G829" s="11"/>
      <c r="H829" s="11">
        <v>65</v>
      </c>
      <c r="I829" s="11">
        <v>65</v>
      </c>
      <c r="J829" s="11" t="s">
        <v>34</v>
      </c>
      <c r="K829" s="11" t="s">
        <v>25</v>
      </c>
      <c r="L829" s="11">
        <v>50</v>
      </c>
      <c r="M829" s="11" t="s">
        <v>26</v>
      </c>
      <c r="N829" s="11" t="s">
        <v>2883</v>
      </c>
      <c r="O829" s="11" t="s">
        <v>2884</v>
      </c>
      <c r="P829" s="11" t="s">
        <v>81</v>
      </c>
      <c r="Q829" s="11" t="s">
        <v>39</v>
      </c>
      <c r="R829" s="11" t="s">
        <v>25</v>
      </c>
      <c r="S829" s="11" t="s">
        <v>25</v>
      </c>
      <c r="T829" s="11"/>
      <c r="U829" s="11" t="s">
        <v>2885</v>
      </c>
      <c r="V829" s="11"/>
      <c r="W829" s="11"/>
      <c r="X829" s="11"/>
      <c r="Y829" s="11">
        <v>3</v>
      </c>
      <c r="Z829" s="11">
        <f t="shared" si="26"/>
        <v>195</v>
      </c>
      <c r="AA829" s="11">
        <v>56.02</v>
      </c>
      <c r="AB829" s="11">
        <f t="shared" si="25"/>
        <v>168.06</v>
      </c>
      <c r="AC829" s="11"/>
      <c r="AD829" s="11" t="s">
        <v>12037</v>
      </c>
    </row>
    <row r="830" spans="1:30" hidden="1">
      <c r="A830" s="10">
        <v>8901012100561</v>
      </c>
      <c r="B830" s="10">
        <v>8901012100561</v>
      </c>
      <c r="C830" s="11" t="s">
        <v>2889</v>
      </c>
      <c r="D830" s="11" t="s">
        <v>2850</v>
      </c>
      <c r="E830" s="11" t="s">
        <v>1192</v>
      </c>
      <c r="F830" s="11" t="s">
        <v>1289</v>
      </c>
      <c r="G830" s="11"/>
      <c r="H830" s="11">
        <v>115</v>
      </c>
      <c r="I830" s="11">
        <v>115</v>
      </c>
      <c r="J830" s="11" t="s">
        <v>34</v>
      </c>
      <c r="K830" s="11" t="s">
        <v>25</v>
      </c>
      <c r="L830" s="11">
        <v>100</v>
      </c>
      <c r="M830" s="11" t="s">
        <v>26</v>
      </c>
      <c r="N830" s="11" t="s">
        <v>2883</v>
      </c>
      <c r="O830" s="11" t="s">
        <v>2890</v>
      </c>
      <c r="P830" s="11" t="s">
        <v>81</v>
      </c>
      <c r="Q830" s="11" t="s">
        <v>39</v>
      </c>
      <c r="R830" s="11" t="s">
        <v>25</v>
      </c>
      <c r="S830" s="11" t="s">
        <v>25</v>
      </c>
      <c r="T830" s="11"/>
      <c r="U830" s="11" t="s">
        <v>2891</v>
      </c>
      <c r="V830" s="11"/>
      <c r="W830" s="11"/>
      <c r="X830" s="11"/>
      <c r="Y830" s="11">
        <v>3</v>
      </c>
      <c r="Z830" s="11">
        <f t="shared" si="26"/>
        <v>345</v>
      </c>
      <c r="AA830" s="11">
        <v>99.14</v>
      </c>
      <c r="AB830" s="11">
        <f t="shared" si="25"/>
        <v>297.42</v>
      </c>
      <c r="AC830" s="11"/>
      <c r="AD830" s="11" t="s">
        <v>12037</v>
      </c>
    </row>
    <row r="831" spans="1:30" hidden="1">
      <c r="A831" s="10">
        <v>8901012100523</v>
      </c>
      <c r="B831" s="10">
        <v>8901012100523</v>
      </c>
      <c r="C831" s="11" t="s">
        <v>2889</v>
      </c>
      <c r="D831" s="11" t="s">
        <v>2850</v>
      </c>
      <c r="E831" s="11" t="s">
        <v>1192</v>
      </c>
      <c r="F831" s="11" t="s">
        <v>1289</v>
      </c>
      <c r="G831" s="11"/>
      <c r="H831" s="11">
        <v>120</v>
      </c>
      <c r="I831" s="11">
        <v>120</v>
      </c>
      <c r="J831" s="11" t="s">
        <v>34</v>
      </c>
      <c r="K831" s="11" t="s">
        <v>25</v>
      </c>
      <c r="L831" s="11">
        <v>100</v>
      </c>
      <c r="M831" s="11" t="s">
        <v>26</v>
      </c>
      <c r="N831" s="11" t="s">
        <v>2883</v>
      </c>
      <c r="O831" s="11" t="s">
        <v>2890</v>
      </c>
      <c r="P831" s="11" t="s">
        <v>81</v>
      </c>
      <c r="Q831" s="11" t="s">
        <v>39</v>
      </c>
      <c r="R831" s="11" t="s">
        <v>25</v>
      </c>
      <c r="S831" s="11" t="s">
        <v>25</v>
      </c>
      <c r="T831" s="11"/>
      <c r="U831" s="11" t="s">
        <v>2892</v>
      </c>
      <c r="V831" s="11"/>
      <c r="W831" s="11"/>
      <c r="X831" s="11"/>
      <c r="Y831" s="11">
        <v>3</v>
      </c>
      <c r="Z831" s="11">
        <f t="shared" si="26"/>
        <v>360</v>
      </c>
      <c r="AA831" s="11">
        <v>103.45</v>
      </c>
      <c r="AB831" s="11">
        <f t="shared" si="25"/>
        <v>310.35000000000002</v>
      </c>
      <c r="AC831" s="11"/>
      <c r="AD831" s="11" t="s">
        <v>12037</v>
      </c>
    </row>
    <row r="832" spans="1:30" hidden="1">
      <c r="A832" s="10">
        <v>8901012118405</v>
      </c>
      <c r="B832" s="10">
        <v>8901012118405</v>
      </c>
      <c r="C832" s="11" t="s">
        <v>2893</v>
      </c>
      <c r="D832" s="11" t="s">
        <v>2894</v>
      </c>
      <c r="E832" s="11" t="s">
        <v>1192</v>
      </c>
      <c r="F832" s="11" t="s">
        <v>1289</v>
      </c>
      <c r="G832" s="11"/>
      <c r="H832" s="11">
        <v>160</v>
      </c>
      <c r="I832" s="11">
        <v>160</v>
      </c>
      <c r="J832" s="11" t="s">
        <v>34</v>
      </c>
      <c r="K832" s="11" t="s">
        <v>25</v>
      </c>
      <c r="L832" s="11">
        <v>225</v>
      </c>
      <c r="M832" s="11" t="s">
        <v>26</v>
      </c>
      <c r="N832" s="11" t="s">
        <v>2895</v>
      </c>
      <c r="O832" s="11" t="s">
        <v>2896</v>
      </c>
      <c r="P832" s="11" t="s">
        <v>196</v>
      </c>
      <c r="Q832" s="11" t="s">
        <v>30</v>
      </c>
      <c r="R832" s="11" t="s">
        <v>25</v>
      </c>
      <c r="S832" s="11" t="s">
        <v>25</v>
      </c>
      <c r="T832" s="11"/>
      <c r="U832" s="11" t="s">
        <v>2897</v>
      </c>
      <c r="V832" s="11"/>
      <c r="W832" s="11"/>
      <c r="X832" s="11"/>
      <c r="Y832" s="11">
        <v>2</v>
      </c>
      <c r="Z832" s="11">
        <f t="shared" si="26"/>
        <v>320</v>
      </c>
      <c r="AA832" s="11">
        <v>140.34</v>
      </c>
      <c r="AB832" s="11">
        <f t="shared" si="25"/>
        <v>280.68</v>
      </c>
      <c r="AC832" s="11"/>
      <c r="AD832" s="11" t="s">
        <v>12037</v>
      </c>
    </row>
    <row r="833" spans="1:30" hidden="1">
      <c r="A833" s="10">
        <v>8901012116685</v>
      </c>
      <c r="B833" s="10">
        <v>8901012116685</v>
      </c>
      <c r="C833" s="11" t="s">
        <v>2898</v>
      </c>
      <c r="D833" s="11" t="s">
        <v>2850</v>
      </c>
      <c r="E833" s="11" t="s">
        <v>1192</v>
      </c>
      <c r="F833" s="11" t="s">
        <v>1289</v>
      </c>
      <c r="G833" s="11"/>
      <c r="H833" s="11">
        <v>68</v>
      </c>
      <c r="I833" s="11">
        <v>68</v>
      </c>
      <c r="J833" s="11" t="s">
        <v>34</v>
      </c>
      <c r="K833" s="11" t="s">
        <v>25</v>
      </c>
      <c r="L833" s="11">
        <v>75</v>
      </c>
      <c r="M833" s="11" t="s">
        <v>26</v>
      </c>
      <c r="N833" s="11" t="s">
        <v>2895</v>
      </c>
      <c r="O833" s="11" t="s">
        <v>726</v>
      </c>
      <c r="P833" s="11" t="s">
        <v>213</v>
      </c>
      <c r="Q833" s="11" t="s">
        <v>30</v>
      </c>
      <c r="R833" s="11" t="s">
        <v>25</v>
      </c>
      <c r="S833" s="11" t="s">
        <v>25</v>
      </c>
      <c r="T833" s="11"/>
      <c r="U833" s="11" t="s">
        <v>2899</v>
      </c>
      <c r="V833" s="11"/>
      <c r="W833" s="11"/>
      <c r="X833" s="11"/>
      <c r="Y833" s="11">
        <v>4</v>
      </c>
      <c r="Z833" s="11">
        <f t="shared" si="26"/>
        <v>272</v>
      </c>
      <c r="AA833" s="11">
        <v>60.71</v>
      </c>
      <c r="AB833" s="11">
        <f t="shared" si="25"/>
        <v>242.84</v>
      </c>
      <c r="AC833" s="11"/>
      <c r="AD833" s="11" t="s">
        <v>12037</v>
      </c>
    </row>
    <row r="834" spans="1:30" hidden="1">
      <c r="A834" s="10">
        <v>8901012116647</v>
      </c>
      <c r="B834" s="10">
        <v>8901012116647</v>
      </c>
      <c r="C834" s="11" t="s">
        <v>2900</v>
      </c>
      <c r="D834" s="11" t="s">
        <v>2850</v>
      </c>
      <c r="E834" s="11" t="s">
        <v>1192</v>
      </c>
      <c r="F834" s="11" t="s">
        <v>1289</v>
      </c>
      <c r="G834" s="11"/>
      <c r="H834" s="11">
        <v>62</v>
      </c>
      <c r="I834" s="11">
        <v>62</v>
      </c>
      <c r="J834" s="11" t="s">
        <v>34</v>
      </c>
      <c r="K834" s="11" t="s">
        <v>25</v>
      </c>
      <c r="L834" s="11">
        <v>450</v>
      </c>
      <c r="M834" s="11" t="s">
        <v>26</v>
      </c>
      <c r="N834" s="11" t="s">
        <v>2895</v>
      </c>
      <c r="O834" s="11" t="s">
        <v>2901</v>
      </c>
      <c r="P834" s="11" t="s">
        <v>213</v>
      </c>
      <c r="Q834" s="11" t="s">
        <v>648</v>
      </c>
      <c r="R834" s="11" t="s">
        <v>25</v>
      </c>
      <c r="S834" s="11" t="s">
        <v>25</v>
      </c>
      <c r="T834" s="11"/>
      <c r="U834" s="11" t="s">
        <v>2902</v>
      </c>
      <c r="V834" s="11"/>
      <c r="W834" s="11"/>
      <c r="X834" s="11"/>
      <c r="Y834" s="11">
        <v>5</v>
      </c>
      <c r="Z834" s="11">
        <f t="shared" si="26"/>
        <v>310</v>
      </c>
      <c r="AA834" s="11">
        <v>55.36</v>
      </c>
      <c r="AB834" s="11">
        <f t="shared" ref="AB834:AB897" si="27">AA834*Y834</f>
        <v>276.8</v>
      </c>
      <c r="AC834" s="11"/>
      <c r="AD834" s="11" t="s">
        <v>12037</v>
      </c>
    </row>
    <row r="835" spans="1:30" hidden="1">
      <c r="A835" s="10">
        <v>8901012119112</v>
      </c>
      <c r="B835" s="10">
        <v>8901012119112</v>
      </c>
      <c r="C835" s="11" t="s">
        <v>2914</v>
      </c>
      <c r="D835" s="11" t="s">
        <v>2850</v>
      </c>
      <c r="E835" s="11" t="s">
        <v>1192</v>
      </c>
      <c r="F835" s="11" t="s">
        <v>2045</v>
      </c>
      <c r="G835" s="11"/>
      <c r="H835" s="11">
        <v>85</v>
      </c>
      <c r="I835" s="11">
        <v>85</v>
      </c>
      <c r="J835" s="11" t="s">
        <v>34</v>
      </c>
      <c r="K835" s="11" t="s">
        <v>25</v>
      </c>
      <c r="L835" s="11">
        <v>20</v>
      </c>
      <c r="M835" s="11" t="s">
        <v>674</v>
      </c>
      <c r="N835" s="11" t="s">
        <v>2915</v>
      </c>
      <c r="O835" s="11" t="s">
        <v>1477</v>
      </c>
      <c r="P835" s="11" t="s">
        <v>29</v>
      </c>
      <c r="Q835" s="11" t="s">
        <v>30</v>
      </c>
      <c r="R835" s="11" t="s">
        <v>25</v>
      </c>
      <c r="S835" s="11" t="s">
        <v>25</v>
      </c>
      <c r="T835" s="11"/>
      <c r="U835" s="11" t="s">
        <v>2916</v>
      </c>
      <c r="V835" s="11"/>
      <c r="W835" s="11"/>
      <c r="X835" s="11"/>
      <c r="Y835" s="11">
        <v>2</v>
      </c>
      <c r="Z835" s="11">
        <f t="shared" si="26"/>
        <v>170</v>
      </c>
      <c r="AA835" s="11">
        <v>73.27</v>
      </c>
      <c r="AB835" s="11">
        <f t="shared" si="27"/>
        <v>146.54</v>
      </c>
      <c r="AC835" s="11"/>
      <c r="AD835" s="11" t="s">
        <v>12037</v>
      </c>
    </row>
    <row r="836" spans="1:30" hidden="1">
      <c r="A836" s="10">
        <v>8901012116845</v>
      </c>
      <c r="B836" s="10">
        <v>8901012116845</v>
      </c>
      <c r="C836" s="11" t="s">
        <v>2945</v>
      </c>
      <c r="D836" s="11" t="s">
        <v>2850</v>
      </c>
      <c r="E836" s="11" t="s">
        <v>1192</v>
      </c>
      <c r="F836" s="11" t="s">
        <v>1289</v>
      </c>
      <c r="G836" s="11"/>
      <c r="H836" s="11">
        <v>110</v>
      </c>
      <c r="I836" s="11">
        <v>110</v>
      </c>
      <c r="J836" s="11" t="s">
        <v>34</v>
      </c>
      <c r="K836" s="11" t="s">
        <v>25</v>
      </c>
      <c r="L836" s="11">
        <v>100</v>
      </c>
      <c r="M836" s="11" t="s">
        <v>35</v>
      </c>
      <c r="N836" s="11" t="s">
        <v>2946</v>
      </c>
      <c r="O836" s="11" t="s">
        <v>2947</v>
      </c>
      <c r="P836" s="11" t="s">
        <v>348</v>
      </c>
      <c r="Q836" s="11" t="s">
        <v>30</v>
      </c>
      <c r="R836" s="11" t="s">
        <v>25</v>
      </c>
      <c r="S836" s="11" t="s">
        <v>25</v>
      </c>
      <c r="T836" s="11"/>
      <c r="U836" s="11" t="s">
        <v>2948</v>
      </c>
      <c r="V836" s="11"/>
      <c r="W836" s="11"/>
      <c r="X836" s="11"/>
      <c r="Y836" s="11">
        <v>3</v>
      </c>
      <c r="Z836" s="11">
        <f t="shared" si="26"/>
        <v>330</v>
      </c>
      <c r="AA836" s="11">
        <v>94.82</v>
      </c>
      <c r="AB836" s="11">
        <f t="shared" si="27"/>
        <v>284.45999999999998</v>
      </c>
      <c r="AC836" s="11"/>
      <c r="AD836" s="11" t="s">
        <v>12037</v>
      </c>
    </row>
    <row r="837" spans="1:30" hidden="1">
      <c r="A837" s="10">
        <v>8901012116838</v>
      </c>
      <c r="B837" s="10">
        <v>8901012116838</v>
      </c>
      <c r="C837" s="11" t="s">
        <v>2949</v>
      </c>
      <c r="D837" s="11" t="s">
        <v>2850</v>
      </c>
      <c r="E837" s="11" t="s">
        <v>1192</v>
      </c>
      <c r="F837" s="11" t="s">
        <v>1289</v>
      </c>
      <c r="G837" s="11"/>
      <c r="H837" s="11">
        <v>55</v>
      </c>
      <c r="I837" s="11">
        <v>55</v>
      </c>
      <c r="J837" s="11" t="s">
        <v>34</v>
      </c>
      <c r="K837" s="11" t="s">
        <v>25</v>
      </c>
      <c r="L837" s="11">
        <v>200</v>
      </c>
      <c r="M837" s="11" t="s">
        <v>35</v>
      </c>
      <c r="N837" s="11" t="s">
        <v>2946</v>
      </c>
      <c r="O837" s="11" t="s">
        <v>93</v>
      </c>
      <c r="P837" s="11" t="s">
        <v>81</v>
      </c>
      <c r="Q837" s="11" t="s">
        <v>1366</v>
      </c>
      <c r="R837" s="11" t="s">
        <v>25</v>
      </c>
      <c r="S837" s="11" t="s">
        <v>25</v>
      </c>
      <c r="T837" s="11"/>
      <c r="U837" s="11" t="s">
        <v>2950</v>
      </c>
      <c r="V837" s="11"/>
      <c r="W837" s="11"/>
      <c r="X837" s="11"/>
      <c r="Y837" s="11">
        <v>4</v>
      </c>
      <c r="Z837" s="11">
        <f t="shared" si="26"/>
        <v>220</v>
      </c>
      <c r="AA837" s="11">
        <v>47.41</v>
      </c>
      <c r="AB837" s="11">
        <f t="shared" si="27"/>
        <v>189.64</v>
      </c>
      <c r="AC837" s="11"/>
      <c r="AD837" s="11" t="s">
        <v>12037</v>
      </c>
    </row>
    <row r="838" spans="1:30" hidden="1">
      <c r="A838" s="10">
        <v>8901012116807</v>
      </c>
      <c r="B838" s="10">
        <v>8901012116807</v>
      </c>
      <c r="C838" s="11" t="s">
        <v>2954</v>
      </c>
      <c r="D838" s="11" t="s">
        <v>2850</v>
      </c>
      <c r="E838" s="11" t="s">
        <v>1192</v>
      </c>
      <c r="F838" s="11" t="s">
        <v>1289</v>
      </c>
      <c r="G838" s="11"/>
      <c r="H838" s="11">
        <v>65</v>
      </c>
      <c r="I838" s="11">
        <v>65</v>
      </c>
      <c r="J838" s="11" t="s">
        <v>34</v>
      </c>
      <c r="K838" s="11" t="s">
        <v>25</v>
      </c>
      <c r="L838" s="11">
        <v>30</v>
      </c>
      <c r="M838" s="11" t="s">
        <v>26</v>
      </c>
      <c r="N838" s="11" t="s">
        <v>2946</v>
      </c>
      <c r="O838" s="11" t="s">
        <v>1541</v>
      </c>
      <c r="P838" s="11" t="s">
        <v>348</v>
      </c>
      <c r="Q838" s="11" t="s">
        <v>30</v>
      </c>
      <c r="R838" s="11" t="s">
        <v>25</v>
      </c>
      <c r="S838" s="11" t="s">
        <v>25</v>
      </c>
      <c r="T838" s="11"/>
      <c r="U838" s="11" t="s">
        <v>2955</v>
      </c>
      <c r="V838" s="11"/>
      <c r="W838" s="11"/>
      <c r="X838" s="11"/>
      <c r="Y838" s="11">
        <v>2</v>
      </c>
      <c r="Z838" s="11">
        <f t="shared" si="26"/>
        <v>130</v>
      </c>
      <c r="AA838" s="11">
        <v>56.02</v>
      </c>
      <c r="AB838" s="11">
        <f t="shared" si="27"/>
        <v>112.04</v>
      </c>
      <c r="AC838" s="11"/>
      <c r="AD838" s="11" t="s">
        <v>12037</v>
      </c>
    </row>
    <row r="839" spans="1:30" hidden="1">
      <c r="A839" s="10">
        <v>8901012116814</v>
      </c>
      <c r="B839" s="10">
        <v>8901012116814</v>
      </c>
      <c r="C839" s="11" t="s">
        <v>2956</v>
      </c>
      <c r="D839" s="11" t="s">
        <v>2850</v>
      </c>
      <c r="E839" s="11" t="s">
        <v>1192</v>
      </c>
      <c r="F839" s="11" t="s">
        <v>1289</v>
      </c>
      <c r="G839" s="11"/>
      <c r="H839" s="11">
        <v>85</v>
      </c>
      <c r="I839" s="11">
        <v>85</v>
      </c>
      <c r="J839" s="11" t="s">
        <v>34</v>
      </c>
      <c r="K839" s="11" t="s">
        <v>25</v>
      </c>
      <c r="L839" s="11">
        <v>50</v>
      </c>
      <c r="M839" s="11" t="s">
        <v>26</v>
      </c>
      <c r="N839" s="11" t="s">
        <v>2946</v>
      </c>
      <c r="O839" s="11" t="s">
        <v>2901</v>
      </c>
      <c r="P839" s="11" t="s">
        <v>348</v>
      </c>
      <c r="Q839" s="11" t="s">
        <v>30</v>
      </c>
      <c r="R839" s="11" t="s">
        <v>25</v>
      </c>
      <c r="S839" s="11" t="s">
        <v>25</v>
      </c>
      <c r="T839" s="11"/>
      <c r="U839" s="11" t="s">
        <v>2957</v>
      </c>
      <c r="V839" s="11"/>
      <c r="W839" s="11"/>
      <c r="X839" s="11"/>
      <c r="Y839" s="11">
        <v>3</v>
      </c>
      <c r="Z839" s="11">
        <f t="shared" si="26"/>
        <v>255</v>
      </c>
      <c r="AA839" s="11">
        <v>73.27</v>
      </c>
      <c r="AB839" s="11">
        <f t="shared" si="27"/>
        <v>219.81</v>
      </c>
      <c r="AC839" s="11"/>
      <c r="AD839" s="11" t="s">
        <v>12037</v>
      </c>
    </row>
    <row r="840" spans="1:30" hidden="1">
      <c r="A840" s="10">
        <v>8901012118085</v>
      </c>
      <c r="B840" s="10">
        <v>8901012118085</v>
      </c>
      <c r="C840" s="11" t="s">
        <v>2958</v>
      </c>
      <c r="D840" s="11" t="s">
        <v>2850</v>
      </c>
      <c r="E840" s="11" t="s">
        <v>1192</v>
      </c>
      <c r="F840" s="11" t="s">
        <v>1289</v>
      </c>
      <c r="G840" s="11"/>
      <c r="H840" s="11">
        <v>105</v>
      </c>
      <c r="I840" s="11">
        <v>105</v>
      </c>
      <c r="J840" s="11" t="s">
        <v>34</v>
      </c>
      <c r="K840" s="11" t="s">
        <v>25</v>
      </c>
      <c r="L840" s="11">
        <v>100</v>
      </c>
      <c r="M840" s="11" t="s">
        <v>35</v>
      </c>
      <c r="N840" s="11" t="s">
        <v>2959</v>
      </c>
      <c r="O840" s="11" t="s">
        <v>2960</v>
      </c>
      <c r="P840" s="11" t="s">
        <v>81</v>
      </c>
      <c r="Q840" s="11" t="s">
        <v>30</v>
      </c>
      <c r="R840" s="11" t="s">
        <v>25</v>
      </c>
      <c r="S840" s="11" t="s">
        <v>25</v>
      </c>
      <c r="T840" s="11"/>
      <c r="U840" s="11" t="s">
        <v>2961</v>
      </c>
      <c r="V840" s="11"/>
      <c r="W840" s="11"/>
      <c r="X840" s="11"/>
      <c r="Y840" s="11">
        <v>3</v>
      </c>
      <c r="Z840" s="11">
        <f t="shared" si="26"/>
        <v>315</v>
      </c>
      <c r="AA840" s="11">
        <v>95.45</v>
      </c>
      <c r="AB840" s="11">
        <f t="shared" si="27"/>
        <v>286.35000000000002</v>
      </c>
      <c r="AC840" s="11"/>
      <c r="AD840" s="11" t="s">
        <v>12037</v>
      </c>
    </row>
    <row r="841" spans="1:30" hidden="1">
      <c r="A841" s="10">
        <v>8901012116913</v>
      </c>
      <c r="B841" s="10">
        <v>8901012116913</v>
      </c>
      <c r="C841" s="11" t="s">
        <v>2967</v>
      </c>
      <c r="D841" s="11" t="s">
        <v>2850</v>
      </c>
      <c r="E841" s="11" t="s">
        <v>1192</v>
      </c>
      <c r="F841" s="11" t="s">
        <v>1289</v>
      </c>
      <c r="G841" s="11"/>
      <c r="H841" s="11">
        <v>65</v>
      </c>
      <c r="I841" s="11">
        <v>65</v>
      </c>
      <c r="J841" s="11" t="s">
        <v>34</v>
      </c>
      <c r="K841" s="11" t="s">
        <v>25</v>
      </c>
      <c r="L841" s="11">
        <v>50</v>
      </c>
      <c r="M841" s="11" t="s">
        <v>35</v>
      </c>
      <c r="N841" s="11" t="s">
        <v>2968</v>
      </c>
      <c r="O841" s="11" t="s">
        <v>2969</v>
      </c>
      <c r="P841" s="11" t="s">
        <v>81</v>
      </c>
      <c r="Q841" s="11" t="s">
        <v>30</v>
      </c>
      <c r="R841" s="11" t="s">
        <v>25</v>
      </c>
      <c r="S841" s="11" t="s">
        <v>25</v>
      </c>
      <c r="T841" s="11"/>
      <c r="U841" s="11" t="s">
        <v>2970</v>
      </c>
      <c r="V841" s="11"/>
      <c r="W841" s="11"/>
      <c r="X841" s="11"/>
      <c r="Y841" s="11">
        <v>4</v>
      </c>
      <c r="Z841" s="11">
        <f t="shared" si="26"/>
        <v>260</v>
      </c>
      <c r="AA841" s="11">
        <v>56.02</v>
      </c>
      <c r="AB841" s="11">
        <f t="shared" si="27"/>
        <v>224.08</v>
      </c>
      <c r="AC841" s="11"/>
      <c r="AD841" s="11" t="s">
        <v>12037</v>
      </c>
    </row>
    <row r="842" spans="1:30" hidden="1">
      <c r="A842" s="10">
        <v>8901012116920</v>
      </c>
      <c r="B842" s="10">
        <v>8901012116920</v>
      </c>
      <c r="C842" s="11" t="s">
        <v>2971</v>
      </c>
      <c r="D842" s="11" t="s">
        <v>2850</v>
      </c>
      <c r="E842" s="11" t="s">
        <v>1192</v>
      </c>
      <c r="F842" s="11" t="s">
        <v>1289</v>
      </c>
      <c r="G842" s="11"/>
      <c r="H842" s="11">
        <v>105</v>
      </c>
      <c r="I842" s="11">
        <v>105</v>
      </c>
      <c r="J842" s="11" t="s">
        <v>34</v>
      </c>
      <c r="K842" s="11" t="s">
        <v>25</v>
      </c>
      <c r="L842" s="11">
        <v>100</v>
      </c>
      <c r="M842" s="11" t="s">
        <v>35</v>
      </c>
      <c r="N842" s="11" t="s">
        <v>2968</v>
      </c>
      <c r="O842" s="11" t="s">
        <v>2972</v>
      </c>
      <c r="P842" s="11" t="s">
        <v>81</v>
      </c>
      <c r="Q842" s="11" t="s">
        <v>30</v>
      </c>
      <c r="R842" s="11" t="s">
        <v>25</v>
      </c>
      <c r="S842" s="11" t="s">
        <v>25</v>
      </c>
      <c r="T842" s="11"/>
      <c r="U842" s="11" t="s">
        <v>2973</v>
      </c>
      <c r="V842" s="11"/>
      <c r="W842" s="11"/>
      <c r="X842" s="11"/>
      <c r="Y842" s="11">
        <v>3</v>
      </c>
      <c r="Z842" s="11">
        <f t="shared" si="26"/>
        <v>315</v>
      </c>
      <c r="AA842" s="11">
        <v>90.51</v>
      </c>
      <c r="AB842" s="11">
        <f t="shared" si="27"/>
        <v>271.53000000000003</v>
      </c>
      <c r="AC842" s="11"/>
      <c r="AD842" s="11" t="s">
        <v>12037</v>
      </c>
    </row>
    <row r="843" spans="1:30" hidden="1">
      <c r="A843" s="10">
        <v>8901012116876</v>
      </c>
      <c r="B843" s="10">
        <v>8901012116876</v>
      </c>
      <c r="C843" s="11" t="s">
        <v>2974</v>
      </c>
      <c r="D843" s="11" t="s">
        <v>2850</v>
      </c>
      <c r="E843" s="11" t="s">
        <v>1192</v>
      </c>
      <c r="F843" s="11" t="s">
        <v>1289</v>
      </c>
      <c r="G843" s="11"/>
      <c r="H843" s="11">
        <v>70</v>
      </c>
      <c r="I843" s="11">
        <v>70</v>
      </c>
      <c r="J843" s="11" t="s">
        <v>34</v>
      </c>
      <c r="K843" s="11" t="s">
        <v>25</v>
      </c>
      <c r="L843" s="11">
        <v>50</v>
      </c>
      <c r="M843" s="11" t="s">
        <v>35</v>
      </c>
      <c r="N843" s="11" t="s">
        <v>2975</v>
      </c>
      <c r="O843" s="11" t="s">
        <v>2976</v>
      </c>
      <c r="P843" s="11" t="s">
        <v>81</v>
      </c>
      <c r="Q843" s="11" t="s">
        <v>30</v>
      </c>
      <c r="R843" s="11" t="s">
        <v>25</v>
      </c>
      <c r="S843" s="11" t="s">
        <v>25</v>
      </c>
      <c r="T843" s="11"/>
      <c r="U843" s="11" t="s">
        <v>2977</v>
      </c>
      <c r="V843" s="11"/>
      <c r="W843" s="11"/>
      <c r="X843" s="11"/>
      <c r="Y843" s="11">
        <v>6</v>
      </c>
      <c r="Z843" s="11">
        <f t="shared" si="26"/>
        <v>420</v>
      </c>
      <c r="AA843" s="11">
        <v>60.34</v>
      </c>
      <c r="AB843" s="11">
        <f t="shared" si="27"/>
        <v>362.04</v>
      </c>
      <c r="AC843" s="11"/>
      <c r="AD843" s="11" t="s">
        <v>12037</v>
      </c>
    </row>
    <row r="844" spans="1:30" hidden="1">
      <c r="A844" s="10">
        <v>8901012116883</v>
      </c>
      <c r="B844" s="10">
        <v>8901012116883</v>
      </c>
      <c r="C844" s="11" t="s">
        <v>2978</v>
      </c>
      <c r="D844" s="11" t="s">
        <v>2850</v>
      </c>
      <c r="E844" s="11" t="s">
        <v>1192</v>
      </c>
      <c r="F844" s="11" t="s">
        <v>1289</v>
      </c>
      <c r="G844" s="11"/>
      <c r="H844" s="11">
        <v>110</v>
      </c>
      <c r="I844" s="11">
        <v>110</v>
      </c>
      <c r="J844" s="11" t="s">
        <v>34</v>
      </c>
      <c r="K844" s="11" t="s">
        <v>25</v>
      </c>
      <c r="L844" s="11">
        <v>100</v>
      </c>
      <c r="M844" s="11" t="s">
        <v>35</v>
      </c>
      <c r="N844" s="11" t="s">
        <v>2975</v>
      </c>
      <c r="O844" s="11" t="s">
        <v>2979</v>
      </c>
      <c r="P844" s="11" t="s">
        <v>348</v>
      </c>
      <c r="Q844" s="11" t="s">
        <v>30</v>
      </c>
      <c r="R844" s="11" t="s">
        <v>25</v>
      </c>
      <c r="S844" s="11" t="s">
        <v>25</v>
      </c>
      <c r="T844" s="11"/>
      <c r="U844" s="11" t="s">
        <v>2980</v>
      </c>
      <c r="V844" s="11"/>
      <c r="W844" s="11"/>
      <c r="X844" s="11"/>
      <c r="Y844" s="11">
        <v>4</v>
      </c>
      <c r="Z844" s="11">
        <f t="shared" si="26"/>
        <v>440</v>
      </c>
      <c r="AA844" s="11">
        <v>94.82</v>
      </c>
      <c r="AB844" s="11">
        <f t="shared" si="27"/>
        <v>379.28</v>
      </c>
      <c r="AC844" s="11"/>
      <c r="AD844" s="11" t="s">
        <v>12037</v>
      </c>
    </row>
    <row r="845" spans="1:30" hidden="1">
      <c r="A845" s="10">
        <v>8901012116715</v>
      </c>
      <c r="B845" s="10">
        <v>8901012116715</v>
      </c>
      <c r="C845" s="11" t="s">
        <v>2984</v>
      </c>
      <c r="D845" s="11" t="s">
        <v>2850</v>
      </c>
      <c r="E845" s="11" t="s">
        <v>1192</v>
      </c>
      <c r="F845" s="11" t="s">
        <v>1289</v>
      </c>
      <c r="G845" s="11"/>
      <c r="H845" s="11">
        <v>140</v>
      </c>
      <c r="I845" s="11">
        <v>140</v>
      </c>
      <c r="J845" s="11" t="s">
        <v>34</v>
      </c>
      <c r="K845" s="11" t="s">
        <v>25</v>
      </c>
      <c r="L845" s="11">
        <v>100</v>
      </c>
      <c r="M845" s="11" t="s">
        <v>35</v>
      </c>
      <c r="N845" s="11" t="s">
        <v>2959</v>
      </c>
      <c r="O845" s="11" t="s">
        <v>2985</v>
      </c>
      <c r="P845" s="11" t="s">
        <v>81</v>
      </c>
      <c r="Q845" s="11" t="s">
        <v>30</v>
      </c>
      <c r="R845" s="11" t="s">
        <v>25</v>
      </c>
      <c r="S845" s="11" t="s">
        <v>25</v>
      </c>
      <c r="T845" s="11"/>
      <c r="U845" s="11" t="s">
        <v>2986</v>
      </c>
      <c r="V845" s="11"/>
      <c r="W845" s="11"/>
      <c r="X845" s="11"/>
      <c r="Y845" s="11">
        <v>6</v>
      </c>
      <c r="Z845" s="11">
        <f t="shared" si="26"/>
        <v>840</v>
      </c>
      <c r="AA845" s="11">
        <v>120.69</v>
      </c>
      <c r="AB845" s="11">
        <f t="shared" si="27"/>
        <v>724.14</v>
      </c>
      <c r="AC845" s="11"/>
      <c r="AD845" s="11" t="s">
        <v>12037</v>
      </c>
    </row>
    <row r="846" spans="1:30">
      <c r="A846" s="10">
        <v>8901012119235</v>
      </c>
      <c r="B846" s="10">
        <v>8901012119235</v>
      </c>
      <c r="C846" s="11" t="s">
        <v>3945</v>
      </c>
      <c r="D846" s="11" t="s">
        <v>2850</v>
      </c>
      <c r="E846" s="11" t="s">
        <v>1192</v>
      </c>
      <c r="F846" s="11" t="s">
        <v>1289</v>
      </c>
      <c r="G846" s="11"/>
      <c r="H846" s="11">
        <v>234</v>
      </c>
      <c r="I846" s="11">
        <v>234</v>
      </c>
      <c r="J846" s="11" t="s">
        <v>34</v>
      </c>
      <c r="K846" s="11" t="s">
        <v>25</v>
      </c>
      <c r="L846" s="11">
        <v>400</v>
      </c>
      <c r="M846" s="11" t="s">
        <v>26</v>
      </c>
      <c r="N846" s="11" t="s">
        <v>2895</v>
      </c>
      <c r="O846" s="11" t="s">
        <v>3946</v>
      </c>
      <c r="P846" s="11" t="s">
        <v>29</v>
      </c>
      <c r="Q846" s="11" t="s">
        <v>3947</v>
      </c>
      <c r="R846" s="11" t="s">
        <v>25</v>
      </c>
      <c r="S846" s="11" t="s">
        <v>25</v>
      </c>
      <c r="T846" s="11"/>
      <c r="U846" s="11" t="s">
        <v>3948</v>
      </c>
      <c r="V846" s="11"/>
      <c r="W846" s="11"/>
      <c r="X846" s="11"/>
      <c r="Y846" s="11"/>
      <c r="Z846" s="11">
        <f t="shared" si="26"/>
        <v>0</v>
      </c>
      <c r="AA846" s="11" t="e">
        <f>VLOOKUP(A846,Sheet2!B:J,9,FALSE)</f>
        <v>#N/A</v>
      </c>
      <c r="AB846" s="11" t="e">
        <f t="shared" si="27"/>
        <v>#N/A</v>
      </c>
      <c r="AC846" s="11"/>
      <c r="AD846" s="11"/>
    </row>
    <row r="847" spans="1:30" hidden="1">
      <c r="A847" s="10">
        <v>8901012155066</v>
      </c>
      <c r="B847" s="10">
        <v>8901012155066</v>
      </c>
      <c r="C847" s="11" t="s">
        <v>2854</v>
      </c>
      <c r="D847" s="11" t="s">
        <v>2855</v>
      </c>
      <c r="E847" s="11" t="s">
        <v>1241</v>
      </c>
      <c r="F847" s="11" t="s">
        <v>1538</v>
      </c>
      <c r="G847" s="11"/>
      <c r="H847" s="11">
        <v>35</v>
      </c>
      <c r="I847" s="11">
        <v>35</v>
      </c>
      <c r="J847" s="11" t="s">
        <v>34</v>
      </c>
      <c r="K847" s="11" t="s">
        <v>25</v>
      </c>
      <c r="L847" s="11">
        <v>30</v>
      </c>
      <c r="M847" s="11" t="s">
        <v>674</v>
      </c>
      <c r="N847" s="11" t="s">
        <v>2851</v>
      </c>
      <c r="O847" s="11" t="s">
        <v>2856</v>
      </c>
      <c r="P847" s="11" t="s">
        <v>38</v>
      </c>
      <c r="Q847" s="11" t="s">
        <v>39</v>
      </c>
      <c r="R847" s="11" t="s">
        <v>25</v>
      </c>
      <c r="S847" s="11" t="s">
        <v>25</v>
      </c>
      <c r="T847" s="11"/>
      <c r="U847" s="11" t="s">
        <v>2857</v>
      </c>
      <c r="V847" s="11"/>
      <c r="W847" s="11"/>
      <c r="X847" s="11"/>
      <c r="Y847" s="11">
        <v>2</v>
      </c>
      <c r="Z847" s="11">
        <f t="shared" si="26"/>
        <v>70</v>
      </c>
      <c r="AA847" s="11">
        <v>30.03</v>
      </c>
      <c r="AB847" s="11">
        <f t="shared" si="27"/>
        <v>60.06</v>
      </c>
      <c r="AC847" s="11"/>
      <c r="AD847" s="11" t="s">
        <v>12037</v>
      </c>
    </row>
    <row r="848" spans="1:30" hidden="1">
      <c r="A848" s="10">
        <v>8901012100554</v>
      </c>
      <c r="B848" s="10">
        <v>8901012100554</v>
      </c>
      <c r="C848" s="11" t="s">
        <v>2886</v>
      </c>
      <c r="D848" s="11" t="s">
        <v>2855</v>
      </c>
      <c r="E848" s="11" t="s">
        <v>1192</v>
      </c>
      <c r="F848" s="11" t="s">
        <v>1289</v>
      </c>
      <c r="G848" s="11"/>
      <c r="H848" s="11">
        <v>60</v>
      </c>
      <c r="I848" s="11">
        <v>60</v>
      </c>
      <c r="J848" s="11" t="s">
        <v>34</v>
      </c>
      <c r="K848" s="11" t="s">
        <v>25</v>
      </c>
      <c r="L848" s="11">
        <v>50</v>
      </c>
      <c r="M848" s="11" t="s">
        <v>26</v>
      </c>
      <c r="N848" s="11" t="s">
        <v>2883</v>
      </c>
      <c r="O848" s="11" t="s">
        <v>2887</v>
      </c>
      <c r="P848" s="11" t="s">
        <v>81</v>
      </c>
      <c r="Q848" s="11" t="s">
        <v>39</v>
      </c>
      <c r="R848" s="11" t="s">
        <v>25</v>
      </c>
      <c r="S848" s="11" t="s">
        <v>25</v>
      </c>
      <c r="T848" s="11"/>
      <c r="U848" s="11" t="s">
        <v>2888</v>
      </c>
      <c r="V848" s="11"/>
      <c r="W848" s="11"/>
      <c r="X848" s="11"/>
      <c r="Y848" s="11">
        <v>1</v>
      </c>
      <c r="Z848" s="11">
        <f t="shared" si="26"/>
        <v>60</v>
      </c>
      <c r="AA848" s="11">
        <v>51.71</v>
      </c>
      <c r="AB848" s="11">
        <f t="shared" si="27"/>
        <v>51.71</v>
      </c>
      <c r="AC848" s="11"/>
      <c r="AD848" s="11" t="s">
        <v>12037</v>
      </c>
    </row>
    <row r="849" spans="1:30" hidden="1">
      <c r="A849" s="10">
        <v>8901012116708</v>
      </c>
      <c r="B849" s="10">
        <v>8901012116708</v>
      </c>
      <c r="C849" s="11" t="s">
        <v>2981</v>
      </c>
      <c r="D849" s="11" t="s">
        <v>2855</v>
      </c>
      <c r="E849" s="11" t="s">
        <v>1192</v>
      </c>
      <c r="F849" s="11" t="s">
        <v>1289</v>
      </c>
      <c r="G849" s="11"/>
      <c r="H849" s="11">
        <v>70</v>
      </c>
      <c r="I849" s="11">
        <v>70</v>
      </c>
      <c r="J849" s="11" t="s">
        <v>34</v>
      </c>
      <c r="K849" s="11" t="s">
        <v>25</v>
      </c>
      <c r="L849" s="11">
        <v>50</v>
      </c>
      <c r="M849" s="11" t="s">
        <v>35</v>
      </c>
      <c r="N849" s="11" t="s">
        <v>2959</v>
      </c>
      <c r="O849" s="11" t="s">
        <v>2982</v>
      </c>
      <c r="P849" s="11" t="s">
        <v>81</v>
      </c>
      <c r="Q849" s="11" t="s">
        <v>30</v>
      </c>
      <c r="R849" s="11" t="s">
        <v>25</v>
      </c>
      <c r="S849" s="11" t="s">
        <v>25</v>
      </c>
      <c r="T849" s="11"/>
      <c r="U849" s="11" t="s">
        <v>2983</v>
      </c>
      <c r="V849" s="11"/>
      <c r="W849" s="11"/>
      <c r="X849" s="11"/>
      <c r="Y849" s="11">
        <v>6</v>
      </c>
      <c r="Z849" s="11">
        <f t="shared" si="26"/>
        <v>420</v>
      </c>
      <c r="AA849" s="11">
        <v>60.34</v>
      </c>
      <c r="AB849" s="11">
        <f t="shared" si="27"/>
        <v>362.04</v>
      </c>
      <c r="AC849" s="11"/>
      <c r="AD849" s="11" t="s">
        <v>12037</v>
      </c>
    </row>
    <row r="850" spans="1:30" hidden="1">
      <c r="A850" s="10">
        <v>8901030915857</v>
      </c>
      <c r="B850" s="10">
        <v>8901030915857</v>
      </c>
      <c r="C850" s="11" t="s">
        <v>1059</v>
      </c>
      <c r="D850" s="11" t="s">
        <v>1060</v>
      </c>
      <c r="E850" s="11" t="s">
        <v>1009</v>
      </c>
      <c r="F850" s="11" t="s">
        <v>1055</v>
      </c>
      <c r="G850" s="11"/>
      <c r="H850" s="11">
        <v>235</v>
      </c>
      <c r="I850" s="11">
        <v>235</v>
      </c>
      <c r="J850" s="11" t="s">
        <v>34</v>
      </c>
      <c r="K850" s="11" t="s">
        <v>25</v>
      </c>
      <c r="L850" s="11">
        <v>400</v>
      </c>
      <c r="M850" s="11" t="s">
        <v>26</v>
      </c>
      <c r="N850" s="11" t="s">
        <v>1056</v>
      </c>
      <c r="O850" s="11" t="s">
        <v>1061</v>
      </c>
      <c r="P850" s="11" t="s">
        <v>29</v>
      </c>
      <c r="Q850" s="11" t="s">
        <v>30</v>
      </c>
      <c r="R850" s="11" t="s">
        <v>25</v>
      </c>
      <c r="S850" s="11" t="s">
        <v>25</v>
      </c>
      <c r="T850" s="11"/>
      <c r="U850" s="11" t="s">
        <v>1062</v>
      </c>
      <c r="V850" s="11"/>
      <c r="W850" s="11"/>
      <c r="X850" s="11"/>
      <c r="Y850" s="11">
        <v>2</v>
      </c>
      <c r="Z850" s="11">
        <f t="shared" si="26"/>
        <v>470</v>
      </c>
      <c r="AA850" s="11">
        <f>VLOOKUP(A850,Sheet2!B:J,9,FALSE)</f>
        <v>213.7</v>
      </c>
      <c r="AB850" s="11">
        <f t="shared" si="27"/>
        <v>427.4</v>
      </c>
      <c r="AC850" s="11"/>
      <c r="AD850" s="11" t="s">
        <v>12037</v>
      </c>
    </row>
    <row r="851" spans="1:30" hidden="1">
      <c r="A851" s="10">
        <v>8904304604945</v>
      </c>
      <c r="B851" s="10">
        <v>8904304604945</v>
      </c>
      <c r="C851" s="11" t="s">
        <v>671</v>
      </c>
      <c r="D851" s="11" t="s">
        <v>672</v>
      </c>
      <c r="E851" s="11" t="s">
        <v>260</v>
      </c>
      <c r="F851" s="11" t="s">
        <v>673</v>
      </c>
      <c r="G851" s="11"/>
      <c r="H851" s="11">
        <v>72</v>
      </c>
      <c r="I851" s="11">
        <v>72</v>
      </c>
      <c r="J851" s="11" t="s">
        <v>34</v>
      </c>
      <c r="K851" s="11" t="s">
        <v>25</v>
      </c>
      <c r="L851" s="11">
        <v>6</v>
      </c>
      <c r="M851" s="11" t="s">
        <v>674</v>
      </c>
      <c r="N851" s="11" t="s">
        <v>461</v>
      </c>
      <c r="O851" s="11" t="s">
        <v>675</v>
      </c>
      <c r="P851" s="11" t="s">
        <v>134</v>
      </c>
      <c r="Q851" s="11" t="s">
        <v>39</v>
      </c>
      <c r="R851" s="11" t="s">
        <v>25</v>
      </c>
      <c r="S851" s="11" t="s">
        <v>25</v>
      </c>
      <c r="T851" s="11"/>
      <c r="U851" s="11" t="s">
        <v>676</v>
      </c>
      <c r="V851" s="11"/>
      <c r="W851" s="11"/>
      <c r="X851" s="11"/>
      <c r="Y851" s="11"/>
      <c r="Z851" s="11">
        <f t="shared" si="26"/>
        <v>0</v>
      </c>
      <c r="AA851" s="11">
        <f>VLOOKUP(A851,Sheet2!B:J,9,FALSE)</f>
        <v>57.6</v>
      </c>
      <c r="AB851" s="11">
        <f t="shared" si="27"/>
        <v>0</v>
      </c>
      <c r="AC851" s="11"/>
      <c r="AD851" s="11"/>
    </row>
    <row r="852" spans="1:30" hidden="1">
      <c r="A852" s="10">
        <v>8908003833002</v>
      </c>
      <c r="B852" s="10">
        <v>8908003833002</v>
      </c>
      <c r="C852" s="11" t="s">
        <v>5808</v>
      </c>
      <c r="D852" s="11" t="s">
        <v>5809</v>
      </c>
      <c r="E852" s="11" t="s">
        <v>43</v>
      </c>
      <c r="F852" s="11" t="s">
        <v>473</v>
      </c>
      <c r="G852" s="11"/>
      <c r="H852" s="11">
        <v>60</v>
      </c>
      <c r="I852" s="11">
        <v>60</v>
      </c>
      <c r="J852" s="11" t="s">
        <v>34</v>
      </c>
      <c r="K852" s="11" t="s">
        <v>25</v>
      </c>
      <c r="L852" s="11">
        <v>500</v>
      </c>
      <c r="M852" s="11" t="s">
        <v>26</v>
      </c>
      <c r="N852" s="11" t="s">
        <v>949</v>
      </c>
      <c r="O852" s="11" t="s">
        <v>5810</v>
      </c>
      <c r="P852" s="11" t="s">
        <v>196</v>
      </c>
      <c r="Q852" s="11" t="s">
        <v>30</v>
      </c>
      <c r="R852" s="11" t="s">
        <v>25</v>
      </c>
      <c r="S852" s="11" t="s">
        <v>25</v>
      </c>
      <c r="T852" s="11"/>
      <c r="U852" s="11" t="s">
        <v>5811</v>
      </c>
      <c r="V852" s="11"/>
      <c r="W852" s="11"/>
      <c r="X852" s="11"/>
      <c r="Y852" s="11"/>
      <c r="Z852" s="11">
        <f t="shared" si="26"/>
        <v>0</v>
      </c>
      <c r="AA852" s="11">
        <f>VLOOKUP(A852,Sheet2!B:J,9,FALSE)</f>
        <v>39.9</v>
      </c>
      <c r="AB852" s="11">
        <f t="shared" si="27"/>
        <v>0</v>
      </c>
      <c r="AC852" s="11"/>
      <c r="AD852" s="11"/>
    </row>
    <row r="853" spans="1:30" hidden="1">
      <c r="A853" s="10">
        <v>8906065032661</v>
      </c>
      <c r="B853" s="10">
        <v>8906065032661</v>
      </c>
      <c r="C853" s="11" t="s">
        <v>790</v>
      </c>
      <c r="D853" s="11" t="s">
        <v>791</v>
      </c>
      <c r="E853" s="11" t="s">
        <v>43</v>
      </c>
      <c r="F853" s="11" t="s">
        <v>608</v>
      </c>
      <c r="G853" s="11"/>
      <c r="H853" s="11">
        <v>220</v>
      </c>
      <c r="I853" s="11">
        <v>220</v>
      </c>
      <c r="J853" s="11" t="s">
        <v>34</v>
      </c>
      <c r="K853" s="11" t="s">
        <v>25</v>
      </c>
      <c r="L853" s="11">
        <v>400</v>
      </c>
      <c r="M853" s="11" t="s">
        <v>26</v>
      </c>
      <c r="N853" s="11" t="s">
        <v>792</v>
      </c>
      <c r="O853" s="11" t="s">
        <v>793</v>
      </c>
      <c r="P853" s="11" t="s">
        <v>213</v>
      </c>
      <c r="Q853" s="11" t="s">
        <v>30</v>
      </c>
      <c r="R853" s="11" t="s">
        <v>25</v>
      </c>
      <c r="S853" s="11" t="s">
        <v>25</v>
      </c>
      <c r="T853" s="11"/>
      <c r="U853" s="11" t="s">
        <v>794</v>
      </c>
      <c r="V853" s="11"/>
      <c r="W853" s="11"/>
      <c r="X853" s="11"/>
      <c r="Y853" s="11">
        <v>1</v>
      </c>
      <c r="Z853" s="11">
        <f t="shared" si="26"/>
        <v>220</v>
      </c>
      <c r="AA853" s="11">
        <f>VLOOKUP(A853,Sheet2!B:J,9,FALSE)</f>
        <v>207.68</v>
      </c>
      <c r="AB853" s="11">
        <f t="shared" si="27"/>
        <v>207.68</v>
      </c>
      <c r="AC853" s="11"/>
      <c r="AD853" s="11" t="s">
        <v>12037</v>
      </c>
    </row>
    <row r="854" spans="1:30" hidden="1">
      <c r="A854" s="10">
        <v>8906065030971</v>
      </c>
      <c r="B854" s="10">
        <v>8906065030971</v>
      </c>
      <c r="C854" s="11" t="s">
        <v>813</v>
      </c>
      <c r="D854" s="11" t="s">
        <v>791</v>
      </c>
      <c r="E854" s="11" t="s">
        <v>43</v>
      </c>
      <c r="F854" s="11" t="s">
        <v>608</v>
      </c>
      <c r="G854" s="11"/>
      <c r="H854" s="11">
        <v>230</v>
      </c>
      <c r="I854" s="11">
        <v>230</v>
      </c>
      <c r="J854" s="11" t="s">
        <v>34</v>
      </c>
      <c r="K854" s="11" t="s">
        <v>25</v>
      </c>
      <c r="L854" s="11">
        <v>400</v>
      </c>
      <c r="M854" s="11" t="s">
        <v>26</v>
      </c>
      <c r="N854" s="11" t="s">
        <v>792</v>
      </c>
      <c r="O854" s="11" t="s">
        <v>814</v>
      </c>
      <c r="P854" s="11" t="s">
        <v>213</v>
      </c>
      <c r="Q854" s="11" t="s">
        <v>30</v>
      </c>
      <c r="R854" s="11" t="s">
        <v>25</v>
      </c>
      <c r="S854" s="11" t="s">
        <v>25</v>
      </c>
      <c r="T854" s="11"/>
      <c r="U854" s="11" t="s">
        <v>815</v>
      </c>
      <c r="V854" s="11"/>
      <c r="W854" s="11"/>
      <c r="X854" s="11"/>
      <c r="Y854" s="11"/>
      <c r="Z854" s="11">
        <f t="shared" si="26"/>
        <v>0</v>
      </c>
      <c r="AA854" s="11">
        <f>VLOOKUP(A854,Sheet2!B:J,9,FALSE)</f>
        <v>217.12</v>
      </c>
      <c r="AB854" s="11">
        <f t="shared" si="27"/>
        <v>0</v>
      </c>
      <c r="AC854" s="11"/>
      <c r="AD854" s="11"/>
    </row>
    <row r="855" spans="1:30">
      <c r="A855" s="10">
        <v>8902979027014</v>
      </c>
      <c r="B855" s="10">
        <v>8902979027014</v>
      </c>
      <c r="C855" s="11" t="s">
        <v>2379</v>
      </c>
      <c r="D855" s="11" t="s">
        <v>2380</v>
      </c>
      <c r="E855" s="11" t="s">
        <v>1241</v>
      </c>
      <c r="F855" s="11" t="s">
        <v>2106</v>
      </c>
      <c r="G855" s="11"/>
      <c r="H855" s="11">
        <v>52</v>
      </c>
      <c r="I855" s="11">
        <v>52</v>
      </c>
      <c r="J855" s="11" t="s">
        <v>34</v>
      </c>
      <c r="K855" s="11" t="s">
        <v>25</v>
      </c>
      <c r="L855" s="11">
        <v>5</v>
      </c>
      <c r="M855" s="11" t="s">
        <v>35</v>
      </c>
      <c r="N855" s="11" t="s">
        <v>2107</v>
      </c>
      <c r="O855" s="11" t="s">
        <v>2381</v>
      </c>
      <c r="P855" s="11" t="s">
        <v>29</v>
      </c>
      <c r="Q855" s="11" t="s">
        <v>39</v>
      </c>
      <c r="R855" s="11" t="s">
        <v>25</v>
      </c>
      <c r="S855" s="11" t="s">
        <v>25</v>
      </c>
      <c r="T855" s="11"/>
      <c r="U855" s="11" t="s">
        <v>2382</v>
      </c>
      <c r="V855" s="11"/>
      <c r="W855" s="11"/>
      <c r="X855" s="11"/>
      <c r="Y855" s="11">
        <v>1</v>
      </c>
      <c r="Z855" s="11">
        <f t="shared" si="26"/>
        <v>52</v>
      </c>
      <c r="AA855" s="11" t="e">
        <f>VLOOKUP(A855,Sheet2!B:J,9,FALSE)</f>
        <v>#N/A</v>
      </c>
      <c r="AB855" s="11" t="e">
        <f t="shared" si="27"/>
        <v>#N/A</v>
      </c>
      <c r="AC855" s="11"/>
      <c r="AD855" s="11" t="s">
        <v>12037</v>
      </c>
    </row>
    <row r="856" spans="1:30">
      <c r="A856" s="10">
        <v>8902979000734</v>
      </c>
      <c r="B856" s="10">
        <v>8902979000734</v>
      </c>
      <c r="C856" s="11" t="s">
        <v>2486</v>
      </c>
      <c r="D856" s="11" t="s">
        <v>2380</v>
      </c>
      <c r="E856" s="11" t="s">
        <v>1241</v>
      </c>
      <c r="F856" s="11" t="s">
        <v>2106</v>
      </c>
      <c r="G856" s="11"/>
      <c r="H856" s="11">
        <v>52</v>
      </c>
      <c r="I856" s="11">
        <v>52</v>
      </c>
      <c r="J856" s="11" t="s">
        <v>34</v>
      </c>
      <c r="K856" s="11" t="s">
        <v>25</v>
      </c>
      <c r="L856" s="11">
        <v>80</v>
      </c>
      <c r="M856" s="11" t="s">
        <v>35</v>
      </c>
      <c r="N856" s="11" t="s">
        <v>2107</v>
      </c>
      <c r="O856" s="11" t="s">
        <v>2487</v>
      </c>
      <c r="P856" s="11" t="s">
        <v>81</v>
      </c>
      <c r="Q856" s="11" t="s">
        <v>30</v>
      </c>
      <c r="R856" s="11" t="s">
        <v>25</v>
      </c>
      <c r="S856" s="11" t="s">
        <v>25</v>
      </c>
      <c r="T856" s="11"/>
      <c r="U856" s="11" t="s">
        <v>2488</v>
      </c>
      <c r="V856" s="11"/>
      <c r="W856" s="11"/>
      <c r="X856" s="11"/>
      <c r="Y856" s="11">
        <v>1</v>
      </c>
      <c r="Z856" s="11">
        <f t="shared" si="26"/>
        <v>52</v>
      </c>
      <c r="AA856" s="11" t="e">
        <f>VLOOKUP(A856,Sheet2!B:J,9,FALSE)</f>
        <v>#N/A</v>
      </c>
      <c r="AB856" s="11" t="e">
        <f t="shared" si="27"/>
        <v>#N/A</v>
      </c>
      <c r="AC856" s="11"/>
      <c r="AD856" s="11" t="s">
        <v>12037</v>
      </c>
    </row>
    <row r="857" spans="1:30">
      <c r="A857" s="10">
        <v>8902979032872</v>
      </c>
      <c r="B857" s="10">
        <v>8902979032872</v>
      </c>
      <c r="C857" s="11" t="s">
        <v>2489</v>
      </c>
      <c r="D857" s="11" t="s">
        <v>2380</v>
      </c>
      <c r="E857" s="11" t="s">
        <v>1241</v>
      </c>
      <c r="F857" s="11" t="s">
        <v>2106</v>
      </c>
      <c r="G857" s="11"/>
      <c r="H857" s="11">
        <v>52</v>
      </c>
      <c r="I857" s="11">
        <v>52</v>
      </c>
      <c r="J857" s="11" t="s">
        <v>34</v>
      </c>
      <c r="K857" s="11" t="s">
        <v>25</v>
      </c>
      <c r="L857" s="11">
        <v>80</v>
      </c>
      <c r="M857" s="11" t="s">
        <v>35</v>
      </c>
      <c r="N857" s="11" t="s">
        <v>2107</v>
      </c>
      <c r="O857" s="11" t="s">
        <v>2490</v>
      </c>
      <c r="P857" s="11" t="s">
        <v>81</v>
      </c>
      <c r="Q857" s="11" t="s">
        <v>30</v>
      </c>
      <c r="R857" s="11" t="s">
        <v>25</v>
      </c>
      <c r="S857" s="11" t="s">
        <v>25</v>
      </c>
      <c r="T857" s="11"/>
      <c r="U857" s="11" t="s">
        <v>2491</v>
      </c>
      <c r="V857" s="11"/>
      <c r="W857" s="11"/>
      <c r="X857" s="11"/>
      <c r="Y857" s="11">
        <v>3</v>
      </c>
      <c r="Z857" s="11">
        <f t="shared" si="26"/>
        <v>156</v>
      </c>
      <c r="AA857" s="11" t="e">
        <f>VLOOKUP(A857,Sheet2!B:J,9,FALSE)</f>
        <v>#N/A</v>
      </c>
      <c r="AB857" s="11" t="e">
        <f t="shared" si="27"/>
        <v>#N/A</v>
      </c>
      <c r="AC857" s="11"/>
      <c r="AD857" s="11" t="s">
        <v>12037</v>
      </c>
    </row>
    <row r="858" spans="1:30" hidden="1">
      <c r="A858" s="10">
        <v>8901499011466</v>
      </c>
      <c r="B858" s="10">
        <v>8901499011466</v>
      </c>
      <c r="C858" s="11" t="s">
        <v>4061</v>
      </c>
      <c r="D858" s="11" t="s">
        <v>4062</v>
      </c>
      <c r="E858" s="11" t="s">
        <v>142</v>
      </c>
      <c r="F858" s="11" t="s">
        <v>143</v>
      </c>
      <c r="G858" s="11"/>
      <c r="H858" s="11">
        <v>99</v>
      </c>
      <c r="I858" s="11">
        <v>99</v>
      </c>
      <c r="J858" s="11" t="s">
        <v>34</v>
      </c>
      <c r="K858" s="11" t="s">
        <v>25</v>
      </c>
      <c r="L858" s="11">
        <v>180</v>
      </c>
      <c r="M858" s="11" t="s">
        <v>26</v>
      </c>
      <c r="N858" s="11" t="s">
        <v>144</v>
      </c>
      <c r="O858" s="11" t="s">
        <v>4063</v>
      </c>
      <c r="P858" s="11" t="s">
        <v>29</v>
      </c>
      <c r="Q858" s="11" t="s">
        <v>30</v>
      </c>
      <c r="R858" s="11" t="s">
        <v>25</v>
      </c>
      <c r="S858" s="11" t="s">
        <v>25</v>
      </c>
      <c r="T858" s="11"/>
      <c r="U858" s="11" t="s">
        <v>4064</v>
      </c>
      <c r="V858" s="11"/>
      <c r="W858" s="11"/>
      <c r="X858" s="11"/>
      <c r="Y858" s="11">
        <v>1</v>
      </c>
      <c r="Z858" s="11">
        <f t="shared" si="26"/>
        <v>99</v>
      </c>
      <c r="AA858" s="11">
        <f>VLOOKUP(A858,Sheet2!B:J,9,FALSE)</f>
        <v>90</v>
      </c>
      <c r="AB858" s="11">
        <f t="shared" si="27"/>
        <v>90</v>
      </c>
      <c r="AC858" s="11"/>
      <c r="AD858" s="11" t="s">
        <v>12037</v>
      </c>
    </row>
    <row r="859" spans="1:30" hidden="1">
      <c r="A859" s="10">
        <v>8901499008190</v>
      </c>
      <c r="B859" s="10">
        <v>8901499008190</v>
      </c>
      <c r="C859" s="11" t="s">
        <v>140</v>
      </c>
      <c r="D859" s="11" t="s">
        <v>141</v>
      </c>
      <c r="E859" s="11" t="s">
        <v>142</v>
      </c>
      <c r="F859" s="11" t="s">
        <v>143</v>
      </c>
      <c r="G859" s="11"/>
      <c r="H859" s="11">
        <v>205</v>
      </c>
      <c r="I859" s="11">
        <v>205</v>
      </c>
      <c r="J859" s="11" t="s">
        <v>34</v>
      </c>
      <c r="K859" s="11" t="s">
        <v>25</v>
      </c>
      <c r="L859" s="11">
        <v>475</v>
      </c>
      <c r="M859" s="11" t="s">
        <v>26</v>
      </c>
      <c r="N859" s="11" t="s">
        <v>144</v>
      </c>
      <c r="O859" s="11" t="s">
        <v>145</v>
      </c>
      <c r="P859" s="11" t="s">
        <v>146</v>
      </c>
      <c r="Q859" s="11" t="s">
        <v>30</v>
      </c>
      <c r="R859" s="11" t="s">
        <v>25</v>
      </c>
      <c r="S859" s="11" t="s">
        <v>25</v>
      </c>
      <c r="T859" s="11"/>
      <c r="U859" s="11" t="s">
        <v>147</v>
      </c>
      <c r="V859" s="11"/>
      <c r="W859" s="11"/>
      <c r="X859" s="11"/>
      <c r="Y859" s="11">
        <v>2</v>
      </c>
      <c r="Z859" s="11">
        <f t="shared" si="26"/>
        <v>410</v>
      </c>
      <c r="AA859" s="11">
        <f>VLOOKUP(A859,Sheet2!B:J,9,FALSE)</f>
        <v>186.36</v>
      </c>
      <c r="AB859" s="11">
        <f t="shared" si="27"/>
        <v>372.72</v>
      </c>
      <c r="AC859" s="11"/>
      <c r="AD859" s="11" t="s">
        <v>12037</v>
      </c>
    </row>
    <row r="860" spans="1:30" hidden="1">
      <c r="A860" s="10">
        <v>8901499008183</v>
      </c>
      <c r="B860" s="10">
        <v>8901499008183</v>
      </c>
      <c r="C860" s="11" t="s">
        <v>148</v>
      </c>
      <c r="D860" s="11" t="s">
        <v>141</v>
      </c>
      <c r="E860" s="11" t="s">
        <v>142</v>
      </c>
      <c r="F860" s="11" t="s">
        <v>143</v>
      </c>
      <c r="G860" s="11"/>
      <c r="H860" s="11">
        <v>110</v>
      </c>
      <c r="I860" s="11">
        <v>110</v>
      </c>
      <c r="J860" s="11" t="s">
        <v>34</v>
      </c>
      <c r="K860" s="11" t="s">
        <v>25</v>
      </c>
      <c r="L860" s="11">
        <v>250</v>
      </c>
      <c r="M860" s="11" t="s">
        <v>26</v>
      </c>
      <c r="N860" s="11" t="s">
        <v>144</v>
      </c>
      <c r="O860" s="11" t="s">
        <v>149</v>
      </c>
      <c r="P860" s="11" t="s">
        <v>146</v>
      </c>
      <c r="Q860" s="11" t="s">
        <v>30</v>
      </c>
      <c r="R860" s="11" t="s">
        <v>25</v>
      </c>
      <c r="S860" s="11" t="s">
        <v>25</v>
      </c>
      <c r="T860" s="11"/>
      <c r="U860" s="11" t="s">
        <v>150</v>
      </c>
      <c r="V860" s="11"/>
      <c r="W860" s="11"/>
      <c r="X860" s="11"/>
      <c r="Y860" s="11">
        <v>2</v>
      </c>
      <c r="Z860" s="11">
        <f t="shared" si="26"/>
        <v>220</v>
      </c>
      <c r="AA860" s="11">
        <f>VLOOKUP(A860,Sheet2!B:J,9,FALSE)</f>
        <v>100</v>
      </c>
      <c r="AB860" s="11">
        <f t="shared" si="27"/>
        <v>200</v>
      </c>
      <c r="AC860" s="11">
        <v>1</v>
      </c>
      <c r="AD860" s="11" t="s">
        <v>12037</v>
      </c>
    </row>
    <row r="861" spans="1:30" hidden="1">
      <c r="A861" s="10">
        <v>8901499008312</v>
      </c>
      <c r="B861" s="10">
        <v>8901499008312</v>
      </c>
      <c r="C861" s="11" t="s">
        <v>151</v>
      </c>
      <c r="D861" s="11" t="s">
        <v>141</v>
      </c>
      <c r="E861" s="11" t="s">
        <v>142</v>
      </c>
      <c r="F861" s="11" t="s">
        <v>143</v>
      </c>
      <c r="G861" s="11"/>
      <c r="H861" s="11">
        <v>175</v>
      </c>
      <c r="I861" s="11">
        <v>175</v>
      </c>
      <c r="J861" s="11" t="s">
        <v>34</v>
      </c>
      <c r="K861" s="11" t="s">
        <v>25</v>
      </c>
      <c r="L861" s="11">
        <v>300</v>
      </c>
      <c r="M861" s="11" t="s">
        <v>26</v>
      </c>
      <c r="N861" s="11" t="s">
        <v>144</v>
      </c>
      <c r="O861" s="11" t="s">
        <v>152</v>
      </c>
      <c r="P861" s="11" t="s">
        <v>146</v>
      </c>
      <c r="Q861" s="11" t="s">
        <v>30</v>
      </c>
      <c r="R861" s="11" t="s">
        <v>25</v>
      </c>
      <c r="S861" s="11" t="s">
        <v>25</v>
      </c>
      <c r="T861" s="11"/>
      <c r="U861" s="11" t="s">
        <v>153</v>
      </c>
      <c r="V861" s="11"/>
      <c r="W861" s="11"/>
      <c r="X861" s="11"/>
      <c r="Y861" s="11">
        <v>2</v>
      </c>
      <c r="Z861" s="11">
        <f t="shared" ref="Z861:Z924" si="28">H861*Y861</f>
        <v>350</v>
      </c>
      <c r="AA861" s="11">
        <f>VLOOKUP(A861,Sheet2!B:J,9,FALSE)</f>
        <v>159.09</v>
      </c>
      <c r="AB861" s="11">
        <f t="shared" si="27"/>
        <v>318.18</v>
      </c>
      <c r="AC861" s="11"/>
      <c r="AD861" s="11" t="s">
        <v>12037</v>
      </c>
    </row>
    <row r="862" spans="1:30" hidden="1">
      <c r="A862" s="10">
        <v>8901499008381</v>
      </c>
      <c r="B862" s="10">
        <v>8901499008381</v>
      </c>
      <c r="C862" s="11" t="s">
        <v>3148</v>
      </c>
      <c r="D862" s="11" t="s">
        <v>141</v>
      </c>
      <c r="E862" s="11" t="s">
        <v>142</v>
      </c>
      <c r="F862" s="11" t="s">
        <v>143</v>
      </c>
      <c r="G862" s="11"/>
      <c r="H862" s="11">
        <v>175</v>
      </c>
      <c r="I862" s="11">
        <v>175</v>
      </c>
      <c r="J862" s="11" t="s">
        <v>34</v>
      </c>
      <c r="K862" s="11" t="s">
        <v>25</v>
      </c>
      <c r="L862" s="11">
        <v>300</v>
      </c>
      <c r="M862" s="11" t="s">
        <v>26</v>
      </c>
      <c r="N862" s="11" t="s">
        <v>144</v>
      </c>
      <c r="O862" s="11" t="s">
        <v>3149</v>
      </c>
      <c r="P862" s="11" t="s">
        <v>146</v>
      </c>
      <c r="Q862" s="11" t="s">
        <v>30</v>
      </c>
      <c r="R862" s="11" t="s">
        <v>25</v>
      </c>
      <c r="S862" s="11" t="s">
        <v>25</v>
      </c>
      <c r="T862" s="11"/>
      <c r="U862" s="11" t="s">
        <v>3150</v>
      </c>
      <c r="V862" s="11"/>
      <c r="W862" s="11"/>
      <c r="X862" s="11"/>
      <c r="Y862" s="11">
        <v>1</v>
      </c>
      <c r="Z862" s="11">
        <f t="shared" si="28"/>
        <v>175</v>
      </c>
      <c r="AA862" s="11">
        <f>VLOOKUP(A862,Sheet2!B:J,9,FALSE)</f>
        <v>159.09</v>
      </c>
      <c r="AB862" s="11">
        <f t="shared" si="27"/>
        <v>159.09</v>
      </c>
      <c r="AC862" s="11"/>
      <c r="AD862" s="11" t="s">
        <v>12037</v>
      </c>
    </row>
    <row r="863" spans="1:30" hidden="1">
      <c r="A863" s="10">
        <v>8901499009968</v>
      </c>
      <c r="B863" s="10">
        <v>8901499009968</v>
      </c>
      <c r="C863" s="11" t="s">
        <v>3151</v>
      </c>
      <c r="D863" s="11" t="s">
        <v>141</v>
      </c>
      <c r="E863" s="11" t="s">
        <v>142</v>
      </c>
      <c r="F863" s="11" t="s">
        <v>143</v>
      </c>
      <c r="G863" s="11"/>
      <c r="H863" s="11">
        <v>199</v>
      </c>
      <c r="I863" s="11">
        <v>199</v>
      </c>
      <c r="J863" s="11" t="s">
        <v>34</v>
      </c>
      <c r="K863" s="11" t="s">
        <v>25</v>
      </c>
      <c r="L863" s="11">
        <v>300</v>
      </c>
      <c r="M863" s="11" t="s">
        <v>26</v>
      </c>
      <c r="N863" s="11" t="s">
        <v>3152</v>
      </c>
      <c r="O863" s="11" t="s">
        <v>3153</v>
      </c>
      <c r="P863" s="11" t="s">
        <v>146</v>
      </c>
      <c r="Q863" s="11" t="s">
        <v>30</v>
      </c>
      <c r="R863" s="11" t="s">
        <v>25</v>
      </c>
      <c r="S863" s="11" t="s">
        <v>25</v>
      </c>
      <c r="T863" s="11"/>
      <c r="U863" s="11" t="s">
        <v>3154</v>
      </c>
      <c r="V863" s="11"/>
      <c r="W863" s="11"/>
      <c r="X863" s="11"/>
      <c r="Y863" s="11">
        <v>1</v>
      </c>
      <c r="Z863" s="11">
        <f t="shared" si="28"/>
        <v>199</v>
      </c>
      <c r="AA863" s="11">
        <f>VLOOKUP(A863,Sheet2!B:J,9,FALSE)</f>
        <v>180.9</v>
      </c>
      <c r="AB863" s="11">
        <f t="shared" si="27"/>
        <v>180.9</v>
      </c>
      <c r="AC863" s="11"/>
      <c r="AD863" s="11" t="s">
        <v>12037</v>
      </c>
    </row>
    <row r="864" spans="1:30" hidden="1">
      <c r="A864" s="10">
        <v>8901499009623</v>
      </c>
      <c r="B864" s="10">
        <v>8901499009623</v>
      </c>
      <c r="C864" s="11" t="s">
        <v>3155</v>
      </c>
      <c r="D864" s="11" t="s">
        <v>141</v>
      </c>
      <c r="E864" s="11" t="s">
        <v>142</v>
      </c>
      <c r="F864" s="11" t="s">
        <v>143</v>
      </c>
      <c r="G864" s="11"/>
      <c r="H864" s="11">
        <v>205</v>
      </c>
      <c r="I864" s="11">
        <v>205</v>
      </c>
      <c r="J864" s="11" t="s">
        <v>34</v>
      </c>
      <c r="K864" s="11" t="s">
        <v>25</v>
      </c>
      <c r="L864" s="11">
        <v>250</v>
      </c>
      <c r="M864" s="11" t="s">
        <v>26</v>
      </c>
      <c r="N864" s="11" t="s">
        <v>3152</v>
      </c>
      <c r="O864" s="11" t="s">
        <v>3156</v>
      </c>
      <c r="P864" s="11" t="s">
        <v>146</v>
      </c>
      <c r="Q864" s="11" t="s">
        <v>30</v>
      </c>
      <c r="R864" s="11" t="s">
        <v>25</v>
      </c>
      <c r="S864" s="11" t="s">
        <v>25</v>
      </c>
      <c r="T864" s="11"/>
      <c r="U864" s="11" t="s">
        <v>3157</v>
      </c>
      <c r="V864" s="11"/>
      <c r="W864" s="11"/>
      <c r="X864" s="11"/>
      <c r="Y864" s="11"/>
      <c r="Z864" s="11">
        <f t="shared" si="28"/>
        <v>0</v>
      </c>
      <c r="AA864" s="11">
        <f>VLOOKUP(A864,Sheet2!B:J,9,FALSE)</f>
        <v>186.36</v>
      </c>
      <c r="AB864" s="11">
        <f t="shared" si="27"/>
        <v>0</v>
      </c>
      <c r="AC864" s="11"/>
      <c r="AD864" s="11"/>
    </row>
    <row r="865" spans="1:30" hidden="1">
      <c r="A865" s="10">
        <v>8901499007704</v>
      </c>
      <c r="B865" s="10">
        <v>8901499007704</v>
      </c>
      <c r="C865" s="11" t="s">
        <v>4065</v>
      </c>
      <c r="D865" s="11" t="s">
        <v>141</v>
      </c>
      <c r="E865" s="11" t="s">
        <v>142</v>
      </c>
      <c r="F865" s="11" t="s">
        <v>143</v>
      </c>
      <c r="G865" s="11"/>
      <c r="H865" s="11">
        <v>49</v>
      </c>
      <c r="I865" s="11">
        <v>49</v>
      </c>
      <c r="J865" s="11" t="s">
        <v>34</v>
      </c>
      <c r="K865" s="11" t="s">
        <v>25</v>
      </c>
      <c r="L865" s="11">
        <v>200</v>
      </c>
      <c r="M865" s="11" t="s">
        <v>26</v>
      </c>
      <c r="N865" s="11" t="s">
        <v>3160</v>
      </c>
      <c r="O865" s="11" t="s">
        <v>4066</v>
      </c>
      <c r="P865" s="11" t="s">
        <v>29</v>
      </c>
      <c r="Q865" s="11" t="s">
        <v>30</v>
      </c>
      <c r="R865" s="11" t="s">
        <v>25</v>
      </c>
      <c r="S865" s="11" t="s">
        <v>25</v>
      </c>
      <c r="T865" s="11"/>
      <c r="U865" s="11" t="s">
        <v>4067</v>
      </c>
      <c r="V865" s="11"/>
      <c r="W865" s="11"/>
      <c r="X865" s="11"/>
      <c r="Y865" s="11">
        <v>3</v>
      </c>
      <c r="Z865" s="11">
        <f t="shared" si="28"/>
        <v>147</v>
      </c>
      <c r="AA865" s="11">
        <f>VLOOKUP(A865,Sheet2!B:J,9,FALSE)</f>
        <v>44.55</v>
      </c>
      <c r="AB865" s="11">
        <f t="shared" si="27"/>
        <v>133.64999999999998</v>
      </c>
      <c r="AC865" s="11"/>
      <c r="AD865" s="11" t="s">
        <v>12037</v>
      </c>
    </row>
    <row r="866" spans="1:30" hidden="1">
      <c r="A866" s="10">
        <v>8901499010445</v>
      </c>
      <c r="B866" s="10">
        <v>8901499010445</v>
      </c>
      <c r="C866" s="11" t="s">
        <v>4068</v>
      </c>
      <c r="D866" s="11" t="s">
        <v>141</v>
      </c>
      <c r="E866" s="11" t="s">
        <v>142</v>
      </c>
      <c r="F866" s="11" t="s">
        <v>143</v>
      </c>
      <c r="G866" s="11"/>
      <c r="H866" s="11">
        <v>360</v>
      </c>
      <c r="I866" s="11">
        <v>360</v>
      </c>
      <c r="J866" s="11" t="s">
        <v>34</v>
      </c>
      <c r="K866" s="11" t="s">
        <v>25</v>
      </c>
      <c r="L866" s="11">
        <v>500</v>
      </c>
      <c r="M866" s="11" t="s">
        <v>26</v>
      </c>
      <c r="N866" s="11" t="s">
        <v>3152</v>
      </c>
      <c r="O866" s="11" t="s">
        <v>4069</v>
      </c>
      <c r="P866" s="11" t="s">
        <v>29</v>
      </c>
      <c r="Q866" s="11" t="s">
        <v>30</v>
      </c>
      <c r="R866" s="11" t="s">
        <v>25</v>
      </c>
      <c r="S866" s="11" t="s">
        <v>25</v>
      </c>
      <c r="T866" s="11"/>
      <c r="U866" s="11" t="s">
        <v>4070</v>
      </c>
      <c r="V866" s="11"/>
      <c r="W866" s="11"/>
      <c r="X866" s="11"/>
      <c r="Y866" s="11">
        <v>2</v>
      </c>
      <c r="Z866" s="11">
        <f t="shared" si="28"/>
        <v>720</v>
      </c>
      <c r="AA866" s="11">
        <f>VLOOKUP(A866,Sheet2!B:J,9,FALSE)</f>
        <v>327.27</v>
      </c>
      <c r="AB866" s="11">
        <f t="shared" si="27"/>
        <v>654.54</v>
      </c>
      <c r="AC866" s="11"/>
      <c r="AD866" s="11" t="s">
        <v>12037</v>
      </c>
    </row>
    <row r="867" spans="1:30" hidden="1">
      <c r="A867" s="10">
        <v>8901499011985</v>
      </c>
      <c r="B867" s="10">
        <v>8901499011985</v>
      </c>
      <c r="C867" s="11" t="s">
        <v>4071</v>
      </c>
      <c r="D867" s="11" t="s">
        <v>141</v>
      </c>
      <c r="E867" s="11" t="s">
        <v>142</v>
      </c>
      <c r="F867" s="11" t="s">
        <v>143</v>
      </c>
      <c r="G867" s="11"/>
      <c r="H867" s="11">
        <v>360</v>
      </c>
      <c r="I867" s="11">
        <v>360</v>
      </c>
      <c r="J867" s="11" t="s">
        <v>34</v>
      </c>
      <c r="K867" s="11" t="s">
        <v>25</v>
      </c>
      <c r="L867" s="11">
        <v>450</v>
      </c>
      <c r="M867" s="11" t="s">
        <v>26</v>
      </c>
      <c r="N867" s="11" t="s">
        <v>3152</v>
      </c>
      <c r="O867" s="11" t="s">
        <v>4072</v>
      </c>
      <c r="P867" s="11" t="s">
        <v>29</v>
      </c>
      <c r="Q867" s="11" t="s">
        <v>39</v>
      </c>
      <c r="R867" s="11" t="s">
        <v>25</v>
      </c>
      <c r="S867" s="11" t="s">
        <v>25</v>
      </c>
      <c r="T867" s="11"/>
      <c r="U867" s="11" t="s">
        <v>4073</v>
      </c>
      <c r="V867" s="11"/>
      <c r="W867" s="11"/>
      <c r="X867" s="11"/>
      <c r="Y867" s="11">
        <v>3</v>
      </c>
      <c r="Z867" s="11">
        <f t="shared" si="28"/>
        <v>1080</v>
      </c>
      <c r="AA867" s="11">
        <f>VLOOKUP(A867,Sheet2!B:J,9,FALSE)</f>
        <v>327.27</v>
      </c>
      <c r="AB867" s="11">
        <f t="shared" si="27"/>
        <v>981.81</v>
      </c>
      <c r="AC867" s="11"/>
      <c r="AD867" s="11" t="s">
        <v>12037</v>
      </c>
    </row>
    <row r="868" spans="1:30" hidden="1">
      <c r="A868" s="10">
        <v>8901499008343</v>
      </c>
      <c r="B868" s="10">
        <v>8901499008343</v>
      </c>
      <c r="C868" s="11" t="s">
        <v>4074</v>
      </c>
      <c r="D868" s="11" t="s">
        <v>141</v>
      </c>
      <c r="E868" s="11" t="s">
        <v>142</v>
      </c>
      <c r="F868" s="11" t="s">
        <v>143</v>
      </c>
      <c r="G868" s="11"/>
      <c r="H868" s="11">
        <v>199</v>
      </c>
      <c r="I868" s="11">
        <v>199</v>
      </c>
      <c r="J868" s="11" t="s">
        <v>34</v>
      </c>
      <c r="K868" s="11" t="s">
        <v>25</v>
      </c>
      <c r="L868" s="11">
        <v>300</v>
      </c>
      <c r="M868" s="11" t="s">
        <v>26</v>
      </c>
      <c r="N868" s="11" t="s">
        <v>144</v>
      </c>
      <c r="O868" s="11" t="s">
        <v>4075</v>
      </c>
      <c r="P868" s="11" t="s">
        <v>146</v>
      </c>
      <c r="Q868" s="11" t="s">
        <v>30</v>
      </c>
      <c r="R868" s="11" t="s">
        <v>25</v>
      </c>
      <c r="S868" s="11" t="s">
        <v>25</v>
      </c>
      <c r="T868" s="11"/>
      <c r="U868" s="11" t="s">
        <v>4076</v>
      </c>
      <c r="V868" s="11"/>
      <c r="W868" s="11"/>
      <c r="X868" s="11"/>
      <c r="Y868" s="11"/>
      <c r="Z868" s="11">
        <f t="shared" si="28"/>
        <v>0</v>
      </c>
      <c r="AA868" s="11">
        <f>VLOOKUP(A868,Sheet2!B:J,9,FALSE)</f>
        <v>180.9</v>
      </c>
      <c r="AB868" s="11">
        <f t="shared" si="27"/>
        <v>0</v>
      </c>
      <c r="AC868" s="11"/>
      <c r="AD868" s="11"/>
    </row>
    <row r="869" spans="1:30" hidden="1">
      <c r="A869" s="10">
        <v>8901499009135</v>
      </c>
      <c r="B869" s="10">
        <v>8901499009135</v>
      </c>
      <c r="C869" s="11" t="s">
        <v>4077</v>
      </c>
      <c r="D869" s="11" t="s">
        <v>141</v>
      </c>
      <c r="E869" s="11" t="s">
        <v>142</v>
      </c>
      <c r="F869" s="11" t="s">
        <v>143</v>
      </c>
      <c r="G869" s="11"/>
      <c r="H869" s="11">
        <v>99</v>
      </c>
      <c r="I869" s="11">
        <v>99</v>
      </c>
      <c r="J869" s="11" t="s">
        <v>34</v>
      </c>
      <c r="K869" s="11" t="s">
        <v>25</v>
      </c>
      <c r="L869" s="11">
        <v>290</v>
      </c>
      <c r="M869" s="11" t="s">
        <v>26</v>
      </c>
      <c r="N869" s="11" t="s">
        <v>144</v>
      </c>
      <c r="O869" s="11" t="s">
        <v>149</v>
      </c>
      <c r="P869" s="11" t="s">
        <v>29</v>
      </c>
      <c r="Q869" s="11" t="s">
        <v>30</v>
      </c>
      <c r="R869" s="11" t="s">
        <v>25</v>
      </c>
      <c r="S869" s="11" t="s">
        <v>25</v>
      </c>
      <c r="T869" s="11"/>
      <c r="U869" s="11" t="s">
        <v>4078</v>
      </c>
      <c r="V869" s="11"/>
      <c r="W869" s="11"/>
      <c r="X869" s="11"/>
      <c r="Y869" s="11">
        <v>2</v>
      </c>
      <c r="Z869" s="11">
        <f t="shared" si="28"/>
        <v>198</v>
      </c>
      <c r="AA869" s="11">
        <f>VLOOKUP(A869,Sheet2!B:J,9,FALSE)</f>
        <v>90</v>
      </c>
      <c r="AB869" s="11">
        <f t="shared" si="27"/>
        <v>180</v>
      </c>
      <c r="AC869" s="11"/>
      <c r="AD869" s="11" t="s">
        <v>12037</v>
      </c>
    </row>
    <row r="870" spans="1:30" hidden="1">
      <c r="A870" s="10">
        <v>8901499010735</v>
      </c>
      <c r="B870" s="10">
        <v>8901499010735</v>
      </c>
      <c r="C870" s="11" t="s">
        <v>4081</v>
      </c>
      <c r="D870" s="11" t="s">
        <v>141</v>
      </c>
      <c r="E870" s="11" t="s">
        <v>142</v>
      </c>
      <c r="F870" s="11" t="s">
        <v>143</v>
      </c>
      <c r="G870" s="11"/>
      <c r="H870" s="11">
        <v>205</v>
      </c>
      <c r="I870" s="11">
        <v>205</v>
      </c>
      <c r="J870" s="11" t="s">
        <v>34</v>
      </c>
      <c r="K870" s="11" t="s">
        <v>25</v>
      </c>
      <c r="L870" s="11">
        <v>375</v>
      </c>
      <c r="M870" s="11" t="s">
        <v>26</v>
      </c>
      <c r="N870" s="11" t="s">
        <v>3152</v>
      </c>
      <c r="O870" s="11" t="s">
        <v>4082</v>
      </c>
      <c r="P870" s="11" t="s">
        <v>29</v>
      </c>
      <c r="Q870" s="11" t="s">
        <v>30</v>
      </c>
      <c r="R870" s="11" t="s">
        <v>25</v>
      </c>
      <c r="S870" s="11" t="s">
        <v>25</v>
      </c>
      <c r="T870" s="11"/>
      <c r="U870" s="11" t="s">
        <v>4083</v>
      </c>
      <c r="V870" s="11"/>
      <c r="W870" s="11"/>
      <c r="X870" s="11"/>
      <c r="Y870" s="11">
        <v>3</v>
      </c>
      <c r="Z870" s="11">
        <f t="shared" si="28"/>
        <v>615</v>
      </c>
      <c r="AA870" s="11">
        <f>VLOOKUP(A870,Sheet2!B:J,9,FALSE)</f>
        <v>186.36</v>
      </c>
      <c r="AB870" s="11">
        <f t="shared" si="27"/>
        <v>559.08000000000004</v>
      </c>
      <c r="AC870" s="11"/>
      <c r="AD870" s="11" t="s">
        <v>12037</v>
      </c>
    </row>
    <row r="871" spans="1:30" hidden="1">
      <c r="A871" s="10">
        <v>8901499010759</v>
      </c>
      <c r="B871" s="10">
        <v>8901499010759</v>
      </c>
      <c r="C871" s="11" t="s">
        <v>4084</v>
      </c>
      <c r="D871" s="11" t="s">
        <v>141</v>
      </c>
      <c r="E871" s="11" t="s">
        <v>142</v>
      </c>
      <c r="F871" s="11" t="s">
        <v>143</v>
      </c>
      <c r="G871" s="11"/>
      <c r="H871" s="11">
        <v>210</v>
      </c>
      <c r="I871" s="11">
        <v>210</v>
      </c>
      <c r="J871" s="11" t="s">
        <v>34</v>
      </c>
      <c r="K871" s="11" t="s">
        <v>25</v>
      </c>
      <c r="L871" s="11">
        <v>375</v>
      </c>
      <c r="M871" s="11" t="s">
        <v>26</v>
      </c>
      <c r="N871" s="11" t="s">
        <v>3152</v>
      </c>
      <c r="O871" s="11" t="s">
        <v>4085</v>
      </c>
      <c r="P871" s="11" t="s">
        <v>29</v>
      </c>
      <c r="Q871" s="11" t="s">
        <v>30</v>
      </c>
      <c r="R871" s="11" t="s">
        <v>25</v>
      </c>
      <c r="S871" s="11" t="s">
        <v>25</v>
      </c>
      <c r="T871" s="11"/>
      <c r="U871" s="11" t="s">
        <v>4086</v>
      </c>
      <c r="V871" s="11"/>
      <c r="W871" s="11"/>
      <c r="X871" s="11"/>
      <c r="Y871" s="11"/>
      <c r="Z871" s="11">
        <f t="shared" si="28"/>
        <v>0</v>
      </c>
      <c r="AA871" s="11">
        <f>VLOOKUP(A871,Sheet2!B:J,9,FALSE)</f>
        <v>190.9</v>
      </c>
      <c r="AB871" s="11">
        <f t="shared" si="27"/>
        <v>0</v>
      </c>
      <c r="AC871" s="11"/>
      <c r="AD871" s="11"/>
    </row>
    <row r="872" spans="1:30" hidden="1">
      <c r="A872" s="10">
        <v>8901499010742</v>
      </c>
      <c r="B872" s="10">
        <v>8901499010742</v>
      </c>
      <c r="C872" s="11" t="s">
        <v>4087</v>
      </c>
      <c r="D872" s="11" t="s">
        <v>141</v>
      </c>
      <c r="E872" s="11" t="s">
        <v>142</v>
      </c>
      <c r="F872" s="11" t="s">
        <v>143</v>
      </c>
      <c r="G872" s="11"/>
      <c r="H872" s="11">
        <v>199</v>
      </c>
      <c r="I872" s="11">
        <v>199</v>
      </c>
      <c r="J872" s="11" t="s">
        <v>34</v>
      </c>
      <c r="K872" s="11" t="s">
        <v>25</v>
      </c>
      <c r="L872" s="11">
        <v>375</v>
      </c>
      <c r="M872" s="11" t="s">
        <v>26</v>
      </c>
      <c r="N872" s="11" t="s">
        <v>3152</v>
      </c>
      <c r="O872" s="11" t="s">
        <v>4088</v>
      </c>
      <c r="P872" s="11" t="s">
        <v>29</v>
      </c>
      <c r="Q872" s="11" t="s">
        <v>30</v>
      </c>
      <c r="R872" s="11" t="s">
        <v>25</v>
      </c>
      <c r="S872" s="11" t="s">
        <v>25</v>
      </c>
      <c r="T872" s="11"/>
      <c r="U872" s="11" t="s">
        <v>4089</v>
      </c>
      <c r="V872" s="11"/>
      <c r="W872" s="11"/>
      <c r="X872" s="11"/>
      <c r="Y872" s="11">
        <v>1</v>
      </c>
      <c r="Z872" s="11">
        <f t="shared" si="28"/>
        <v>199</v>
      </c>
      <c r="AA872" s="11">
        <f>VLOOKUP(A872,Sheet2!B:J,9,FALSE)</f>
        <v>180.9</v>
      </c>
      <c r="AB872" s="11">
        <f t="shared" si="27"/>
        <v>180.9</v>
      </c>
      <c r="AC872" s="11"/>
      <c r="AD872" s="11" t="s">
        <v>12037</v>
      </c>
    </row>
    <row r="873" spans="1:30" hidden="1">
      <c r="A873" s="10">
        <v>8901499010728</v>
      </c>
      <c r="B873" s="10">
        <v>8901499010728</v>
      </c>
      <c r="C873" s="11" t="s">
        <v>4092</v>
      </c>
      <c r="D873" s="11" t="s">
        <v>141</v>
      </c>
      <c r="E873" s="11" t="s">
        <v>142</v>
      </c>
      <c r="F873" s="11" t="s">
        <v>143</v>
      </c>
      <c r="G873" s="11"/>
      <c r="H873" s="11">
        <v>199</v>
      </c>
      <c r="I873" s="11">
        <v>199</v>
      </c>
      <c r="J873" s="11" t="s">
        <v>34</v>
      </c>
      <c r="K873" s="11" t="s">
        <v>25</v>
      </c>
      <c r="L873" s="11">
        <v>385</v>
      </c>
      <c r="M873" s="11" t="s">
        <v>26</v>
      </c>
      <c r="N873" s="11" t="s">
        <v>3152</v>
      </c>
      <c r="O873" s="11" t="s">
        <v>4093</v>
      </c>
      <c r="P873" s="11" t="s">
        <v>29</v>
      </c>
      <c r="Q873" s="11" t="s">
        <v>30</v>
      </c>
      <c r="R873" s="11" t="s">
        <v>25</v>
      </c>
      <c r="S873" s="11" t="s">
        <v>25</v>
      </c>
      <c r="T873" s="11"/>
      <c r="U873" s="11" t="s">
        <v>4094</v>
      </c>
      <c r="V873" s="11"/>
      <c r="W873" s="11"/>
      <c r="X873" s="11"/>
      <c r="Y873" s="11"/>
      <c r="Z873" s="11">
        <f t="shared" si="28"/>
        <v>0</v>
      </c>
      <c r="AA873" s="11">
        <f>VLOOKUP(A873,Sheet2!B:J,9,FALSE)</f>
        <v>180.9</v>
      </c>
      <c r="AB873" s="11">
        <f t="shared" si="27"/>
        <v>0</v>
      </c>
      <c r="AC873" s="11"/>
      <c r="AD873" s="11"/>
    </row>
    <row r="874" spans="1:30" hidden="1">
      <c r="A874" s="10">
        <v>8901499008176</v>
      </c>
      <c r="B874" s="10">
        <v>8901499008176</v>
      </c>
      <c r="C874" s="11" t="s">
        <v>5364</v>
      </c>
      <c r="D874" s="11" t="s">
        <v>141</v>
      </c>
      <c r="E874" s="11" t="s">
        <v>142</v>
      </c>
      <c r="F874" s="11" t="s">
        <v>143</v>
      </c>
      <c r="G874" s="11"/>
      <c r="H874" s="11">
        <v>52</v>
      </c>
      <c r="I874" s="11">
        <v>52</v>
      </c>
      <c r="J874" s="11" t="s">
        <v>34</v>
      </c>
      <c r="K874" s="11" t="s">
        <v>25</v>
      </c>
      <c r="L874" s="11">
        <v>100</v>
      </c>
      <c r="M874" s="11" t="s">
        <v>26</v>
      </c>
      <c r="N874" s="11" t="s">
        <v>144</v>
      </c>
      <c r="O874" s="11" t="s">
        <v>1484</v>
      </c>
      <c r="P874" s="11" t="s">
        <v>146</v>
      </c>
      <c r="Q874" s="11" t="s">
        <v>30</v>
      </c>
      <c r="R874" s="11" t="s">
        <v>25</v>
      </c>
      <c r="S874" s="11" t="s">
        <v>25</v>
      </c>
      <c r="T874" s="11"/>
      <c r="U874" s="11" t="s">
        <v>5365</v>
      </c>
      <c r="V874" s="11"/>
      <c r="W874" s="11"/>
      <c r="X874" s="11"/>
      <c r="Y874" s="11"/>
      <c r="Z874" s="11">
        <f t="shared" si="28"/>
        <v>0</v>
      </c>
      <c r="AA874" s="11">
        <f>VLOOKUP(A874,Sheet2!B:J,9,FALSE)</f>
        <v>47.27</v>
      </c>
      <c r="AB874" s="11">
        <f t="shared" si="27"/>
        <v>0</v>
      </c>
      <c r="AC874" s="11"/>
      <c r="AD874" s="11"/>
    </row>
    <row r="875" spans="1:30" hidden="1">
      <c r="A875" s="10">
        <v>8901499010469</v>
      </c>
      <c r="B875" s="10">
        <v>8901499010469</v>
      </c>
      <c r="C875" s="11" t="s">
        <v>5366</v>
      </c>
      <c r="D875" s="11" t="s">
        <v>141</v>
      </c>
      <c r="E875" s="11" t="s">
        <v>142</v>
      </c>
      <c r="F875" s="11" t="s">
        <v>143</v>
      </c>
      <c r="G875" s="11"/>
      <c r="H875" s="11">
        <v>350</v>
      </c>
      <c r="I875" s="11">
        <v>350</v>
      </c>
      <c r="J875" s="11" t="s">
        <v>34</v>
      </c>
      <c r="K875" s="11" t="s">
        <v>25</v>
      </c>
      <c r="L875" s="11">
        <v>500</v>
      </c>
      <c r="M875" s="11" t="s">
        <v>26</v>
      </c>
      <c r="N875" s="11" t="s">
        <v>3152</v>
      </c>
      <c r="O875" s="11" t="s">
        <v>5367</v>
      </c>
      <c r="P875" s="11" t="s">
        <v>29</v>
      </c>
      <c r="Q875" s="11" t="s">
        <v>30</v>
      </c>
      <c r="R875" s="11" t="s">
        <v>25</v>
      </c>
      <c r="S875" s="11" t="s">
        <v>25</v>
      </c>
      <c r="T875" s="11"/>
      <c r="U875" s="11" t="s">
        <v>5368</v>
      </c>
      <c r="V875" s="11"/>
      <c r="W875" s="11"/>
      <c r="X875" s="11"/>
      <c r="Y875" s="11"/>
      <c r="Z875" s="11">
        <f t="shared" si="28"/>
        <v>0</v>
      </c>
      <c r="AA875" s="11">
        <f>VLOOKUP(A875,Sheet2!B:J,9,FALSE)</f>
        <v>318.18</v>
      </c>
      <c r="AB875" s="11">
        <f t="shared" si="27"/>
        <v>0</v>
      </c>
      <c r="AC875" s="11"/>
      <c r="AD875" s="11"/>
    </row>
    <row r="876" spans="1:30" hidden="1">
      <c r="A876" s="10">
        <v>8901499010704</v>
      </c>
      <c r="B876" s="10">
        <v>8901499010704</v>
      </c>
      <c r="C876" s="11" t="s">
        <v>5369</v>
      </c>
      <c r="D876" s="11" t="s">
        <v>5370</v>
      </c>
      <c r="E876" s="11" t="s">
        <v>142</v>
      </c>
      <c r="F876" s="11" t="s">
        <v>143</v>
      </c>
      <c r="G876" s="11"/>
      <c r="H876" s="11">
        <v>65</v>
      </c>
      <c r="I876" s="11">
        <v>65</v>
      </c>
      <c r="J876" s="11" t="s">
        <v>34</v>
      </c>
      <c r="K876" s="11" t="s">
        <v>25</v>
      </c>
      <c r="L876" s="11">
        <v>110</v>
      </c>
      <c r="M876" s="11" t="s">
        <v>26</v>
      </c>
      <c r="N876" s="11" t="s">
        <v>3152</v>
      </c>
      <c r="O876" s="11" t="s">
        <v>4093</v>
      </c>
      <c r="P876" s="11" t="s">
        <v>213</v>
      </c>
      <c r="Q876" s="11" t="s">
        <v>30</v>
      </c>
      <c r="R876" s="11" t="s">
        <v>25</v>
      </c>
      <c r="S876" s="11" t="s">
        <v>25</v>
      </c>
      <c r="T876" s="11"/>
      <c r="U876" s="11" t="s">
        <v>5371</v>
      </c>
      <c r="V876" s="11"/>
      <c r="W876" s="11"/>
      <c r="X876" s="11"/>
      <c r="Y876" s="11"/>
      <c r="Z876" s="11">
        <f t="shared" si="28"/>
        <v>0</v>
      </c>
      <c r="AA876" s="11">
        <f>VLOOKUP(A876,Sheet2!B:J,9,FALSE)</f>
        <v>59.19</v>
      </c>
      <c r="AB876" s="11">
        <f t="shared" si="27"/>
        <v>0</v>
      </c>
      <c r="AC876" s="11"/>
      <c r="AD876" s="11"/>
    </row>
    <row r="877" spans="1:30" hidden="1">
      <c r="A877" s="10">
        <v>8901499010711</v>
      </c>
      <c r="B877" s="10">
        <v>8901499010711</v>
      </c>
      <c r="C877" s="11" t="s">
        <v>5372</v>
      </c>
      <c r="D877" s="11" t="s">
        <v>141</v>
      </c>
      <c r="E877" s="11" t="s">
        <v>142</v>
      </c>
      <c r="F877" s="11" t="s">
        <v>143</v>
      </c>
      <c r="G877" s="11"/>
      <c r="H877" s="11">
        <v>144</v>
      </c>
      <c r="I877" s="11">
        <v>144</v>
      </c>
      <c r="J877" s="11" t="s">
        <v>34</v>
      </c>
      <c r="K877" s="11" t="s">
        <v>25</v>
      </c>
      <c r="L877" s="11">
        <v>250</v>
      </c>
      <c r="M877" s="11" t="s">
        <v>26</v>
      </c>
      <c r="N877" s="11" t="s">
        <v>3152</v>
      </c>
      <c r="O877" s="11" t="s">
        <v>4093</v>
      </c>
      <c r="P877" s="11" t="s">
        <v>29</v>
      </c>
      <c r="Q877" s="11" t="s">
        <v>30</v>
      </c>
      <c r="R877" s="11" t="s">
        <v>25</v>
      </c>
      <c r="S877" s="11" t="s">
        <v>25</v>
      </c>
      <c r="T877" s="11"/>
      <c r="U877" s="11" t="s">
        <v>5373</v>
      </c>
      <c r="V877" s="11"/>
      <c r="W877" s="11"/>
      <c r="X877" s="11"/>
      <c r="Y877" s="11"/>
      <c r="Z877" s="11">
        <f t="shared" si="28"/>
        <v>0</v>
      </c>
      <c r="AA877" s="11">
        <f>VLOOKUP(A877,Sheet2!B:J,9,FALSE)</f>
        <v>131.9</v>
      </c>
      <c r="AB877" s="11">
        <f t="shared" si="27"/>
        <v>0</v>
      </c>
      <c r="AC877" s="11"/>
      <c r="AD877" s="11"/>
    </row>
    <row r="878" spans="1:30" hidden="1">
      <c r="A878" s="10">
        <v>8901499010773</v>
      </c>
      <c r="B878" s="10">
        <v>8901499010773</v>
      </c>
      <c r="C878" s="11" t="s">
        <v>5374</v>
      </c>
      <c r="D878" s="11" t="s">
        <v>141</v>
      </c>
      <c r="E878" s="11" t="s">
        <v>142</v>
      </c>
      <c r="F878" s="11" t="s">
        <v>143</v>
      </c>
      <c r="G878" s="11"/>
      <c r="H878" s="11">
        <v>210</v>
      </c>
      <c r="I878" s="11">
        <v>210</v>
      </c>
      <c r="J878" s="11" t="s">
        <v>34</v>
      </c>
      <c r="K878" s="11" t="s">
        <v>25</v>
      </c>
      <c r="L878" s="11">
        <v>375</v>
      </c>
      <c r="M878" s="11" t="s">
        <v>26</v>
      </c>
      <c r="N878" s="11" t="s">
        <v>3152</v>
      </c>
      <c r="O878" s="11" t="s">
        <v>5375</v>
      </c>
      <c r="P878" s="11" t="s">
        <v>29</v>
      </c>
      <c r="Q878" s="11" t="s">
        <v>30</v>
      </c>
      <c r="R878" s="11" t="s">
        <v>25</v>
      </c>
      <c r="S878" s="11" t="s">
        <v>25</v>
      </c>
      <c r="T878" s="11"/>
      <c r="U878" s="11" t="s">
        <v>5376</v>
      </c>
      <c r="V878" s="11"/>
      <c r="W878" s="11"/>
      <c r="X878" s="11"/>
      <c r="Y878" s="11"/>
      <c r="Z878" s="11">
        <f t="shared" si="28"/>
        <v>0</v>
      </c>
      <c r="AA878" s="11">
        <f>VLOOKUP(A878,Sheet2!B:J,9,FALSE)</f>
        <v>190.9</v>
      </c>
      <c r="AB878" s="11">
        <f t="shared" si="27"/>
        <v>0</v>
      </c>
      <c r="AC878" s="11"/>
      <c r="AD878" s="11"/>
    </row>
    <row r="879" spans="1:30" hidden="1">
      <c r="A879" s="10">
        <v>8901499011176</v>
      </c>
      <c r="B879" s="10">
        <v>8901499011176</v>
      </c>
      <c r="C879" s="11" t="s">
        <v>5377</v>
      </c>
      <c r="D879" s="11" t="s">
        <v>141</v>
      </c>
      <c r="E879" s="11" t="s">
        <v>142</v>
      </c>
      <c r="F879" s="11" t="s">
        <v>143</v>
      </c>
      <c r="G879" s="11"/>
      <c r="H879" s="11">
        <v>199</v>
      </c>
      <c r="I879" s="11">
        <v>199</v>
      </c>
      <c r="J879" s="11" t="s">
        <v>34</v>
      </c>
      <c r="K879" s="11" t="s">
        <v>25</v>
      </c>
      <c r="L879" s="11">
        <v>285</v>
      </c>
      <c r="M879" s="11" t="s">
        <v>26</v>
      </c>
      <c r="N879" s="11" t="s">
        <v>3152</v>
      </c>
      <c r="O879" s="11" t="s">
        <v>5378</v>
      </c>
      <c r="P879" s="11" t="s">
        <v>146</v>
      </c>
      <c r="Q879" s="11" t="s">
        <v>30</v>
      </c>
      <c r="R879" s="11" t="s">
        <v>25</v>
      </c>
      <c r="S879" s="11" t="s">
        <v>25</v>
      </c>
      <c r="T879" s="11"/>
      <c r="U879" s="11" t="s">
        <v>5379</v>
      </c>
      <c r="V879" s="11"/>
      <c r="W879" s="11"/>
      <c r="X879" s="11"/>
      <c r="Y879" s="11"/>
      <c r="Z879" s="11">
        <f t="shared" si="28"/>
        <v>0</v>
      </c>
      <c r="AA879" s="11">
        <f>VLOOKUP(A879,Sheet2!B:J,9,FALSE)</f>
        <v>180</v>
      </c>
      <c r="AB879" s="11">
        <f t="shared" si="27"/>
        <v>0</v>
      </c>
      <c r="AC879" s="11"/>
      <c r="AD879" s="11"/>
    </row>
    <row r="880" spans="1:30" hidden="1">
      <c r="A880" s="10">
        <v>8901499011213</v>
      </c>
      <c r="B880" s="10">
        <v>8901499011213</v>
      </c>
      <c r="C880" s="11" t="s">
        <v>5380</v>
      </c>
      <c r="D880" s="11" t="s">
        <v>141</v>
      </c>
      <c r="E880" s="11" t="s">
        <v>142</v>
      </c>
      <c r="F880" s="11" t="s">
        <v>143</v>
      </c>
      <c r="G880" s="11"/>
      <c r="H880" s="11">
        <v>85</v>
      </c>
      <c r="I880" s="11">
        <v>85</v>
      </c>
      <c r="J880" s="11" t="s">
        <v>34</v>
      </c>
      <c r="K880" s="11" t="s">
        <v>25</v>
      </c>
      <c r="L880" s="11">
        <v>400</v>
      </c>
      <c r="M880" s="11" t="s">
        <v>26</v>
      </c>
      <c r="N880" s="11" t="s">
        <v>3160</v>
      </c>
      <c r="O880" s="11" t="s">
        <v>4066</v>
      </c>
      <c r="P880" s="11" t="s">
        <v>29</v>
      </c>
      <c r="Q880" s="11" t="s">
        <v>30</v>
      </c>
      <c r="R880" s="11" t="s">
        <v>25</v>
      </c>
      <c r="S880" s="11" t="s">
        <v>25</v>
      </c>
      <c r="T880" s="11"/>
      <c r="U880" s="11" t="s">
        <v>5381</v>
      </c>
      <c r="V880" s="11"/>
      <c r="W880" s="11"/>
      <c r="X880" s="11"/>
      <c r="Y880" s="11">
        <v>2</v>
      </c>
      <c r="Z880" s="11">
        <f t="shared" si="28"/>
        <v>170</v>
      </c>
      <c r="AA880" s="11">
        <f>VLOOKUP(A880,Sheet2!B:J,9,FALSE)</f>
        <v>77.27</v>
      </c>
      <c r="AB880" s="11">
        <f t="shared" si="27"/>
        <v>154.54</v>
      </c>
      <c r="AC880" s="11"/>
      <c r="AD880" s="11" t="s">
        <v>12037</v>
      </c>
    </row>
    <row r="881" spans="1:30" hidden="1">
      <c r="A881" s="10">
        <v>8901499011367</v>
      </c>
      <c r="B881" s="10">
        <v>8901499011367</v>
      </c>
      <c r="C881" s="11" t="s">
        <v>5382</v>
      </c>
      <c r="D881" s="11" t="s">
        <v>141</v>
      </c>
      <c r="E881" s="11" t="s">
        <v>142</v>
      </c>
      <c r="F881" s="11" t="s">
        <v>143</v>
      </c>
      <c r="G881" s="11"/>
      <c r="H881" s="11">
        <v>70</v>
      </c>
      <c r="I881" s="11">
        <v>70</v>
      </c>
      <c r="J881" s="11" t="s">
        <v>34</v>
      </c>
      <c r="K881" s="11" t="s">
        <v>25</v>
      </c>
      <c r="L881" s="11">
        <v>168</v>
      </c>
      <c r="M881" s="11" t="s">
        <v>26</v>
      </c>
      <c r="N881" s="11" t="s">
        <v>3152</v>
      </c>
      <c r="O881" s="11" t="s">
        <v>5383</v>
      </c>
      <c r="P881" s="11" t="s">
        <v>5076</v>
      </c>
      <c r="Q881" s="11" t="s">
        <v>5384</v>
      </c>
      <c r="R881" s="11" t="s">
        <v>25</v>
      </c>
      <c r="S881" s="11" t="s">
        <v>25</v>
      </c>
      <c r="T881" s="11"/>
      <c r="U881" s="11" t="s">
        <v>5385</v>
      </c>
      <c r="V881" s="11"/>
      <c r="W881" s="11"/>
      <c r="X881" s="11"/>
      <c r="Y881" s="11"/>
      <c r="Z881" s="11">
        <f t="shared" si="28"/>
        <v>0</v>
      </c>
      <c r="AA881" s="11">
        <f>VLOOKUP(A881,Sheet2!B:J,9,FALSE)</f>
        <v>62.5</v>
      </c>
      <c r="AB881" s="11">
        <f t="shared" si="27"/>
        <v>0</v>
      </c>
      <c r="AC881" s="11"/>
      <c r="AD881" s="11"/>
    </row>
    <row r="882" spans="1:30">
      <c r="A882" s="10">
        <v>8901012118108</v>
      </c>
      <c r="B882" s="10">
        <v>8901012118108</v>
      </c>
      <c r="C882" s="11" t="s">
        <v>2962</v>
      </c>
      <c r="D882" s="11" t="s">
        <v>2963</v>
      </c>
      <c r="E882" s="11" t="s">
        <v>59</v>
      </c>
      <c r="F882" s="11" t="s">
        <v>116</v>
      </c>
      <c r="G882" s="11"/>
      <c r="H882" s="11">
        <v>75</v>
      </c>
      <c r="I882" s="11">
        <v>75</v>
      </c>
      <c r="J882" s="11" t="s">
        <v>34</v>
      </c>
      <c r="K882" s="11" t="s">
        <v>25</v>
      </c>
      <c r="L882" s="11">
        <v>40</v>
      </c>
      <c r="M882" s="11" t="s">
        <v>26</v>
      </c>
      <c r="N882" s="11" t="s">
        <v>2964</v>
      </c>
      <c r="O882" s="11" t="s">
        <v>2965</v>
      </c>
      <c r="P882" s="11" t="s">
        <v>400</v>
      </c>
      <c r="Q882" s="11" t="s">
        <v>30</v>
      </c>
      <c r="R882" s="11" t="s">
        <v>25</v>
      </c>
      <c r="S882" s="11" t="s">
        <v>25</v>
      </c>
      <c r="T882" s="11"/>
      <c r="U882" s="11" t="s">
        <v>2966</v>
      </c>
      <c r="V882" s="11"/>
      <c r="W882" s="11"/>
      <c r="X882" s="11"/>
      <c r="Y882" s="11"/>
      <c r="Z882" s="11">
        <f t="shared" si="28"/>
        <v>0</v>
      </c>
      <c r="AA882" s="11" t="e">
        <f>VLOOKUP(A882,Sheet2!B:J,9,FALSE)</f>
        <v>#N/A</v>
      </c>
      <c r="AB882" s="11" t="e">
        <f t="shared" si="27"/>
        <v>#N/A</v>
      </c>
      <c r="AC882" s="11"/>
      <c r="AD882" s="11"/>
    </row>
    <row r="883" spans="1:30" hidden="1">
      <c r="A883" s="10">
        <v>8000500418512</v>
      </c>
      <c r="B883" s="10">
        <v>8000500418512</v>
      </c>
      <c r="C883" s="11" t="s">
        <v>4567</v>
      </c>
      <c r="D883" s="11" t="s">
        <v>4568</v>
      </c>
      <c r="E883" s="11" t="s">
        <v>43</v>
      </c>
      <c r="F883" s="11" t="s">
        <v>44</v>
      </c>
      <c r="G883" s="11"/>
      <c r="H883" s="11">
        <v>40</v>
      </c>
      <c r="I883" s="11">
        <v>40</v>
      </c>
      <c r="J883" s="11" t="s">
        <v>34</v>
      </c>
      <c r="K883" s="11" t="s">
        <v>25</v>
      </c>
      <c r="L883" s="11">
        <v>22.4</v>
      </c>
      <c r="M883" s="11" t="s">
        <v>26</v>
      </c>
      <c r="N883" s="11" t="s">
        <v>45</v>
      </c>
      <c r="O883" s="11" t="s">
        <v>4569</v>
      </c>
      <c r="P883" s="11" t="s">
        <v>29</v>
      </c>
      <c r="Q883" s="11" t="s">
        <v>39</v>
      </c>
      <c r="R883" s="11" t="s">
        <v>25</v>
      </c>
      <c r="S883" s="11" t="s">
        <v>25</v>
      </c>
      <c r="T883" s="11"/>
      <c r="U883" s="11" t="s">
        <v>4570</v>
      </c>
      <c r="V883" s="11"/>
      <c r="W883" s="11"/>
      <c r="X883" s="11"/>
      <c r="Y883" s="11"/>
      <c r="Z883" s="11">
        <f t="shared" si="28"/>
        <v>0</v>
      </c>
      <c r="AA883" s="11">
        <f>VLOOKUP(A883,Sheet2!B:J,9,FALSE)</f>
        <v>30.13</v>
      </c>
      <c r="AB883" s="11">
        <f t="shared" si="27"/>
        <v>0</v>
      </c>
      <c r="AC883" s="11"/>
      <c r="AD883" s="11"/>
    </row>
    <row r="884" spans="1:30" hidden="1">
      <c r="A884" s="10">
        <v>80135890</v>
      </c>
      <c r="B884" s="10">
        <v>80135890</v>
      </c>
      <c r="C884" s="11" t="s">
        <v>710</v>
      </c>
      <c r="D884" s="11" t="s">
        <v>711</v>
      </c>
      <c r="E884" s="11" t="s">
        <v>43</v>
      </c>
      <c r="F884" s="11" t="s">
        <v>44</v>
      </c>
      <c r="G884" s="11"/>
      <c r="H884" s="11">
        <v>50</v>
      </c>
      <c r="I884" s="11">
        <v>50</v>
      </c>
      <c r="J884" s="11" t="s">
        <v>34</v>
      </c>
      <c r="K884" s="11" t="s">
        <v>25</v>
      </c>
      <c r="L884" s="11">
        <v>20</v>
      </c>
      <c r="M884" s="11" t="s">
        <v>26</v>
      </c>
      <c r="N884" s="11" t="s">
        <v>45</v>
      </c>
      <c r="O884" s="11" t="s">
        <v>712</v>
      </c>
      <c r="P884" s="11" t="s">
        <v>47</v>
      </c>
      <c r="Q884" s="11" t="s">
        <v>30</v>
      </c>
      <c r="R884" s="11" t="s">
        <v>25</v>
      </c>
      <c r="S884" s="11" t="s">
        <v>25</v>
      </c>
      <c r="T884" s="11"/>
      <c r="U884" s="11" t="s">
        <v>713</v>
      </c>
      <c r="V884" s="11"/>
      <c r="W884" s="11"/>
      <c r="X884" s="11"/>
      <c r="Y884" s="11">
        <v>4</v>
      </c>
      <c r="Z884" s="11">
        <f t="shared" si="28"/>
        <v>200</v>
      </c>
      <c r="AA884" s="11">
        <f>VLOOKUP(A884,Sheet2!B:J,9,FALSE)</f>
        <v>33.9</v>
      </c>
      <c r="AB884" s="11">
        <f t="shared" si="27"/>
        <v>135.6</v>
      </c>
      <c r="AC884" s="11">
        <v>0</v>
      </c>
      <c r="AD884" s="11" t="s">
        <v>12037</v>
      </c>
    </row>
    <row r="885" spans="1:30" hidden="1">
      <c r="A885" s="10">
        <v>80768258</v>
      </c>
      <c r="B885" s="10">
        <v>80768258</v>
      </c>
      <c r="C885" s="11" t="s">
        <v>714</v>
      </c>
      <c r="D885" s="11" t="s">
        <v>715</v>
      </c>
      <c r="E885" s="11" t="s">
        <v>43</v>
      </c>
      <c r="F885" s="11" t="s">
        <v>44</v>
      </c>
      <c r="G885" s="11"/>
      <c r="H885" s="11">
        <v>50</v>
      </c>
      <c r="I885" s="11">
        <v>50</v>
      </c>
      <c r="J885" s="11" t="s">
        <v>34</v>
      </c>
      <c r="K885" s="11" t="s">
        <v>25</v>
      </c>
      <c r="L885" s="11">
        <v>20</v>
      </c>
      <c r="M885" s="11" t="s">
        <v>26</v>
      </c>
      <c r="N885" s="11" t="s">
        <v>45</v>
      </c>
      <c r="O885" s="11" t="s">
        <v>716</v>
      </c>
      <c r="P885" s="11" t="s">
        <v>47</v>
      </c>
      <c r="Q885" s="11" t="s">
        <v>30</v>
      </c>
      <c r="R885" s="11" t="s">
        <v>25</v>
      </c>
      <c r="S885" s="11" t="s">
        <v>25</v>
      </c>
      <c r="T885" s="11"/>
      <c r="U885" s="11" t="s">
        <v>717</v>
      </c>
      <c r="V885" s="11"/>
      <c r="W885" s="11"/>
      <c r="X885" s="11"/>
      <c r="Y885" s="11">
        <v>6</v>
      </c>
      <c r="Z885" s="11">
        <f t="shared" si="28"/>
        <v>300</v>
      </c>
      <c r="AA885" s="11">
        <f>VLOOKUP(A885,Sheet2!B:J,9,FALSE)</f>
        <v>33.9</v>
      </c>
      <c r="AB885" s="11">
        <f t="shared" si="27"/>
        <v>203.39999999999998</v>
      </c>
      <c r="AC885" s="11">
        <v>4</v>
      </c>
      <c r="AD885" s="11" t="s">
        <v>12037</v>
      </c>
    </row>
    <row r="886" spans="1:30">
      <c r="A886" s="10">
        <v>80916628</v>
      </c>
      <c r="B886" s="10">
        <v>80916628</v>
      </c>
      <c r="C886" s="11" t="s">
        <v>718</v>
      </c>
      <c r="D886" s="11" t="s">
        <v>711</v>
      </c>
      <c r="E886" s="11" t="s">
        <v>43</v>
      </c>
      <c r="F886" s="11" t="s">
        <v>44</v>
      </c>
      <c r="G886" s="11"/>
      <c r="H886" s="11">
        <v>45</v>
      </c>
      <c r="I886" s="11">
        <v>45</v>
      </c>
      <c r="J886" s="11" t="s">
        <v>34</v>
      </c>
      <c r="K886" s="11" t="s">
        <v>25</v>
      </c>
      <c r="L886" s="11">
        <v>20</v>
      </c>
      <c r="M886" s="11" t="s">
        <v>26</v>
      </c>
      <c r="N886" s="11" t="s">
        <v>45</v>
      </c>
      <c r="O886" s="11" t="s">
        <v>719</v>
      </c>
      <c r="P886" s="11" t="s">
        <v>213</v>
      </c>
      <c r="Q886" s="11" t="s">
        <v>39</v>
      </c>
      <c r="R886" s="11" t="s">
        <v>25</v>
      </c>
      <c r="S886" s="11" t="s">
        <v>25</v>
      </c>
      <c r="T886" s="11"/>
      <c r="U886" s="11" t="s">
        <v>720</v>
      </c>
      <c r="V886" s="11"/>
      <c r="W886" s="11"/>
      <c r="X886" s="11"/>
      <c r="Y886" s="11"/>
      <c r="Z886" s="11">
        <f t="shared" si="28"/>
        <v>0</v>
      </c>
      <c r="AA886" s="11" t="e">
        <f>VLOOKUP(A886,Sheet2!B:J,9,FALSE)</f>
        <v>#N/A</v>
      </c>
      <c r="AB886" s="11" t="e">
        <f t="shared" si="27"/>
        <v>#N/A</v>
      </c>
      <c r="AC886" s="11"/>
      <c r="AD886" s="11"/>
    </row>
    <row r="887" spans="1:30" hidden="1">
      <c r="A887" s="10">
        <v>80824107</v>
      </c>
      <c r="B887" s="10">
        <v>80824107</v>
      </c>
      <c r="C887" s="11" t="s">
        <v>787</v>
      </c>
      <c r="D887" s="11" t="s">
        <v>715</v>
      </c>
      <c r="E887" s="11" t="s">
        <v>43</v>
      </c>
      <c r="F887" s="11" t="s">
        <v>44</v>
      </c>
      <c r="G887" s="11"/>
      <c r="H887" s="11">
        <v>25</v>
      </c>
      <c r="I887" s="11">
        <v>25</v>
      </c>
      <c r="J887" s="11" t="s">
        <v>34</v>
      </c>
      <c r="K887" s="11" t="s">
        <v>25</v>
      </c>
      <c r="L887" s="11">
        <v>19</v>
      </c>
      <c r="M887" s="11" t="s">
        <v>26</v>
      </c>
      <c r="N887" s="11" t="s">
        <v>45</v>
      </c>
      <c r="O887" s="11" t="s">
        <v>788</v>
      </c>
      <c r="P887" s="11" t="s">
        <v>47</v>
      </c>
      <c r="Q887" s="11" t="s">
        <v>30</v>
      </c>
      <c r="R887" s="11" t="s">
        <v>25</v>
      </c>
      <c r="S887" s="11" t="s">
        <v>25</v>
      </c>
      <c r="T887" s="11"/>
      <c r="U887" s="11" t="s">
        <v>789</v>
      </c>
      <c r="V887" s="11"/>
      <c r="W887" s="11"/>
      <c r="X887" s="11"/>
      <c r="Y887" s="11">
        <v>11</v>
      </c>
      <c r="Z887" s="11">
        <f t="shared" si="28"/>
        <v>275</v>
      </c>
      <c r="AA887" s="11">
        <f>VLOOKUP(A887,Sheet2!B:J,9,FALSE)</f>
        <v>18.829999999999998</v>
      </c>
      <c r="AB887" s="11">
        <f t="shared" si="27"/>
        <v>207.13</v>
      </c>
      <c r="AC887" s="11"/>
      <c r="AD887" s="11" t="s">
        <v>12037</v>
      </c>
    </row>
    <row r="888" spans="1:30" hidden="1">
      <c r="A888" s="10">
        <v>8901764082405</v>
      </c>
      <c r="B888" s="10">
        <v>8901764082405</v>
      </c>
      <c r="C888" s="11" t="s">
        <v>4238</v>
      </c>
      <c r="D888" s="11" t="s">
        <v>4239</v>
      </c>
      <c r="E888" s="11" t="s">
        <v>1009</v>
      </c>
      <c r="F888" s="11" t="s">
        <v>4221</v>
      </c>
      <c r="G888" s="11"/>
      <c r="H888" s="11">
        <v>20</v>
      </c>
      <c r="I888" s="11">
        <v>20</v>
      </c>
      <c r="J888" s="11" t="s">
        <v>34</v>
      </c>
      <c r="K888" s="11" t="s">
        <v>25</v>
      </c>
      <c r="L888" s="11">
        <v>1</v>
      </c>
      <c r="M888" s="11" t="s">
        <v>78</v>
      </c>
      <c r="N888" s="11" t="s">
        <v>4240</v>
      </c>
      <c r="O888" s="11" t="s">
        <v>93</v>
      </c>
      <c r="P888" s="11" t="s">
        <v>81</v>
      </c>
      <c r="Q888" s="11" t="s">
        <v>39</v>
      </c>
      <c r="R888" s="11" t="s">
        <v>25</v>
      </c>
      <c r="S888" s="11" t="s">
        <v>25</v>
      </c>
      <c r="T888" s="11"/>
      <c r="U888" s="11" t="s">
        <v>4241</v>
      </c>
      <c r="V888" s="11"/>
      <c r="W888" s="11"/>
      <c r="X888" s="11"/>
      <c r="Y888" s="11"/>
      <c r="Z888" s="11">
        <f t="shared" si="28"/>
        <v>0</v>
      </c>
      <c r="AA888" s="11">
        <f>VLOOKUP(A888,Sheet2!B:J,9,FALSE)</f>
        <v>18</v>
      </c>
      <c r="AB888" s="11">
        <f t="shared" si="27"/>
        <v>0</v>
      </c>
      <c r="AC888" s="11"/>
      <c r="AD888" s="11"/>
    </row>
    <row r="889" spans="1:30" hidden="1">
      <c r="A889" s="10">
        <v>8901764072604</v>
      </c>
      <c r="B889" s="10">
        <v>8901764072604</v>
      </c>
      <c r="C889" s="11" t="s">
        <v>4283</v>
      </c>
      <c r="D889" s="11" t="s">
        <v>4239</v>
      </c>
      <c r="E889" s="11" t="s">
        <v>1009</v>
      </c>
      <c r="F889" s="11" t="s">
        <v>4234</v>
      </c>
      <c r="G889" s="11"/>
      <c r="H889" s="11">
        <v>30</v>
      </c>
      <c r="I889" s="11">
        <v>30</v>
      </c>
      <c r="J889" s="11" t="s">
        <v>34</v>
      </c>
      <c r="K889" s="11" t="s">
        <v>25</v>
      </c>
      <c r="L889" s="11">
        <v>1.25</v>
      </c>
      <c r="M889" s="11" t="s">
        <v>78</v>
      </c>
      <c r="N889" s="11" t="s">
        <v>4284</v>
      </c>
      <c r="O889" s="11" t="s">
        <v>4285</v>
      </c>
      <c r="P889" s="11" t="s">
        <v>112</v>
      </c>
      <c r="Q889" s="11" t="s">
        <v>30</v>
      </c>
      <c r="R889" s="11" t="s">
        <v>25</v>
      </c>
      <c r="S889" s="11" t="s">
        <v>25</v>
      </c>
      <c r="T889" s="11"/>
      <c r="U889" s="11" t="s">
        <v>4286</v>
      </c>
      <c r="V889" s="11"/>
      <c r="W889" s="11"/>
      <c r="X889" s="11"/>
      <c r="Y889" s="11"/>
      <c r="Z889" s="11">
        <f t="shared" si="28"/>
        <v>0</v>
      </c>
      <c r="AA889" s="11">
        <f>VLOOKUP(A889,Sheet2!B:J,9,FALSE)</f>
        <v>30</v>
      </c>
      <c r="AB889" s="11">
        <f t="shared" si="27"/>
        <v>0</v>
      </c>
      <c r="AC889" s="11"/>
      <c r="AD889" s="11"/>
    </row>
    <row r="890" spans="1:30" hidden="1">
      <c r="A890" s="10">
        <v>8901030897542</v>
      </c>
      <c r="B890" s="10">
        <v>8901030897542</v>
      </c>
      <c r="C890" s="11" t="s">
        <v>254</v>
      </c>
      <c r="D890" s="11" t="s">
        <v>255</v>
      </c>
      <c r="E890" s="11" t="s">
        <v>142</v>
      </c>
      <c r="F890" s="11" t="s">
        <v>236</v>
      </c>
      <c r="G890" s="11"/>
      <c r="H890" s="11">
        <v>15</v>
      </c>
      <c r="I890" s="11">
        <v>15</v>
      </c>
      <c r="J890" s="11" t="s">
        <v>34</v>
      </c>
      <c r="K890" s="11" t="s">
        <v>25</v>
      </c>
      <c r="L890" s="11">
        <v>100</v>
      </c>
      <c r="M890" s="11" t="s">
        <v>26</v>
      </c>
      <c r="N890" s="11" t="s">
        <v>237</v>
      </c>
      <c r="O890" s="11" t="s">
        <v>256</v>
      </c>
      <c r="P890" s="11" t="s">
        <v>29</v>
      </c>
      <c r="Q890" s="11" t="s">
        <v>39</v>
      </c>
      <c r="R890" s="11" t="s">
        <v>25</v>
      </c>
      <c r="S890" s="11" t="s">
        <v>25</v>
      </c>
      <c r="T890" s="11"/>
      <c r="U890" s="11" t="s">
        <v>257</v>
      </c>
      <c r="V890" s="11"/>
      <c r="W890" s="11"/>
      <c r="X890" s="11"/>
      <c r="Y890" s="11">
        <v>14</v>
      </c>
      <c r="Z890" s="11">
        <f t="shared" si="28"/>
        <v>210</v>
      </c>
      <c r="AA890" s="11">
        <f>VLOOKUP(A890,Sheet2!B:J,9,FALSE)</f>
        <v>13.76</v>
      </c>
      <c r="AB890" s="11">
        <f t="shared" si="27"/>
        <v>192.64</v>
      </c>
      <c r="AC890" s="11"/>
      <c r="AD890" s="11" t="s">
        <v>12037</v>
      </c>
    </row>
    <row r="891" spans="1:30" hidden="1">
      <c r="A891" s="10">
        <v>8901030902932</v>
      </c>
      <c r="B891" s="10">
        <v>8901030902932</v>
      </c>
      <c r="C891" s="11" t="s">
        <v>329</v>
      </c>
      <c r="D891" s="11" t="s">
        <v>255</v>
      </c>
      <c r="E891" s="11" t="s">
        <v>142</v>
      </c>
      <c r="F891" s="11" t="s">
        <v>236</v>
      </c>
      <c r="G891" s="11"/>
      <c r="H891" s="11">
        <v>120</v>
      </c>
      <c r="I891" s="11">
        <v>120</v>
      </c>
      <c r="J891" s="11" t="s">
        <v>34</v>
      </c>
      <c r="K891" s="11" t="s">
        <v>25</v>
      </c>
      <c r="L891" s="11">
        <v>1</v>
      </c>
      <c r="M891" s="11" t="s">
        <v>78</v>
      </c>
      <c r="N891" s="11" t="s">
        <v>237</v>
      </c>
      <c r="O891" s="11" t="s">
        <v>330</v>
      </c>
      <c r="P891" s="11" t="s">
        <v>239</v>
      </c>
      <c r="Q891" s="11" t="s">
        <v>30</v>
      </c>
      <c r="R891" s="11" t="s">
        <v>25</v>
      </c>
      <c r="S891" s="11" t="s">
        <v>25</v>
      </c>
      <c r="T891" s="11"/>
      <c r="U891" s="11" t="s">
        <v>331</v>
      </c>
      <c r="V891" s="11"/>
      <c r="W891" s="11"/>
      <c r="X891" s="11"/>
      <c r="Y891" s="11">
        <v>1</v>
      </c>
      <c r="Z891" s="11">
        <f t="shared" si="28"/>
        <v>120</v>
      </c>
      <c r="AA891" s="11">
        <f>VLOOKUP(A891,Sheet2!B:J,9,FALSE)</f>
        <v>110.1</v>
      </c>
      <c r="AB891" s="11">
        <f t="shared" si="27"/>
        <v>110.1</v>
      </c>
      <c r="AC891" s="11"/>
      <c r="AD891" s="11" t="s">
        <v>12037</v>
      </c>
    </row>
    <row r="892" spans="1:30" hidden="1">
      <c r="A892" s="10">
        <v>8901030921797</v>
      </c>
      <c r="B892" s="10">
        <v>8901030921797</v>
      </c>
      <c r="C892" s="11" t="s">
        <v>332</v>
      </c>
      <c r="D892" s="11" t="s">
        <v>255</v>
      </c>
      <c r="E892" s="11" t="s">
        <v>142</v>
      </c>
      <c r="F892" s="11" t="s">
        <v>236</v>
      </c>
      <c r="G892" s="11"/>
      <c r="H892" s="11">
        <v>50</v>
      </c>
      <c r="I892" s="11">
        <v>50</v>
      </c>
      <c r="J892" s="11" t="s">
        <v>34</v>
      </c>
      <c r="K892" s="11" t="s">
        <v>25</v>
      </c>
      <c r="L892" s="11">
        <v>450</v>
      </c>
      <c r="M892" s="11" t="s">
        <v>26</v>
      </c>
      <c r="N892" s="11" t="s">
        <v>237</v>
      </c>
      <c r="O892" s="11" t="s">
        <v>333</v>
      </c>
      <c r="P892" s="11" t="s">
        <v>29</v>
      </c>
      <c r="Q892" s="11" t="s">
        <v>39</v>
      </c>
      <c r="R892" s="11" t="s">
        <v>25</v>
      </c>
      <c r="S892" s="11" t="s">
        <v>25</v>
      </c>
      <c r="T892" s="11"/>
      <c r="U892" s="11" t="s">
        <v>334</v>
      </c>
      <c r="V892" s="11"/>
      <c r="W892" s="11"/>
      <c r="X892" s="11"/>
      <c r="Y892" s="11">
        <v>2</v>
      </c>
      <c r="Z892" s="11">
        <f t="shared" si="28"/>
        <v>100</v>
      </c>
      <c r="AA892" s="11">
        <f>VLOOKUP(A892,Sheet2!B:J,9,FALSE)</f>
        <v>45.88</v>
      </c>
      <c r="AB892" s="11">
        <f t="shared" si="27"/>
        <v>91.76</v>
      </c>
      <c r="AC892" s="11"/>
      <c r="AD892" s="11" t="s">
        <v>12037</v>
      </c>
    </row>
    <row r="893" spans="1:30" hidden="1">
      <c r="A893" s="10">
        <v>8901030922152</v>
      </c>
      <c r="B893" s="10">
        <v>8901030922152</v>
      </c>
      <c r="C893" s="11" t="s">
        <v>335</v>
      </c>
      <c r="D893" s="11" t="s">
        <v>255</v>
      </c>
      <c r="E893" s="11" t="s">
        <v>142</v>
      </c>
      <c r="F893" s="11" t="s">
        <v>236</v>
      </c>
      <c r="G893" s="11"/>
      <c r="H893" s="11">
        <v>80</v>
      </c>
      <c r="I893" s="11">
        <v>80</v>
      </c>
      <c r="J893" s="11" t="s">
        <v>34</v>
      </c>
      <c r="K893" s="11" t="s">
        <v>25</v>
      </c>
      <c r="L893" s="11">
        <v>450</v>
      </c>
      <c r="M893" s="11" t="s">
        <v>26</v>
      </c>
      <c r="N893" s="11" t="s">
        <v>237</v>
      </c>
      <c r="O893" s="11" t="s">
        <v>336</v>
      </c>
      <c r="P893" s="11" t="s">
        <v>38</v>
      </c>
      <c r="Q893" s="11" t="s">
        <v>39</v>
      </c>
      <c r="R893" s="11" t="s">
        <v>25</v>
      </c>
      <c r="S893" s="11" t="s">
        <v>25</v>
      </c>
      <c r="T893" s="11"/>
      <c r="U893" s="11" t="s">
        <v>337</v>
      </c>
      <c r="V893" s="11"/>
      <c r="W893" s="11"/>
      <c r="X893" s="11"/>
      <c r="Y893" s="11">
        <v>2</v>
      </c>
      <c r="Z893" s="11">
        <f t="shared" si="28"/>
        <v>160</v>
      </c>
      <c r="AA893" s="11">
        <f>VLOOKUP(A893,Sheet2!B:J,9,FALSE)</f>
        <v>73.39</v>
      </c>
      <c r="AB893" s="11">
        <f t="shared" si="27"/>
        <v>146.78</v>
      </c>
      <c r="AC893" s="11"/>
      <c r="AD893" s="11" t="s">
        <v>12037</v>
      </c>
    </row>
    <row r="894" spans="1:30" hidden="1">
      <c r="A894" s="10">
        <v>8901030922565</v>
      </c>
      <c r="B894" s="10">
        <v>8901030922565</v>
      </c>
      <c r="C894" s="11" t="s">
        <v>338</v>
      </c>
      <c r="D894" s="11" t="s">
        <v>255</v>
      </c>
      <c r="E894" s="11" t="s">
        <v>142</v>
      </c>
      <c r="F894" s="11" t="s">
        <v>236</v>
      </c>
      <c r="G894" s="11"/>
      <c r="H894" s="11">
        <v>80</v>
      </c>
      <c r="I894" s="11">
        <v>80</v>
      </c>
      <c r="J894" s="11" t="s">
        <v>34</v>
      </c>
      <c r="K894" s="11" t="s">
        <v>25</v>
      </c>
      <c r="L894" s="11">
        <v>45</v>
      </c>
      <c r="M894" s="11" t="s">
        <v>26</v>
      </c>
      <c r="N894" s="11" t="s">
        <v>237</v>
      </c>
      <c r="O894" s="11" t="s">
        <v>339</v>
      </c>
      <c r="P894" s="11" t="s">
        <v>29</v>
      </c>
      <c r="Q894" s="11" t="s">
        <v>39</v>
      </c>
      <c r="R894" s="11" t="s">
        <v>25</v>
      </c>
      <c r="S894" s="11" t="s">
        <v>25</v>
      </c>
      <c r="T894" s="11"/>
      <c r="U894" s="11" t="s">
        <v>340</v>
      </c>
      <c r="V894" s="11"/>
      <c r="W894" s="11"/>
      <c r="X894" s="11"/>
      <c r="Y894" s="11">
        <v>2</v>
      </c>
      <c r="Z894" s="11">
        <f t="shared" si="28"/>
        <v>160</v>
      </c>
      <c r="AA894" s="11">
        <f>VLOOKUP(A894,Sheet2!B:J,9,FALSE)</f>
        <v>73.39</v>
      </c>
      <c r="AB894" s="11">
        <f t="shared" si="27"/>
        <v>146.78</v>
      </c>
      <c r="AC894" s="11"/>
      <c r="AD894" s="11" t="s">
        <v>12037</v>
      </c>
    </row>
    <row r="895" spans="1:30" hidden="1">
      <c r="A895" s="10">
        <v>8901030831706</v>
      </c>
      <c r="B895" s="10">
        <v>8901030831706</v>
      </c>
      <c r="C895" s="11" t="s">
        <v>395</v>
      </c>
      <c r="D895" s="11" t="s">
        <v>255</v>
      </c>
      <c r="E895" s="11" t="s">
        <v>142</v>
      </c>
      <c r="F895" s="11" t="s">
        <v>236</v>
      </c>
      <c r="G895" s="11"/>
      <c r="H895" s="11">
        <v>190</v>
      </c>
      <c r="I895" s="11">
        <v>190</v>
      </c>
      <c r="J895" s="11" t="s">
        <v>34</v>
      </c>
      <c r="K895" s="11" t="s">
        <v>25</v>
      </c>
      <c r="L895" s="11">
        <v>500</v>
      </c>
      <c r="M895" s="11" t="s">
        <v>26</v>
      </c>
      <c r="N895" s="11" t="s">
        <v>246</v>
      </c>
      <c r="O895" s="11" t="s">
        <v>396</v>
      </c>
      <c r="P895" s="11" t="s">
        <v>108</v>
      </c>
      <c r="Q895" s="11" t="s">
        <v>39</v>
      </c>
      <c r="R895" s="11" t="s">
        <v>25</v>
      </c>
      <c r="S895" s="11" t="s">
        <v>25</v>
      </c>
      <c r="T895" s="11"/>
      <c r="U895" s="11" t="s">
        <v>397</v>
      </c>
      <c r="V895" s="11"/>
      <c r="W895" s="11"/>
      <c r="X895" s="11"/>
      <c r="Y895" s="11">
        <v>1</v>
      </c>
      <c r="Z895" s="11">
        <f t="shared" si="28"/>
        <v>190</v>
      </c>
      <c r="AA895" s="11">
        <f>VLOOKUP(A895,Sheet2!B:J,9,FALSE)</f>
        <v>173.98</v>
      </c>
      <c r="AB895" s="11">
        <f t="shared" si="27"/>
        <v>173.98</v>
      </c>
      <c r="AC895" s="11"/>
      <c r="AD895" s="11" t="s">
        <v>12037</v>
      </c>
    </row>
    <row r="896" spans="1:30" hidden="1">
      <c r="A896" s="10">
        <v>8901030959769</v>
      </c>
      <c r="B896" s="10">
        <v>8901030959769</v>
      </c>
      <c r="C896" s="11" t="s">
        <v>398</v>
      </c>
      <c r="D896" s="11" t="s">
        <v>255</v>
      </c>
      <c r="E896" s="11" t="s">
        <v>142</v>
      </c>
      <c r="F896" s="11" t="s">
        <v>236</v>
      </c>
      <c r="G896" s="11"/>
      <c r="H896" s="11">
        <v>175</v>
      </c>
      <c r="I896" s="11">
        <v>175</v>
      </c>
      <c r="J896" s="11" t="s">
        <v>34</v>
      </c>
      <c r="K896" s="11" t="s">
        <v>25</v>
      </c>
      <c r="L896" s="11">
        <v>350</v>
      </c>
      <c r="M896" s="11" t="s">
        <v>26</v>
      </c>
      <c r="N896" s="11" t="s">
        <v>246</v>
      </c>
      <c r="O896" s="11" t="s">
        <v>399</v>
      </c>
      <c r="P896" s="11" t="s">
        <v>400</v>
      </c>
      <c r="Q896" s="11" t="s">
        <v>39</v>
      </c>
      <c r="R896" s="11" t="s">
        <v>25</v>
      </c>
      <c r="S896" s="11" t="s">
        <v>25</v>
      </c>
      <c r="T896" s="11"/>
      <c r="U896" s="11" t="s">
        <v>401</v>
      </c>
      <c r="V896" s="11"/>
      <c r="W896" s="11"/>
      <c r="X896" s="11"/>
      <c r="Y896" s="11">
        <v>2</v>
      </c>
      <c r="Z896" s="11">
        <f t="shared" si="28"/>
        <v>350</v>
      </c>
      <c r="AA896" s="11">
        <f>VLOOKUP(A896,Sheet2!B:J,9,FALSE)</f>
        <v>160.78</v>
      </c>
      <c r="AB896" s="11">
        <f t="shared" si="27"/>
        <v>321.56</v>
      </c>
      <c r="AC896" s="11"/>
      <c r="AD896" s="11" t="s">
        <v>12037</v>
      </c>
    </row>
    <row r="897" spans="1:30" hidden="1">
      <c r="A897" s="10">
        <v>8901030980299</v>
      </c>
      <c r="B897" s="10">
        <v>8901030980299</v>
      </c>
      <c r="C897" s="11" t="s">
        <v>406</v>
      </c>
      <c r="D897" s="11" t="s">
        <v>255</v>
      </c>
      <c r="E897" s="11" t="s">
        <v>142</v>
      </c>
      <c r="F897" s="11" t="s">
        <v>236</v>
      </c>
      <c r="G897" s="11"/>
      <c r="H897" s="11">
        <v>50</v>
      </c>
      <c r="I897" s="11">
        <v>50</v>
      </c>
      <c r="J897" s="11" t="s">
        <v>34</v>
      </c>
      <c r="K897" s="11" t="s">
        <v>25</v>
      </c>
      <c r="L897" s="11">
        <v>100</v>
      </c>
      <c r="M897" s="11" t="s">
        <v>26</v>
      </c>
      <c r="N897" s="11" t="s">
        <v>246</v>
      </c>
      <c r="O897" s="11" t="s">
        <v>407</v>
      </c>
      <c r="P897" s="11" t="s">
        <v>81</v>
      </c>
      <c r="Q897" s="11" t="s">
        <v>39</v>
      </c>
      <c r="R897" s="11" t="s">
        <v>25</v>
      </c>
      <c r="S897" s="11" t="s">
        <v>25</v>
      </c>
      <c r="T897" s="11"/>
      <c r="U897" s="11" t="s">
        <v>408</v>
      </c>
      <c r="V897" s="11"/>
      <c r="W897" s="11"/>
      <c r="X897" s="11"/>
      <c r="Y897" s="11">
        <v>3</v>
      </c>
      <c r="Z897" s="11">
        <f t="shared" si="28"/>
        <v>150</v>
      </c>
      <c r="AA897" s="11">
        <f>VLOOKUP(A897,Sheet2!B:J,9,FALSE)</f>
        <v>45.88</v>
      </c>
      <c r="AB897" s="11">
        <f t="shared" si="27"/>
        <v>137.64000000000001</v>
      </c>
      <c r="AC897" s="11">
        <v>1</v>
      </c>
      <c r="AD897" s="11" t="s">
        <v>12037</v>
      </c>
    </row>
    <row r="898" spans="1:30">
      <c r="A898" s="10">
        <v>8901030699085</v>
      </c>
      <c r="B898" s="10">
        <v>8901030699085</v>
      </c>
      <c r="C898" s="11" t="s">
        <v>496</v>
      </c>
      <c r="D898" s="11" t="s">
        <v>255</v>
      </c>
      <c r="E898" s="11" t="s">
        <v>142</v>
      </c>
      <c r="F898" s="11" t="s">
        <v>236</v>
      </c>
      <c r="G898" s="11"/>
      <c r="H898" s="11">
        <v>162</v>
      </c>
      <c r="I898" s="11">
        <v>162</v>
      </c>
      <c r="J898" s="11" t="s">
        <v>34</v>
      </c>
      <c r="K898" s="11" t="s">
        <v>25</v>
      </c>
      <c r="L898" s="11">
        <v>1</v>
      </c>
      <c r="M898" s="11" t="s">
        <v>67</v>
      </c>
      <c r="N898" s="11" t="s">
        <v>237</v>
      </c>
      <c r="O898" s="11" t="s">
        <v>330</v>
      </c>
      <c r="P898" s="11" t="s">
        <v>81</v>
      </c>
      <c r="Q898" s="11" t="s">
        <v>30</v>
      </c>
      <c r="R898" s="11" t="s">
        <v>34</v>
      </c>
      <c r="S898" s="11" t="s">
        <v>34</v>
      </c>
      <c r="T898" s="11"/>
      <c r="U898" s="11" t="s">
        <v>497</v>
      </c>
      <c r="V898" s="11"/>
      <c r="W898" s="11"/>
      <c r="X898" s="11"/>
      <c r="Y898" s="11">
        <v>1</v>
      </c>
      <c r="Z898" s="11">
        <f t="shared" si="28"/>
        <v>162</v>
      </c>
      <c r="AA898" s="11" t="e">
        <f>VLOOKUP(A898,Sheet2!B:J,9,FALSE)</f>
        <v>#N/A</v>
      </c>
      <c r="AB898" s="11" t="e">
        <f t="shared" ref="AB898:AB961" si="29">AA898*Y898</f>
        <v>#N/A</v>
      </c>
      <c r="AC898" s="11"/>
      <c r="AD898" s="11" t="s">
        <v>12037</v>
      </c>
    </row>
    <row r="899" spans="1:30" hidden="1">
      <c r="A899" s="10">
        <v>8901030926532</v>
      </c>
      <c r="B899" s="10">
        <v>8901030926532</v>
      </c>
      <c r="C899" s="11" t="s">
        <v>498</v>
      </c>
      <c r="D899" s="11" t="s">
        <v>255</v>
      </c>
      <c r="E899" s="11" t="s">
        <v>142</v>
      </c>
      <c r="F899" s="11" t="s">
        <v>236</v>
      </c>
      <c r="G899" s="11"/>
      <c r="H899" s="11">
        <v>115</v>
      </c>
      <c r="I899" s="11">
        <v>115</v>
      </c>
      <c r="J899" s="11" t="s">
        <v>34</v>
      </c>
      <c r="K899" s="11" t="s">
        <v>25</v>
      </c>
      <c r="L899" s="11">
        <v>500</v>
      </c>
      <c r="M899" s="11" t="s">
        <v>26</v>
      </c>
      <c r="N899" s="11" t="s">
        <v>237</v>
      </c>
      <c r="O899" s="11" t="s">
        <v>499</v>
      </c>
      <c r="P899" s="11" t="s">
        <v>418</v>
      </c>
      <c r="Q899" s="11" t="s">
        <v>30</v>
      </c>
      <c r="R899" s="11" t="s">
        <v>25</v>
      </c>
      <c r="S899" s="11" t="s">
        <v>25</v>
      </c>
      <c r="T899" s="11"/>
      <c r="U899" s="11" t="s">
        <v>500</v>
      </c>
      <c r="V899" s="11"/>
      <c r="W899" s="11"/>
      <c r="X899" s="11"/>
      <c r="Y899" s="11"/>
      <c r="Z899" s="11">
        <f t="shared" si="28"/>
        <v>0</v>
      </c>
      <c r="AA899" s="11">
        <f>VLOOKUP(A899,Sheet2!B:J,9,FALSE)</f>
        <v>105.5</v>
      </c>
      <c r="AB899" s="11">
        <f t="shared" si="29"/>
        <v>0</v>
      </c>
      <c r="AC899" s="11"/>
      <c r="AD899" s="11"/>
    </row>
    <row r="900" spans="1:30" hidden="1">
      <c r="A900" s="10">
        <v>8901030532719</v>
      </c>
      <c r="B900" s="10">
        <v>8901030532719</v>
      </c>
      <c r="C900" s="11" t="s">
        <v>501</v>
      </c>
      <c r="D900" s="11" t="s">
        <v>255</v>
      </c>
      <c r="E900" s="11" t="s">
        <v>142</v>
      </c>
      <c r="F900" s="11" t="s">
        <v>236</v>
      </c>
      <c r="G900" s="11"/>
      <c r="H900" s="11">
        <v>110</v>
      </c>
      <c r="I900" s="11">
        <v>110</v>
      </c>
      <c r="J900" s="11" t="s">
        <v>34</v>
      </c>
      <c r="K900" s="11" t="s">
        <v>25</v>
      </c>
      <c r="L900" s="11">
        <v>500</v>
      </c>
      <c r="M900" s="11" t="s">
        <v>26</v>
      </c>
      <c r="N900" s="11" t="s">
        <v>237</v>
      </c>
      <c r="O900" s="11" t="s">
        <v>330</v>
      </c>
      <c r="P900" s="11" t="s">
        <v>81</v>
      </c>
      <c r="Q900" s="11" t="s">
        <v>30</v>
      </c>
      <c r="R900" s="11" t="s">
        <v>25</v>
      </c>
      <c r="S900" s="11" t="s">
        <v>25</v>
      </c>
      <c r="T900" s="11"/>
      <c r="U900" s="11" t="s">
        <v>502</v>
      </c>
      <c r="V900" s="11"/>
      <c r="W900" s="11"/>
      <c r="X900" s="11"/>
      <c r="Y900" s="11">
        <v>3</v>
      </c>
      <c r="Z900" s="11">
        <f t="shared" si="28"/>
        <v>330</v>
      </c>
      <c r="AA900" s="11">
        <f>VLOOKUP(A900,Sheet2!B:J,9,FALSE)</f>
        <v>100.92</v>
      </c>
      <c r="AB900" s="11">
        <f t="shared" si="29"/>
        <v>302.76</v>
      </c>
      <c r="AC900" s="11"/>
      <c r="AD900" s="11" t="s">
        <v>12037</v>
      </c>
    </row>
    <row r="901" spans="1:30" hidden="1">
      <c r="A901" s="10">
        <v>8901030926525</v>
      </c>
      <c r="B901" s="10">
        <v>8901030926525</v>
      </c>
      <c r="C901" s="11" t="s">
        <v>503</v>
      </c>
      <c r="D901" s="11" t="s">
        <v>255</v>
      </c>
      <c r="E901" s="11" t="s">
        <v>142</v>
      </c>
      <c r="F901" s="11" t="s">
        <v>236</v>
      </c>
      <c r="G901" s="11"/>
      <c r="H901" s="11">
        <v>72</v>
      </c>
      <c r="I901" s="11">
        <v>72</v>
      </c>
      <c r="J901" s="11" t="s">
        <v>34</v>
      </c>
      <c r="K901" s="11" t="s">
        <v>25</v>
      </c>
      <c r="L901" s="11">
        <v>200</v>
      </c>
      <c r="M901" s="11" t="s">
        <v>26</v>
      </c>
      <c r="N901" s="11" t="s">
        <v>237</v>
      </c>
      <c r="O901" s="11" t="s">
        <v>499</v>
      </c>
      <c r="P901" s="11" t="s">
        <v>81</v>
      </c>
      <c r="Q901" s="11" t="s">
        <v>39</v>
      </c>
      <c r="R901" s="11" t="s">
        <v>25</v>
      </c>
      <c r="S901" s="11" t="s">
        <v>25</v>
      </c>
      <c r="T901" s="11"/>
      <c r="U901" s="11" t="s">
        <v>504</v>
      </c>
      <c r="V901" s="11"/>
      <c r="W901" s="11"/>
      <c r="X901" s="11"/>
      <c r="Y901" s="11">
        <v>4</v>
      </c>
      <c r="Z901" s="11">
        <f t="shared" si="28"/>
        <v>288</v>
      </c>
      <c r="AA901" s="11">
        <f>VLOOKUP(A901,Sheet2!B:J,9,FALSE)</f>
        <v>59.63</v>
      </c>
      <c r="AB901" s="11">
        <f t="shared" si="29"/>
        <v>238.52</v>
      </c>
      <c r="AC901" s="11"/>
      <c r="AD901" s="11" t="s">
        <v>12037</v>
      </c>
    </row>
    <row r="902" spans="1:30" hidden="1">
      <c r="A902" s="10">
        <v>8901030926518</v>
      </c>
      <c r="B902" s="10">
        <v>8901030926518</v>
      </c>
      <c r="C902" s="11" t="s">
        <v>505</v>
      </c>
      <c r="D902" s="11" t="s">
        <v>255</v>
      </c>
      <c r="E902" s="11" t="s">
        <v>142</v>
      </c>
      <c r="F902" s="11" t="s">
        <v>236</v>
      </c>
      <c r="G902" s="11"/>
      <c r="H902" s="11">
        <v>72</v>
      </c>
      <c r="I902" s="11">
        <v>72</v>
      </c>
      <c r="J902" s="11" t="s">
        <v>34</v>
      </c>
      <c r="K902" s="11" t="s">
        <v>25</v>
      </c>
      <c r="L902" s="11">
        <v>200</v>
      </c>
      <c r="M902" s="11" t="s">
        <v>26</v>
      </c>
      <c r="N902" s="11" t="s">
        <v>237</v>
      </c>
      <c r="O902" s="11" t="s">
        <v>506</v>
      </c>
      <c r="P902" s="11" t="s">
        <v>81</v>
      </c>
      <c r="Q902" s="11" t="s">
        <v>39</v>
      </c>
      <c r="R902" s="11" t="s">
        <v>25</v>
      </c>
      <c r="S902" s="11" t="s">
        <v>25</v>
      </c>
      <c r="T902" s="11"/>
      <c r="U902" s="11" t="s">
        <v>507</v>
      </c>
      <c r="V902" s="11"/>
      <c r="W902" s="11"/>
      <c r="X902" s="11"/>
      <c r="Y902" s="11">
        <v>3</v>
      </c>
      <c r="Z902" s="11">
        <f t="shared" si="28"/>
        <v>216</v>
      </c>
      <c r="AA902" s="11">
        <f>VLOOKUP(A902,Sheet2!B:J,9,FALSE)</f>
        <v>66.06</v>
      </c>
      <c r="AB902" s="11">
        <f t="shared" si="29"/>
        <v>198.18</v>
      </c>
      <c r="AC902" s="11"/>
      <c r="AD902" s="11" t="s">
        <v>12037</v>
      </c>
    </row>
    <row r="903" spans="1:30" hidden="1">
      <c r="A903" s="10">
        <v>8901030532832</v>
      </c>
      <c r="B903" s="10">
        <v>8901030532832</v>
      </c>
      <c r="C903" s="11" t="s">
        <v>508</v>
      </c>
      <c r="D903" s="11" t="s">
        <v>255</v>
      </c>
      <c r="E903" s="11" t="s">
        <v>142</v>
      </c>
      <c r="F903" s="11" t="s">
        <v>236</v>
      </c>
      <c r="G903" s="11"/>
      <c r="H903" s="11">
        <v>63</v>
      </c>
      <c r="I903" s="11">
        <v>63</v>
      </c>
      <c r="J903" s="11" t="s">
        <v>34</v>
      </c>
      <c r="K903" s="11" t="s">
        <v>25</v>
      </c>
      <c r="L903" s="11">
        <v>200</v>
      </c>
      <c r="M903" s="11" t="s">
        <v>26</v>
      </c>
      <c r="N903" s="11" t="s">
        <v>237</v>
      </c>
      <c r="O903" s="11" t="s">
        <v>330</v>
      </c>
      <c r="P903" s="11" t="s">
        <v>81</v>
      </c>
      <c r="Q903" s="11" t="s">
        <v>30</v>
      </c>
      <c r="R903" s="11" t="s">
        <v>25</v>
      </c>
      <c r="S903" s="11" t="s">
        <v>25</v>
      </c>
      <c r="T903" s="11"/>
      <c r="U903" s="11" t="s">
        <v>509</v>
      </c>
      <c r="V903" s="11"/>
      <c r="W903" s="11"/>
      <c r="X903" s="11"/>
      <c r="Y903" s="11">
        <v>2</v>
      </c>
      <c r="Z903" s="11">
        <f t="shared" si="28"/>
        <v>126</v>
      </c>
      <c r="AA903" s="11">
        <f>VLOOKUP(A903,Sheet2!B:J,9,FALSE)</f>
        <v>66.06</v>
      </c>
      <c r="AB903" s="11">
        <f t="shared" si="29"/>
        <v>132.12</v>
      </c>
      <c r="AC903" s="11"/>
      <c r="AD903" s="11" t="s">
        <v>12037</v>
      </c>
    </row>
    <row r="904" spans="1:30">
      <c r="A904" s="10">
        <v>8901030959790</v>
      </c>
      <c r="B904" s="10">
        <v>8901030959790</v>
      </c>
      <c r="C904" s="11" t="s">
        <v>4723</v>
      </c>
      <c r="D904" s="11" t="s">
        <v>255</v>
      </c>
      <c r="E904" s="11" t="s">
        <v>142</v>
      </c>
      <c r="F904" s="11" t="s">
        <v>236</v>
      </c>
      <c r="G904" s="11"/>
      <c r="H904" s="11">
        <v>50</v>
      </c>
      <c r="I904" s="11">
        <v>50</v>
      </c>
      <c r="J904" s="11" t="s">
        <v>34</v>
      </c>
      <c r="K904" s="11" t="s">
        <v>25</v>
      </c>
      <c r="L904" s="11">
        <v>100</v>
      </c>
      <c r="M904" s="11" t="s">
        <v>26</v>
      </c>
      <c r="N904" s="11" t="s">
        <v>246</v>
      </c>
      <c r="O904" s="11" t="s">
        <v>4724</v>
      </c>
      <c r="P904" s="11" t="s">
        <v>108</v>
      </c>
      <c r="Q904" s="11" t="s">
        <v>39</v>
      </c>
      <c r="R904" s="11" t="s">
        <v>25</v>
      </c>
      <c r="S904" s="11" t="s">
        <v>25</v>
      </c>
      <c r="T904" s="11"/>
      <c r="U904" s="11" t="s">
        <v>4725</v>
      </c>
      <c r="V904" s="11"/>
      <c r="W904" s="11"/>
      <c r="X904" s="11"/>
      <c r="Y904" s="11">
        <v>4</v>
      </c>
      <c r="Z904" s="11">
        <f t="shared" si="28"/>
        <v>200</v>
      </c>
      <c r="AA904" s="11" t="e">
        <f>VLOOKUP(A904,Sheet2!B:J,9,FALSE)</f>
        <v>#N/A</v>
      </c>
      <c r="AB904" s="11" t="e">
        <f t="shared" si="29"/>
        <v>#N/A</v>
      </c>
      <c r="AC904" s="11"/>
      <c r="AD904" s="11" t="s">
        <v>12037</v>
      </c>
    </row>
    <row r="905" spans="1:30" hidden="1">
      <c r="A905" s="10">
        <v>8901030831690</v>
      </c>
      <c r="B905" s="10">
        <v>8901030831690</v>
      </c>
      <c r="C905" s="11" t="s">
        <v>4973</v>
      </c>
      <c r="D905" s="11" t="s">
        <v>255</v>
      </c>
      <c r="E905" s="11" t="s">
        <v>142</v>
      </c>
      <c r="F905" s="11" t="s">
        <v>236</v>
      </c>
      <c r="G905" s="11"/>
      <c r="H905" s="11">
        <v>75</v>
      </c>
      <c r="I905" s="11">
        <v>75</v>
      </c>
      <c r="J905" s="11" t="s">
        <v>34</v>
      </c>
      <c r="K905" s="11" t="s">
        <v>25</v>
      </c>
      <c r="L905" s="11">
        <v>200</v>
      </c>
      <c r="M905" s="11" t="s">
        <v>26</v>
      </c>
      <c r="N905" s="11" t="s">
        <v>246</v>
      </c>
      <c r="O905" s="11" t="s">
        <v>396</v>
      </c>
      <c r="P905" s="11" t="s">
        <v>418</v>
      </c>
      <c r="Q905" s="11" t="s">
        <v>30</v>
      </c>
      <c r="R905" s="11" t="s">
        <v>25</v>
      </c>
      <c r="S905" s="11" t="s">
        <v>25</v>
      </c>
      <c r="T905" s="11"/>
      <c r="U905" s="11" t="s">
        <v>4974</v>
      </c>
      <c r="V905" s="11"/>
      <c r="W905" s="11"/>
      <c r="X905" s="11"/>
      <c r="Y905" s="11"/>
      <c r="Z905" s="11">
        <f t="shared" si="28"/>
        <v>0</v>
      </c>
      <c r="AA905" s="11">
        <f>VLOOKUP(A905,Sheet2!B:J,9,FALSE)</f>
        <v>69.040000000000006</v>
      </c>
      <c r="AB905" s="11">
        <f t="shared" si="29"/>
        <v>0</v>
      </c>
      <c r="AC905" s="11"/>
      <c r="AD905" s="11"/>
    </row>
    <row r="906" spans="1:30" hidden="1">
      <c r="A906" s="10">
        <v>8901030922787</v>
      </c>
      <c r="B906" s="10">
        <v>8901030922787</v>
      </c>
      <c r="C906" s="11" t="s">
        <v>5065</v>
      </c>
      <c r="D906" s="11" t="s">
        <v>255</v>
      </c>
      <c r="E906" s="11" t="s">
        <v>142</v>
      </c>
      <c r="F906" s="11" t="s">
        <v>236</v>
      </c>
      <c r="G906" s="11"/>
      <c r="H906" s="11">
        <v>20</v>
      </c>
      <c r="I906" s="11">
        <v>20</v>
      </c>
      <c r="J906" s="11" t="s">
        <v>34</v>
      </c>
      <c r="K906" s="11" t="s">
        <v>25</v>
      </c>
      <c r="L906" s="11">
        <v>90</v>
      </c>
      <c r="M906" s="11" t="s">
        <v>26</v>
      </c>
      <c r="N906" s="11" t="s">
        <v>246</v>
      </c>
      <c r="O906" s="11" t="s">
        <v>5066</v>
      </c>
      <c r="P906" s="11" t="s">
        <v>3077</v>
      </c>
      <c r="Q906" s="11" t="s">
        <v>30</v>
      </c>
      <c r="R906" s="11" t="s">
        <v>25</v>
      </c>
      <c r="S906" s="11" t="s">
        <v>25</v>
      </c>
      <c r="T906" s="11"/>
      <c r="U906" s="11" t="s">
        <v>5067</v>
      </c>
      <c r="V906" s="11"/>
      <c r="W906" s="11"/>
      <c r="X906" s="11"/>
      <c r="Y906" s="11"/>
      <c r="Z906" s="11">
        <f t="shared" si="28"/>
        <v>0</v>
      </c>
      <c r="AA906" s="11">
        <f>VLOOKUP(A906,Sheet2!B:J,9,FALSE)</f>
        <v>18.350000000000001</v>
      </c>
      <c r="AB906" s="11">
        <f t="shared" si="29"/>
        <v>0</v>
      </c>
      <c r="AC906" s="11"/>
      <c r="AD906" s="11"/>
    </row>
    <row r="907" spans="1:30" hidden="1">
      <c r="A907" s="10">
        <v>8901058904741</v>
      </c>
      <c r="B907" s="10">
        <v>8901058904741</v>
      </c>
      <c r="C907" s="11" t="s">
        <v>5158</v>
      </c>
      <c r="D907" s="11" t="s">
        <v>5159</v>
      </c>
      <c r="E907" s="11" t="s">
        <v>43</v>
      </c>
      <c r="F907" s="11" t="s">
        <v>44</v>
      </c>
      <c r="G907" s="11"/>
      <c r="H907" s="11">
        <v>25</v>
      </c>
      <c r="I907" s="11">
        <v>25</v>
      </c>
      <c r="J907" s="11" t="s">
        <v>34</v>
      </c>
      <c r="K907" s="11" t="s">
        <v>25</v>
      </c>
      <c r="L907" s="11">
        <v>37.299999999999997</v>
      </c>
      <c r="M907" s="11" t="s">
        <v>26</v>
      </c>
      <c r="N907" s="11" t="s">
        <v>45</v>
      </c>
      <c r="O907" s="11" t="s">
        <v>46</v>
      </c>
      <c r="P907" s="11" t="s">
        <v>38</v>
      </c>
      <c r="Q907" s="11" t="s">
        <v>30</v>
      </c>
      <c r="R907" s="11" t="s">
        <v>25</v>
      </c>
      <c r="S907" s="11" t="s">
        <v>25</v>
      </c>
      <c r="T907" s="11"/>
      <c r="U907" s="11" t="s">
        <v>5160</v>
      </c>
      <c r="V907" s="11"/>
      <c r="W907" s="11"/>
      <c r="X907" s="11"/>
      <c r="Y907" s="11"/>
      <c r="Z907" s="11">
        <f t="shared" si="28"/>
        <v>0</v>
      </c>
      <c r="AA907" s="11">
        <f>VLOOKUP(A907,Sheet2!B:J,9,FALSE)</f>
        <v>22.73</v>
      </c>
      <c r="AB907" s="11">
        <f t="shared" si="29"/>
        <v>0</v>
      </c>
      <c r="AC907" s="11"/>
      <c r="AD907" s="11"/>
    </row>
    <row r="908" spans="1:30" hidden="1">
      <c r="A908" s="10">
        <v>8901030900143</v>
      </c>
      <c r="B908" s="10">
        <v>8901030900143</v>
      </c>
      <c r="C908" s="11" t="s">
        <v>154</v>
      </c>
      <c r="D908" s="11" t="s">
        <v>155</v>
      </c>
      <c r="E908" s="11" t="s">
        <v>43</v>
      </c>
      <c r="F908" s="11" t="s">
        <v>156</v>
      </c>
      <c r="G908" s="11"/>
      <c r="H908" s="11">
        <v>65</v>
      </c>
      <c r="I908" s="11">
        <v>65</v>
      </c>
      <c r="J908" s="11" t="s">
        <v>34</v>
      </c>
      <c r="K908" s="11" t="s">
        <v>25</v>
      </c>
      <c r="L908" s="11">
        <v>40</v>
      </c>
      <c r="M908" s="11" t="s">
        <v>26</v>
      </c>
      <c r="N908" s="11" t="s">
        <v>157</v>
      </c>
      <c r="O908" s="11" t="s">
        <v>158</v>
      </c>
      <c r="P908" s="11" t="s">
        <v>159</v>
      </c>
      <c r="Q908" s="11" t="s">
        <v>30</v>
      </c>
      <c r="R908" s="11" t="s">
        <v>25</v>
      </c>
      <c r="S908" s="11" t="s">
        <v>25</v>
      </c>
      <c r="T908" s="11"/>
      <c r="U908" s="11" t="s">
        <v>160</v>
      </c>
      <c r="V908" s="11"/>
      <c r="W908" s="11"/>
      <c r="X908" s="11"/>
      <c r="Y908" s="11">
        <v>9</v>
      </c>
      <c r="Z908" s="11">
        <f t="shared" si="28"/>
        <v>585</v>
      </c>
      <c r="AA908" s="11">
        <f>VLOOKUP(A908,Sheet2!B:J,9,FALSE)</f>
        <v>55.05</v>
      </c>
      <c r="AB908" s="11">
        <f t="shared" si="29"/>
        <v>495.45</v>
      </c>
      <c r="AC908" s="11"/>
      <c r="AD908" s="11" t="s">
        <v>12037</v>
      </c>
    </row>
    <row r="909" spans="1:30" hidden="1">
      <c r="A909" s="10">
        <v>8901030900136</v>
      </c>
      <c r="B909" s="10">
        <v>8901030900136</v>
      </c>
      <c r="C909" s="11" t="s">
        <v>161</v>
      </c>
      <c r="D909" s="11" t="s">
        <v>155</v>
      </c>
      <c r="E909" s="11" t="s">
        <v>142</v>
      </c>
      <c r="F909" s="11" t="s">
        <v>162</v>
      </c>
      <c r="G909" s="11"/>
      <c r="H909" s="11">
        <v>60</v>
      </c>
      <c r="I909" s="11">
        <v>60</v>
      </c>
      <c r="J909" s="11" t="s">
        <v>34</v>
      </c>
      <c r="K909" s="11" t="s">
        <v>25</v>
      </c>
      <c r="L909" s="11">
        <v>40</v>
      </c>
      <c r="M909" s="11" t="s">
        <v>26</v>
      </c>
      <c r="N909" s="11" t="s">
        <v>163</v>
      </c>
      <c r="O909" s="11" t="s">
        <v>164</v>
      </c>
      <c r="P909" s="11" t="s">
        <v>38</v>
      </c>
      <c r="Q909" s="11" t="s">
        <v>30</v>
      </c>
      <c r="R909" s="11" t="s">
        <v>25</v>
      </c>
      <c r="S909" s="11" t="s">
        <v>25</v>
      </c>
      <c r="T909" s="11"/>
      <c r="U909" s="11" t="s">
        <v>165</v>
      </c>
      <c r="V909" s="11"/>
      <c r="W909" s="11"/>
      <c r="X909" s="11"/>
      <c r="Y909" s="11">
        <v>4</v>
      </c>
      <c r="Z909" s="11">
        <f t="shared" si="28"/>
        <v>240</v>
      </c>
      <c r="AA909" s="11">
        <f>VLOOKUP(A909,Sheet2!B:J,9,FALSE)</f>
        <v>52.25</v>
      </c>
      <c r="AB909" s="11">
        <f t="shared" si="29"/>
        <v>209</v>
      </c>
      <c r="AC909" s="11"/>
      <c r="AD909" s="11" t="s">
        <v>12037</v>
      </c>
    </row>
    <row r="910" spans="1:30" hidden="1">
      <c r="A910" s="10">
        <v>8901030900112</v>
      </c>
      <c r="B910" s="10">
        <v>8901030900112</v>
      </c>
      <c r="C910" s="11" t="s">
        <v>166</v>
      </c>
      <c r="D910" s="11" t="s">
        <v>155</v>
      </c>
      <c r="E910" s="11" t="s">
        <v>142</v>
      </c>
      <c r="F910" s="11" t="s">
        <v>162</v>
      </c>
      <c r="G910" s="11"/>
      <c r="H910" s="11">
        <v>60</v>
      </c>
      <c r="I910" s="11">
        <v>60</v>
      </c>
      <c r="J910" s="11" t="s">
        <v>34</v>
      </c>
      <c r="K910" s="11" t="s">
        <v>25</v>
      </c>
      <c r="L910" s="11">
        <v>41</v>
      </c>
      <c r="M910" s="11" t="s">
        <v>26</v>
      </c>
      <c r="N910" s="11" t="s">
        <v>163</v>
      </c>
      <c r="O910" s="11" t="s">
        <v>167</v>
      </c>
      <c r="P910" s="11" t="s">
        <v>38</v>
      </c>
      <c r="Q910" s="11" t="s">
        <v>30</v>
      </c>
      <c r="R910" s="11" t="s">
        <v>25</v>
      </c>
      <c r="S910" s="11" t="s">
        <v>25</v>
      </c>
      <c r="T910" s="11"/>
      <c r="U910" s="11" t="s">
        <v>168</v>
      </c>
      <c r="V910" s="11"/>
      <c r="W910" s="11"/>
      <c r="X910" s="11"/>
      <c r="Y910" s="11">
        <v>1</v>
      </c>
      <c r="Z910" s="11">
        <f t="shared" si="28"/>
        <v>60</v>
      </c>
      <c r="AA910" s="11">
        <f>VLOOKUP(A910,Sheet2!B:J,9,FALSE)</f>
        <v>55.05</v>
      </c>
      <c r="AB910" s="11">
        <f t="shared" si="29"/>
        <v>55.05</v>
      </c>
      <c r="AC910" s="11"/>
      <c r="AD910" s="11" t="s">
        <v>12037</v>
      </c>
    </row>
    <row r="911" spans="1:30" hidden="1">
      <c r="A911" s="10">
        <v>8901030900105</v>
      </c>
      <c r="B911" s="10">
        <v>8901030900105</v>
      </c>
      <c r="C911" s="11" t="s">
        <v>169</v>
      </c>
      <c r="D911" s="11" t="s">
        <v>155</v>
      </c>
      <c r="E911" s="11" t="s">
        <v>142</v>
      </c>
      <c r="F911" s="11" t="s">
        <v>162</v>
      </c>
      <c r="G911" s="11"/>
      <c r="H911" s="11">
        <v>60</v>
      </c>
      <c r="I911" s="11">
        <v>60</v>
      </c>
      <c r="J911" s="11" t="s">
        <v>34</v>
      </c>
      <c r="K911" s="11" t="s">
        <v>25</v>
      </c>
      <c r="L911" s="11">
        <v>51</v>
      </c>
      <c r="M911" s="11" t="s">
        <v>26</v>
      </c>
      <c r="N911" s="11" t="s">
        <v>163</v>
      </c>
      <c r="O911" s="11" t="s">
        <v>170</v>
      </c>
      <c r="P911" s="11" t="s">
        <v>38</v>
      </c>
      <c r="Q911" s="11" t="s">
        <v>30</v>
      </c>
      <c r="R911" s="11" t="s">
        <v>25</v>
      </c>
      <c r="S911" s="11" t="s">
        <v>25</v>
      </c>
      <c r="T911" s="11"/>
      <c r="U911" s="11" t="s">
        <v>171</v>
      </c>
      <c r="V911" s="11"/>
      <c r="W911" s="11"/>
      <c r="X911" s="11"/>
      <c r="Y911" s="11">
        <v>4</v>
      </c>
      <c r="Z911" s="11">
        <f t="shared" si="28"/>
        <v>240</v>
      </c>
      <c r="AA911" s="11">
        <f>VLOOKUP(A911,Sheet2!B:J,9,FALSE)</f>
        <v>52.25</v>
      </c>
      <c r="AB911" s="11">
        <f t="shared" si="29"/>
        <v>209</v>
      </c>
      <c r="AC911" s="11"/>
      <c r="AD911" s="11" t="s">
        <v>12037</v>
      </c>
    </row>
    <row r="912" spans="1:30" hidden="1">
      <c r="A912" s="10">
        <v>8901030919312</v>
      </c>
      <c r="B912" s="10">
        <v>8901030919312</v>
      </c>
      <c r="C912" s="11" t="s">
        <v>235</v>
      </c>
      <c r="D912" s="11" t="s">
        <v>155</v>
      </c>
      <c r="E912" s="11" t="s">
        <v>142</v>
      </c>
      <c r="F912" s="11" t="s">
        <v>236</v>
      </c>
      <c r="G912" s="11"/>
      <c r="H912" s="11">
        <v>70</v>
      </c>
      <c r="I912" s="11">
        <v>70</v>
      </c>
      <c r="J912" s="11" t="s">
        <v>34</v>
      </c>
      <c r="K912" s="11" t="s">
        <v>25</v>
      </c>
      <c r="L912" s="11">
        <v>200</v>
      </c>
      <c r="M912" s="11" t="s">
        <v>26</v>
      </c>
      <c r="N912" s="11" t="s">
        <v>237</v>
      </c>
      <c r="O912" s="11" t="s">
        <v>238</v>
      </c>
      <c r="P912" s="11" t="s">
        <v>239</v>
      </c>
      <c r="Q912" s="11" t="s">
        <v>30</v>
      </c>
      <c r="R912" s="11" t="s">
        <v>25</v>
      </c>
      <c r="S912" s="11" t="s">
        <v>25</v>
      </c>
      <c r="T912" s="11"/>
      <c r="U912" s="11" t="s">
        <v>240</v>
      </c>
      <c r="V912" s="11"/>
      <c r="W912" s="11"/>
      <c r="X912" s="11"/>
      <c r="Y912" s="11">
        <v>3</v>
      </c>
      <c r="Z912" s="11">
        <f t="shared" si="28"/>
        <v>210</v>
      </c>
      <c r="AA912" s="11">
        <f>VLOOKUP(A912,Sheet2!B:J,9,FALSE)</f>
        <v>67.66</v>
      </c>
      <c r="AB912" s="11">
        <f t="shared" si="29"/>
        <v>202.98</v>
      </c>
      <c r="AC912" s="11"/>
      <c r="AD912" s="11" t="s">
        <v>12037</v>
      </c>
    </row>
    <row r="913" spans="1:30" hidden="1">
      <c r="A913" s="10">
        <v>8901030919305</v>
      </c>
      <c r="B913" s="10">
        <v>8901030919305</v>
      </c>
      <c r="C913" s="11" t="s">
        <v>241</v>
      </c>
      <c r="D913" s="11" t="s">
        <v>155</v>
      </c>
      <c r="E913" s="11" t="s">
        <v>142</v>
      </c>
      <c r="F913" s="11" t="s">
        <v>236</v>
      </c>
      <c r="G913" s="11"/>
      <c r="H913" s="11">
        <v>65</v>
      </c>
      <c r="I913" s="11">
        <v>65</v>
      </c>
      <c r="J913" s="11" t="s">
        <v>34</v>
      </c>
      <c r="K913" s="11" t="s">
        <v>25</v>
      </c>
      <c r="L913" s="11">
        <v>200</v>
      </c>
      <c r="M913" s="11" t="s">
        <v>26</v>
      </c>
      <c r="N913" s="11" t="s">
        <v>237</v>
      </c>
      <c r="O913" s="11" t="s">
        <v>242</v>
      </c>
      <c r="P913" s="11" t="s">
        <v>29</v>
      </c>
      <c r="Q913" s="11" t="s">
        <v>30</v>
      </c>
      <c r="R913" s="11" t="s">
        <v>25</v>
      </c>
      <c r="S913" s="11" t="s">
        <v>25</v>
      </c>
      <c r="T913" s="11"/>
      <c r="U913" s="11" t="s">
        <v>243</v>
      </c>
      <c r="V913" s="11"/>
      <c r="W913" s="11"/>
      <c r="X913" s="11"/>
      <c r="Y913" s="11">
        <v>4</v>
      </c>
      <c r="Z913" s="11">
        <f t="shared" si="28"/>
        <v>260</v>
      </c>
      <c r="AA913" s="11">
        <f>VLOOKUP(A913,Sheet2!B:J,9,FALSE)</f>
        <v>59.63</v>
      </c>
      <c r="AB913" s="11">
        <f t="shared" si="29"/>
        <v>238.52</v>
      </c>
      <c r="AC913" s="11"/>
      <c r="AD913" s="11" t="s">
        <v>12037</v>
      </c>
    </row>
    <row r="914" spans="1:30" hidden="1">
      <c r="A914" s="10">
        <v>8901030902390</v>
      </c>
      <c r="B914" s="10">
        <v>8901030902390</v>
      </c>
      <c r="C914" s="11" t="s">
        <v>1014</v>
      </c>
      <c r="D914" s="11" t="s">
        <v>155</v>
      </c>
      <c r="E914" s="11" t="s">
        <v>142</v>
      </c>
      <c r="F914" s="11" t="s">
        <v>162</v>
      </c>
      <c r="G914" s="11"/>
      <c r="H914" s="11">
        <v>10</v>
      </c>
      <c r="I914" s="11">
        <v>10</v>
      </c>
      <c r="J914" s="11" t="s">
        <v>34</v>
      </c>
      <c r="K914" s="11" t="s">
        <v>25</v>
      </c>
      <c r="L914" s="11">
        <v>9.5</v>
      </c>
      <c r="M914" s="11" t="s">
        <v>26</v>
      </c>
      <c r="N914" s="11" t="s">
        <v>163</v>
      </c>
      <c r="O914" s="11" t="s">
        <v>1015</v>
      </c>
      <c r="P914" s="11" t="s">
        <v>38</v>
      </c>
      <c r="Q914" s="11" t="s">
        <v>30</v>
      </c>
      <c r="R914" s="11" t="s">
        <v>25</v>
      </c>
      <c r="S914" s="11" t="s">
        <v>25</v>
      </c>
      <c r="T914" s="11"/>
      <c r="U914" s="11" t="s">
        <v>1016</v>
      </c>
      <c r="V914" s="11"/>
      <c r="W914" s="11"/>
      <c r="X914" s="11"/>
      <c r="Y914" s="11">
        <v>4</v>
      </c>
      <c r="Z914" s="11">
        <f t="shared" si="28"/>
        <v>40</v>
      </c>
      <c r="AA914" s="11">
        <f>VLOOKUP(A914,Sheet2!B:J,9,FALSE)</f>
        <v>9.18</v>
      </c>
      <c r="AB914" s="11">
        <f t="shared" si="29"/>
        <v>36.72</v>
      </c>
      <c r="AC914" s="11"/>
      <c r="AD914" s="11" t="s">
        <v>12037</v>
      </c>
    </row>
    <row r="915" spans="1:30" hidden="1">
      <c r="A915" s="10">
        <v>8901030865855</v>
      </c>
      <c r="B915" s="10">
        <v>8901030865855</v>
      </c>
      <c r="C915" s="11" t="s">
        <v>3218</v>
      </c>
      <c r="D915" s="11" t="s">
        <v>155</v>
      </c>
      <c r="E915" s="11" t="s">
        <v>142</v>
      </c>
      <c r="F915" s="11" t="s">
        <v>162</v>
      </c>
      <c r="G915" s="11"/>
      <c r="H915" s="11">
        <v>20</v>
      </c>
      <c r="I915" s="11">
        <v>20</v>
      </c>
      <c r="J915" s="11" t="s">
        <v>34</v>
      </c>
      <c r="K915" s="11" t="s">
        <v>25</v>
      </c>
      <c r="L915" s="11">
        <v>70</v>
      </c>
      <c r="M915" s="11" t="s">
        <v>26</v>
      </c>
      <c r="N915" s="11" t="s">
        <v>3172</v>
      </c>
      <c r="O915" s="11" t="s">
        <v>3219</v>
      </c>
      <c r="P915" s="11" t="s">
        <v>38</v>
      </c>
      <c r="Q915" s="11" t="s">
        <v>30</v>
      </c>
      <c r="R915" s="11" t="s">
        <v>25</v>
      </c>
      <c r="S915" s="11" t="s">
        <v>25</v>
      </c>
      <c r="T915" s="11"/>
      <c r="U915" s="11" t="s">
        <v>3220</v>
      </c>
      <c r="V915" s="11"/>
      <c r="W915" s="11"/>
      <c r="X915" s="11"/>
      <c r="Y915" s="11">
        <v>3</v>
      </c>
      <c r="Z915" s="11">
        <f t="shared" si="28"/>
        <v>60</v>
      </c>
      <c r="AA915" s="11">
        <f>VLOOKUP(A915,Sheet2!B:J,9,FALSE)</f>
        <v>18.350000000000001</v>
      </c>
      <c r="AB915" s="11">
        <f t="shared" si="29"/>
        <v>55.050000000000004</v>
      </c>
      <c r="AC915" s="11"/>
      <c r="AD915" s="11" t="s">
        <v>12037</v>
      </c>
    </row>
    <row r="916" spans="1:30" hidden="1">
      <c r="A916" s="10">
        <v>8901030902376</v>
      </c>
      <c r="B916" s="10">
        <v>8901030902376</v>
      </c>
      <c r="C916" s="11" t="s">
        <v>4090</v>
      </c>
      <c r="D916" s="11" t="s">
        <v>155</v>
      </c>
      <c r="E916" s="11" t="s">
        <v>142</v>
      </c>
      <c r="F916" s="11" t="s">
        <v>162</v>
      </c>
      <c r="G916" s="11"/>
      <c r="H916" s="11">
        <v>10</v>
      </c>
      <c r="I916" s="11">
        <v>10</v>
      </c>
      <c r="J916" s="11" t="s">
        <v>34</v>
      </c>
      <c r="K916" s="11" t="s">
        <v>25</v>
      </c>
      <c r="L916" s="11">
        <v>9.5</v>
      </c>
      <c r="M916" s="11" t="s">
        <v>26</v>
      </c>
      <c r="N916" s="11" t="s">
        <v>163</v>
      </c>
      <c r="O916" s="11" t="s">
        <v>164</v>
      </c>
      <c r="P916" s="11" t="s">
        <v>38</v>
      </c>
      <c r="Q916" s="11" t="s">
        <v>30</v>
      </c>
      <c r="R916" s="11" t="s">
        <v>25</v>
      </c>
      <c r="S916" s="11" t="s">
        <v>25</v>
      </c>
      <c r="T916" s="11"/>
      <c r="U916" s="11" t="s">
        <v>4091</v>
      </c>
      <c r="V916" s="11"/>
      <c r="W916" s="11"/>
      <c r="X916" s="11"/>
      <c r="Y916" s="11">
        <v>7</v>
      </c>
      <c r="Z916" s="11">
        <f t="shared" si="28"/>
        <v>70</v>
      </c>
      <c r="AA916" s="11">
        <f>VLOOKUP(A916,Sheet2!B:J,9,FALSE)</f>
        <v>9.18</v>
      </c>
      <c r="AB916" s="11">
        <f t="shared" si="29"/>
        <v>64.259999999999991</v>
      </c>
      <c r="AC916" s="11">
        <v>6</v>
      </c>
      <c r="AD916" s="11" t="s">
        <v>12037</v>
      </c>
    </row>
    <row r="917" spans="1:30" hidden="1">
      <c r="A917" s="10">
        <v>8901030902352</v>
      </c>
      <c r="B917" s="10">
        <v>8901030902352</v>
      </c>
      <c r="C917" s="11" t="s">
        <v>4628</v>
      </c>
      <c r="D917" s="11" t="s">
        <v>155</v>
      </c>
      <c r="E917" s="11" t="s">
        <v>142</v>
      </c>
      <c r="F917" s="11" t="s">
        <v>162</v>
      </c>
      <c r="G917" s="11"/>
      <c r="H917" s="11">
        <v>10</v>
      </c>
      <c r="I917" s="11">
        <v>10</v>
      </c>
      <c r="J917" s="11" t="s">
        <v>34</v>
      </c>
      <c r="K917" s="11" t="s">
        <v>25</v>
      </c>
      <c r="L917" s="11">
        <v>13.5</v>
      </c>
      <c r="M917" s="11" t="s">
        <v>26</v>
      </c>
      <c r="N917" s="11" t="s">
        <v>163</v>
      </c>
      <c r="O917" s="11" t="s">
        <v>4629</v>
      </c>
      <c r="P917" s="11" t="s">
        <v>38</v>
      </c>
      <c r="Q917" s="11" t="s">
        <v>30</v>
      </c>
      <c r="R917" s="11" t="s">
        <v>25</v>
      </c>
      <c r="S917" s="11" t="s">
        <v>25</v>
      </c>
      <c r="T917" s="11"/>
      <c r="U917" s="11" t="s">
        <v>4630</v>
      </c>
      <c r="V917" s="11"/>
      <c r="W917" s="11"/>
      <c r="X917" s="11"/>
      <c r="Y917" s="11">
        <v>7</v>
      </c>
      <c r="Z917" s="11">
        <f t="shared" si="28"/>
        <v>70</v>
      </c>
      <c r="AA917" s="11">
        <f>VLOOKUP(A917,Sheet2!B:J,9,FALSE)</f>
        <v>9.18</v>
      </c>
      <c r="AB917" s="11">
        <f t="shared" si="29"/>
        <v>64.259999999999991</v>
      </c>
      <c r="AC917" s="11"/>
      <c r="AD917" s="11" t="s">
        <v>12037</v>
      </c>
    </row>
    <row r="918" spans="1:30" hidden="1">
      <c r="A918" s="10">
        <v>8901030921636</v>
      </c>
      <c r="B918" s="10">
        <v>8901030921636</v>
      </c>
      <c r="C918" s="11" t="s">
        <v>4631</v>
      </c>
      <c r="D918" s="11" t="s">
        <v>155</v>
      </c>
      <c r="E918" s="11" t="s">
        <v>142</v>
      </c>
      <c r="F918" s="11" t="s">
        <v>162</v>
      </c>
      <c r="G918" s="11"/>
      <c r="H918" s="11">
        <v>15</v>
      </c>
      <c r="I918" s="11">
        <v>15</v>
      </c>
      <c r="J918" s="11" t="s">
        <v>34</v>
      </c>
      <c r="K918" s="11" t="s">
        <v>25</v>
      </c>
      <c r="L918" s="11">
        <v>12.5</v>
      </c>
      <c r="M918" s="11" t="s">
        <v>26</v>
      </c>
      <c r="N918" s="11" t="s">
        <v>163</v>
      </c>
      <c r="O918" s="11" t="s">
        <v>4632</v>
      </c>
      <c r="P918" s="11" t="s">
        <v>134</v>
      </c>
      <c r="Q918" s="11" t="s">
        <v>39</v>
      </c>
      <c r="R918" s="11" t="s">
        <v>25</v>
      </c>
      <c r="S918" s="11" t="s">
        <v>25</v>
      </c>
      <c r="T918" s="11"/>
      <c r="U918" s="11" t="s">
        <v>4633</v>
      </c>
      <c r="V918" s="11"/>
      <c r="W918" s="11"/>
      <c r="X918" s="11"/>
      <c r="Y918" s="11">
        <v>9</v>
      </c>
      <c r="Z918" s="11">
        <f t="shared" si="28"/>
        <v>135</v>
      </c>
      <c r="AA918" s="11">
        <f>VLOOKUP(A918,Sheet2!B:J,9,FALSE)</f>
        <v>13.76</v>
      </c>
      <c r="AB918" s="11">
        <f t="shared" si="29"/>
        <v>123.84</v>
      </c>
      <c r="AC918" s="11"/>
      <c r="AD918" s="11" t="s">
        <v>12037</v>
      </c>
    </row>
    <row r="919" spans="1:30" hidden="1">
      <c r="A919" s="10">
        <v>8901030900129</v>
      </c>
      <c r="B919" s="10">
        <v>8901030900129</v>
      </c>
      <c r="C919" s="11" t="s">
        <v>5048</v>
      </c>
      <c r="D919" s="11" t="s">
        <v>155</v>
      </c>
      <c r="E919" s="11" t="s">
        <v>142</v>
      </c>
      <c r="F919" s="11" t="s">
        <v>162</v>
      </c>
      <c r="G919" s="11"/>
      <c r="H919" s="11">
        <v>60</v>
      </c>
      <c r="I919" s="11">
        <v>60</v>
      </c>
      <c r="J919" s="11" t="s">
        <v>34</v>
      </c>
      <c r="K919" s="11" t="s">
        <v>25</v>
      </c>
      <c r="L919" s="11">
        <v>42</v>
      </c>
      <c r="M919" s="11" t="s">
        <v>26</v>
      </c>
      <c r="N919" s="11" t="s">
        <v>163</v>
      </c>
      <c r="O919" s="11" t="s">
        <v>5049</v>
      </c>
      <c r="P919" s="11" t="s">
        <v>134</v>
      </c>
      <c r="Q919" s="11" t="s">
        <v>39</v>
      </c>
      <c r="R919" s="11" t="s">
        <v>25</v>
      </c>
      <c r="S919" s="11" t="s">
        <v>25</v>
      </c>
      <c r="T919" s="11"/>
      <c r="U919" s="11" t="s">
        <v>5050</v>
      </c>
      <c r="V919" s="11"/>
      <c r="W919" s="11"/>
      <c r="X919" s="11"/>
      <c r="Y919" s="11">
        <v>6</v>
      </c>
      <c r="Z919" s="11">
        <f t="shared" si="28"/>
        <v>360</v>
      </c>
      <c r="AA919" s="11">
        <f>VLOOKUP(A919,Sheet2!B:J,9,FALSE)</f>
        <v>55.05</v>
      </c>
      <c r="AB919" s="11">
        <f t="shared" si="29"/>
        <v>330.29999999999995</v>
      </c>
      <c r="AC919" s="11"/>
      <c r="AD919" s="11" t="s">
        <v>12037</v>
      </c>
    </row>
    <row r="920" spans="1:30" hidden="1">
      <c r="A920" s="10">
        <v>8901030902369</v>
      </c>
      <c r="B920" s="10">
        <v>8901030902369</v>
      </c>
      <c r="C920" s="11" t="s">
        <v>5054</v>
      </c>
      <c r="D920" s="11" t="s">
        <v>155</v>
      </c>
      <c r="E920" s="11" t="s">
        <v>142</v>
      </c>
      <c r="F920" s="11" t="s">
        <v>162</v>
      </c>
      <c r="G920" s="11"/>
      <c r="H920" s="11">
        <v>10</v>
      </c>
      <c r="I920" s="11">
        <v>10</v>
      </c>
      <c r="J920" s="11" t="s">
        <v>34</v>
      </c>
      <c r="K920" s="11" t="s">
        <v>25</v>
      </c>
      <c r="L920" s="11">
        <v>10.5</v>
      </c>
      <c r="M920" s="11" t="s">
        <v>26</v>
      </c>
      <c r="N920" s="11" t="s">
        <v>163</v>
      </c>
      <c r="O920" s="11" t="s">
        <v>167</v>
      </c>
      <c r="P920" s="11" t="s">
        <v>38</v>
      </c>
      <c r="Q920" s="11" t="s">
        <v>30</v>
      </c>
      <c r="R920" s="11" t="s">
        <v>25</v>
      </c>
      <c r="S920" s="11" t="s">
        <v>25</v>
      </c>
      <c r="T920" s="11"/>
      <c r="U920" s="11" t="s">
        <v>5055</v>
      </c>
      <c r="V920" s="11"/>
      <c r="W920" s="11"/>
      <c r="X920" s="11"/>
      <c r="Y920" s="11"/>
      <c r="Z920" s="11">
        <f t="shared" si="28"/>
        <v>0</v>
      </c>
      <c r="AA920" s="11">
        <f>VLOOKUP(A920,Sheet2!B:J,9,FALSE)</f>
        <v>9.17</v>
      </c>
      <c r="AB920" s="11">
        <f t="shared" si="29"/>
        <v>0</v>
      </c>
      <c r="AC920" s="11"/>
      <c r="AD920" s="11"/>
    </row>
    <row r="921" spans="1:30" hidden="1">
      <c r="A921" s="10">
        <v>8901491100533</v>
      </c>
      <c r="B921" s="10">
        <v>8901491100533</v>
      </c>
      <c r="C921" s="11" t="s">
        <v>549</v>
      </c>
      <c r="D921" s="11" t="s">
        <v>550</v>
      </c>
      <c r="E921" s="11" t="s">
        <v>43</v>
      </c>
      <c r="F921" s="11" t="s">
        <v>473</v>
      </c>
      <c r="G921" s="11"/>
      <c r="H921" s="11">
        <v>20</v>
      </c>
      <c r="I921" s="11">
        <v>20</v>
      </c>
      <c r="J921" s="11" t="s">
        <v>34</v>
      </c>
      <c r="K921" s="11" t="s">
        <v>25</v>
      </c>
      <c r="L921" s="11">
        <v>81</v>
      </c>
      <c r="M921" s="11" t="s">
        <v>26</v>
      </c>
      <c r="N921" s="11" t="s">
        <v>551</v>
      </c>
      <c r="O921" s="11" t="s">
        <v>552</v>
      </c>
      <c r="P921" s="11" t="s">
        <v>29</v>
      </c>
      <c r="Q921" s="11" t="s">
        <v>30</v>
      </c>
      <c r="R921" s="11" t="s">
        <v>25</v>
      </c>
      <c r="S921" s="11" t="s">
        <v>25</v>
      </c>
      <c r="T921" s="11"/>
      <c r="U921" s="11" t="s">
        <v>553</v>
      </c>
      <c r="V921" s="11"/>
      <c r="W921" s="11"/>
      <c r="X921" s="11"/>
      <c r="Y921" s="11"/>
      <c r="Z921" s="11">
        <f t="shared" si="28"/>
        <v>0</v>
      </c>
      <c r="AA921" s="11">
        <f>VLOOKUP(A921,Sheet2!B:J,9,FALSE)</f>
        <v>15.18</v>
      </c>
      <c r="AB921" s="11">
        <f t="shared" si="29"/>
        <v>0</v>
      </c>
      <c r="AC921" s="11"/>
      <c r="AD921" s="11"/>
    </row>
    <row r="922" spans="1:30" hidden="1">
      <c r="A922" s="10">
        <v>8901491103046</v>
      </c>
      <c r="B922" s="10">
        <v>8901491103046</v>
      </c>
      <c r="C922" s="11" t="s">
        <v>972</v>
      </c>
      <c r="D922" s="11" t="s">
        <v>550</v>
      </c>
      <c r="E922" s="11" t="s">
        <v>43</v>
      </c>
      <c r="F922" s="11" t="s">
        <v>473</v>
      </c>
      <c r="G922" s="11"/>
      <c r="H922" s="11">
        <v>10</v>
      </c>
      <c r="I922" s="11">
        <v>10</v>
      </c>
      <c r="J922" s="11" t="s">
        <v>34</v>
      </c>
      <c r="K922" s="11" t="s">
        <v>25</v>
      </c>
      <c r="L922" s="11">
        <v>36</v>
      </c>
      <c r="M922" s="11" t="s">
        <v>26</v>
      </c>
      <c r="N922" s="11" t="s">
        <v>551</v>
      </c>
      <c r="O922" s="11" t="s">
        <v>973</v>
      </c>
      <c r="P922" s="11" t="s">
        <v>29</v>
      </c>
      <c r="Q922" s="11" t="s">
        <v>30</v>
      </c>
      <c r="R922" s="11" t="s">
        <v>25</v>
      </c>
      <c r="S922" s="11" t="s">
        <v>25</v>
      </c>
      <c r="T922" s="11"/>
      <c r="U922" s="11" t="s">
        <v>974</v>
      </c>
      <c r="V922" s="11"/>
      <c r="W922" s="11"/>
      <c r="X922" s="11"/>
      <c r="Y922" s="11"/>
      <c r="Z922" s="11">
        <f t="shared" si="28"/>
        <v>0</v>
      </c>
      <c r="AA922" s="11">
        <f>VLOOKUP(A922,Sheet2!B:J,9,FALSE)</f>
        <v>7.59</v>
      </c>
      <c r="AB922" s="11">
        <f t="shared" si="29"/>
        <v>0</v>
      </c>
      <c r="AC922" s="11"/>
      <c r="AD922" s="11"/>
    </row>
    <row r="923" spans="1:30" hidden="1">
      <c r="A923" s="10">
        <v>8901491363020</v>
      </c>
      <c r="B923" s="10">
        <v>8901491363020</v>
      </c>
      <c r="C923" s="11" t="s">
        <v>975</v>
      </c>
      <c r="D923" s="11" t="s">
        <v>550</v>
      </c>
      <c r="E923" s="11" t="s">
        <v>43</v>
      </c>
      <c r="F923" s="11" t="s">
        <v>473</v>
      </c>
      <c r="G923" s="11"/>
      <c r="H923" s="11">
        <v>10</v>
      </c>
      <c r="I923" s="11">
        <v>10</v>
      </c>
      <c r="J923" s="11" t="s">
        <v>34</v>
      </c>
      <c r="K923" s="11" t="s">
        <v>25</v>
      </c>
      <c r="L923" s="11">
        <v>36</v>
      </c>
      <c r="M923" s="11" t="s">
        <v>26</v>
      </c>
      <c r="N923" s="11" t="s">
        <v>551</v>
      </c>
      <c r="O923" s="11" t="s">
        <v>552</v>
      </c>
      <c r="P923" s="11" t="s">
        <v>29</v>
      </c>
      <c r="Q923" s="11" t="s">
        <v>30</v>
      </c>
      <c r="R923" s="11" t="s">
        <v>25</v>
      </c>
      <c r="S923" s="11" t="s">
        <v>25</v>
      </c>
      <c r="T923" s="11"/>
      <c r="U923" s="11" t="s">
        <v>976</v>
      </c>
      <c r="V923" s="11"/>
      <c r="W923" s="11"/>
      <c r="X923" s="11"/>
      <c r="Y923" s="11"/>
      <c r="Z923" s="11">
        <f t="shared" si="28"/>
        <v>0</v>
      </c>
      <c r="AA923" s="11">
        <f>VLOOKUP(A923,Sheet2!B:J,9,FALSE)</f>
        <v>7.97</v>
      </c>
      <c r="AB923" s="11">
        <f t="shared" si="29"/>
        <v>0</v>
      </c>
      <c r="AC923" s="11"/>
      <c r="AD923" s="11"/>
    </row>
    <row r="924" spans="1:30" hidden="1">
      <c r="A924" s="10">
        <v>8901491366052</v>
      </c>
      <c r="B924" s="10">
        <v>8901491366052</v>
      </c>
      <c r="C924" s="11" t="s">
        <v>1001</v>
      </c>
      <c r="D924" s="11" t="s">
        <v>550</v>
      </c>
      <c r="E924" s="11" t="s">
        <v>43</v>
      </c>
      <c r="F924" s="11" t="s">
        <v>473</v>
      </c>
      <c r="G924" s="11"/>
      <c r="H924" s="11">
        <v>20</v>
      </c>
      <c r="I924" s="11">
        <v>20</v>
      </c>
      <c r="J924" s="11" t="s">
        <v>34</v>
      </c>
      <c r="K924" s="11" t="s">
        <v>25</v>
      </c>
      <c r="L924" s="11">
        <v>55</v>
      </c>
      <c r="M924" s="11" t="s">
        <v>26</v>
      </c>
      <c r="N924" s="11" t="s">
        <v>551</v>
      </c>
      <c r="O924" s="11" t="s">
        <v>1002</v>
      </c>
      <c r="P924" s="11" t="s">
        <v>29</v>
      </c>
      <c r="Q924" s="11" t="s">
        <v>30</v>
      </c>
      <c r="R924" s="11" t="s">
        <v>25</v>
      </c>
      <c r="S924" s="11" t="s">
        <v>25</v>
      </c>
      <c r="T924" s="11"/>
      <c r="U924" s="11" t="s">
        <v>1003</v>
      </c>
      <c r="V924" s="11"/>
      <c r="W924" s="11"/>
      <c r="X924" s="11"/>
      <c r="Y924" s="11"/>
      <c r="Z924" s="11">
        <f t="shared" si="28"/>
        <v>0</v>
      </c>
      <c r="AA924" s="11">
        <f>VLOOKUP(A924,Sheet2!B:J,9,FALSE)</f>
        <v>14.06</v>
      </c>
      <c r="AB924" s="11">
        <f t="shared" si="29"/>
        <v>0</v>
      </c>
      <c r="AC924" s="11"/>
      <c r="AD924" s="11"/>
    </row>
    <row r="925" spans="1:30" hidden="1">
      <c r="A925" s="10">
        <v>8901491103084</v>
      </c>
      <c r="B925" s="10">
        <v>8901491103084</v>
      </c>
      <c r="C925" s="11" t="s">
        <v>4694</v>
      </c>
      <c r="D925" s="11" t="s">
        <v>550</v>
      </c>
      <c r="E925" s="11" t="s">
        <v>43</v>
      </c>
      <c r="F925" s="11" t="s">
        <v>473</v>
      </c>
      <c r="G925" s="11"/>
      <c r="H925" s="11">
        <v>20</v>
      </c>
      <c r="I925" s="11">
        <v>20</v>
      </c>
      <c r="J925" s="11" t="s">
        <v>34</v>
      </c>
      <c r="K925" s="11" t="s">
        <v>25</v>
      </c>
      <c r="L925" s="11">
        <v>90</v>
      </c>
      <c r="M925" s="11" t="s">
        <v>26</v>
      </c>
      <c r="N925" s="11" t="s">
        <v>551</v>
      </c>
      <c r="O925" s="11" t="s">
        <v>973</v>
      </c>
      <c r="P925" s="11" t="s">
        <v>29</v>
      </c>
      <c r="Q925" s="11" t="s">
        <v>30</v>
      </c>
      <c r="R925" s="11" t="s">
        <v>25</v>
      </c>
      <c r="S925" s="11" t="s">
        <v>25</v>
      </c>
      <c r="T925" s="11"/>
      <c r="U925" s="11" t="s">
        <v>4695</v>
      </c>
      <c r="V925" s="11"/>
      <c r="W925" s="11"/>
      <c r="X925" s="11"/>
      <c r="Y925" s="11"/>
      <c r="Z925" s="11">
        <f t="shared" ref="Z925:Z988" si="30">H925*Y925</f>
        <v>0</v>
      </c>
      <c r="AA925" s="11">
        <f>VLOOKUP(A925,Sheet2!B:J,9,FALSE)</f>
        <v>15.18</v>
      </c>
      <c r="AB925" s="11">
        <f t="shared" si="29"/>
        <v>0</v>
      </c>
      <c r="AC925" s="11"/>
      <c r="AD925" s="11"/>
    </row>
    <row r="926" spans="1:30" hidden="1">
      <c r="A926" s="10">
        <v>8901491103329</v>
      </c>
      <c r="B926" s="10">
        <v>8901491103329</v>
      </c>
      <c r="C926" s="11" t="s">
        <v>5338</v>
      </c>
      <c r="D926" s="11" t="s">
        <v>550</v>
      </c>
      <c r="E926" s="11" t="s">
        <v>43</v>
      </c>
      <c r="F926" s="11" t="s">
        <v>473</v>
      </c>
      <c r="G926" s="11"/>
      <c r="H926" s="11">
        <v>10</v>
      </c>
      <c r="I926" s="11">
        <v>10</v>
      </c>
      <c r="J926" s="11" t="s">
        <v>34</v>
      </c>
      <c r="K926" s="11" t="s">
        <v>25</v>
      </c>
      <c r="L926" s="11">
        <v>47</v>
      </c>
      <c r="M926" s="11" t="s">
        <v>26</v>
      </c>
      <c r="N926" s="11" t="s">
        <v>551</v>
      </c>
      <c r="O926" s="11" t="s">
        <v>5339</v>
      </c>
      <c r="P926" s="11" t="s">
        <v>196</v>
      </c>
      <c r="Q926" s="11" t="s">
        <v>30</v>
      </c>
      <c r="R926" s="11" t="s">
        <v>25</v>
      </c>
      <c r="S926" s="11" t="s">
        <v>25</v>
      </c>
      <c r="T926" s="11"/>
      <c r="U926" s="11" t="s">
        <v>5340</v>
      </c>
      <c r="V926" s="11"/>
      <c r="W926" s="11"/>
      <c r="X926" s="11"/>
      <c r="Y926" s="11"/>
      <c r="Z926" s="11">
        <f t="shared" si="30"/>
        <v>0</v>
      </c>
      <c r="AA926" s="11">
        <f>VLOOKUP(A926,Sheet2!B:J,9,FALSE)</f>
        <v>7.59</v>
      </c>
      <c r="AB926" s="11">
        <f t="shared" si="29"/>
        <v>0</v>
      </c>
      <c r="AC926" s="11"/>
      <c r="AD926" s="11"/>
    </row>
    <row r="927" spans="1:30" hidden="1">
      <c r="A927" s="10">
        <v>8901491361026</v>
      </c>
      <c r="B927" s="10">
        <v>8901491361026</v>
      </c>
      <c r="C927" s="11" t="s">
        <v>5346</v>
      </c>
      <c r="D927" s="11" t="s">
        <v>550</v>
      </c>
      <c r="E927" s="11" t="s">
        <v>43</v>
      </c>
      <c r="F927" s="11" t="s">
        <v>473</v>
      </c>
      <c r="G927" s="11"/>
      <c r="H927" s="11">
        <v>10</v>
      </c>
      <c r="I927" s="11">
        <v>10</v>
      </c>
      <c r="J927" s="11" t="s">
        <v>34</v>
      </c>
      <c r="K927" s="11" t="s">
        <v>25</v>
      </c>
      <c r="L927" s="11">
        <v>50</v>
      </c>
      <c r="M927" s="11" t="s">
        <v>26</v>
      </c>
      <c r="N927" s="11" t="s">
        <v>551</v>
      </c>
      <c r="O927" s="11" t="s">
        <v>5347</v>
      </c>
      <c r="P927" s="11" t="s">
        <v>29</v>
      </c>
      <c r="Q927" s="11" t="s">
        <v>30</v>
      </c>
      <c r="R927" s="11" t="s">
        <v>25</v>
      </c>
      <c r="S927" s="11" t="s">
        <v>25</v>
      </c>
      <c r="T927" s="11"/>
      <c r="U927" s="11" t="s">
        <v>5348</v>
      </c>
      <c r="V927" s="11"/>
      <c r="W927" s="11"/>
      <c r="X927" s="11"/>
      <c r="Y927" s="11"/>
      <c r="Z927" s="11">
        <f t="shared" si="30"/>
        <v>0</v>
      </c>
      <c r="AA927" s="11">
        <f>VLOOKUP(A927,Sheet2!B:J,9,FALSE)</f>
        <v>7.59</v>
      </c>
      <c r="AB927" s="11">
        <f t="shared" si="29"/>
        <v>0</v>
      </c>
      <c r="AC927" s="11"/>
      <c r="AD927" s="11"/>
    </row>
    <row r="928" spans="1:30" hidden="1">
      <c r="A928" s="10">
        <v>8901491365703</v>
      </c>
      <c r="B928" s="10">
        <v>8901491365703</v>
      </c>
      <c r="C928" s="11" t="s">
        <v>5349</v>
      </c>
      <c r="D928" s="11" t="s">
        <v>550</v>
      </c>
      <c r="E928" s="11" t="s">
        <v>43</v>
      </c>
      <c r="F928" s="11" t="s">
        <v>473</v>
      </c>
      <c r="G928" s="11"/>
      <c r="H928" s="11">
        <v>10</v>
      </c>
      <c r="I928" s="11">
        <v>10</v>
      </c>
      <c r="J928" s="11" t="s">
        <v>34</v>
      </c>
      <c r="K928" s="11" t="s">
        <v>25</v>
      </c>
      <c r="L928" s="11">
        <v>28</v>
      </c>
      <c r="M928" s="11" t="s">
        <v>26</v>
      </c>
      <c r="N928" s="11" t="s">
        <v>551</v>
      </c>
      <c r="O928" s="11" t="s">
        <v>1002</v>
      </c>
      <c r="P928" s="11" t="s">
        <v>29</v>
      </c>
      <c r="Q928" s="11" t="s">
        <v>30</v>
      </c>
      <c r="R928" s="11" t="s">
        <v>25</v>
      </c>
      <c r="S928" s="11" t="s">
        <v>25</v>
      </c>
      <c r="T928" s="11"/>
      <c r="U928" s="11" t="s">
        <v>5350</v>
      </c>
      <c r="V928" s="11"/>
      <c r="W928" s="11"/>
      <c r="X928" s="11"/>
      <c r="Y928" s="11"/>
      <c r="Z928" s="11">
        <f t="shared" si="30"/>
        <v>0</v>
      </c>
      <c r="AA928" s="11">
        <f>VLOOKUP(A928,Sheet2!B:J,9,FALSE)</f>
        <v>7.59</v>
      </c>
      <c r="AB928" s="11">
        <f t="shared" si="29"/>
        <v>0</v>
      </c>
      <c r="AC928" s="11"/>
      <c r="AD928" s="11"/>
    </row>
    <row r="929" spans="1:30" hidden="1">
      <c r="A929" s="10">
        <v>8901030731372</v>
      </c>
      <c r="B929" s="10">
        <v>8901030731372</v>
      </c>
      <c r="C929" s="11" t="s">
        <v>4915</v>
      </c>
      <c r="D929" s="11" t="s">
        <v>4916</v>
      </c>
      <c r="E929" s="11" t="s">
        <v>23</v>
      </c>
      <c r="F929" s="11" t="s">
        <v>4097</v>
      </c>
      <c r="G929" s="11"/>
      <c r="H929" s="11">
        <v>20</v>
      </c>
      <c r="I929" s="11">
        <v>20</v>
      </c>
      <c r="J929" s="11" t="s">
        <v>34</v>
      </c>
      <c r="K929" s="11" t="s">
        <v>25</v>
      </c>
      <c r="L929" s="11">
        <v>42</v>
      </c>
      <c r="M929" s="11" t="s">
        <v>26</v>
      </c>
      <c r="N929" s="11" t="s">
        <v>4098</v>
      </c>
      <c r="O929" s="11" t="s">
        <v>4917</v>
      </c>
      <c r="P929" s="11" t="s">
        <v>38</v>
      </c>
      <c r="Q929" s="11" t="s">
        <v>39</v>
      </c>
      <c r="R929" s="11" t="s">
        <v>25</v>
      </c>
      <c r="S929" s="11" t="s">
        <v>25</v>
      </c>
      <c r="T929" s="11"/>
      <c r="U929" s="11" t="s">
        <v>4918</v>
      </c>
      <c r="V929" s="11"/>
      <c r="W929" s="11"/>
      <c r="X929" s="11"/>
      <c r="Y929" s="11"/>
      <c r="Z929" s="11">
        <f t="shared" si="30"/>
        <v>0</v>
      </c>
      <c r="AA929" s="11">
        <f>VLOOKUP(A929,Sheet2!B:J,9,FALSE)</f>
        <v>14.13</v>
      </c>
      <c r="AB929" s="11">
        <f t="shared" si="29"/>
        <v>0</v>
      </c>
      <c r="AC929" s="11"/>
      <c r="AD929" s="11"/>
    </row>
    <row r="930" spans="1:30" hidden="1">
      <c r="A930" s="10">
        <v>8901030739026</v>
      </c>
      <c r="B930" s="10">
        <v>8901030739026</v>
      </c>
      <c r="C930" s="11" t="s">
        <v>4095</v>
      </c>
      <c r="D930" s="11" t="s">
        <v>4096</v>
      </c>
      <c r="E930" s="11" t="s">
        <v>23</v>
      </c>
      <c r="F930" s="11" t="s">
        <v>4097</v>
      </c>
      <c r="G930" s="11"/>
      <c r="H930" s="11">
        <v>99</v>
      </c>
      <c r="I930" s="11">
        <v>99</v>
      </c>
      <c r="J930" s="11" t="s">
        <v>34</v>
      </c>
      <c r="K930" s="11" t="s">
        <v>25</v>
      </c>
      <c r="L930" s="11">
        <v>80</v>
      </c>
      <c r="M930" s="11" t="s">
        <v>35</v>
      </c>
      <c r="N930" s="11" t="s">
        <v>4098</v>
      </c>
      <c r="O930" s="11" t="s">
        <v>4099</v>
      </c>
      <c r="P930" s="11" t="s">
        <v>38</v>
      </c>
      <c r="Q930" s="11" t="s">
        <v>30</v>
      </c>
      <c r="R930" s="11" t="s">
        <v>25</v>
      </c>
      <c r="S930" s="11" t="s">
        <v>25</v>
      </c>
      <c r="T930" s="11"/>
      <c r="U930" s="11" t="s">
        <v>4100</v>
      </c>
      <c r="V930" s="11"/>
      <c r="W930" s="11"/>
      <c r="X930" s="11"/>
      <c r="Y930" s="11"/>
      <c r="Z930" s="11">
        <f t="shared" si="30"/>
        <v>0</v>
      </c>
      <c r="AA930" s="11">
        <f>VLOOKUP(A930,Sheet2!B:J,9,FALSE)</f>
        <v>82.51</v>
      </c>
      <c r="AB930" s="11">
        <f t="shared" si="29"/>
        <v>0</v>
      </c>
      <c r="AC930" s="11"/>
      <c r="AD930" s="11"/>
    </row>
    <row r="931" spans="1:30" hidden="1">
      <c r="A931" s="10">
        <v>8901030834943</v>
      </c>
      <c r="B931" s="10">
        <v>8901030834943</v>
      </c>
      <c r="C931" s="11" t="s">
        <v>4114</v>
      </c>
      <c r="D931" s="11" t="s">
        <v>4096</v>
      </c>
      <c r="E931" s="11" t="s">
        <v>23</v>
      </c>
      <c r="F931" s="11" t="s">
        <v>4097</v>
      </c>
      <c r="G931" s="11"/>
      <c r="H931" s="11">
        <v>199</v>
      </c>
      <c r="I931" s="11">
        <v>199</v>
      </c>
      <c r="J931" s="11" t="s">
        <v>34</v>
      </c>
      <c r="K931" s="11" t="s">
        <v>25</v>
      </c>
      <c r="L931" s="11">
        <v>700</v>
      </c>
      <c r="M931" s="11" t="s">
        <v>35</v>
      </c>
      <c r="N931" s="11" t="s">
        <v>4098</v>
      </c>
      <c r="O931" s="11" t="s">
        <v>4115</v>
      </c>
      <c r="P931" s="11" t="s">
        <v>3077</v>
      </c>
      <c r="Q931" s="11" t="s">
        <v>30</v>
      </c>
      <c r="R931" s="11" t="s">
        <v>25</v>
      </c>
      <c r="S931" s="11" t="s">
        <v>25</v>
      </c>
      <c r="T931" s="11"/>
      <c r="U931" s="11" t="s">
        <v>4116</v>
      </c>
      <c r="V931" s="11"/>
      <c r="W931" s="11"/>
      <c r="X931" s="11"/>
      <c r="Y931" s="11"/>
      <c r="Z931" s="11">
        <f t="shared" si="30"/>
        <v>0</v>
      </c>
      <c r="AA931" s="11">
        <f>VLOOKUP(A931,Sheet2!B:J,9,FALSE)</f>
        <v>165.83</v>
      </c>
      <c r="AB931" s="11">
        <f t="shared" si="29"/>
        <v>0</v>
      </c>
      <c r="AC931" s="11"/>
      <c r="AD931" s="11"/>
    </row>
    <row r="932" spans="1:30" hidden="1">
      <c r="A932" s="10">
        <v>8901030776236</v>
      </c>
      <c r="B932" s="10">
        <v>8901030776236</v>
      </c>
      <c r="C932" s="11" t="s">
        <v>4117</v>
      </c>
      <c r="D932" s="11" t="s">
        <v>4096</v>
      </c>
      <c r="E932" s="11" t="s">
        <v>23</v>
      </c>
      <c r="F932" s="11" t="s">
        <v>4097</v>
      </c>
      <c r="G932" s="11"/>
      <c r="H932" s="11">
        <v>125</v>
      </c>
      <c r="I932" s="11">
        <v>125</v>
      </c>
      <c r="J932" s="11" t="s">
        <v>34</v>
      </c>
      <c r="K932" s="11" t="s">
        <v>25</v>
      </c>
      <c r="L932" s="11">
        <v>700</v>
      </c>
      <c r="M932" s="11" t="s">
        <v>35</v>
      </c>
      <c r="N932" s="11" t="s">
        <v>4098</v>
      </c>
      <c r="O932" s="11" t="s">
        <v>4118</v>
      </c>
      <c r="P932" s="11" t="s">
        <v>213</v>
      </c>
      <c r="Q932" s="11" t="s">
        <v>30</v>
      </c>
      <c r="R932" s="11" t="s">
        <v>25</v>
      </c>
      <c r="S932" s="11" t="s">
        <v>25</v>
      </c>
      <c r="T932" s="11"/>
      <c r="U932" s="11" t="s">
        <v>4119</v>
      </c>
      <c r="V932" s="11"/>
      <c r="W932" s="11"/>
      <c r="X932" s="11"/>
      <c r="Y932" s="11"/>
      <c r="Z932" s="11">
        <f t="shared" si="30"/>
        <v>0</v>
      </c>
      <c r="AA932" s="11">
        <f>VLOOKUP(A932,Sheet2!B:J,9,FALSE)</f>
        <v>88.28</v>
      </c>
      <c r="AB932" s="11">
        <f t="shared" si="29"/>
        <v>0</v>
      </c>
      <c r="AC932" s="11"/>
      <c r="AD932" s="11"/>
    </row>
    <row r="933" spans="1:30" hidden="1">
      <c r="A933" s="10">
        <v>8901030886287</v>
      </c>
      <c r="B933" s="10">
        <v>8901030886287</v>
      </c>
      <c r="C933" s="11" t="s">
        <v>4162</v>
      </c>
      <c r="D933" s="11" t="s">
        <v>4096</v>
      </c>
      <c r="E933" s="11" t="s">
        <v>23</v>
      </c>
      <c r="F933" s="11" t="s">
        <v>4097</v>
      </c>
      <c r="G933" s="11"/>
      <c r="H933" s="11">
        <v>65</v>
      </c>
      <c r="I933" s="11">
        <v>65</v>
      </c>
      <c r="J933" s="11" t="s">
        <v>34</v>
      </c>
      <c r="K933" s="11" t="s">
        <v>25</v>
      </c>
      <c r="L933" s="11">
        <v>105</v>
      </c>
      <c r="M933" s="11" t="s">
        <v>35</v>
      </c>
      <c r="N933" s="11" t="s">
        <v>4098</v>
      </c>
      <c r="O933" s="11" t="s">
        <v>4163</v>
      </c>
      <c r="P933" s="11" t="s">
        <v>196</v>
      </c>
      <c r="Q933" s="11" t="s">
        <v>30</v>
      </c>
      <c r="R933" s="11" t="s">
        <v>25</v>
      </c>
      <c r="S933" s="11" t="s">
        <v>25</v>
      </c>
      <c r="T933" s="11"/>
      <c r="U933" s="11" t="s">
        <v>4164</v>
      </c>
      <c r="V933" s="11"/>
      <c r="W933" s="11"/>
      <c r="X933" s="11"/>
      <c r="Y933" s="11"/>
      <c r="Z933" s="11">
        <f t="shared" si="30"/>
        <v>0</v>
      </c>
      <c r="AA933" s="11">
        <f>VLOOKUP(A933,Sheet2!B:J,9,FALSE)</f>
        <v>45.9</v>
      </c>
      <c r="AB933" s="11">
        <f t="shared" si="29"/>
        <v>0</v>
      </c>
      <c r="AC933" s="11"/>
      <c r="AD933" s="11"/>
    </row>
    <row r="934" spans="1:30" hidden="1">
      <c r="A934" s="10">
        <v>8901030887116</v>
      </c>
      <c r="B934" s="10">
        <v>8901030887116</v>
      </c>
      <c r="C934" s="11" t="s">
        <v>4184</v>
      </c>
      <c r="D934" s="11" t="s">
        <v>4096</v>
      </c>
      <c r="E934" s="11" t="s">
        <v>23</v>
      </c>
      <c r="F934" s="11" t="s">
        <v>4097</v>
      </c>
      <c r="G934" s="11"/>
      <c r="H934" s="11">
        <v>45</v>
      </c>
      <c r="I934" s="11">
        <v>45</v>
      </c>
      <c r="J934" s="11" t="s">
        <v>34</v>
      </c>
      <c r="K934" s="11" t="s">
        <v>25</v>
      </c>
      <c r="L934" s="11">
        <v>70</v>
      </c>
      <c r="M934" s="11" t="s">
        <v>35</v>
      </c>
      <c r="N934" s="11" t="s">
        <v>4098</v>
      </c>
      <c r="O934" s="11" t="s">
        <v>4185</v>
      </c>
      <c r="P934" s="11" t="s">
        <v>38</v>
      </c>
      <c r="Q934" s="11" t="s">
        <v>30</v>
      </c>
      <c r="R934" s="11" t="s">
        <v>25</v>
      </c>
      <c r="S934" s="11" t="s">
        <v>25</v>
      </c>
      <c r="T934" s="11"/>
      <c r="U934" s="11" t="s">
        <v>4186</v>
      </c>
      <c r="V934" s="11"/>
      <c r="W934" s="11"/>
      <c r="X934" s="11"/>
      <c r="Y934" s="11"/>
      <c r="Z934" s="11">
        <f t="shared" si="30"/>
        <v>0</v>
      </c>
      <c r="AA934" s="11">
        <f>VLOOKUP(A934,Sheet2!B:J,9,FALSE)</f>
        <v>31.78</v>
      </c>
      <c r="AB934" s="11">
        <f t="shared" si="29"/>
        <v>0</v>
      </c>
      <c r="AC934" s="11"/>
      <c r="AD934" s="11"/>
    </row>
    <row r="935" spans="1:30" hidden="1">
      <c r="A935" s="10">
        <v>8901030775925</v>
      </c>
      <c r="B935" s="10">
        <v>8901030775925</v>
      </c>
      <c r="C935" s="11" t="s">
        <v>4943</v>
      </c>
      <c r="D935" s="11" t="s">
        <v>4096</v>
      </c>
      <c r="E935" s="11" t="s">
        <v>23</v>
      </c>
      <c r="F935" s="11" t="s">
        <v>4097</v>
      </c>
      <c r="G935" s="11"/>
      <c r="H935" s="11">
        <v>125</v>
      </c>
      <c r="I935" s="11">
        <v>125</v>
      </c>
      <c r="J935" s="11" t="s">
        <v>34</v>
      </c>
      <c r="K935" s="11" t="s">
        <v>25</v>
      </c>
      <c r="L935" s="11">
        <v>700</v>
      </c>
      <c r="M935" s="11" t="s">
        <v>35</v>
      </c>
      <c r="N935" s="11" t="s">
        <v>4098</v>
      </c>
      <c r="O935" s="11" t="s">
        <v>4944</v>
      </c>
      <c r="P935" s="11" t="s">
        <v>209</v>
      </c>
      <c r="Q935" s="11" t="s">
        <v>30</v>
      </c>
      <c r="R935" s="11" t="s">
        <v>25</v>
      </c>
      <c r="S935" s="11" t="s">
        <v>25</v>
      </c>
      <c r="T935" s="11"/>
      <c r="U935" s="11" t="s">
        <v>4945</v>
      </c>
      <c r="V935" s="11"/>
      <c r="W935" s="11"/>
      <c r="X935" s="11"/>
      <c r="Y935" s="11"/>
      <c r="Z935" s="11">
        <f t="shared" si="30"/>
        <v>0</v>
      </c>
      <c r="AA935" s="11">
        <f>VLOOKUP(A935,Sheet2!B:J,9,FALSE)</f>
        <v>88.28</v>
      </c>
      <c r="AB935" s="11">
        <f t="shared" si="29"/>
        <v>0</v>
      </c>
      <c r="AC935" s="11"/>
      <c r="AD935" s="11"/>
    </row>
    <row r="936" spans="1:30" hidden="1">
      <c r="A936" s="10">
        <v>8901030782794</v>
      </c>
      <c r="B936" s="10">
        <v>8901030782794</v>
      </c>
      <c r="C936" s="11" t="s">
        <v>4946</v>
      </c>
      <c r="D936" s="11" t="s">
        <v>4096</v>
      </c>
      <c r="E936" s="11" t="s">
        <v>23</v>
      </c>
      <c r="F936" s="11" t="s">
        <v>4097</v>
      </c>
      <c r="G936" s="11"/>
      <c r="H936" s="11">
        <v>35</v>
      </c>
      <c r="I936" s="11">
        <v>35</v>
      </c>
      <c r="J936" s="11" t="s">
        <v>34</v>
      </c>
      <c r="K936" s="11" t="s">
        <v>25</v>
      </c>
      <c r="L936" s="11">
        <v>50</v>
      </c>
      <c r="M936" s="11" t="s">
        <v>35</v>
      </c>
      <c r="N936" s="11" t="s">
        <v>4098</v>
      </c>
      <c r="O936" s="11" t="s">
        <v>4947</v>
      </c>
      <c r="P936" s="11" t="s">
        <v>38</v>
      </c>
      <c r="Q936" s="11" t="s">
        <v>30</v>
      </c>
      <c r="R936" s="11" t="s">
        <v>25</v>
      </c>
      <c r="S936" s="11" t="s">
        <v>25</v>
      </c>
      <c r="T936" s="11"/>
      <c r="U936" s="11" t="s">
        <v>4948</v>
      </c>
      <c r="V936" s="11"/>
      <c r="W936" s="11"/>
      <c r="X936" s="11"/>
      <c r="Y936" s="11"/>
      <c r="Z936" s="11">
        <f t="shared" si="30"/>
        <v>0</v>
      </c>
      <c r="AA936" s="11">
        <f>VLOOKUP(A936,Sheet2!B:J,9,FALSE)</f>
        <v>24.72</v>
      </c>
      <c r="AB936" s="11">
        <f t="shared" si="29"/>
        <v>0</v>
      </c>
      <c r="AC936" s="11"/>
      <c r="AD936" s="11"/>
    </row>
    <row r="937" spans="1:30" hidden="1">
      <c r="A937" s="10">
        <v>8901030777172</v>
      </c>
      <c r="B937" s="10">
        <v>8901030777172</v>
      </c>
      <c r="C937" s="11" t="s">
        <v>4120</v>
      </c>
      <c r="D937" s="11" t="s">
        <v>4121</v>
      </c>
      <c r="E937" s="11" t="s">
        <v>23</v>
      </c>
      <c r="F937" s="11" t="s">
        <v>4097</v>
      </c>
      <c r="G937" s="11"/>
      <c r="H937" s="11">
        <v>150</v>
      </c>
      <c r="I937" s="11">
        <v>150</v>
      </c>
      <c r="J937" s="11" t="s">
        <v>34</v>
      </c>
      <c r="K937" s="11" t="s">
        <v>25</v>
      </c>
      <c r="L937" s="11">
        <v>700</v>
      </c>
      <c r="M937" s="11" t="s">
        <v>35</v>
      </c>
      <c r="N937" s="11" t="s">
        <v>4098</v>
      </c>
      <c r="O937" s="11" t="s">
        <v>4122</v>
      </c>
      <c r="P937" s="11" t="s">
        <v>112</v>
      </c>
      <c r="Q937" s="11" t="s">
        <v>30</v>
      </c>
      <c r="R937" s="11" t="s">
        <v>25</v>
      </c>
      <c r="S937" s="11" t="s">
        <v>25</v>
      </c>
      <c r="T937" s="11"/>
      <c r="U937" s="11" t="s">
        <v>4123</v>
      </c>
      <c r="V937" s="11"/>
      <c r="W937" s="11"/>
      <c r="X937" s="11"/>
      <c r="Y937" s="11"/>
      <c r="Z937" s="11">
        <f t="shared" si="30"/>
        <v>0</v>
      </c>
      <c r="AA937" s="11">
        <f>VLOOKUP(A937,Sheet2!B:J,9,FALSE)</f>
        <v>105.93</v>
      </c>
      <c r="AB937" s="11">
        <f t="shared" si="29"/>
        <v>0</v>
      </c>
      <c r="AC937" s="11"/>
      <c r="AD937" s="11"/>
    </row>
    <row r="938" spans="1:30" hidden="1">
      <c r="A938" s="10">
        <v>8901030912764</v>
      </c>
      <c r="B938" s="10">
        <v>8901030912764</v>
      </c>
      <c r="C938" s="11" t="s">
        <v>4152</v>
      </c>
      <c r="D938" s="11" t="s">
        <v>4121</v>
      </c>
      <c r="E938" s="11" t="s">
        <v>23</v>
      </c>
      <c r="F938" s="11" t="s">
        <v>4097</v>
      </c>
      <c r="G938" s="11"/>
      <c r="H938" s="11">
        <v>28</v>
      </c>
      <c r="I938" s="11">
        <v>20</v>
      </c>
      <c r="J938" s="11" t="s">
        <v>34</v>
      </c>
      <c r="K938" s="11" t="s">
        <v>25</v>
      </c>
      <c r="L938" s="11">
        <v>70</v>
      </c>
      <c r="M938" s="11" t="s">
        <v>35</v>
      </c>
      <c r="N938" s="11" t="s">
        <v>4098</v>
      </c>
      <c r="O938" s="11" t="s">
        <v>4153</v>
      </c>
      <c r="P938" s="11" t="s">
        <v>38</v>
      </c>
      <c r="Q938" s="11" t="s">
        <v>39</v>
      </c>
      <c r="R938" s="11" t="s">
        <v>25</v>
      </c>
      <c r="S938" s="11" t="s">
        <v>25</v>
      </c>
      <c r="T938" s="11"/>
      <c r="U938" s="11" t="s">
        <v>4154</v>
      </c>
      <c r="V938" s="11"/>
      <c r="W938" s="11"/>
      <c r="X938" s="11"/>
      <c r="Y938" s="11"/>
      <c r="Z938" s="11">
        <f t="shared" si="30"/>
        <v>0</v>
      </c>
      <c r="AA938" s="11">
        <f>VLOOKUP(A938,Sheet2!B:J,9,FALSE)</f>
        <v>28.7</v>
      </c>
      <c r="AB938" s="11">
        <f t="shared" si="29"/>
        <v>0</v>
      </c>
      <c r="AC938" s="11"/>
      <c r="AD938" s="11"/>
    </row>
    <row r="939" spans="1:30" hidden="1">
      <c r="A939" s="10">
        <v>8901030739002</v>
      </c>
      <c r="B939" s="10">
        <v>8901030739002</v>
      </c>
      <c r="C939" s="11" t="s">
        <v>4155</v>
      </c>
      <c r="D939" s="11" t="s">
        <v>4121</v>
      </c>
      <c r="E939" s="11" t="s">
        <v>23</v>
      </c>
      <c r="F939" s="11" t="s">
        <v>4097</v>
      </c>
      <c r="G939" s="11"/>
      <c r="H939" s="11">
        <v>30</v>
      </c>
      <c r="I939" s="11">
        <v>38</v>
      </c>
      <c r="J939" s="11" t="s">
        <v>34</v>
      </c>
      <c r="K939" s="11" t="s">
        <v>25</v>
      </c>
      <c r="L939" s="11">
        <v>70</v>
      </c>
      <c r="M939" s="11" t="s">
        <v>35</v>
      </c>
      <c r="N939" s="11" t="s">
        <v>4098</v>
      </c>
      <c r="O939" s="11" t="s">
        <v>4156</v>
      </c>
      <c r="P939" s="11" t="s">
        <v>29</v>
      </c>
      <c r="Q939" s="11" t="s">
        <v>30</v>
      </c>
      <c r="R939" s="11" t="s">
        <v>25</v>
      </c>
      <c r="S939" s="11" t="s">
        <v>25</v>
      </c>
      <c r="T939" s="11"/>
      <c r="U939" s="11" t="s">
        <v>4157</v>
      </c>
      <c r="V939" s="11"/>
      <c r="W939" s="11"/>
      <c r="X939" s="11"/>
      <c r="Y939" s="11"/>
      <c r="Z939" s="11">
        <f t="shared" si="30"/>
        <v>0</v>
      </c>
      <c r="AA939" s="11">
        <f>VLOOKUP(A939,Sheet2!B:J,9,FALSE)</f>
        <v>25</v>
      </c>
      <c r="AB939" s="11">
        <f t="shared" si="29"/>
        <v>0</v>
      </c>
      <c r="AC939" s="11"/>
      <c r="AD939" s="11"/>
    </row>
    <row r="940" spans="1:30" hidden="1">
      <c r="A940" s="10">
        <v>8901030771699</v>
      </c>
      <c r="B940" s="10">
        <v>8901030771699</v>
      </c>
      <c r="C940" s="11" t="s">
        <v>4174</v>
      </c>
      <c r="D940" s="11" t="s">
        <v>4121</v>
      </c>
      <c r="E940" s="11" t="s">
        <v>23</v>
      </c>
      <c r="F940" s="11" t="s">
        <v>4097</v>
      </c>
      <c r="G940" s="11"/>
      <c r="H940" s="11">
        <v>70</v>
      </c>
      <c r="I940" s="11">
        <v>70</v>
      </c>
      <c r="J940" s="11" t="s">
        <v>34</v>
      </c>
      <c r="K940" s="11" t="s">
        <v>25</v>
      </c>
      <c r="L940" s="11">
        <v>110</v>
      </c>
      <c r="M940" s="11" t="s">
        <v>35</v>
      </c>
      <c r="N940" s="11" t="s">
        <v>4098</v>
      </c>
      <c r="O940" s="11" t="s">
        <v>4175</v>
      </c>
      <c r="P940" s="11" t="s">
        <v>146</v>
      </c>
      <c r="Q940" s="11" t="s">
        <v>30</v>
      </c>
      <c r="R940" s="11" t="s">
        <v>25</v>
      </c>
      <c r="S940" s="11" t="s">
        <v>25</v>
      </c>
      <c r="T940" s="11"/>
      <c r="U940" s="11" t="s">
        <v>4176</v>
      </c>
      <c r="V940" s="11"/>
      <c r="W940" s="11"/>
      <c r="X940" s="11"/>
      <c r="Y940" s="11"/>
      <c r="Z940" s="11">
        <f t="shared" si="30"/>
        <v>0</v>
      </c>
      <c r="AA940" s="11">
        <f>VLOOKUP(A940,Sheet2!B:J,9,FALSE)</f>
        <v>49.44</v>
      </c>
      <c r="AB940" s="11">
        <f t="shared" si="29"/>
        <v>0</v>
      </c>
      <c r="AC940" s="11"/>
      <c r="AD940" s="11"/>
    </row>
    <row r="941" spans="1:30" hidden="1">
      <c r="A941" s="10">
        <v>8901030434273</v>
      </c>
      <c r="B941" s="10">
        <v>8901030434273</v>
      </c>
      <c r="C941" s="11" t="s">
        <v>4152</v>
      </c>
      <c r="D941" s="11" t="s">
        <v>4121</v>
      </c>
      <c r="E941" s="11" t="s">
        <v>23</v>
      </c>
      <c r="F941" s="11" t="s">
        <v>4097</v>
      </c>
      <c r="G941" s="11"/>
      <c r="H941" s="11">
        <v>35</v>
      </c>
      <c r="I941" s="11">
        <v>35</v>
      </c>
      <c r="J941" s="11" t="s">
        <v>34</v>
      </c>
      <c r="K941" s="11" t="s">
        <v>25</v>
      </c>
      <c r="L941" s="11">
        <v>70</v>
      </c>
      <c r="M941" s="11" t="s">
        <v>35</v>
      </c>
      <c r="N941" s="11" t="s">
        <v>4098</v>
      </c>
      <c r="O941" s="11" t="s">
        <v>4153</v>
      </c>
      <c r="P941" s="11" t="s">
        <v>29</v>
      </c>
      <c r="Q941" s="11" t="s">
        <v>30</v>
      </c>
      <c r="R941" s="11" t="s">
        <v>25</v>
      </c>
      <c r="S941" s="11" t="s">
        <v>25</v>
      </c>
      <c r="T941" s="11"/>
      <c r="U941" s="11" t="s">
        <v>4895</v>
      </c>
      <c r="V941" s="11"/>
      <c r="W941" s="11"/>
      <c r="X941" s="11"/>
      <c r="Y941" s="11"/>
      <c r="Z941" s="11">
        <f t="shared" si="30"/>
        <v>0</v>
      </c>
      <c r="AA941" s="11">
        <f>VLOOKUP(A941,Sheet2!B:J,9,FALSE)</f>
        <v>24.72</v>
      </c>
      <c r="AB941" s="11">
        <f t="shared" si="29"/>
        <v>0</v>
      </c>
      <c r="AC941" s="11"/>
      <c r="AD941" s="11"/>
    </row>
    <row r="942" spans="1:30" hidden="1">
      <c r="A942" s="10">
        <v>8901030543067</v>
      </c>
      <c r="B942" s="10">
        <v>8901030543067</v>
      </c>
      <c r="C942" s="11" t="s">
        <v>4896</v>
      </c>
      <c r="D942" s="11" t="s">
        <v>4121</v>
      </c>
      <c r="E942" s="11" t="s">
        <v>23</v>
      </c>
      <c r="F942" s="11" t="s">
        <v>4097</v>
      </c>
      <c r="G942" s="11"/>
      <c r="H942" s="11">
        <v>30</v>
      </c>
      <c r="I942" s="11">
        <v>30</v>
      </c>
      <c r="J942" s="11" t="s">
        <v>34</v>
      </c>
      <c r="K942" s="11" t="s">
        <v>25</v>
      </c>
      <c r="L942" s="11">
        <v>90</v>
      </c>
      <c r="M942" s="11" t="s">
        <v>35</v>
      </c>
      <c r="N942" s="11" t="s">
        <v>4098</v>
      </c>
      <c r="O942" s="11" t="s">
        <v>4897</v>
      </c>
      <c r="P942" s="11" t="s">
        <v>3247</v>
      </c>
      <c r="Q942" s="11" t="s">
        <v>30</v>
      </c>
      <c r="R942" s="11" t="s">
        <v>25</v>
      </c>
      <c r="S942" s="11" t="s">
        <v>25</v>
      </c>
      <c r="T942" s="11"/>
      <c r="U942" s="11" t="s">
        <v>4898</v>
      </c>
      <c r="V942" s="11"/>
      <c r="W942" s="11"/>
      <c r="X942" s="11"/>
      <c r="Y942" s="11"/>
      <c r="Z942" s="11">
        <f t="shared" si="30"/>
        <v>0</v>
      </c>
      <c r="AA942" s="11">
        <f>VLOOKUP(A942,Sheet2!B:J,9,FALSE)</f>
        <v>21.19</v>
      </c>
      <c r="AB942" s="11">
        <f t="shared" si="29"/>
        <v>0</v>
      </c>
      <c r="AC942" s="11"/>
      <c r="AD942" s="11"/>
    </row>
    <row r="943" spans="1:30" hidden="1">
      <c r="A943" s="10">
        <v>8901030650314</v>
      </c>
      <c r="B943" s="10">
        <v>8901030650314</v>
      </c>
      <c r="C943" s="11" t="s">
        <v>4910</v>
      </c>
      <c r="D943" s="11" t="s">
        <v>4121</v>
      </c>
      <c r="E943" s="11" t="s">
        <v>23</v>
      </c>
      <c r="F943" s="11" t="s">
        <v>4097</v>
      </c>
      <c r="G943" s="11"/>
      <c r="H943" s="11">
        <v>20</v>
      </c>
      <c r="I943" s="11">
        <v>20</v>
      </c>
      <c r="J943" s="11" t="s">
        <v>34</v>
      </c>
      <c r="K943" s="11" t="s">
        <v>25</v>
      </c>
      <c r="L943" s="11">
        <v>90</v>
      </c>
      <c r="M943" s="11" t="s">
        <v>35</v>
      </c>
      <c r="N943" s="11" t="s">
        <v>4098</v>
      </c>
      <c r="O943" s="11" t="s">
        <v>1061</v>
      </c>
      <c r="P943" s="11" t="s">
        <v>112</v>
      </c>
      <c r="Q943" s="11" t="s">
        <v>30</v>
      </c>
      <c r="R943" s="11" t="s">
        <v>25</v>
      </c>
      <c r="S943" s="11" t="s">
        <v>25</v>
      </c>
      <c r="T943" s="11"/>
      <c r="U943" s="11" t="s">
        <v>4911</v>
      </c>
      <c r="V943" s="11"/>
      <c r="W943" s="11"/>
      <c r="X943" s="11"/>
      <c r="Y943" s="11"/>
      <c r="Z943" s="11">
        <f t="shared" si="30"/>
        <v>0</v>
      </c>
      <c r="AA943" s="11">
        <f>VLOOKUP(A943,Sheet2!B:J,9,FALSE)</f>
        <v>14.13</v>
      </c>
      <c r="AB943" s="11">
        <f t="shared" si="29"/>
        <v>0</v>
      </c>
      <c r="AC943" s="11"/>
      <c r="AD943" s="11"/>
    </row>
    <row r="944" spans="1:30" hidden="1">
      <c r="A944" s="10">
        <v>8901030735097</v>
      </c>
      <c r="B944" s="10">
        <v>8901030735097</v>
      </c>
      <c r="C944" s="11" t="s">
        <v>4919</v>
      </c>
      <c r="D944" s="11" t="s">
        <v>4121</v>
      </c>
      <c r="E944" s="11" t="s">
        <v>23</v>
      </c>
      <c r="F944" s="11" t="s">
        <v>4097</v>
      </c>
      <c r="G944" s="11"/>
      <c r="H944" s="11">
        <v>150</v>
      </c>
      <c r="I944" s="11">
        <v>150</v>
      </c>
      <c r="J944" s="11" t="s">
        <v>34</v>
      </c>
      <c r="K944" s="11" t="s">
        <v>25</v>
      </c>
      <c r="L944" s="11">
        <v>700</v>
      </c>
      <c r="M944" s="11" t="s">
        <v>35</v>
      </c>
      <c r="N944" s="11" t="s">
        <v>4098</v>
      </c>
      <c r="O944" s="11" t="s">
        <v>4920</v>
      </c>
      <c r="P944" s="11" t="s">
        <v>3077</v>
      </c>
      <c r="Q944" s="11" t="s">
        <v>30</v>
      </c>
      <c r="R944" s="11" t="s">
        <v>25</v>
      </c>
      <c r="S944" s="11" t="s">
        <v>25</v>
      </c>
      <c r="T944" s="11"/>
      <c r="U944" s="11" t="s">
        <v>4921</v>
      </c>
      <c r="V944" s="11"/>
      <c r="W944" s="11"/>
      <c r="X944" s="11"/>
      <c r="Y944" s="11"/>
      <c r="Z944" s="11">
        <f t="shared" si="30"/>
        <v>0</v>
      </c>
      <c r="AA944" s="11">
        <f>VLOOKUP(A944,Sheet2!B:J,9,FALSE)</f>
        <v>105.93</v>
      </c>
      <c r="AB944" s="11">
        <f t="shared" si="29"/>
        <v>0</v>
      </c>
      <c r="AC944" s="11"/>
      <c r="AD944" s="11"/>
    </row>
    <row r="945" spans="1:30" hidden="1">
      <c r="A945" s="10">
        <v>8901030735110</v>
      </c>
      <c r="B945" s="10">
        <v>8901030735110</v>
      </c>
      <c r="C945" s="11" t="s">
        <v>4922</v>
      </c>
      <c r="D945" s="11" t="s">
        <v>4121</v>
      </c>
      <c r="E945" s="11" t="s">
        <v>23</v>
      </c>
      <c r="F945" s="11" t="s">
        <v>4097</v>
      </c>
      <c r="G945" s="11"/>
      <c r="H945" s="11">
        <v>180</v>
      </c>
      <c r="I945" s="11">
        <v>180</v>
      </c>
      <c r="J945" s="11" t="s">
        <v>34</v>
      </c>
      <c r="K945" s="11" t="s">
        <v>25</v>
      </c>
      <c r="L945" s="11">
        <v>700</v>
      </c>
      <c r="M945" s="11" t="s">
        <v>35</v>
      </c>
      <c r="N945" s="11" t="s">
        <v>4098</v>
      </c>
      <c r="O945" s="11" t="s">
        <v>4122</v>
      </c>
      <c r="P945" s="11" t="s">
        <v>3247</v>
      </c>
      <c r="Q945" s="11" t="s">
        <v>30</v>
      </c>
      <c r="R945" s="11" t="s">
        <v>25</v>
      </c>
      <c r="S945" s="11" t="s">
        <v>25</v>
      </c>
      <c r="T945" s="11"/>
      <c r="U945" s="11" t="s">
        <v>4923</v>
      </c>
      <c r="V945" s="11"/>
      <c r="W945" s="11"/>
      <c r="X945" s="11"/>
      <c r="Y945" s="11"/>
      <c r="Z945" s="11">
        <f t="shared" si="30"/>
        <v>0</v>
      </c>
      <c r="AA945" s="11">
        <f>VLOOKUP(A945,Sheet2!B:J,9,FALSE)</f>
        <v>150</v>
      </c>
      <c r="AB945" s="11">
        <f t="shared" si="29"/>
        <v>0</v>
      </c>
      <c r="AC945" s="11"/>
      <c r="AD945" s="11"/>
    </row>
    <row r="946" spans="1:30" hidden="1">
      <c r="A946" s="10">
        <v>8901030787867</v>
      </c>
      <c r="B946" s="10">
        <v>8901030787867</v>
      </c>
      <c r="C946" s="11" t="s">
        <v>4952</v>
      </c>
      <c r="D946" s="11" t="s">
        <v>4121</v>
      </c>
      <c r="E946" s="11" t="s">
        <v>23</v>
      </c>
      <c r="F946" s="11" t="s">
        <v>4097</v>
      </c>
      <c r="G946" s="11"/>
      <c r="H946" s="11">
        <v>60</v>
      </c>
      <c r="I946" s="11">
        <v>60</v>
      </c>
      <c r="J946" s="11" t="s">
        <v>34</v>
      </c>
      <c r="K946" s="11" t="s">
        <v>25</v>
      </c>
      <c r="L946" s="11">
        <v>100</v>
      </c>
      <c r="M946" s="11" t="s">
        <v>35</v>
      </c>
      <c r="N946" s="11" t="s">
        <v>4098</v>
      </c>
      <c r="O946" s="11" t="s">
        <v>4953</v>
      </c>
      <c r="P946" s="11" t="s">
        <v>3247</v>
      </c>
      <c r="Q946" s="11" t="s">
        <v>30</v>
      </c>
      <c r="R946" s="11" t="s">
        <v>25</v>
      </c>
      <c r="S946" s="11" t="s">
        <v>25</v>
      </c>
      <c r="T946" s="11"/>
      <c r="U946" s="11" t="s">
        <v>4954</v>
      </c>
      <c r="V946" s="11"/>
      <c r="W946" s="11"/>
      <c r="X946" s="11"/>
      <c r="Y946" s="11"/>
      <c r="Z946" s="11">
        <f t="shared" si="30"/>
        <v>0</v>
      </c>
      <c r="AA946" s="11">
        <f>VLOOKUP(A946,Sheet2!B:J,9,FALSE)</f>
        <v>42.37</v>
      </c>
      <c r="AB946" s="11">
        <f t="shared" si="29"/>
        <v>0</v>
      </c>
      <c r="AC946" s="11"/>
      <c r="AD946" s="11"/>
    </row>
    <row r="947" spans="1:30" hidden="1">
      <c r="A947" s="10">
        <v>8901030891830</v>
      </c>
      <c r="B947" s="10">
        <v>8901030891830</v>
      </c>
      <c r="C947" s="11" t="s">
        <v>5037</v>
      </c>
      <c r="D947" s="11" t="s">
        <v>4121</v>
      </c>
      <c r="E947" s="11" t="s">
        <v>23</v>
      </c>
      <c r="F947" s="11" t="s">
        <v>4097</v>
      </c>
      <c r="G947" s="11"/>
      <c r="H947" s="11">
        <v>40</v>
      </c>
      <c r="I947" s="11">
        <v>40</v>
      </c>
      <c r="J947" s="11" t="s">
        <v>34</v>
      </c>
      <c r="K947" s="11" t="s">
        <v>25</v>
      </c>
      <c r="L947" s="11">
        <v>105</v>
      </c>
      <c r="M947" s="11" t="s">
        <v>35</v>
      </c>
      <c r="N947" s="11" t="s">
        <v>4098</v>
      </c>
      <c r="O947" s="11" t="s">
        <v>5038</v>
      </c>
      <c r="P947" s="11" t="s">
        <v>348</v>
      </c>
      <c r="Q947" s="11" t="s">
        <v>39</v>
      </c>
      <c r="R947" s="11" t="s">
        <v>25</v>
      </c>
      <c r="S947" s="11" t="s">
        <v>25</v>
      </c>
      <c r="T947" s="11"/>
      <c r="U947" s="11" t="s">
        <v>5039</v>
      </c>
      <c r="V947" s="11"/>
      <c r="W947" s="11"/>
      <c r="X947" s="11"/>
      <c r="Y947" s="11"/>
      <c r="Z947" s="11">
        <f t="shared" si="30"/>
        <v>0</v>
      </c>
      <c r="AA947" s="11">
        <f>VLOOKUP(A947,Sheet2!B:J,9,FALSE)</f>
        <v>28.25</v>
      </c>
      <c r="AB947" s="11">
        <f t="shared" si="29"/>
        <v>0</v>
      </c>
      <c r="AC947" s="11"/>
      <c r="AD947" s="11"/>
    </row>
    <row r="948" spans="1:30" hidden="1">
      <c r="A948" s="10">
        <v>8901030891854</v>
      </c>
      <c r="B948" s="10">
        <v>8901030891854</v>
      </c>
      <c r="C948" s="11" t="s">
        <v>5040</v>
      </c>
      <c r="D948" s="11" t="s">
        <v>4121</v>
      </c>
      <c r="E948" s="11" t="s">
        <v>23</v>
      </c>
      <c r="F948" s="11" t="s">
        <v>4097</v>
      </c>
      <c r="G948" s="11"/>
      <c r="H948" s="11">
        <v>30</v>
      </c>
      <c r="I948" s="11">
        <v>30</v>
      </c>
      <c r="J948" s="11" t="s">
        <v>34</v>
      </c>
      <c r="K948" s="11" t="s">
        <v>25</v>
      </c>
      <c r="L948" s="11">
        <v>120</v>
      </c>
      <c r="M948" s="11" t="s">
        <v>26</v>
      </c>
      <c r="N948" s="11" t="s">
        <v>4098</v>
      </c>
      <c r="O948" s="11" t="s">
        <v>5041</v>
      </c>
      <c r="P948" s="11" t="s">
        <v>1702</v>
      </c>
      <c r="Q948" s="11" t="s">
        <v>39</v>
      </c>
      <c r="R948" s="11" t="s">
        <v>25</v>
      </c>
      <c r="S948" s="11" t="s">
        <v>25</v>
      </c>
      <c r="T948" s="11"/>
      <c r="U948" s="11" t="s">
        <v>5042</v>
      </c>
      <c r="V948" s="11"/>
      <c r="W948" s="11"/>
      <c r="X948" s="11"/>
      <c r="Y948" s="11"/>
      <c r="Z948" s="11">
        <f t="shared" si="30"/>
        <v>0</v>
      </c>
      <c r="AA948" s="11">
        <f>VLOOKUP(A948,Sheet2!B:J,9,FALSE)</f>
        <v>21.19</v>
      </c>
      <c r="AB948" s="11">
        <f t="shared" si="29"/>
        <v>0</v>
      </c>
      <c r="AC948" s="11"/>
      <c r="AD948" s="11"/>
    </row>
    <row r="949" spans="1:30" hidden="1">
      <c r="A949" s="10">
        <v>8901030932083</v>
      </c>
      <c r="B949" s="10">
        <v>8901030932083</v>
      </c>
      <c r="C949" s="11" t="s">
        <v>5070</v>
      </c>
      <c r="D949" s="11" t="s">
        <v>4121</v>
      </c>
      <c r="E949" s="11" t="s">
        <v>23</v>
      </c>
      <c r="F949" s="11" t="s">
        <v>4097</v>
      </c>
      <c r="G949" s="11"/>
      <c r="H949" s="11">
        <v>275</v>
      </c>
      <c r="I949" s="11">
        <v>275</v>
      </c>
      <c r="J949" s="11" t="s">
        <v>34</v>
      </c>
      <c r="K949" s="11" t="s">
        <v>25</v>
      </c>
      <c r="L949" s="11">
        <v>500</v>
      </c>
      <c r="M949" s="11" t="s">
        <v>35</v>
      </c>
      <c r="N949" s="11" t="s">
        <v>4098</v>
      </c>
      <c r="O949" s="11" t="s">
        <v>5071</v>
      </c>
      <c r="P949" s="11" t="s">
        <v>3077</v>
      </c>
      <c r="Q949" s="11" t="s">
        <v>30</v>
      </c>
      <c r="R949" s="11" t="s">
        <v>25</v>
      </c>
      <c r="S949" s="11" t="s">
        <v>25</v>
      </c>
      <c r="T949" s="11"/>
      <c r="U949" s="11" t="s">
        <v>5072</v>
      </c>
      <c r="V949" s="11"/>
      <c r="W949" s="11"/>
      <c r="X949" s="11"/>
      <c r="Y949" s="11"/>
      <c r="Z949" s="11">
        <f t="shared" si="30"/>
        <v>0</v>
      </c>
      <c r="AA949" s="11">
        <f>VLOOKUP(A949,Sheet2!B:J,9,FALSE)</f>
        <v>228.92</v>
      </c>
      <c r="AB949" s="11">
        <f t="shared" si="29"/>
        <v>0</v>
      </c>
      <c r="AC949" s="11"/>
      <c r="AD949" s="11"/>
    </row>
    <row r="950" spans="1:30" hidden="1">
      <c r="A950" s="10">
        <v>8901491002615</v>
      </c>
      <c r="B950" s="10">
        <v>8901491002615</v>
      </c>
      <c r="C950" s="11" t="s">
        <v>4685</v>
      </c>
      <c r="D950" s="11" t="s">
        <v>4686</v>
      </c>
      <c r="E950" s="11" t="s">
        <v>43</v>
      </c>
      <c r="F950" s="11" t="s">
        <v>473</v>
      </c>
      <c r="G950" s="11"/>
      <c r="H950" s="11">
        <v>20</v>
      </c>
      <c r="I950" s="11">
        <v>20</v>
      </c>
      <c r="J950" s="11" t="s">
        <v>34</v>
      </c>
      <c r="K950" s="11" t="s">
        <v>25</v>
      </c>
      <c r="L950" s="11">
        <v>36</v>
      </c>
      <c r="M950" s="11" t="s">
        <v>26</v>
      </c>
      <c r="N950" s="11" t="s">
        <v>546</v>
      </c>
      <c r="O950" s="11" t="s">
        <v>4687</v>
      </c>
      <c r="P950" s="11" t="s">
        <v>38</v>
      </c>
      <c r="Q950" s="11" t="s">
        <v>39</v>
      </c>
      <c r="R950" s="11" t="s">
        <v>25</v>
      </c>
      <c r="S950" s="11" t="s">
        <v>25</v>
      </c>
      <c r="T950" s="11"/>
      <c r="U950" s="11" t="s">
        <v>4688</v>
      </c>
      <c r="V950" s="11"/>
      <c r="W950" s="11"/>
      <c r="X950" s="11"/>
      <c r="Y950" s="11"/>
      <c r="Z950" s="11">
        <f t="shared" si="30"/>
        <v>0</v>
      </c>
      <c r="AA950" s="11">
        <f>VLOOKUP(A950,Sheet2!B:J,9,FALSE)</f>
        <v>15.18</v>
      </c>
      <c r="AB950" s="11">
        <f t="shared" si="29"/>
        <v>0</v>
      </c>
      <c r="AC950" s="11"/>
      <c r="AD950" s="11"/>
    </row>
    <row r="951" spans="1:30" hidden="1">
      <c r="A951" s="10">
        <v>8901491983198</v>
      </c>
      <c r="B951" s="10">
        <v>8901491983198</v>
      </c>
      <c r="C951" s="11" t="s">
        <v>544</v>
      </c>
      <c r="D951" s="11" t="s">
        <v>545</v>
      </c>
      <c r="E951" s="11" t="s">
        <v>43</v>
      </c>
      <c r="F951" s="11" t="s">
        <v>473</v>
      </c>
      <c r="G951" s="11"/>
      <c r="H951" s="11">
        <v>10</v>
      </c>
      <c r="I951" s="11">
        <v>10</v>
      </c>
      <c r="J951" s="11" t="s">
        <v>34</v>
      </c>
      <c r="K951" s="11" t="s">
        <v>25</v>
      </c>
      <c r="L951" s="11">
        <v>15</v>
      </c>
      <c r="M951" s="11" t="s">
        <v>26</v>
      </c>
      <c r="N951" s="11" t="s">
        <v>546</v>
      </c>
      <c r="O951" s="11" t="s">
        <v>547</v>
      </c>
      <c r="P951" s="11" t="s">
        <v>38</v>
      </c>
      <c r="Q951" s="11" t="s">
        <v>30</v>
      </c>
      <c r="R951" s="11" t="s">
        <v>25</v>
      </c>
      <c r="S951" s="11" t="s">
        <v>25</v>
      </c>
      <c r="T951" s="11"/>
      <c r="U951" s="11" t="s">
        <v>548</v>
      </c>
      <c r="V951" s="11"/>
      <c r="W951" s="11"/>
      <c r="X951" s="11"/>
      <c r="Y951" s="11">
        <v>7</v>
      </c>
      <c r="Z951" s="11">
        <f t="shared" si="30"/>
        <v>70</v>
      </c>
      <c r="AA951" s="11">
        <f>VLOOKUP(A951,Sheet2!B:J,9,FALSE)</f>
        <v>7.59</v>
      </c>
      <c r="AB951" s="11">
        <f t="shared" si="29"/>
        <v>53.129999999999995</v>
      </c>
      <c r="AC951" s="11">
        <v>3</v>
      </c>
      <c r="AD951" s="11" t="s">
        <v>12037</v>
      </c>
    </row>
    <row r="952" spans="1:30" hidden="1">
      <c r="A952" s="10">
        <v>8901491001816</v>
      </c>
      <c r="B952" s="10">
        <v>8901491001816</v>
      </c>
      <c r="C952" s="11" t="s">
        <v>575</v>
      </c>
      <c r="D952" s="11" t="s">
        <v>545</v>
      </c>
      <c r="E952" s="11" t="s">
        <v>43</v>
      </c>
      <c r="F952" s="11" t="s">
        <v>473</v>
      </c>
      <c r="G952" s="11"/>
      <c r="H952" s="11">
        <v>30</v>
      </c>
      <c r="I952" s="11">
        <v>30</v>
      </c>
      <c r="J952" s="11" t="s">
        <v>34</v>
      </c>
      <c r="K952" s="11" t="s">
        <v>25</v>
      </c>
      <c r="L952" s="11">
        <v>25</v>
      </c>
      <c r="M952" s="11" t="s">
        <v>26</v>
      </c>
      <c r="N952" s="11" t="s">
        <v>546</v>
      </c>
      <c r="O952" s="11" t="s">
        <v>576</v>
      </c>
      <c r="P952" s="11" t="s">
        <v>38</v>
      </c>
      <c r="Q952" s="11" t="s">
        <v>30</v>
      </c>
      <c r="R952" s="11" t="s">
        <v>25</v>
      </c>
      <c r="S952" s="11" t="s">
        <v>25</v>
      </c>
      <c r="T952" s="11"/>
      <c r="U952" s="11" t="s">
        <v>577</v>
      </c>
      <c r="V952" s="11"/>
      <c r="W952" s="11"/>
      <c r="X952" s="11"/>
      <c r="Y952" s="11"/>
      <c r="Z952" s="11">
        <f t="shared" si="30"/>
        <v>0</v>
      </c>
      <c r="AA952" s="11">
        <f>VLOOKUP(A952,Sheet2!B:J,9,FALSE)</f>
        <v>21.43</v>
      </c>
      <c r="AB952" s="11">
        <f t="shared" si="29"/>
        <v>0</v>
      </c>
      <c r="AC952" s="11"/>
      <c r="AD952" s="11"/>
    </row>
    <row r="953" spans="1:30" hidden="1">
      <c r="A953" s="10">
        <v>8901491001854</v>
      </c>
      <c r="B953" s="10">
        <v>8901491001854</v>
      </c>
      <c r="C953" s="11" t="s">
        <v>998</v>
      </c>
      <c r="D953" s="11" t="s">
        <v>545</v>
      </c>
      <c r="E953" s="11" t="s">
        <v>43</v>
      </c>
      <c r="F953" s="11" t="s">
        <v>473</v>
      </c>
      <c r="G953" s="11"/>
      <c r="H953" s="11">
        <v>10</v>
      </c>
      <c r="I953" s="11">
        <v>10</v>
      </c>
      <c r="J953" s="11" t="s">
        <v>34</v>
      </c>
      <c r="K953" s="11" t="s">
        <v>25</v>
      </c>
      <c r="L953" s="11">
        <v>25</v>
      </c>
      <c r="M953" s="11" t="s">
        <v>26</v>
      </c>
      <c r="N953" s="11" t="s">
        <v>546</v>
      </c>
      <c r="O953" s="11" t="s">
        <v>999</v>
      </c>
      <c r="P953" s="11" t="s">
        <v>38</v>
      </c>
      <c r="Q953" s="11" t="s">
        <v>30</v>
      </c>
      <c r="R953" s="11" t="s">
        <v>25</v>
      </c>
      <c r="S953" s="11" t="s">
        <v>25</v>
      </c>
      <c r="T953" s="11"/>
      <c r="U953" s="11" t="s">
        <v>1000</v>
      </c>
      <c r="V953" s="11"/>
      <c r="W953" s="11"/>
      <c r="X953" s="11"/>
      <c r="Y953" s="11">
        <v>6</v>
      </c>
      <c r="Z953" s="11">
        <f t="shared" si="30"/>
        <v>60</v>
      </c>
      <c r="AA953" s="11">
        <f>VLOOKUP(A953,Sheet2!B:J,9,FALSE)</f>
        <v>7.59</v>
      </c>
      <c r="AB953" s="11">
        <f t="shared" si="29"/>
        <v>45.54</v>
      </c>
      <c r="AC953" s="11">
        <v>3</v>
      </c>
      <c r="AD953" s="11" t="s">
        <v>12037</v>
      </c>
    </row>
    <row r="954" spans="1:30" hidden="1">
      <c r="A954" s="10">
        <v>8901491981538</v>
      </c>
      <c r="B954" s="10">
        <v>8901491981538</v>
      </c>
      <c r="C954" s="11" t="s">
        <v>5359</v>
      </c>
      <c r="D954" s="11" t="s">
        <v>545</v>
      </c>
      <c r="E954" s="11" t="s">
        <v>43</v>
      </c>
      <c r="F954" s="11" t="s">
        <v>473</v>
      </c>
      <c r="G954" s="11"/>
      <c r="H954" s="11">
        <v>10</v>
      </c>
      <c r="I954" s="11">
        <v>10</v>
      </c>
      <c r="J954" s="11" t="s">
        <v>34</v>
      </c>
      <c r="K954" s="11" t="s">
        <v>25</v>
      </c>
      <c r="L954" s="11">
        <v>23</v>
      </c>
      <c r="M954" s="11" t="s">
        <v>26</v>
      </c>
      <c r="N954" s="11" t="s">
        <v>546</v>
      </c>
      <c r="O954" s="11" t="s">
        <v>573</v>
      </c>
      <c r="P954" s="11" t="s">
        <v>38</v>
      </c>
      <c r="Q954" s="11" t="s">
        <v>30</v>
      </c>
      <c r="R954" s="11" t="s">
        <v>25</v>
      </c>
      <c r="S954" s="11" t="s">
        <v>25</v>
      </c>
      <c r="T954" s="11"/>
      <c r="U954" s="11" t="s">
        <v>5360</v>
      </c>
      <c r="V954" s="11"/>
      <c r="W954" s="11"/>
      <c r="X954" s="11"/>
      <c r="Y954" s="11"/>
      <c r="Z954" s="11">
        <f t="shared" si="30"/>
        <v>0</v>
      </c>
      <c r="AA954" s="11">
        <f>VLOOKUP(A954,Sheet2!B:J,9,FALSE)</f>
        <v>7.59</v>
      </c>
      <c r="AB954" s="11">
        <f t="shared" si="29"/>
        <v>0</v>
      </c>
      <c r="AC954" s="11"/>
      <c r="AD954" s="11"/>
    </row>
    <row r="955" spans="1:30" hidden="1">
      <c r="A955" s="10">
        <v>8901491503037</v>
      </c>
      <c r="B955" s="10">
        <v>8901491503037</v>
      </c>
      <c r="C955" s="11" t="s">
        <v>567</v>
      </c>
      <c r="D955" s="11" t="s">
        <v>568</v>
      </c>
      <c r="E955" s="11" t="s">
        <v>43</v>
      </c>
      <c r="F955" s="11" t="s">
        <v>473</v>
      </c>
      <c r="G955" s="11"/>
      <c r="H955" s="11">
        <v>10</v>
      </c>
      <c r="I955" s="11">
        <v>10</v>
      </c>
      <c r="J955" s="11" t="s">
        <v>34</v>
      </c>
      <c r="K955" s="11" t="s">
        <v>25</v>
      </c>
      <c r="L955" s="11">
        <v>30</v>
      </c>
      <c r="M955" s="11" t="s">
        <v>26</v>
      </c>
      <c r="N955" s="11" t="s">
        <v>546</v>
      </c>
      <c r="O955" s="11" t="s">
        <v>569</v>
      </c>
      <c r="P955" s="11" t="s">
        <v>47</v>
      </c>
      <c r="Q955" s="11" t="s">
        <v>30</v>
      </c>
      <c r="R955" s="11" t="s">
        <v>25</v>
      </c>
      <c r="S955" s="11" t="s">
        <v>25</v>
      </c>
      <c r="T955" s="11"/>
      <c r="U955" s="11" t="s">
        <v>570</v>
      </c>
      <c r="V955" s="11"/>
      <c r="W955" s="11"/>
      <c r="X955" s="11"/>
      <c r="Y955" s="11"/>
      <c r="Z955" s="11">
        <f t="shared" si="30"/>
        <v>0</v>
      </c>
      <c r="AA955" s="11">
        <f>VLOOKUP(A955,Sheet2!B:J,9,FALSE)</f>
        <v>7.97</v>
      </c>
      <c r="AB955" s="11">
        <f t="shared" si="29"/>
        <v>0</v>
      </c>
      <c r="AC955" s="11"/>
      <c r="AD955" s="11"/>
    </row>
    <row r="956" spans="1:30" hidden="1">
      <c r="A956" s="10">
        <v>8901491981552</v>
      </c>
      <c r="B956" s="10">
        <v>8901491981552</v>
      </c>
      <c r="C956" s="11" t="s">
        <v>571</v>
      </c>
      <c r="D956" s="11" t="s">
        <v>572</v>
      </c>
      <c r="E956" s="11" t="s">
        <v>43</v>
      </c>
      <c r="F956" s="11" t="s">
        <v>473</v>
      </c>
      <c r="G956" s="11"/>
      <c r="H956" s="11">
        <v>20</v>
      </c>
      <c r="I956" s="11">
        <v>20</v>
      </c>
      <c r="J956" s="11" t="s">
        <v>34</v>
      </c>
      <c r="K956" s="11" t="s">
        <v>25</v>
      </c>
      <c r="L956" s="11">
        <v>55</v>
      </c>
      <c r="M956" s="11" t="s">
        <v>26</v>
      </c>
      <c r="N956" s="11" t="s">
        <v>546</v>
      </c>
      <c r="O956" s="11" t="s">
        <v>573</v>
      </c>
      <c r="P956" s="11" t="s">
        <v>196</v>
      </c>
      <c r="Q956" s="11" t="s">
        <v>30</v>
      </c>
      <c r="R956" s="11" t="s">
        <v>25</v>
      </c>
      <c r="S956" s="11" t="s">
        <v>25</v>
      </c>
      <c r="T956" s="11"/>
      <c r="U956" s="11" t="s">
        <v>574</v>
      </c>
      <c r="V956" s="11"/>
      <c r="W956" s="11"/>
      <c r="X956" s="11"/>
      <c r="Y956" s="11"/>
      <c r="Z956" s="11">
        <f t="shared" si="30"/>
        <v>0</v>
      </c>
      <c r="AA956" s="11">
        <f>VLOOKUP(A956,Sheet2!B:J,9,FALSE)</f>
        <v>15.18</v>
      </c>
      <c r="AB956" s="11">
        <f t="shared" si="29"/>
        <v>0</v>
      </c>
      <c r="AC956" s="11"/>
      <c r="AD956" s="11"/>
    </row>
    <row r="957" spans="1:30" hidden="1">
      <c r="A957" s="10">
        <v>8901491001809</v>
      </c>
      <c r="B957" s="10">
        <v>8901491001809</v>
      </c>
      <c r="C957" s="11" t="s">
        <v>578</v>
      </c>
      <c r="D957" s="11" t="s">
        <v>572</v>
      </c>
      <c r="E957" s="11" t="s">
        <v>43</v>
      </c>
      <c r="F957" s="11" t="s">
        <v>473</v>
      </c>
      <c r="G957" s="11"/>
      <c r="H957" s="11">
        <v>20</v>
      </c>
      <c r="I957" s="11">
        <v>20</v>
      </c>
      <c r="J957" s="11" t="s">
        <v>34</v>
      </c>
      <c r="K957" s="11" t="s">
        <v>25</v>
      </c>
      <c r="L957" s="11">
        <v>50</v>
      </c>
      <c r="M957" s="11" t="s">
        <v>26</v>
      </c>
      <c r="N957" s="11" t="s">
        <v>546</v>
      </c>
      <c r="O957" s="11" t="s">
        <v>579</v>
      </c>
      <c r="P957" s="11" t="s">
        <v>196</v>
      </c>
      <c r="Q957" s="11" t="s">
        <v>30</v>
      </c>
      <c r="R957" s="11" t="s">
        <v>25</v>
      </c>
      <c r="S957" s="11" t="s">
        <v>25</v>
      </c>
      <c r="T957" s="11"/>
      <c r="U957" s="11" t="s">
        <v>580</v>
      </c>
      <c r="V957" s="11"/>
      <c r="W957" s="11"/>
      <c r="X957" s="11"/>
      <c r="Y957" s="11"/>
      <c r="Z957" s="11">
        <f t="shared" si="30"/>
        <v>0</v>
      </c>
      <c r="AA957" s="11">
        <f>VLOOKUP(A957,Sheet2!B:J,9,FALSE)</f>
        <v>15.18</v>
      </c>
      <c r="AB957" s="11">
        <f t="shared" si="29"/>
        <v>0</v>
      </c>
      <c r="AC957" s="11"/>
      <c r="AD957" s="11"/>
    </row>
    <row r="958" spans="1:30" hidden="1">
      <c r="A958" s="10">
        <v>8901491001731</v>
      </c>
      <c r="B958" s="10">
        <v>8901491001731</v>
      </c>
      <c r="C958" s="11" t="s">
        <v>585</v>
      </c>
      <c r="D958" s="11" t="s">
        <v>572</v>
      </c>
      <c r="E958" s="11" t="s">
        <v>43</v>
      </c>
      <c r="F958" s="11" t="s">
        <v>473</v>
      </c>
      <c r="G958" s="11"/>
      <c r="H958" s="11">
        <v>20</v>
      </c>
      <c r="I958" s="11">
        <v>20</v>
      </c>
      <c r="J958" s="11" t="s">
        <v>34</v>
      </c>
      <c r="K958" s="11" t="s">
        <v>25</v>
      </c>
      <c r="L958" s="11">
        <v>40</v>
      </c>
      <c r="M958" s="11" t="s">
        <v>26</v>
      </c>
      <c r="N958" s="11" t="s">
        <v>546</v>
      </c>
      <c r="O958" s="11" t="s">
        <v>586</v>
      </c>
      <c r="P958" s="11" t="s">
        <v>196</v>
      </c>
      <c r="Q958" s="11" t="s">
        <v>30</v>
      </c>
      <c r="R958" s="11" t="s">
        <v>25</v>
      </c>
      <c r="S958" s="11" t="s">
        <v>25</v>
      </c>
      <c r="T958" s="11"/>
      <c r="U958" s="11" t="s">
        <v>587</v>
      </c>
      <c r="V958" s="11"/>
      <c r="W958" s="11"/>
      <c r="X958" s="11"/>
      <c r="Y958" s="11"/>
      <c r="Z958" s="11">
        <f t="shared" si="30"/>
        <v>0</v>
      </c>
      <c r="AA958" s="11">
        <f>VLOOKUP(A958,Sheet2!B:J,9,FALSE)</f>
        <v>15.18</v>
      </c>
      <c r="AB958" s="11">
        <f t="shared" si="29"/>
        <v>0</v>
      </c>
      <c r="AC958" s="11"/>
      <c r="AD958" s="11"/>
    </row>
    <row r="959" spans="1:30" hidden="1">
      <c r="A959" s="10">
        <v>8901491001069</v>
      </c>
      <c r="B959" s="10">
        <v>8901491001069</v>
      </c>
      <c r="C959" s="11" t="s">
        <v>588</v>
      </c>
      <c r="D959" s="11" t="s">
        <v>568</v>
      </c>
      <c r="E959" s="11" t="s">
        <v>43</v>
      </c>
      <c r="F959" s="11" t="s">
        <v>473</v>
      </c>
      <c r="G959" s="11"/>
      <c r="H959" s="11">
        <v>30</v>
      </c>
      <c r="I959" s="11">
        <v>30</v>
      </c>
      <c r="J959" s="11" t="s">
        <v>34</v>
      </c>
      <c r="K959" s="11" t="s">
        <v>25</v>
      </c>
      <c r="L959" s="11">
        <v>73</v>
      </c>
      <c r="M959" s="11" t="s">
        <v>26</v>
      </c>
      <c r="N959" s="11" t="s">
        <v>546</v>
      </c>
      <c r="O959" s="11" t="s">
        <v>589</v>
      </c>
      <c r="P959" s="11" t="s">
        <v>29</v>
      </c>
      <c r="Q959" s="11" t="s">
        <v>30</v>
      </c>
      <c r="R959" s="11" t="s">
        <v>25</v>
      </c>
      <c r="S959" s="11" t="s">
        <v>25</v>
      </c>
      <c r="T959" s="11"/>
      <c r="U959" s="11" t="s">
        <v>590</v>
      </c>
      <c r="V959" s="11"/>
      <c r="W959" s="11"/>
      <c r="X959" s="11"/>
      <c r="Y959" s="11"/>
      <c r="Z959" s="11">
        <f t="shared" si="30"/>
        <v>0</v>
      </c>
      <c r="AA959" s="11">
        <f>VLOOKUP(A959,Sheet2!B:J,9,FALSE)</f>
        <v>21.43</v>
      </c>
      <c r="AB959" s="11">
        <f t="shared" si="29"/>
        <v>0</v>
      </c>
      <c r="AC959" s="11"/>
      <c r="AD959" s="11"/>
    </row>
    <row r="960" spans="1:30" hidden="1">
      <c r="A960" s="10">
        <v>8901491101820</v>
      </c>
      <c r="B960" s="10">
        <v>8901491101820</v>
      </c>
      <c r="C960" s="11" t="s">
        <v>591</v>
      </c>
      <c r="D960" s="11" t="s">
        <v>568</v>
      </c>
      <c r="E960" s="11" t="s">
        <v>43</v>
      </c>
      <c r="F960" s="11" t="s">
        <v>473</v>
      </c>
      <c r="G960" s="11"/>
      <c r="H960" s="11">
        <v>20</v>
      </c>
      <c r="I960" s="11">
        <v>20</v>
      </c>
      <c r="J960" s="11" t="s">
        <v>34</v>
      </c>
      <c r="K960" s="11" t="s">
        <v>25</v>
      </c>
      <c r="L960" s="11">
        <v>40</v>
      </c>
      <c r="M960" s="11" t="s">
        <v>26</v>
      </c>
      <c r="N960" s="11" t="s">
        <v>546</v>
      </c>
      <c r="O960" s="11" t="s">
        <v>592</v>
      </c>
      <c r="P960" s="11" t="s">
        <v>112</v>
      </c>
      <c r="Q960" s="11" t="s">
        <v>30</v>
      </c>
      <c r="R960" s="11" t="s">
        <v>25</v>
      </c>
      <c r="S960" s="11" t="s">
        <v>25</v>
      </c>
      <c r="T960" s="11"/>
      <c r="U960" s="11" t="s">
        <v>593</v>
      </c>
      <c r="V960" s="11"/>
      <c r="W960" s="11"/>
      <c r="X960" s="11"/>
      <c r="Y960" s="11"/>
      <c r="Z960" s="11">
        <f t="shared" si="30"/>
        <v>0</v>
      </c>
      <c r="AA960" s="11">
        <f>VLOOKUP(A960,Sheet2!B:J,9,FALSE)</f>
        <v>15.18</v>
      </c>
      <c r="AB960" s="11">
        <f t="shared" si="29"/>
        <v>0</v>
      </c>
      <c r="AC960" s="11"/>
      <c r="AD960" s="11"/>
    </row>
    <row r="961" spans="1:30" hidden="1">
      <c r="A961" s="10">
        <v>8901491001045</v>
      </c>
      <c r="B961" s="10">
        <v>8901491001045</v>
      </c>
      <c r="C961" s="11" t="s">
        <v>594</v>
      </c>
      <c r="D961" s="11" t="s">
        <v>568</v>
      </c>
      <c r="E961" s="11" t="s">
        <v>43</v>
      </c>
      <c r="F961" s="11" t="s">
        <v>473</v>
      </c>
      <c r="G961" s="11"/>
      <c r="H961" s="11">
        <v>30</v>
      </c>
      <c r="I961" s="11">
        <v>30</v>
      </c>
      <c r="J961" s="11" t="s">
        <v>34</v>
      </c>
      <c r="K961" s="11" t="s">
        <v>25</v>
      </c>
      <c r="L961" s="11">
        <v>73</v>
      </c>
      <c r="M961" s="11" t="s">
        <v>26</v>
      </c>
      <c r="N961" s="11" t="s">
        <v>546</v>
      </c>
      <c r="O961" s="11" t="s">
        <v>595</v>
      </c>
      <c r="P961" s="11" t="s">
        <v>29</v>
      </c>
      <c r="Q961" s="11" t="s">
        <v>30</v>
      </c>
      <c r="R961" s="11" t="s">
        <v>25</v>
      </c>
      <c r="S961" s="11" t="s">
        <v>25</v>
      </c>
      <c r="T961" s="11"/>
      <c r="U961" s="11" t="s">
        <v>596</v>
      </c>
      <c r="V961" s="11"/>
      <c r="W961" s="11"/>
      <c r="X961" s="11"/>
      <c r="Y961" s="11"/>
      <c r="Z961" s="11">
        <f t="shared" si="30"/>
        <v>0</v>
      </c>
      <c r="AA961" s="11">
        <f>VLOOKUP(A961,Sheet2!B:J,9,FALSE)</f>
        <v>21.43</v>
      </c>
      <c r="AB961" s="11">
        <f t="shared" si="29"/>
        <v>0</v>
      </c>
      <c r="AC961" s="11"/>
      <c r="AD961" s="11"/>
    </row>
    <row r="962" spans="1:30" hidden="1">
      <c r="A962" s="10">
        <v>8901491001076</v>
      </c>
      <c r="B962" s="10">
        <v>8901491001076</v>
      </c>
      <c r="C962" s="11" t="s">
        <v>597</v>
      </c>
      <c r="D962" s="11" t="s">
        <v>568</v>
      </c>
      <c r="E962" s="11" t="s">
        <v>43</v>
      </c>
      <c r="F962" s="11" t="s">
        <v>473</v>
      </c>
      <c r="G962" s="11"/>
      <c r="H962" s="11">
        <v>30</v>
      </c>
      <c r="I962" s="11">
        <v>30</v>
      </c>
      <c r="J962" s="11" t="s">
        <v>34</v>
      </c>
      <c r="K962" s="11" t="s">
        <v>25</v>
      </c>
      <c r="L962" s="11">
        <v>73</v>
      </c>
      <c r="M962" s="11" t="s">
        <v>26</v>
      </c>
      <c r="N962" s="11" t="s">
        <v>546</v>
      </c>
      <c r="O962" s="11" t="s">
        <v>598</v>
      </c>
      <c r="P962" s="11" t="s">
        <v>29</v>
      </c>
      <c r="Q962" s="11" t="s">
        <v>30</v>
      </c>
      <c r="R962" s="11" t="s">
        <v>25</v>
      </c>
      <c r="S962" s="11" t="s">
        <v>25</v>
      </c>
      <c r="T962" s="11"/>
      <c r="U962" s="11" t="s">
        <v>599</v>
      </c>
      <c r="V962" s="11"/>
      <c r="W962" s="11"/>
      <c r="X962" s="11"/>
      <c r="Y962" s="11"/>
      <c r="Z962" s="11">
        <f t="shared" si="30"/>
        <v>0</v>
      </c>
      <c r="AA962" s="11">
        <f>VLOOKUP(A962,Sheet2!B:J,9,FALSE)</f>
        <v>21.43</v>
      </c>
      <c r="AB962" s="11">
        <f t="shared" ref="AB962:AB1025" si="31">AA962*Y962</f>
        <v>0</v>
      </c>
      <c r="AC962" s="11"/>
      <c r="AD962" s="11"/>
    </row>
    <row r="963" spans="1:30" hidden="1">
      <c r="A963" s="10">
        <v>8901491001052</v>
      </c>
      <c r="B963" s="10">
        <v>8901491001052</v>
      </c>
      <c r="C963" s="11" t="s">
        <v>600</v>
      </c>
      <c r="D963" s="11" t="s">
        <v>568</v>
      </c>
      <c r="E963" s="11" t="s">
        <v>43</v>
      </c>
      <c r="F963" s="11" t="s">
        <v>473</v>
      </c>
      <c r="G963" s="11"/>
      <c r="H963" s="11">
        <v>30</v>
      </c>
      <c r="I963" s="11">
        <v>30</v>
      </c>
      <c r="J963" s="11" t="s">
        <v>34</v>
      </c>
      <c r="K963" s="11" t="s">
        <v>25</v>
      </c>
      <c r="L963" s="11">
        <v>73</v>
      </c>
      <c r="M963" s="11" t="s">
        <v>26</v>
      </c>
      <c r="N963" s="11" t="s">
        <v>546</v>
      </c>
      <c r="O963" s="11" t="s">
        <v>601</v>
      </c>
      <c r="P963" s="11" t="s">
        <v>29</v>
      </c>
      <c r="Q963" s="11" t="s">
        <v>30</v>
      </c>
      <c r="R963" s="11" t="s">
        <v>25</v>
      </c>
      <c r="S963" s="11" t="s">
        <v>25</v>
      </c>
      <c r="T963" s="11"/>
      <c r="U963" s="11" t="s">
        <v>602</v>
      </c>
      <c r="V963" s="11"/>
      <c r="W963" s="11"/>
      <c r="X963" s="11"/>
      <c r="Y963" s="11">
        <v>5</v>
      </c>
      <c r="Z963" s="11">
        <f t="shared" si="30"/>
        <v>150</v>
      </c>
      <c r="AA963" s="11">
        <f>VLOOKUP(A963,Sheet2!B:J,9,FALSE)</f>
        <v>21.43</v>
      </c>
      <c r="AB963" s="11">
        <f t="shared" si="31"/>
        <v>107.15</v>
      </c>
      <c r="AC963" s="11"/>
      <c r="AD963" s="11"/>
    </row>
    <row r="964" spans="1:30" hidden="1">
      <c r="A964" s="10">
        <v>8901491101837</v>
      </c>
      <c r="B964" s="10">
        <v>8901491101837</v>
      </c>
      <c r="C964" s="11" t="s">
        <v>603</v>
      </c>
      <c r="D964" s="11" t="s">
        <v>568</v>
      </c>
      <c r="E964" s="11" t="s">
        <v>43</v>
      </c>
      <c r="F964" s="11" t="s">
        <v>473</v>
      </c>
      <c r="G964" s="11"/>
      <c r="H964" s="11">
        <v>20</v>
      </c>
      <c r="I964" s="11">
        <v>20</v>
      </c>
      <c r="J964" s="11" t="s">
        <v>34</v>
      </c>
      <c r="K964" s="11" t="s">
        <v>25</v>
      </c>
      <c r="L964" s="11">
        <v>40</v>
      </c>
      <c r="M964" s="11" t="s">
        <v>26</v>
      </c>
      <c r="N964" s="11" t="s">
        <v>546</v>
      </c>
      <c r="O964" s="11" t="s">
        <v>604</v>
      </c>
      <c r="P964" s="11" t="s">
        <v>29</v>
      </c>
      <c r="Q964" s="11" t="s">
        <v>30</v>
      </c>
      <c r="R964" s="11" t="s">
        <v>25</v>
      </c>
      <c r="S964" s="11" t="s">
        <v>25</v>
      </c>
      <c r="T964" s="11"/>
      <c r="U964" s="11" t="s">
        <v>605</v>
      </c>
      <c r="V964" s="11"/>
      <c r="W964" s="11"/>
      <c r="X964" s="11"/>
      <c r="Y964" s="11"/>
      <c r="Z964" s="11">
        <f t="shared" si="30"/>
        <v>0</v>
      </c>
      <c r="AA964" s="11">
        <f>VLOOKUP(A964,Sheet2!B:J,9,FALSE)</f>
        <v>15.18</v>
      </c>
      <c r="AB964" s="11">
        <f t="shared" si="31"/>
        <v>0</v>
      </c>
      <c r="AC964" s="11"/>
      <c r="AD964" s="11"/>
    </row>
    <row r="965" spans="1:30" hidden="1">
      <c r="A965" s="10">
        <v>8901491101813</v>
      </c>
      <c r="B965" s="10">
        <v>8901491101813</v>
      </c>
      <c r="C965" s="11" t="s">
        <v>1004</v>
      </c>
      <c r="D965" s="11" t="s">
        <v>568</v>
      </c>
      <c r="E965" s="11" t="s">
        <v>43</v>
      </c>
      <c r="F965" s="11" t="s">
        <v>473</v>
      </c>
      <c r="G965" s="11"/>
      <c r="H965" s="11">
        <v>20</v>
      </c>
      <c r="I965" s="11">
        <v>20</v>
      </c>
      <c r="J965" s="11" t="s">
        <v>34</v>
      </c>
      <c r="K965" s="11" t="s">
        <v>25</v>
      </c>
      <c r="L965" s="11">
        <v>40</v>
      </c>
      <c r="M965" s="11" t="s">
        <v>26</v>
      </c>
      <c r="N965" s="11" t="s">
        <v>546</v>
      </c>
      <c r="O965" s="11" t="s">
        <v>1005</v>
      </c>
      <c r="P965" s="11" t="s">
        <v>47</v>
      </c>
      <c r="Q965" s="11" t="s">
        <v>30</v>
      </c>
      <c r="R965" s="11" t="s">
        <v>25</v>
      </c>
      <c r="S965" s="11" t="s">
        <v>25</v>
      </c>
      <c r="T965" s="11"/>
      <c r="U965" s="11" t="s">
        <v>1006</v>
      </c>
      <c r="V965" s="11"/>
      <c r="W965" s="11"/>
      <c r="X965" s="11"/>
      <c r="Y965" s="11"/>
      <c r="Z965" s="11">
        <f t="shared" si="30"/>
        <v>0</v>
      </c>
      <c r="AA965" s="11">
        <f>VLOOKUP(A965,Sheet2!B:J,9,FALSE)</f>
        <v>15.18</v>
      </c>
      <c r="AB965" s="11">
        <f t="shared" si="31"/>
        <v>0</v>
      </c>
      <c r="AC965" s="11"/>
      <c r="AD965" s="11"/>
    </row>
    <row r="966" spans="1:30" hidden="1">
      <c r="A966" s="10">
        <v>8901491503044</v>
      </c>
      <c r="B966" s="10">
        <v>8901491503044</v>
      </c>
      <c r="C966" s="11" t="s">
        <v>4665</v>
      </c>
      <c r="D966" s="11" t="s">
        <v>568</v>
      </c>
      <c r="E966" s="11" t="s">
        <v>43</v>
      </c>
      <c r="F966" s="11" t="s">
        <v>473</v>
      </c>
      <c r="G966" s="11"/>
      <c r="H966" s="11">
        <v>10</v>
      </c>
      <c r="I966" s="11">
        <v>10</v>
      </c>
      <c r="J966" s="11" t="s">
        <v>34</v>
      </c>
      <c r="K966" s="11" t="s">
        <v>25</v>
      </c>
      <c r="L966" s="11">
        <v>30</v>
      </c>
      <c r="M966" s="11" t="s">
        <v>26</v>
      </c>
      <c r="N966" s="11" t="s">
        <v>546</v>
      </c>
      <c r="O966" s="11" t="s">
        <v>595</v>
      </c>
      <c r="P966" s="11" t="s">
        <v>29</v>
      </c>
      <c r="Q966" s="11" t="s">
        <v>30</v>
      </c>
      <c r="R966" s="11" t="s">
        <v>25</v>
      </c>
      <c r="S966" s="11" t="s">
        <v>25</v>
      </c>
      <c r="T966" s="11"/>
      <c r="U966" s="11" t="s">
        <v>4666</v>
      </c>
      <c r="V966" s="11"/>
      <c r="W966" s="11"/>
      <c r="X966" s="11"/>
      <c r="Y966" s="11"/>
      <c r="Z966" s="11">
        <f t="shared" si="30"/>
        <v>0</v>
      </c>
      <c r="AA966" s="11">
        <f>VLOOKUP(A966,Sheet2!B:J,9,FALSE)</f>
        <v>7.59</v>
      </c>
      <c r="AB966" s="11">
        <f t="shared" si="31"/>
        <v>0</v>
      </c>
      <c r="AC966" s="11"/>
      <c r="AD966" s="11"/>
    </row>
    <row r="967" spans="1:30" hidden="1">
      <c r="A967" s="10">
        <v>8901491503020</v>
      </c>
      <c r="B967" s="10">
        <v>8901491503020</v>
      </c>
      <c r="C967" s="11" t="s">
        <v>4676</v>
      </c>
      <c r="D967" s="11" t="s">
        <v>568</v>
      </c>
      <c r="E967" s="11" t="s">
        <v>43</v>
      </c>
      <c r="F967" s="11" t="s">
        <v>473</v>
      </c>
      <c r="G967" s="11"/>
      <c r="H967" s="11">
        <v>10</v>
      </c>
      <c r="I967" s="11">
        <v>10</v>
      </c>
      <c r="J967" s="11" t="s">
        <v>34</v>
      </c>
      <c r="K967" s="11" t="s">
        <v>25</v>
      </c>
      <c r="L967" s="11">
        <v>20</v>
      </c>
      <c r="M967" s="11" t="s">
        <v>26</v>
      </c>
      <c r="N967" s="11" t="s">
        <v>546</v>
      </c>
      <c r="O967" s="11" t="s">
        <v>4677</v>
      </c>
      <c r="P967" s="11" t="s">
        <v>112</v>
      </c>
      <c r="Q967" s="11" t="s">
        <v>30</v>
      </c>
      <c r="R967" s="11" t="s">
        <v>25</v>
      </c>
      <c r="S967" s="11" t="s">
        <v>25</v>
      </c>
      <c r="T967" s="11"/>
      <c r="U967" s="11" t="s">
        <v>4678</v>
      </c>
      <c r="V967" s="11"/>
      <c r="W967" s="11"/>
      <c r="X967" s="11"/>
      <c r="Y967" s="11"/>
      <c r="Z967" s="11">
        <f t="shared" si="30"/>
        <v>0</v>
      </c>
      <c r="AA967" s="11">
        <f>VLOOKUP(A967,Sheet2!B:J,9,FALSE)</f>
        <v>7.59</v>
      </c>
      <c r="AB967" s="11">
        <f t="shared" si="31"/>
        <v>0</v>
      </c>
      <c r="AC967" s="11"/>
      <c r="AD967" s="11"/>
    </row>
    <row r="968" spans="1:30" hidden="1">
      <c r="A968" s="10">
        <v>8901491101844</v>
      </c>
      <c r="B968" s="10">
        <v>8901491101844</v>
      </c>
      <c r="C968" s="11" t="s">
        <v>4682</v>
      </c>
      <c r="D968" s="11" t="s">
        <v>568</v>
      </c>
      <c r="E968" s="11" t="s">
        <v>43</v>
      </c>
      <c r="F968" s="11" t="s">
        <v>473</v>
      </c>
      <c r="G968" s="11"/>
      <c r="H968" s="11">
        <v>20</v>
      </c>
      <c r="I968" s="11">
        <v>20</v>
      </c>
      <c r="J968" s="11" t="s">
        <v>34</v>
      </c>
      <c r="K968" s="11" t="s">
        <v>25</v>
      </c>
      <c r="L968" s="11">
        <v>40</v>
      </c>
      <c r="M968" s="11" t="s">
        <v>26</v>
      </c>
      <c r="N968" s="11" t="s">
        <v>546</v>
      </c>
      <c r="O968" s="11" t="s">
        <v>4683</v>
      </c>
      <c r="P968" s="11" t="s">
        <v>47</v>
      </c>
      <c r="Q968" s="11" t="s">
        <v>30</v>
      </c>
      <c r="R968" s="11" t="s">
        <v>25</v>
      </c>
      <c r="S968" s="11" t="s">
        <v>25</v>
      </c>
      <c r="T968" s="11"/>
      <c r="U968" s="11" t="s">
        <v>4684</v>
      </c>
      <c r="V968" s="11"/>
      <c r="W968" s="11"/>
      <c r="X968" s="11"/>
      <c r="Y968" s="11"/>
      <c r="Z968" s="11">
        <f t="shared" si="30"/>
        <v>0</v>
      </c>
      <c r="AA968" s="11">
        <f>VLOOKUP(A968,Sheet2!B:J,9,FALSE)</f>
        <v>15.94</v>
      </c>
      <c r="AB968" s="11">
        <f t="shared" si="31"/>
        <v>0</v>
      </c>
      <c r="AC968" s="11"/>
      <c r="AD968" s="11"/>
    </row>
    <row r="969" spans="1:30" hidden="1">
      <c r="A969" s="10">
        <v>8901491001786</v>
      </c>
      <c r="B969" s="10">
        <v>8901491001786</v>
      </c>
      <c r="C969" s="11" t="s">
        <v>5335</v>
      </c>
      <c r="D969" s="11" t="s">
        <v>568</v>
      </c>
      <c r="E969" s="11" t="s">
        <v>43</v>
      </c>
      <c r="F969" s="11" t="s">
        <v>473</v>
      </c>
      <c r="G969" s="11"/>
      <c r="H969" s="11">
        <v>20</v>
      </c>
      <c r="I969" s="11">
        <v>20</v>
      </c>
      <c r="J969" s="11" t="s">
        <v>34</v>
      </c>
      <c r="K969" s="11" t="s">
        <v>25</v>
      </c>
      <c r="L969" s="11">
        <v>40</v>
      </c>
      <c r="M969" s="11" t="s">
        <v>26</v>
      </c>
      <c r="N969" s="11" t="s">
        <v>546</v>
      </c>
      <c r="O969" s="11" t="s">
        <v>5336</v>
      </c>
      <c r="P969" s="11" t="s">
        <v>38</v>
      </c>
      <c r="Q969" s="11" t="s">
        <v>30</v>
      </c>
      <c r="R969" s="11" t="s">
        <v>25</v>
      </c>
      <c r="S969" s="11" t="s">
        <v>25</v>
      </c>
      <c r="T969" s="11"/>
      <c r="U969" s="11" t="s">
        <v>5337</v>
      </c>
      <c r="V969" s="11"/>
      <c r="W969" s="11"/>
      <c r="X969" s="11"/>
      <c r="Y969" s="11"/>
      <c r="Z969" s="11">
        <f t="shared" si="30"/>
        <v>0</v>
      </c>
      <c r="AA969" s="11">
        <f>VLOOKUP(A969,Sheet2!B:J,9,FALSE)</f>
        <v>15.18</v>
      </c>
      <c r="AB969" s="11">
        <f t="shared" si="31"/>
        <v>0</v>
      </c>
      <c r="AC969" s="11"/>
      <c r="AD969" s="11"/>
    </row>
    <row r="970" spans="1:30" hidden="1">
      <c r="A970" s="10">
        <v>8901491503013</v>
      </c>
      <c r="B970" s="10">
        <v>8901491503013</v>
      </c>
      <c r="C970" s="11" t="s">
        <v>5351</v>
      </c>
      <c r="D970" s="11" t="s">
        <v>568</v>
      </c>
      <c r="E970" s="11" t="s">
        <v>43</v>
      </c>
      <c r="F970" s="11" t="s">
        <v>473</v>
      </c>
      <c r="G970" s="11"/>
      <c r="H970" s="11">
        <v>10</v>
      </c>
      <c r="I970" s="11">
        <v>10</v>
      </c>
      <c r="J970" s="11" t="s">
        <v>34</v>
      </c>
      <c r="K970" s="11" t="s">
        <v>25</v>
      </c>
      <c r="L970" s="11">
        <v>30</v>
      </c>
      <c r="M970" s="11" t="s">
        <v>26</v>
      </c>
      <c r="N970" s="11" t="s">
        <v>546</v>
      </c>
      <c r="O970" s="11" t="s">
        <v>604</v>
      </c>
      <c r="P970" s="11" t="s">
        <v>29</v>
      </c>
      <c r="Q970" s="11" t="s">
        <v>30</v>
      </c>
      <c r="R970" s="11" t="s">
        <v>25</v>
      </c>
      <c r="S970" s="11" t="s">
        <v>25</v>
      </c>
      <c r="T970" s="11"/>
      <c r="U970" s="11" t="s">
        <v>5352</v>
      </c>
      <c r="V970" s="11"/>
      <c r="W970" s="11"/>
      <c r="X970" s="11"/>
      <c r="Y970" s="11"/>
      <c r="Z970" s="11">
        <f t="shared" si="30"/>
        <v>0</v>
      </c>
      <c r="AA970" s="11">
        <f>VLOOKUP(A970,Sheet2!B:J,9,FALSE)</f>
        <v>7.59</v>
      </c>
      <c r="AB970" s="11">
        <f t="shared" si="31"/>
        <v>0</v>
      </c>
      <c r="AC970" s="11"/>
      <c r="AD970" s="11"/>
    </row>
    <row r="971" spans="1:30" hidden="1">
      <c r="A971" s="10">
        <v>8901491503051</v>
      </c>
      <c r="B971" s="10">
        <v>8901491503051</v>
      </c>
      <c r="C971" s="11" t="s">
        <v>5353</v>
      </c>
      <c r="D971" s="11" t="s">
        <v>572</v>
      </c>
      <c r="E971" s="11" t="s">
        <v>43</v>
      </c>
      <c r="F971" s="11" t="s">
        <v>473</v>
      </c>
      <c r="G971" s="11"/>
      <c r="H971" s="11">
        <v>10</v>
      </c>
      <c r="I971" s="11">
        <v>10</v>
      </c>
      <c r="J971" s="11" t="s">
        <v>34</v>
      </c>
      <c r="K971" s="11" t="s">
        <v>25</v>
      </c>
      <c r="L971" s="11">
        <v>30</v>
      </c>
      <c r="M971" s="11" t="s">
        <v>26</v>
      </c>
      <c r="N971" s="11" t="s">
        <v>546</v>
      </c>
      <c r="O971" s="11" t="s">
        <v>5354</v>
      </c>
      <c r="P971" s="11" t="s">
        <v>196</v>
      </c>
      <c r="Q971" s="11" t="s">
        <v>30</v>
      </c>
      <c r="R971" s="11" t="s">
        <v>25</v>
      </c>
      <c r="S971" s="11" t="s">
        <v>25</v>
      </c>
      <c r="T971" s="11"/>
      <c r="U971" s="11" t="s">
        <v>5355</v>
      </c>
      <c r="V971" s="11"/>
      <c r="W971" s="11"/>
      <c r="X971" s="11"/>
      <c r="Y971" s="11"/>
      <c r="Z971" s="11">
        <f t="shared" si="30"/>
        <v>0</v>
      </c>
      <c r="AA971" s="11">
        <f>VLOOKUP(A971,Sheet2!B:J,9,FALSE)</f>
        <v>7.59</v>
      </c>
      <c r="AB971" s="11">
        <f t="shared" si="31"/>
        <v>0</v>
      </c>
      <c r="AC971" s="11"/>
      <c r="AD971" s="11"/>
    </row>
    <row r="972" spans="1:30" hidden="1">
      <c r="A972" s="10">
        <v>8901491504782</v>
      </c>
      <c r="B972" s="10">
        <v>8901491504782</v>
      </c>
      <c r="C972" s="11" t="s">
        <v>5356</v>
      </c>
      <c r="D972" s="11" t="s">
        <v>568</v>
      </c>
      <c r="E972" s="11" t="s">
        <v>43</v>
      </c>
      <c r="F972" s="11" t="s">
        <v>473</v>
      </c>
      <c r="G972" s="11"/>
      <c r="H972" s="11">
        <v>20</v>
      </c>
      <c r="I972" s="11">
        <v>20</v>
      </c>
      <c r="J972" s="11" t="s">
        <v>34</v>
      </c>
      <c r="K972" s="11" t="s">
        <v>25</v>
      </c>
      <c r="L972" s="11">
        <v>40</v>
      </c>
      <c r="M972" s="11" t="s">
        <v>26</v>
      </c>
      <c r="N972" s="11" t="s">
        <v>546</v>
      </c>
      <c r="O972" s="11" t="s">
        <v>5357</v>
      </c>
      <c r="P972" s="11" t="s">
        <v>29</v>
      </c>
      <c r="Q972" s="11" t="s">
        <v>30</v>
      </c>
      <c r="R972" s="11" t="s">
        <v>25</v>
      </c>
      <c r="S972" s="11" t="s">
        <v>25</v>
      </c>
      <c r="T972" s="11"/>
      <c r="U972" s="11" t="s">
        <v>5358</v>
      </c>
      <c r="V972" s="11"/>
      <c r="W972" s="11"/>
      <c r="X972" s="11"/>
      <c r="Y972" s="11"/>
      <c r="Z972" s="11">
        <f t="shared" si="30"/>
        <v>0</v>
      </c>
      <c r="AA972" s="11">
        <f>VLOOKUP(A972,Sheet2!B:J,9,FALSE)</f>
        <v>15.18</v>
      </c>
      <c r="AB972" s="11">
        <f t="shared" si="31"/>
        <v>0</v>
      </c>
      <c r="AC972" s="11"/>
      <c r="AD972" s="11"/>
    </row>
    <row r="973" spans="1:30" hidden="1">
      <c r="A973" s="10">
        <v>8901491983259</v>
      </c>
      <c r="B973" s="10">
        <v>8901491983259</v>
      </c>
      <c r="C973" s="11" t="s">
        <v>5361</v>
      </c>
      <c r="D973" s="11" t="s">
        <v>572</v>
      </c>
      <c r="E973" s="11" t="s">
        <v>43</v>
      </c>
      <c r="F973" s="11" t="s">
        <v>473</v>
      </c>
      <c r="G973" s="11"/>
      <c r="H973" s="11">
        <v>10</v>
      </c>
      <c r="I973" s="11">
        <v>10</v>
      </c>
      <c r="J973" s="11" t="s">
        <v>34</v>
      </c>
      <c r="K973" s="11" t="s">
        <v>25</v>
      </c>
      <c r="L973" s="11">
        <v>28</v>
      </c>
      <c r="M973" s="11" t="s">
        <v>26</v>
      </c>
      <c r="N973" s="11" t="s">
        <v>546</v>
      </c>
      <c r="O973" s="11" t="s">
        <v>5362</v>
      </c>
      <c r="P973" s="11" t="s">
        <v>196</v>
      </c>
      <c r="Q973" s="11" t="s">
        <v>30</v>
      </c>
      <c r="R973" s="11" t="s">
        <v>25</v>
      </c>
      <c r="S973" s="11" t="s">
        <v>25</v>
      </c>
      <c r="T973" s="11"/>
      <c r="U973" s="11" t="s">
        <v>5363</v>
      </c>
      <c r="V973" s="11"/>
      <c r="W973" s="11"/>
      <c r="X973" s="11"/>
      <c r="Y973" s="11"/>
      <c r="Z973" s="11">
        <f t="shared" si="30"/>
        <v>0</v>
      </c>
      <c r="AA973" s="11">
        <f>VLOOKUP(A973,Sheet2!B:J,9,FALSE)</f>
        <v>7.59</v>
      </c>
      <c r="AB973" s="11">
        <f t="shared" si="31"/>
        <v>0</v>
      </c>
      <c r="AC973" s="11"/>
      <c r="AD973" s="11"/>
    </row>
    <row r="974" spans="1:30" hidden="1">
      <c r="A974" s="10">
        <v>8901030853678</v>
      </c>
      <c r="B974" s="10">
        <v>8901030853678</v>
      </c>
      <c r="C974" s="11" t="s">
        <v>1493</v>
      </c>
      <c r="D974" s="11" t="s">
        <v>1494</v>
      </c>
      <c r="E974" s="11" t="s">
        <v>1241</v>
      </c>
      <c r="F974" s="11" t="s">
        <v>1382</v>
      </c>
      <c r="G974" s="11"/>
      <c r="H974" s="11">
        <v>38</v>
      </c>
      <c r="I974" s="11">
        <v>38</v>
      </c>
      <c r="J974" s="11" t="s">
        <v>34</v>
      </c>
      <c r="K974" s="11" t="s">
        <v>25</v>
      </c>
      <c r="L974" s="11">
        <v>100</v>
      </c>
      <c r="M974" s="11" t="s">
        <v>26</v>
      </c>
      <c r="N974" s="11" t="s">
        <v>1383</v>
      </c>
      <c r="O974" s="11" t="s">
        <v>1495</v>
      </c>
      <c r="P974" s="11" t="s">
        <v>1496</v>
      </c>
      <c r="Q974" s="11" t="s">
        <v>30</v>
      </c>
      <c r="R974" s="11" t="s">
        <v>25</v>
      </c>
      <c r="S974" s="11" t="s">
        <v>25</v>
      </c>
      <c r="T974" s="11"/>
      <c r="U974" s="11" t="s">
        <v>1497</v>
      </c>
      <c r="V974" s="11"/>
      <c r="W974" s="11"/>
      <c r="X974" s="11"/>
      <c r="Y974" s="11">
        <v>4</v>
      </c>
      <c r="Z974" s="11">
        <f t="shared" si="30"/>
        <v>152</v>
      </c>
      <c r="AA974" s="11">
        <f>VLOOKUP(A974,Sheet2!B:J,9,FALSE)</f>
        <v>35.19</v>
      </c>
      <c r="AB974" s="11">
        <f t="shared" si="31"/>
        <v>140.76</v>
      </c>
      <c r="AC974" s="11"/>
      <c r="AD974" s="11" t="s">
        <v>12037</v>
      </c>
    </row>
    <row r="975" spans="1:30" hidden="1">
      <c r="A975" s="10">
        <v>8901030853715</v>
      </c>
      <c r="B975" s="10">
        <v>8901030853715</v>
      </c>
      <c r="C975" s="11" t="s">
        <v>1498</v>
      </c>
      <c r="D975" s="11" t="s">
        <v>1494</v>
      </c>
      <c r="E975" s="11" t="s">
        <v>1241</v>
      </c>
      <c r="F975" s="11" t="s">
        <v>1382</v>
      </c>
      <c r="G975" s="11"/>
      <c r="H975" s="11">
        <v>38</v>
      </c>
      <c r="I975" s="11">
        <v>38</v>
      </c>
      <c r="J975" s="11" t="s">
        <v>34</v>
      </c>
      <c r="K975" s="11" t="s">
        <v>25</v>
      </c>
      <c r="L975" s="11">
        <v>125</v>
      </c>
      <c r="M975" s="11" t="s">
        <v>26</v>
      </c>
      <c r="N975" s="11" t="s">
        <v>1383</v>
      </c>
      <c r="O975" s="11" t="s">
        <v>1499</v>
      </c>
      <c r="P975" s="11" t="s">
        <v>196</v>
      </c>
      <c r="Q975" s="11" t="s">
        <v>30</v>
      </c>
      <c r="R975" s="11" t="s">
        <v>25</v>
      </c>
      <c r="S975" s="11" t="s">
        <v>25</v>
      </c>
      <c r="T975" s="11"/>
      <c r="U975" s="11" t="s">
        <v>1500</v>
      </c>
      <c r="V975" s="11"/>
      <c r="W975" s="11"/>
      <c r="X975" s="11"/>
      <c r="Y975" s="11">
        <v>5</v>
      </c>
      <c r="Z975" s="11">
        <f t="shared" si="30"/>
        <v>190</v>
      </c>
      <c r="AA975" s="11">
        <f>VLOOKUP(A975,Sheet2!B:J,9,FALSE)</f>
        <v>35.19</v>
      </c>
      <c r="AB975" s="11">
        <f t="shared" si="31"/>
        <v>175.95</v>
      </c>
      <c r="AC975" s="11">
        <v>4</v>
      </c>
      <c r="AD975" s="11" t="s">
        <v>12037</v>
      </c>
    </row>
    <row r="976" spans="1:30" hidden="1">
      <c r="A976" s="10">
        <v>8901030920714</v>
      </c>
      <c r="B976" s="10">
        <v>8901030920714</v>
      </c>
      <c r="C976" s="11" t="s">
        <v>1501</v>
      </c>
      <c r="D976" s="11" t="s">
        <v>1494</v>
      </c>
      <c r="E976" s="11" t="s">
        <v>1241</v>
      </c>
      <c r="F976" s="11" t="s">
        <v>1382</v>
      </c>
      <c r="G976" s="11"/>
      <c r="H976" s="11">
        <v>36</v>
      </c>
      <c r="I976" s="11">
        <v>36</v>
      </c>
      <c r="J976" s="11" t="s">
        <v>34</v>
      </c>
      <c r="K976" s="11" t="s">
        <v>25</v>
      </c>
      <c r="L976" s="11">
        <v>125</v>
      </c>
      <c r="M976" s="11" t="s">
        <v>26</v>
      </c>
      <c r="N976" s="11" t="s">
        <v>1383</v>
      </c>
      <c r="O976" s="11" t="s">
        <v>1502</v>
      </c>
      <c r="P976" s="11" t="s">
        <v>196</v>
      </c>
      <c r="Q976" s="11" t="s">
        <v>30</v>
      </c>
      <c r="R976" s="11" t="s">
        <v>25</v>
      </c>
      <c r="S976" s="11" t="s">
        <v>25</v>
      </c>
      <c r="T976" s="11"/>
      <c r="U976" s="11" t="s">
        <v>1503</v>
      </c>
      <c r="V976" s="11"/>
      <c r="W976" s="11"/>
      <c r="X976" s="11"/>
      <c r="Y976" s="11">
        <v>3</v>
      </c>
      <c r="Z976" s="11">
        <f t="shared" si="30"/>
        <v>108</v>
      </c>
      <c r="AA976" s="11">
        <f>VLOOKUP(A976,Sheet2!B:J,9,FALSE)</f>
        <v>33.340000000000003</v>
      </c>
      <c r="AB976" s="11">
        <f t="shared" si="31"/>
        <v>100.02000000000001</v>
      </c>
      <c r="AC976" s="11">
        <v>2</v>
      </c>
      <c r="AD976" s="11" t="s">
        <v>12037</v>
      </c>
    </row>
    <row r="977" spans="1:30" hidden="1">
      <c r="A977" s="10">
        <v>8901030899829</v>
      </c>
      <c r="B977" s="10">
        <v>8901030899829</v>
      </c>
      <c r="C977" s="11" t="s">
        <v>1528</v>
      </c>
      <c r="D977" s="11" t="s">
        <v>1494</v>
      </c>
      <c r="E977" s="11" t="s">
        <v>1241</v>
      </c>
      <c r="F977" s="11" t="s">
        <v>1382</v>
      </c>
      <c r="G977" s="11"/>
      <c r="H977" s="11">
        <v>16</v>
      </c>
      <c r="I977" s="11">
        <v>16</v>
      </c>
      <c r="J977" s="11" t="s">
        <v>34</v>
      </c>
      <c r="K977" s="11" t="s">
        <v>25</v>
      </c>
      <c r="L977" s="11">
        <v>75</v>
      </c>
      <c r="M977" s="11" t="s">
        <v>26</v>
      </c>
      <c r="N977" s="11" t="s">
        <v>1383</v>
      </c>
      <c r="O977" s="11" t="s">
        <v>1529</v>
      </c>
      <c r="P977" s="11" t="s">
        <v>38</v>
      </c>
      <c r="Q977" s="11" t="s">
        <v>39</v>
      </c>
      <c r="R977" s="11" t="s">
        <v>25</v>
      </c>
      <c r="S977" s="11" t="s">
        <v>25</v>
      </c>
      <c r="T977" s="11"/>
      <c r="U977" s="11" t="s">
        <v>1530</v>
      </c>
      <c r="V977" s="11"/>
      <c r="W977" s="11"/>
      <c r="X977" s="11"/>
      <c r="Y977" s="11">
        <v>1</v>
      </c>
      <c r="Z977" s="11">
        <f t="shared" si="30"/>
        <v>16</v>
      </c>
      <c r="AA977" s="11">
        <f>VLOOKUP(A977,Sheet2!B:J,9,FALSE)</f>
        <v>14.81</v>
      </c>
      <c r="AB977" s="11">
        <f t="shared" si="31"/>
        <v>14.81</v>
      </c>
      <c r="AC977" s="11"/>
      <c r="AD977" s="11" t="s">
        <v>12037</v>
      </c>
    </row>
    <row r="978" spans="1:30" hidden="1">
      <c r="A978" s="10">
        <v>8901030928321</v>
      </c>
      <c r="B978" s="10">
        <v>8901030928321</v>
      </c>
      <c r="C978" s="11" t="s">
        <v>1531</v>
      </c>
      <c r="D978" s="11" t="s">
        <v>1494</v>
      </c>
      <c r="E978" s="11" t="s">
        <v>1241</v>
      </c>
      <c r="F978" s="11" t="s">
        <v>1382</v>
      </c>
      <c r="G978" s="11"/>
      <c r="H978" s="11">
        <v>10</v>
      </c>
      <c r="I978" s="11">
        <v>10</v>
      </c>
      <c r="J978" s="11" t="s">
        <v>34</v>
      </c>
      <c r="K978" s="11" t="s">
        <v>25</v>
      </c>
      <c r="L978" s="11">
        <v>45</v>
      </c>
      <c r="M978" s="11" t="s">
        <v>26</v>
      </c>
      <c r="N978" s="11" t="s">
        <v>1383</v>
      </c>
      <c r="O978" s="11" t="s">
        <v>1532</v>
      </c>
      <c r="P978" s="11" t="s">
        <v>38</v>
      </c>
      <c r="Q978" s="11" t="s">
        <v>39</v>
      </c>
      <c r="R978" s="11" t="s">
        <v>25</v>
      </c>
      <c r="S978" s="11" t="s">
        <v>25</v>
      </c>
      <c r="T978" s="11"/>
      <c r="U978" s="11" t="s">
        <v>1533</v>
      </c>
      <c r="V978" s="11"/>
      <c r="W978" s="11"/>
      <c r="X978" s="11"/>
      <c r="Y978" s="11">
        <v>4</v>
      </c>
      <c r="Z978" s="11">
        <f t="shared" si="30"/>
        <v>40</v>
      </c>
      <c r="AA978" s="11">
        <f>VLOOKUP(A978,Sheet2!B:J,9,FALSE)</f>
        <v>9.26</v>
      </c>
      <c r="AB978" s="11">
        <f t="shared" si="31"/>
        <v>37.04</v>
      </c>
      <c r="AC978" s="11"/>
      <c r="AD978" s="11" t="s">
        <v>12037</v>
      </c>
    </row>
    <row r="979" spans="1:30" hidden="1">
      <c r="A979" s="10">
        <v>8901030953132</v>
      </c>
      <c r="B979" s="10">
        <v>8901030953132</v>
      </c>
      <c r="C979" s="11" t="s">
        <v>3800</v>
      </c>
      <c r="D979" s="11" t="s">
        <v>1494</v>
      </c>
      <c r="E979" s="11" t="s">
        <v>1241</v>
      </c>
      <c r="F979" s="11" t="s">
        <v>1382</v>
      </c>
      <c r="G979" s="11"/>
      <c r="H979" s="11">
        <v>199</v>
      </c>
      <c r="I979" s="11">
        <v>199</v>
      </c>
      <c r="J979" s="11" t="s">
        <v>34</v>
      </c>
      <c r="K979" s="11" t="s">
        <v>25</v>
      </c>
      <c r="L979" s="11">
        <v>725</v>
      </c>
      <c r="M979" s="11" t="s">
        <v>35</v>
      </c>
      <c r="N979" s="11" t="s">
        <v>3792</v>
      </c>
      <c r="O979" s="11" t="s">
        <v>3801</v>
      </c>
      <c r="P979" s="11" t="s">
        <v>29</v>
      </c>
      <c r="Q979" s="11" t="s">
        <v>39</v>
      </c>
      <c r="R979" s="11" t="s">
        <v>25</v>
      </c>
      <c r="S979" s="11" t="s">
        <v>25</v>
      </c>
      <c r="T979" s="11"/>
      <c r="U979" s="11" t="s">
        <v>3802</v>
      </c>
      <c r="V979" s="11"/>
      <c r="W979" s="11"/>
      <c r="X979" s="11"/>
      <c r="Y979" s="11">
        <v>1</v>
      </c>
      <c r="Z979" s="11">
        <f t="shared" si="30"/>
        <v>199</v>
      </c>
      <c r="AA979" s="11">
        <f>VLOOKUP(A979,Sheet2!B:J,9,FALSE)</f>
        <v>180.91</v>
      </c>
      <c r="AB979" s="11">
        <f t="shared" si="31"/>
        <v>180.91</v>
      </c>
      <c r="AC979" s="11"/>
      <c r="AD979" s="11" t="s">
        <v>12037</v>
      </c>
    </row>
    <row r="980" spans="1:30" hidden="1">
      <c r="A980" s="10">
        <v>8901030904486</v>
      </c>
      <c r="B980" s="10">
        <v>8901030904486</v>
      </c>
      <c r="C980" s="11" t="s">
        <v>3806</v>
      </c>
      <c r="D980" s="11" t="s">
        <v>1494</v>
      </c>
      <c r="E980" s="11" t="s">
        <v>1241</v>
      </c>
      <c r="F980" s="11" t="s">
        <v>1382</v>
      </c>
      <c r="G980" s="11"/>
      <c r="H980" s="11">
        <v>95</v>
      </c>
      <c r="I980" s="11">
        <v>95</v>
      </c>
      <c r="J980" s="11" t="s">
        <v>34</v>
      </c>
      <c r="K980" s="11" t="s">
        <v>25</v>
      </c>
      <c r="L980" s="11">
        <v>190</v>
      </c>
      <c r="M980" s="11" t="s">
        <v>35</v>
      </c>
      <c r="N980" s="11" t="s">
        <v>3792</v>
      </c>
      <c r="O980" s="11" t="s">
        <v>1502</v>
      </c>
      <c r="P980" s="11" t="s">
        <v>2817</v>
      </c>
      <c r="Q980" s="11" t="s">
        <v>30</v>
      </c>
      <c r="R980" s="11" t="s">
        <v>25</v>
      </c>
      <c r="S980" s="11" t="s">
        <v>25</v>
      </c>
      <c r="T980" s="11"/>
      <c r="U980" s="11" t="s">
        <v>3807</v>
      </c>
      <c r="V980" s="11"/>
      <c r="W980" s="11"/>
      <c r="X980" s="11"/>
      <c r="Y980" s="11">
        <v>1</v>
      </c>
      <c r="Z980" s="11">
        <f t="shared" si="30"/>
        <v>95</v>
      </c>
      <c r="AA980" s="11">
        <f>VLOOKUP(A980,Sheet2!B:J,9,FALSE)</f>
        <v>86.36</v>
      </c>
      <c r="AB980" s="11">
        <f t="shared" si="31"/>
        <v>86.36</v>
      </c>
      <c r="AC980" s="11"/>
      <c r="AD980" s="11" t="s">
        <v>12037</v>
      </c>
    </row>
    <row r="981" spans="1:30" hidden="1">
      <c r="A981" s="10">
        <v>8901030864513</v>
      </c>
      <c r="B981" s="10">
        <v>8901030864513</v>
      </c>
      <c r="C981" s="11" t="s">
        <v>4998</v>
      </c>
      <c r="D981" s="11" t="s">
        <v>1494</v>
      </c>
      <c r="E981" s="11" t="s">
        <v>1241</v>
      </c>
      <c r="F981" s="11" t="s">
        <v>1382</v>
      </c>
      <c r="G981" s="11"/>
      <c r="H981" s="11">
        <v>37</v>
      </c>
      <c r="I981" s="11">
        <v>37</v>
      </c>
      <c r="J981" s="11" t="s">
        <v>34</v>
      </c>
      <c r="K981" s="11" t="s">
        <v>25</v>
      </c>
      <c r="L981" s="11">
        <v>100</v>
      </c>
      <c r="M981" s="11" t="s">
        <v>26</v>
      </c>
      <c r="N981" s="11" t="s">
        <v>1383</v>
      </c>
      <c r="O981" s="11" t="s">
        <v>4999</v>
      </c>
      <c r="P981" s="11" t="s">
        <v>29</v>
      </c>
      <c r="Q981" s="11" t="s">
        <v>30</v>
      </c>
      <c r="R981" s="11" t="s">
        <v>25</v>
      </c>
      <c r="S981" s="11" t="s">
        <v>25</v>
      </c>
      <c r="T981" s="11"/>
      <c r="U981" s="11" t="s">
        <v>5000</v>
      </c>
      <c r="V981" s="11"/>
      <c r="W981" s="11"/>
      <c r="X981" s="11"/>
      <c r="Y981" s="11"/>
      <c r="Z981" s="11">
        <f t="shared" si="30"/>
        <v>0</v>
      </c>
      <c r="AA981" s="11">
        <f>VLOOKUP(A981,Sheet2!B:J,9,FALSE)</f>
        <v>34.26</v>
      </c>
      <c r="AB981" s="11">
        <f t="shared" si="31"/>
        <v>0</v>
      </c>
      <c r="AC981" s="11"/>
      <c r="AD981" s="11"/>
    </row>
    <row r="982" spans="1:30" hidden="1">
      <c r="A982" s="10">
        <v>8901030904455</v>
      </c>
      <c r="B982" s="10">
        <v>8901030904455</v>
      </c>
      <c r="C982" s="11" t="s">
        <v>5056</v>
      </c>
      <c r="D982" s="11" t="s">
        <v>1494</v>
      </c>
      <c r="E982" s="11" t="s">
        <v>1241</v>
      </c>
      <c r="F982" s="11" t="s">
        <v>1382</v>
      </c>
      <c r="G982" s="11"/>
      <c r="H982" s="11">
        <v>25</v>
      </c>
      <c r="I982" s="11">
        <v>25</v>
      </c>
      <c r="J982" s="11" t="s">
        <v>34</v>
      </c>
      <c r="K982" s="11" t="s">
        <v>25</v>
      </c>
      <c r="L982" s="11">
        <v>50</v>
      </c>
      <c r="M982" s="11" t="s">
        <v>35</v>
      </c>
      <c r="N982" s="11" t="s">
        <v>5057</v>
      </c>
      <c r="O982" s="11" t="s">
        <v>5058</v>
      </c>
      <c r="P982" s="11" t="s">
        <v>81</v>
      </c>
      <c r="Q982" s="11" t="s">
        <v>39</v>
      </c>
      <c r="R982" s="11" t="s">
        <v>25</v>
      </c>
      <c r="S982" s="11" t="s">
        <v>25</v>
      </c>
      <c r="T982" s="11"/>
      <c r="U982" s="11" t="s">
        <v>5059</v>
      </c>
      <c r="V982" s="11"/>
      <c r="W982" s="11"/>
      <c r="X982" s="11"/>
      <c r="Y982" s="11">
        <v>2</v>
      </c>
      <c r="Z982" s="11">
        <f t="shared" si="30"/>
        <v>50</v>
      </c>
      <c r="AA982" s="11">
        <f>VLOOKUP(A982,Sheet2!B:J,9,FALSE)</f>
        <v>22.73</v>
      </c>
      <c r="AB982" s="11">
        <f t="shared" si="31"/>
        <v>45.46</v>
      </c>
      <c r="AC982" s="11"/>
      <c r="AD982" s="11" t="s">
        <v>12037</v>
      </c>
    </row>
    <row r="983" spans="1:30" hidden="1">
      <c r="A983" s="10">
        <v>8901764052910</v>
      </c>
      <c r="B983" s="10">
        <v>8901764052910</v>
      </c>
      <c r="C983" s="11" t="s">
        <v>4268</v>
      </c>
      <c r="D983" s="11" t="s">
        <v>4269</v>
      </c>
      <c r="E983" s="11" t="s">
        <v>1009</v>
      </c>
      <c r="F983" s="11" t="s">
        <v>4234</v>
      </c>
      <c r="G983" s="11"/>
      <c r="H983" s="11">
        <v>28</v>
      </c>
      <c r="I983" s="11">
        <v>20</v>
      </c>
      <c r="J983" s="11" t="s">
        <v>34</v>
      </c>
      <c r="K983" s="11" t="s">
        <v>25</v>
      </c>
      <c r="L983" s="11">
        <v>250</v>
      </c>
      <c r="M983" s="11" t="s">
        <v>35</v>
      </c>
      <c r="N983" s="11" t="s">
        <v>4235</v>
      </c>
      <c r="O983" s="11" t="s">
        <v>4270</v>
      </c>
      <c r="P983" s="11" t="s">
        <v>81</v>
      </c>
      <c r="Q983" s="11" t="s">
        <v>30</v>
      </c>
      <c r="R983" s="11" t="s">
        <v>34</v>
      </c>
      <c r="S983" s="11" t="s">
        <v>34</v>
      </c>
      <c r="T983" s="11"/>
      <c r="U983" s="11" t="s">
        <v>4271</v>
      </c>
      <c r="V983" s="11"/>
      <c r="W983" s="11"/>
      <c r="X983" s="11"/>
      <c r="Y983" s="11"/>
      <c r="Z983" s="11">
        <f t="shared" si="30"/>
        <v>0</v>
      </c>
      <c r="AA983" s="11">
        <f>VLOOKUP(A983,Sheet2!B:J,9,FALSE)</f>
        <v>18</v>
      </c>
      <c r="AB983" s="11">
        <f t="shared" si="31"/>
        <v>0</v>
      </c>
      <c r="AC983" s="11"/>
      <c r="AD983" s="11"/>
    </row>
    <row r="984" spans="1:30" hidden="1">
      <c r="A984" s="10">
        <v>8906006720114</v>
      </c>
      <c r="B984" s="10">
        <v>8906006720114</v>
      </c>
      <c r="C984" s="11" t="s">
        <v>700</v>
      </c>
      <c r="D984" s="11" t="s">
        <v>701</v>
      </c>
      <c r="E984" s="11" t="s">
        <v>142</v>
      </c>
      <c r="F984" s="11" t="s">
        <v>702</v>
      </c>
      <c r="G984" s="11"/>
      <c r="H984" s="11">
        <v>195</v>
      </c>
      <c r="I984" s="11">
        <v>195</v>
      </c>
      <c r="J984" s="11" t="s">
        <v>34</v>
      </c>
      <c r="K984" s="11" t="s">
        <v>25</v>
      </c>
      <c r="L984" s="11">
        <v>500</v>
      </c>
      <c r="M984" s="11" t="s">
        <v>26</v>
      </c>
      <c r="N984" s="11" t="s">
        <v>703</v>
      </c>
      <c r="O984" s="11" t="s">
        <v>704</v>
      </c>
      <c r="P984" s="11" t="s">
        <v>213</v>
      </c>
      <c r="Q984" s="11" t="s">
        <v>30</v>
      </c>
      <c r="R984" s="11" t="s">
        <v>25</v>
      </c>
      <c r="S984" s="11" t="s">
        <v>25</v>
      </c>
      <c r="T984" s="11"/>
      <c r="U984" s="11" t="s">
        <v>705</v>
      </c>
      <c r="V984" s="11"/>
      <c r="W984" s="11"/>
      <c r="X984" s="11"/>
      <c r="Y984" s="11"/>
      <c r="Z984" s="11">
        <f t="shared" si="30"/>
        <v>0</v>
      </c>
      <c r="AA984" s="11">
        <f>VLOOKUP(A984,Sheet2!B:J,9,FALSE)</f>
        <v>169.6</v>
      </c>
      <c r="AB984" s="11">
        <f t="shared" si="31"/>
        <v>0</v>
      </c>
      <c r="AC984" s="11"/>
      <c r="AD984" s="11"/>
    </row>
    <row r="985" spans="1:30" hidden="1">
      <c r="A985" s="10">
        <v>8906006720107</v>
      </c>
      <c r="B985" s="10">
        <v>8906006720107</v>
      </c>
      <c r="C985" s="11" t="s">
        <v>4613</v>
      </c>
      <c r="D985" s="11" t="s">
        <v>701</v>
      </c>
      <c r="E985" s="11" t="s">
        <v>142</v>
      </c>
      <c r="F985" s="11" t="s">
        <v>702</v>
      </c>
      <c r="G985" s="11"/>
      <c r="H985" s="11">
        <v>102</v>
      </c>
      <c r="I985" s="11">
        <v>102</v>
      </c>
      <c r="J985" s="11" t="s">
        <v>34</v>
      </c>
      <c r="K985" s="11" t="s">
        <v>25</v>
      </c>
      <c r="L985" s="11">
        <v>250</v>
      </c>
      <c r="M985" s="11" t="s">
        <v>26</v>
      </c>
      <c r="N985" s="11" t="s">
        <v>703</v>
      </c>
      <c r="O985" s="11" t="s">
        <v>704</v>
      </c>
      <c r="P985" s="11" t="s">
        <v>213</v>
      </c>
      <c r="Q985" s="11" t="s">
        <v>30</v>
      </c>
      <c r="R985" s="11" t="s">
        <v>25</v>
      </c>
      <c r="S985" s="11" t="s">
        <v>25</v>
      </c>
      <c r="T985" s="11"/>
      <c r="U985" s="11" t="s">
        <v>4614</v>
      </c>
      <c r="V985" s="11"/>
      <c r="W985" s="11"/>
      <c r="X985" s="11"/>
      <c r="Y985" s="11"/>
      <c r="Z985" s="11">
        <f t="shared" si="30"/>
        <v>0</v>
      </c>
      <c r="AA985" s="11">
        <f>VLOOKUP(A985,Sheet2!B:J,9,FALSE)</f>
        <v>88.7</v>
      </c>
      <c r="AB985" s="11">
        <f t="shared" si="31"/>
        <v>0</v>
      </c>
      <c r="AC985" s="11"/>
      <c r="AD985" s="11"/>
    </row>
    <row r="986" spans="1:30" hidden="1">
      <c r="A986" s="10">
        <v>8906006722187</v>
      </c>
      <c r="B986" s="10">
        <v>8906006722187</v>
      </c>
      <c r="C986" s="11" t="s">
        <v>4615</v>
      </c>
      <c r="D986" s="11" t="s">
        <v>701</v>
      </c>
      <c r="E986" s="11" t="s">
        <v>130</v>
      </c>
      <c r="F986" s="11" t="s">
        <v>131</v>
      </c>
      <c r="G986" s="11"/>
      <c r="H986" s="11">
        <v>220</v>
      </c>
      <c r="I986" s="11">
        <v>220</v>
      </c>
      <c r="J986" s="11" t="s">
        <v>34</v>
      </c>
      <c r="K986" s="11" t="s">
        <v>25</v>
      </c>
      <c r="L986" s="11">
        <v>500</v>
      </c>
      <c r="M986" s="11" t="s">
        <v>26</v>
      </c>
      <c r="N986" s="11" t="s">
        <v>4616</v>
      </c>
      <c r="O986" s="11" t="s">
        <v>4617</v>
      </c>
      <c r="P986" s="11" t="s">
        <v>29</v>
      </c>
      <c r="Q986" s="11" t="s">
        <v>30</v>
      </c>
      <c r="R986" s="11" t="s">
        <v>25</v>
      </c>
      <c r="S986" s="11" t="s">
        <v>25</v>
      </c>
      <c r="T986" s="11"/>
      <c r="U986" s="11" t="s">
        <v>4618</v>
      </c>
      <c r="V986" s="11"/>
      <c r="W986" s="11"/>
      <c r="X986" s="11"/>
      <c r="Y986" s="11"/>
      <c r="Z986" s="11">
        <f t="shared" si="30"/>
        <v>0</v>
      </c>
      <c r="AA986" s="11">
        <f>VLOOKUP(A986,Sheet2!B:J,9,FALSE)</f>
        <v>191.31</v>
      </c>
      <c r="AB986" s="11">
        <f t="shared" si="31"/>
        <v>0</v>
      </c>
      <c r="AC986" s="11"/>
      <c r="AD986" s="11"/>
    </row>
    <row r="987" spans="1:30" hidden="1">
      <c r="A987" s="10">
        <v>8906006722194</v>
      </c>
      <c r="B987" s="10">
        <v>8906006722194</v>
      </c>
      <c r="C987" s="11" t="s">
        <v>4615</v>
      </c>
      <c r="D987" s="11" t="s">
        <v>701</v>
      </c>
      <c r="E987" s="11" t="s">
        <v>142</v>
      </c>
      <c r="F987" s="11" t="s">
        <v>702</v>
      </c>
      <c r="G987" s="11"/>
      <c r="H987" s="11">
        <v>115</v>
      </c>
      <c r="I987" s="11">
        <v>115</v>
      </c>
      <c r="J987" s="11" t="s">
        <v>34</v>
      </c>
      <c r="K987" s="11" t="s">
        <v>25</v>
      </c>
      <c r="L987" s="11">
        <v>500</v>
      </c>
      <c r="M987" s="11" t="s">
        <v>26</v>
      </c>
      <c r="N987" s="11" t="s">
        <v>703</v>
      </c>
      <c r="O987" s="11" t="s">
        <v>4617</v>
      </c>
      <c r="P987" s="11" t="s">
        <v>29</v>
      </c>
      <c r="Q987" s="11" t="s">
        <v>248</v>
      </c>
      <c r="R987" s="11" t="s">
        <v>25</v>
      </c>
      <c r="S987" s="11" t="s">
        <v>25</v>
      </c>
      <c r="T987" s="11"/>
      <c r="U987" s="11" t="s">
        <v>4619</v>
      </c>
      <c r="V987" s="11"/>
      <c r="W987" s="11"/>
      <c r="X987" s="11"/>
      <c r="Y987" s="11"/>
      <c r="Z987" s="11">
        <f t="shared" si="30"/>
        <v>0</v>
      </c>
      <c r="AA987" s="11">
        <f>VLOOKUP(A987,Sheet2!B:J,9,FALSE)</f>
        <v>100</v>
      </c>
      <c r="AB987" s="11">
        <f t="shared" si="31"/>
        <v>0</v>
      </c>
      <c r="AC987" s="11"/>
      <c r="AD987" s="11"/>
    </row>
    <row r="988" spans="1:30" hidden="1">
      <c r="A988" s="10">
        <v>8901030779282</v>
      </c>
      <c r="B988" s="10">
        <v>8901030779282</v>
      </c>
      <c r="C988" s="11" t="s">
        <v>1028</v>
      </c>
      <c r="D988" s="11" t="s">
        <v>1029</v>
      </c>
      <c r="E988" s="11" t="s">
        <v>1009</v>
      </c>
      <c r="F988" s="11" t="s">
        <v>1010</v>
      </c>
      <c r="G988" s="11"/>
      <c r="H988" s="11">
        <v>170</v>
      </c>
      <c r="I988" s="11">
        <v>170</v>
      </c>
      <c r="J988" s="11" t="s">
        <v>34</v>
      </c>
      <c r="K988" s="11" t="s">
        <v>25</v>
      </c>
      <c r="L988" s="11">
        <v>25</v>
      </c>
      <c r="M988" s="11" t="s">
        <v>674</v>
      </c>
      <c r="N988" s="11" t="s">
        <v>1030</v>
      </c>
      <c r="O988" s="11" t="s">
        <v>1031</v>
      </c>
      <c r="P988" s="11" t="s">
        <v>209</v>
      </c>
      <c r="Q988" s="11" t="s">
        <v>30</v>
      </c>
      <c r="R988" s="11" t="s">
        <v>25</v>
      </c>
      <c r="S988" s="11" t="s">
        <v>25</v>
      </c>
      <c r="T988" s="11"/>
      <c r="U988" s="11" t="s">
        <v>1032</v>
      </c>
      <c r="V988" s="11"/>
      <c r="W988" s="11"/>
      <c r="X988" s="11"/>
      <c r="Y988" s="11">
        <v>2</v>
      </c>
      <c r="Z988" s="11">
        <f t="shared" si="30"/>
        <v>340</v>
      </c>
      <c r="AA988" s="11">
        <f>VLOOKUP(A988,Sheet2!B:J,9,FALSE)</f>
        <v>154.55000000000001</v>
      </c>
      <c r="AB988" s="11">
        <f t="shared" si="31"/>
        <v>309.10000000000002</v>
      </c>
      <c r="AC988" s="11"/>
      <c r="AD988" s="11" t="s">
        <v>12037</v>
      </c>
    </row>
    <row r="989" spans="1:30" hidden="1">
      <c r="A989" s="10">
        <v>8901030781063</v>
      </c>
      <c r="B989" s="10">
        <v>8901030781063</v>
      </c>
      <c r="C989" s="11" t="s">
        <v>1033</v>
      </c>
      <c r="D989" s="11" t="s">
        <v>1029</v>
      </c>
      <c r="E989" s="11" t="s">
        <v>1009</v>
      </c>
      <c r="F989" s="11" t="s">
        <v>1010</v>
      </c>
      <c r="G989" s="11"/>
      <c r="H989" s="11">
        <v>155</v>
      </c>
      <c r="I989" s="11">
        <v>155</v>
      </c>
      <c r="J989" s="11" t="s">
        <v>34</v>
      </c>
      <c r="K989" s="11" t="s">
        <v>25</v>
      </c>
      <c r="L989" s="11">
        <v>100</v>
      </c>
      <c r="M989" s="11" t="s">
        <v>26</v>
      </c>
      <c r="N989" s="11" t="s">
        <v>1030</v>
      </c>
      <c r="O989" s="11" t="s">
        <v>93</v>
      </c>
      <c r="P989" s="11" t="s">
        <v>196</v>
      </c>
      <c r="Q989" s="11" t="s">
        <v>30</v>
      </c>
      <c r="R989" s="11" t="s">
        <v>25</v>
      </c>
      <c r="S989" s="11" t="s">
        <v>25</v>
      </c>
      <c r="T989" s="11"/>
      <c r="U989" s="11" t="s">
        <v>1034</v>
      </c>
      <c r="V989" s="11"/>
      <c r="W989" s="11"/>
      <c r="X989" s="11"/>
      <c r="Y989" s="11">
        <v>1</v>
      </c>
      <c r="Z989" s="11">
        <f t="shared" ref="Z989:Z1052" si="32">H989*Y989</f>
        <v>155</v>
      </c>
      <c r="AA989" s="11">
        <f>VLOOKUP(A989,Sheet2!B:J,9,FALSE)</f>
        <v>140.91</v>
      </c>
      <c r="AB989" s="11">
        <f t="shared" si="31"/>
        <v>140.91</v>
      </c>
      <c r="AC989" s="11"/>
      <c r="AD989" s="11" t="s">
        <v>12037</v>
      </c>
    </row>
    <row r="990" spans="1:30" hidden="1">
      <c r="A990" s="10">
        <v>8901030783241</v>
      </c>
      <c r="B990" s="10">
        <v>8901030783241</v>
      </c>
      <c r="C990" s="11" t="s">
        <v>4949</v>
      </c>
      <c r="D990" s="11" t="s">
        <v>1029</v>
      </c>
      <c r="E990" s="11" t="s">
        <v>1009</v>
      </c>
      <c r="F990" s="11" t="s">
        <v>1010</v>
      </c>
      <c r="G990" s="11"/>
      <c r="H990" s="11">
        <v>70</v>
      </c>
      <c r="I990" s="11">
        <v>70</v>
      </c>
      <c r="J990" s="11" t="s">
        <v>34</v>
      </c>
      <c r="K990" s="11" t="s">
        <v>25</v>
      </c>
      <c r="L990" s="11">
        <v>10</v>
      </c>
      <c r="M990" s="11" t="s">
        <v>674</v>
      </c>
      <c r="N990" s="11" t="s">
        <v>1030</v>
      </c>
      <c r="O990" s="11" t="s">
        <v>4950</v>
      </c>
      <c r="P990" s="11" t="s">
        <v>146</v>
      </c>
      <c r="Q990" s="11" t="s">
        <v>30</v>
      </c>
      <c r="R990" s="11" t="s">
        <v>25</v>
      </c>
      <c r="S990" s="11" t="s">
        <v>25</v>
      </c>
      <c r="T990" s="11"/>
      <c r="U990" s="11" t="s">
        <v>4951</v>
      </c>
      <c r="V990" s="11"/>
      <c r="W990" s="11"/>
      <c r="X990" s="11"/>
      <c r="Y990" s="11"/>
      <c r="Z990" s="11">
        <f t="shared" si="32"/>
        <v>0</v>
      </c>
      <c r="AA990" s="11">
        <f>VLOOKUP(A990,Sheet2!B:J,9,FALSE)</f>
        <v>65.430000000000007</v>
      </c>
      <c r="AB990" s="11">
        <f t="shared" si="31"/>
        <v>0</v>
      </c>
      <c r="AC990" s="11"/>
      <c r="AD990" s="11"/>
    </row>
    <row r="991" spans="1:30" hidden="1">
      <c r="A991" s="10">
        <v>8901030873980</v>
      </c>
      <c r="B991" s="10">
        <v>8901030873980</v>
      </c>
      <c r="C991" s="11" t="s">
        <v>5026</v>
      </c>
      <c r="D991" s="11" t="s">
        <v>1029</v>
      </c>
      <c r="E991" s="11" t="s">
        <v>1009</v>
      </c>
      <c r="F991" s="11" t="s">
        <v>1010</v>
      </c>
      <c r="G991" s="11"/>
      <c r="H991" s="11">
        <v>180</v>
      </c>
      <c r="I991" s="11">
        <v>180</v>
      </c>
      <c r="J991" s="11" t="s">
        <v>34</v>
      </c>
      <c r="K991" s="11" t="s">
        <v>25</v>
      </c>
      <c r="L991" s="11">
        <v>25</v>
      </c>
      <c r="M991" s="11" t="s">
        <v>674</v>
      </c>
      <c r="N991" s="11" t="s">
        <v>1030</v>
      </c>
      <c r="O991" s="11" t="s">
        <v>5027</v>
      </c>
      <c r="P991" s="11" t="s">
        <v>213</v>
      </c>
      <c r="Q991" s="11" t="s">
        <v>30</v>
      </c>
      <c r="R991" s="11" t="s">
        <v>25</v>
      </c>
      <c r="S991" s="11" t="s">
        <v>25</v>
      </c>
      <c r="T991" s="11"/>
      <c r="U991" s="11" t="s">
        <v>5028</v>
      </c>
      <c r="V991" s="11"/>
      <c r="W991" s="11"/>
      <c r="X991" s="11"/>
      <c r="Y991" s="11"/>
      <c r="Z991" s="11">
        <f t="shared" si="32"/>
        <v>0</v>
      </c>
      <c r="AA991" s="11">
        <f>VLOOKUP(A991,Sheet2!B:J,9,FALSE)</f>
        <v>163.63</v>
      </c>
      <c r="AB991" s="11">
        <f t="shared" si="31"/>
        <v>0</v>
      </c>
      <c r="AC991" s="11"/>
      <c r="AD991" s="11"/>
    </row>
    <row r="992" spans="1:30" hidden="1">
      <c r="A992" s="10">
        <v>8901030962219</v>
      </c>
      <c r="B992" s="10">
        <v>8901030962219</v>
      </c>
      <c r="C992" s="11" t="s">
        <v>5094</v>
      </c>
      <c r="D992" s="11" t="s">
        <v>1029</v>
      </c>
      <c r="E992" s="11" t="s">
        <v>1009</v>
      </c>
      <c r="F992" s="11" t="s">
        <v>1010</v>
      </c>
      <c r="G992" s="11"/>
      <c r="H992" s="11">
        <v>70</v>
      </c>
      <c r="I992" s="11">
        <v>70</v>
      </c>
      <c r="J992" s="11" t="s">
        <v>34</v>
      </c>
      <c r="K992" s="11" t="s">
        <v>25</v>
      </c>
      <c r="L992" s="11">
        <v>13</v>
      </c>
      <c r="M992" s="11" t="s">
        <v>26</v>
      </c>
      <c r="N992" s="11" t="s">
        <v>1030</v>
      </c>
      <c r="O992" s="11" t="s">
        <v>5095</v>
      </c>
      <c r="P992" s="11" t="s">
        <v>5076</v>
      </c>
      <c r="Q992" s="11" t="s">
        <v>5096</v>
      </c>
      <c r="R992" s="11" t="s">
        <v>25</v>
      </c>
      <c r="S992" s="11" t="s">
        <v>25</v>
      </c>
      <c r="T992" s="11"/>
      <c r="U992" s="11" t="s">
        <v>5097</v>
      </c>
      <c r="V992" s="11"/>
      <c r="W992" s="11"/>
      <c r="X992" s="11"/>
      <c r="Y992" s="11"/>
      <c r="Z992" s="11">
        <f t="shared" si="32"/>
        <v>0</v>
      </c>
      <c r="AA992" s="11">
        <f>VLOOKUP(A992,Sheet2!B:J,9,FALSE)</f>
        <v>65.430000000000007</v>
      </c>
      <c r="AB992" s="11">
        <f t="shared" si="31"/>
        <v>0</v>
      </c>
      <c r="AC992" s="11"/>
      <c r="AD992" s="11"/>
    </row>
    <row r="993" spans="1:30" hidden="1">
      <c r="A993" s="10">
        <v>8901030962226</v>
      </c>
      <c r="B993" s="10">
        <v>8901030962226</v>
      </c>
      <c r="C993" s="11" t="s">
        <v>5098</v>
      </c>
      <c r="D993" s="11" t="s">
        <v>1029</v>
      </c>
      <c r="E993" s="11" t="s">
        <v>1009</v>
      </c>
      <c r="F993" s="11" t="s">
        <v>1010</v>
      </c>
      <c r="G993" s="11"/>
      <c r="H993" s="11">
        <v>170</v>
      </c>
      <c r="I993" s="11">
        <v>170</v>
      </c>
      <c r="J993" s="11" t="s">
        <v>34</v>
      </c>
      <c r="K993" s="11" t="s">
        <v>25</v>
      </c>
      <c r="L993" s="11">
        <v>32.5</v>
      </c>
      <c r="M993" s="11" t="s">
        <v>26</v>
      </c>
      <c r="N993" s="11" t="s">
        <v>1030</v>
      </c>
      <c r="O993" s="11" t="s">
        <v>5099</v>
      </c>
      <c r="P993" s="11" t="s">
        <v>213</v>
      </c>
      <c r="Q993" s="11" t="s">
        <v>5100</v>
      </c>
      <c r="R993" s="11" t="s">
        <v>25</v>
      </c>
      <c r="S993" s="11" t="s">
        <v>25</v>
      </c>
      <c r="T993" s="11"/>
      <c r="U993" s="11" t="s">
        <v>5101</v>
      </c>
      <c r="V993" s="11"/>
      <c r="W993" s="11"/>
      <c r="X993" s="11"/>
      <c r="Y993" s="11"/>
      <c r="Z993" s="11">
        <f t="shared" si="32"/>
        <v>0</v>
      </c>
      <c r="AA993" s="11">
        <f>VLOOKUP(A993,Sheet2!B:J,9,FALSE)</f>
        <v>154.55000000000001</v>
      </c>
      <c r="AB993" s="11">
        <f t="shared" si="31"/>
        <v>0</v>
      </c>
      <c r="AC993" s="11"/>
      <c r="AD993" s="11"/>
    </row>
    <row r="994" spans="1:30" hidden="1">
      <c r="A994" s="10">
        <v>8901030844744</v>
      </c>
      <c r="B994" s="10">
        <v>8901030844744</v>
      </c>
      <c r="C994" s="11" t="s">
        <v>4988</v>
      </c>
      <c r="D994" s="11" t="s">
        <v>4989</v>
      </c>
      <c r="E994" s="11" t="s">
        <v>1241</v>
      </c>
      <c r="F994" s="11" t="s">
        <v>1382</v>
      </c>
      <c r="G994" s="11"/>
      <c r="H994" s="11">
        <v>38</v>
      </c>
      <c r="I994" s="11">
        <v>38</v>
      </c>
      <c r="J994" s="11" t="s">
        <v>34</v>
      </c>
      <c r="K994" s="11" t="s">
        <v>25</v>
      </c>
      <c r="L994" s="11">
        <v>75</v>
      </c>
      <c r="M994" s="11" t="s">
        <v>26</v>
      </c>
      <c r="N994" s="11" t="s">
        <v>1383</v>
      </c>
      <c r="O994" s="11" t="s">
        <v>4990</v>
      </c>
      <c r="P994" s="11" t="s">
        <v>4991</v>
      </c>
      <c r="Q994" s="11" t="s">
        <v>30</v>
      </c>
      <c r="R994" s="11" t="s">
        <v>25</v>
      </c>
      <c r="S994" s="11" t="s">
        <v>25</v>
      </c>
      <c r="T994" s="11"/>
      <c r="U994" s="11" t="s">
        <v>4992</v>
      </c>
      <c r="V994" s="11"/>
      <c r="W994" s="11"/>
      <c r="X994" s="11"/>
      <c r="Y994" s="11"/>
      <c r="Z994" s="11">
        <f t="shared" si="32"/>
        <v>0</v>
      </c>
      <c r="AA994" s="11">
        <f>VLOOKUP(A994,Sheet2!B:J,9,FALSE)</f>
        <v>34.22</v>
      </c>
      <c r="AB994" s="11">
        <f t="shared" si="31"/>
        <v>0</v>
      </c>
      <c r="AC994" s="11"/>
      <c r="AD994" s="11"/>
    </row>
    <row r="995" spans="1:30">
      <c r="A995" s="10">
        <v>8901012132043</v>
      </c>
      <c r="B995" s="10">
        <v>8901012132043</v>
      </c>
      <c r="C995" s="11" t="s">
        <v>1913</v>
      </c>
      <c r="D995" s="11" t="s">
        <v>1914</v>
      </c>
      <c r="E995" s="11" t="s">
        <v>1241</v>
      </c>
      <c r="F995" s="11" t="s">
        <v>1253</v>
      </c>
      <c r="G995" s="11"/>
      <c r="H995" s="11">
        <v>60</v>
      </c>
      <c r="I995" s="11">
        <v>60</v>
      </c>
      <c r="J995" s="11" t="s">
        <v>34</v>
      </c>
      <c r="K995" s="11" t="s">
        <v>25</v>
      </c>
      <c r="L995" s="11">
        <v>80</v>
      </c>
      <c r="M995" s="11" t="s">
        <v>35</v>
      </c>
      <c r="N995" s="11" t="s">
        <v>1915</v>
      </c>
      <c r="O995" s="11" t="s">
        <v>1484</v>
      </c>
      <c r="P995" s="11" t="s">
        <v>81</v>
      </c>
      <c r="Q995" s="11" t="s">
        <v>30</v>
      </c>
      <c r="R995" s="11" t="s">
        <v>25</v>
      </c>
      <c r="S995" s="11" t="s">
        <v>25</v>
      </c>
      <c r="T995" s="11"/>
      <c r="U995" s="11" t="s">
        <v>1916</v>
      </c>
      <c r="V995" s="11"/>
      <c r="W995" s="11"/>
      <c r="X995" s="11"/>
      <c r="Y995" s="11">
        <v>4</v>
      </c>
      <c r="Z995" s="11">
        <f t="shared" si="32"/>
        <v>240</v>
      </c>
      <c r="AA995" s="11" t="e">
        <f>VLOOKUP(A995,Sheet2!B:J,9,FALSE)</f>
        <v>#N/A</v>
      </c>
      <c r="AB995" s="11" t="e">
        <f t="shared" si="31"/>
        <v>#N/A</v>
      </c>
      <c r="AC995" s="11"/>
      <c r="AD995" s="11" t="s">
        <v>12037</v>
      </c>
    </row>
    <row r="996" spans="1:30">
      <c r="A996" s="10">
        <v>8901012131046</v>
      </c>
      <c r="B996" s="10">
        <v>8901012131046</v>
      </c>
      <c r="C996" s="11" t="s">
        <v>1917</v>
      </c>
      <c r="D996" s="11" t="s">
        <v>1914</v>
      </c>
      <c r="E996" s="11" t="s">
        <v>1241</v>
      </c>
      <c r="F996" s="11" t="s">
        <v>1253</v>
      </c>
      <c r="G996" s="11"/>
      <c r="H996" s="11">
        <v>65</v>
      </c>
      <c r="I996" s="11">
        <v>65</v>
      </c>
      <c r="J996" s="11" t="s">
        <v>34</v>
      </c>
      <c r="K996" s="11" t="s">
        <v>25</v>
      </c>
      <c r="L996" s="11">
        <v>80</v>
      </c>
      <c r="M996" s="11" t="s">
        <v>35</v>
      </c>
      <c r="N996" s="11" t="s">
        <v>1915</v>
      </c>
      <c r="O996" s="11" t="s">
        <v>1918</v>
      </c>
      <c r="P996" s="11" t="s">
        <v>81</v>
      </c>
      <c r="Q996" s="11" t="s">
        <v>30</v>
      </c>
      <c r="R996" s="11" t="s">
        <v>25</v>
      </c>
      <c r="S996" s="11" t="s">
        <v>25</v>
      </c>
      <c r="T996" s="11"/>
      <c r="U996" s="11" t="s">
        <v>1919</v>
      </c>
      <c r="V996" s="11"/>
      <c r="W996" s="11"/>
      <c r="X996" s="11"/>
      <c r="Y996" s="11">
        <v>3</v>
      </c>
      <c r="Z996" s="11">
        <f t="shared" si="32"/>
        <v>195</v>
      </c>
      <c r="AA996" s="11" t="e">
        <f>VLOOKUP(A996,Sheet2!B:J,9,FALSE)</f>
        <v>#N/A</v>
      </c>
      <c r="AB996" s="11" t="e">
        <f t="shared" si="31"/>
        <v>#N/A</v>
      </c>
      <c r="AC996" s="11"/>
      <c r="AD996" s="11" t="s">
        <v>12037</v>
      </c>
    </row>
    <row r="997" spans="1:30">
      <c r="A997" s="10">
        <v>8850007816799</v>
      </c>
      <c r="B997" s="10">
        <v>8850007816799</v>
      </c>
      <c r="C997" s="11" t="s">
        <v>1923</v>
      </c>
      <c r="D997" s="11" t="s">
        <v>1914</v>
      </c>
      <c r="E997" s="11" t="s">
        <v>1241</v>
      </c>
      <c r="F997" s="11" t="s">
        <v>1253</v>
      </c>
      <c r="G997" s="11"/>
      <c r="H997" s="11">
        <v>210</v>
      </c>
      <c r="I997" s="11">
        <v>210</v>
      </c>
      <c r="J997" s="11" t="s">
        <v>34</v>
      </c>
      <c r="K997" s="11" t="s">
        <v>25</v>
      </c>
      <c r="L997" s="11">
        <v>250</v>
      </c>
      <c r="M997" s="11" t="s">
        <v>35</v>
      </c>
      <c r="N997" s="11" t="s">
        <v>1915</v>
      </c>
      <c r="O997" s="11" t="s">
        <v>1924</v>
      </c>
      <c r="P997" s="11" t="s">
        <v>81</v>
      </c>
      <c r="Q997" s="11" t="s">
        <v>30</v>
      </c>
      <c r="R997" s="11" t="s">
        <v>25</v>
      </c>
      <c r="S997" s="11" t="s">
        <v>25</v>
      </c>
      <c r="T997" s="11"/>
      <c r="U997" s="11" t="s">
        <v>1925</v>
      </c>
      <c r="V997" s="11"/>
      <c r="W997" s="11"/>
      <c r="X997" s="11"/>
      <c r="Y997" s="11">
        <v>4</v>
      </c>
      <c r="Z997" s="11">
        <f t="shared" si="32"/>
        <v>840</v>
      </c>
      <c r="AA997" s="11" t="e">
        <f>VLOOKUP(A997,Sheet2!B:J,9,FALSE)</f>
        <v>#N/A</v>
      </c>
      <c r="AB997" s="11" t="e">
        <f t="shared" si="31"/>
        <v>#N/A</v>
      </c>
      <c r="AC997" s="11"/>
      <c r="AD997" s="11" t="s">
        <v>12037</v>
      </c>
    </row>
    <row r="998" spans="1:30">
      <c r="A998" s="10">
        <v>8901396140009</v>
      </c>
      <c r="B998" s="10">
        <v>8901396140009</v>
      </c>
      <c r="C998" s="11" t="s">
        <v>3586</v>
      </c>
      <c r="D998" s="11" t="s">
        <v>3587</v>
      </c>
      <c r="E998" s="11" t="s">
        <v>1790</v>
      </c>
      <c r="F998" s="11" t="s">
        <v>3411</v>
      </c>
      <c r="G998" s="11"/>
      <c r="H998" s="11">
        <v>210</v>
      </c>
      <c r="I998" s="11">
        <v>210</v>
      </c>
      <c r="J998" s="11" t="s">
        <v>34</v>
      </c>
      <c r="K998" s="11" t="s">
        <v>25</v>
      </c>
      <c r="L998" s="11">
        <v>975</v>
      </c>
      <c r="M998" s="11" t="s">
        <v>35</v>
      </c>
      <c r="N998" s="11" t="s">
        <v>3588</v>
      </c>
      <c r="O998" s="11" t="s">
        <v>3589</v>
      </c>
      <c r="P998" s="11" t="s">
        <v>112</v>
      </c>
      <c r="Q998" s="11" t="s">
        <v>30</v>
      </c>
      <c r="R998" s="11" t="s">
        <v>25</v>
      </c>
      <c r="S998" s="11" t="s">
        <v>25</v>
      </c>
      <c r="T998" s="11"/>
      <c r="U998" s="11" t="s">
        <v>3590</v>
      </c>
      <c r="V998" s="11"/>
      <c r="W998" s="11"/>
      <c r="X998" s="11"/>
      <c r="Y998" s="11">
        <v>1</v>
      </c>
      <c r="Z998" s="11">
        <f t="shared" si="32"/>
        <v>210</v>
      </c>
      <c r="AA998" s="11" t="e">
        <f>VLOOKUP(A998,Sheet2!B:J,9,FALSE)</f>
        <v>#N/A</v>
      </c>
      <c r="AB998" s="11" t="e">
        <f t="shared" si="31"/>
        <v>#N/A</v>
      </c>
      <c r="AC998" s="11"/>
      <c r="AD998" s="11" t="s">
        <v>12037</v>
      </c>
    </row>
    <row r="999" spans="1:30">
      <c r="A999" s="10">
        <v>8901396121503</v>
      </c>
      <c r="B999" s="10">
        <v>8901396121503</v>
      </c>
      <c r="C999" s="11" t="s">
        <v>3740</v>
      </c>
      <c r="D999" s="11" t="s">
        <v>3587</v>
      </c>
      <c r="E999" s="11" t="s">
        <v>1790</v>
      </c>
      <c r="F999" s="11" t="s">
        <v>3411</v>
      </c>
      <c r="G999" s="11"/>
      <c r="H999" s="11">
        <v>42</v>
      </c>
      <c r="I999" s="11">
        <v>42</v>
      </c>
      <c r="J999" s="11" t="s">
        <v>34</v>
      </c>
      <c r="K999" s="11" t="s">
        <v>25</v>
      </c>
      <c r="L999" s="11">
        <v>200</v>
      </c>
      <c r="M999" s="11" t="s">
        <v>35</v>
      </c>
      <c r="N999" s="11" t="s">
        <v>3588</v>
      </c>
      <c r="O999" s="11" t="s">
        <v>3741</v>
      </c>
      <c r="P999" s="11" t="s">
        <v>112</v>
      </c>
      <c r="Q999" s="11" t="s">
        <v>30</v>
      </c>
      <c r="R999" s="11" t="s">
        <v>25</v>
      </c>
      <c r="S999" s="11" t="s">
        <v>25</v>
      </c>
      <c r="T999" s="11"/>
      <c r="U999" s="11" t="s">
        <v>3742</v>
      </c>
      <c r="V999" s="11"/>
      <c r="W999" s="11"/>
      <c r="X999" s="11"/>
      <c r="Y999" s="11"/>
      <c r="Z999" s="11">
        <f t="shared" si="32"/>
        <v>0</v>
      </c>
      <c r="AA999" s="11" t="e">
        <f>VLOOKUP(A999,Sheet2!B:J,9,FALSE)</f>
        <v>#N/A</v>
      </c>
      <c r="AB999" s="11" t="e">
        <f t="shared" si="31"/>
        <v>#N/A</v>
      </c>
      <c r="AC999" s="11"/>
      <c r="AD999" s="11"/>
    </row>
    <row r="1000" spans="1:30">
      <c r="A1000" s="10">
        <v>8901396147008</v>
      </c>
      <c r="B1000" s="10">
        <v>8901396147008</v>
      </c>
      <c r="C1000" s="11" t="s">
        <v>3743</v>
      </c>
      <c r="D1000" s="11" t="s">
        <v>3587</v>
      </c>
      <c r="E1000" s="11" t="s">
        <v>1790</v>
      </c>
      <c r="F1000" s="11" t="s">
        <v>3411</v>
      </c>
      <c r="G1000" s="11"/>
      <c r="H1000" s="11">
        <v>42</v>
      </c>
      <c r="I1000" s="11">
        <v>42</v>
      </c>
      <c r="J1000" s="11" t="s">
        <v>34</v>
      </c>
      <c r="K1000" s="11" t="s">
        <v>25</v>
      </c>
      <c r="L1000" s="11">
        <v>200</v>
      </c>
      <c r="M1000" s="11" t="s">
        <v>35</v>
      </c>
      <c r="N1000" s="11" t="s">
        <v>3588</v>
      </c>
      <c r="O1000" s="11" t="s">
        <v>3744</v>
      </c>
      <c r="P1000" s="11" t="s">
        <v>112</v>
      </c>
      <c r="Q1000" s="11" t="s">
        <v>30</v>
      </c>
      <c r="R1000" s="11" t="s">
        <v>25</v>
      </c>
      <c r="S1000" s="11" t="s">
        <v>25</v>
      </c>
      <c r="T1000" s="11"/>
      <c r="U1000" s="11" t="s">
        <v>3745</v>
      </c>
      <c r="V1000" s="11"/>
      <c r="W1000" s="11"/>
      <c r="X1000" s="11"/>
      <c r="Y1000" s="11"/>
      <c r="Z1000" s="11">
        <f t="shared" si="32"/>
        <v>0</v>
      </c>
      <c r="AA1000" s="11" t="e">
        <f>VLOOKUP(A1000,Sheet2!B:J,9,FALSE)</f>
        <v>#N/A</v>
      </c>
      <c r="AB1000" s="11" t="e">
        <f t="shared" si="31"/>
        <v>#N/A</v>
      </c>
      <c r="AC1000" s="11"/>
      <c r="AD1000" s="11"/>
    </row>
    <row r="1001" spans="1:30">
      <c r="A1001" s="10">
        <v>8901396142409</v>
      </c>
      <c r="B1001" s="10">
        <v>8901396142409</v>
      </c>
      <c r="C1001" s="11" t="s">
        <v>3746</v>
      </c>
      <c r="D1001" s="11" t="s">
        <v>3587</v>
      </c>
      <c r="E1001" s="11" t="s">
        <v>1790</v>
      </c>
      <c r="F1001" s="11" t="s">
        <v>3411</v>
      </c>
      <c r="G1001" s="11"/>
      <c r="H1001" s="11">
        <v>110</v>
      </c>
      <c r="I1001" s="11">
        <v>110</v>
      </c>
      <c r="J1001" s="11" t="s">
        <v>34</v>
      </c>
      <c r="K1001" s="11" t="s">
        <v>25</v>
      </c>
      <c r="L1001" s="11">
        <v>500</v>
      </c>
      <c r="M1001" s="11" t="s">
        <v>35</v>
      </c>
      <c r="N1001" s="11" t="s">
        <v>3588</v>
      </c>
      <c r="O1001" s="11" t="s">
        <v>1397</v>
      </c>
      <c r="P1001" s="11" t="s">
        <v>112</v>
      </c>
      <c r="Q1001" s="11" t="s">
        <v>30</v>
      </c>
      <c r="R1001" s="11" t="s">
        <v>25</v>
      </c>
      <c r="S1001" s="11" t="s">
        <v>25</v>
      </c>
      <c r="T1001" s="11"/>
      <c r="U1001" s="11" t="s">
        <v>3747</v>
      </c>
      <c r="V1001" s="11"/>
      <c r="W1001" s="11"/>
      <c r="X1001" s="11"/>
      <c r="Y1001" s="11">
        <v>1</v>
      </c>
      <c r="Z1001" s="11">
        <f t="shared" si="32"/>
        <v>110</v>
      </c>
      <c r="AA1001" s="11" t="e">
        <f>VLOOKUP(A1001,Sheet2!B:J,9,FALSE)</f>
        <v>#N/A</v>
      </c>
      <c r="AB1001" s="11" t="e">
        <f t="shared" si="31"/>
        <v>#N/A</v>
      </c>
      <c r="AC1001" s="11"/>
      <c r="AD1001" s="11"/>
    </row>
    <row r="1002" spans="1:30">
      <c r="A1002" s="10">
        <v>8901396117407</v>
      </c>
      <c r="B1002" s="10">
        <v>8901396117407</v>
      </c>
      <c r="C1002" s="11" t="s">
        <v>3748</v>
      </c>
      <c r="D1002" s="11" t="s">
        <v>3587</v>
      </c>
      <c r="E1002" s="11" t="s">
        <v>1790</v>
      </c>
      <c r="F1002" s="11" t="s">
        <v>3411</v>
      </c>
      <c r="G1002" s="11"/>
      <c r="H1002" s="11">
        <v>103</v>
      </c>
      <c r="I1002" s="11">
        <v>103</v>
      </c>
      <c r="J1002" s="11" t="s">
        <v>34</v>
      </c>
      <c r="K1002" s="11" t="s">
        <v>25</v>
      </c>
      <c r="L1002" s="11">
        <v>500</v>
      </c>
      <c r="M1002" s="11" t="s">
        <v>35</v>
      </c>
      <c r="N1002" s="11" t="s">
        <v>3588</v>
      </c>
      <c r="O1002" s="11" t="s">
        <v>3749</v>
      </c>
      <c r="P1002" s="11" t="s">
        <v>112</v>
      </c>
      <c r="Q1002" s="11" t="s">
        <v>30</v>
      </c>
      <c r="R1002" s="11" t="s">
        <v>25</v>
      </c>
      <c r="S1002" s="11" t="s">
        <v>25</v>
      </c>
      <c r="T1002" s="11"/>
      <c r="U1002" s="11" t="s">
        <v>3750</v>
      </c>
      <c r="V1002" s="11"/>
      <c r="W1002" s="11"/>
      <c r="X1002" s="11"/>
      <c r="Y1002" s="11">
        <v>1</v>
      </c>
      <c r="Z1002" s="11">
        <f t="shared" si="32"/>
        <v>103</v>
      </c>
      <c r="AA1002" s="11" t="e">
        <f>VLOOKUP(A1002,Sheet2!B:J,9,FALSE)</f>
        <v>#N/A</v>
      </c>
      <c r="AB1002" s="11" t="e">
        <f t="shared" si="31"/>
        <v>#N/A</v>
      </c>
      <c r="AC1002" s="11"/>
      <c r="AD1002" s="11"/>
    </row>
    <row r="1003" spans="1:30" hidden="1">
      <c r="A1003" s="10">
        <v>8901396122500</v>
      </c>
      <c r="B1003" s="10">
        <v>8901396122500</v>
      </c>
      <c r="C1003" s="11" t="s">
        <v>3751</v>
      </c>
      <c r="D1003" s="11" t="s">
        <v>3587</v>
      </c>
      <c r="E1003" s="11" t="s">
        <v>1790</v>
      </c>
      <c r="F1003" s="11" t="s">
        <v>3411</v>
      </c>
      <c r="G1003" s="11"/>
      <c r="H1003" s="11">
        <v>110</v>
      </c>
      <c r="I1003" s="11">
        <v>110</v>
      </c>
      <c r="J1003" s="11" t="s">
        <v>34</v>
      </c>
      <c r="K1003" s="11" t="s">
        <v>25</v>
      </c>
      <c r="L1003" s="11">
        <v>500</v>
      </c>
      <c r="M1003" s="11" t="s">
        <v>35</v>
      </c>
      <c r="N1003" s="11" t="s">
        <v>3588</v>
      </c>
      <c r="O1003" s="11" t="s">
        <v>3752</v>
      </c>
      <c r="P1003" s="11" t="s">
        <v>81</v>
      </c>
      <c r="Q1003" s="11" t="s">
        <v>30</v>
      </c>
      <c r="R1003" s="11" t="s">
        <v>25</v>
      </c>
      <c r="S1003" s="11" t="s">
        <v>25</v>
      </c>
      <c r="T1003" s="11"/>
      <c r="U1003" s="11" t="s">
        <v>3753</v>
      </c>
      <c r="V1003" s="11"/>
      <c r="W1003" s="11"/>
      <c r="X1003" s="11"/>
      <c r="Y1003" s="11">
        <v>2</v>
      </c>
      <c r="Z1003" s="11">
        <f t="shared" si="32"/>
        <v>220</v>
      </c>
      <c r="AA1003" s="11">
        <f>VLOOKUP(A1003,Sheet2!B:J,9,FALSE)</f>
        <v>81.81</v>
      </c>
      <c r="AB1003" s="11">
        <f t="shared" si="31"/>
        <v>163.62</v>
      </c>
      <c r="AC1003" s="11"/>
      <c r="AD1003" s="11"/>
    </row>
    <row r="1004" spans="1:30" hidden="1">
      <c r="A1004" s="10">
        <v>8901526103218</v>
      </c>
      <c r="B1004" s="10">
        <v>8901526103218</v>
      </c>
      <c r="C1004" s="11" t="s">
        <v>2451</v>
      </c>
      <c r="D1004" s="11" t="s">
        <v>2452</v>
      </c>
      <c r="E1004" s="11" t="s">
        <v>1241</v>
      </c>
      <c r="F1004" s="11" t="s">
        <v>2106</v>
      </c>
      <c r="G1004" s="11"/>
      <c r="H1004" s="11">
        <v>99</v>
      </c>
      <c r="I1004" s="11">
        <v>99</v>
      </c>
      <c r="J1004" s="11" t="s">
        <v>34</v>
      </c>
      <c r="K1004" s="11" t="s">
        <v>25</v>
      </c>
      <c r="L1004" s="11">
        <v>65</v>
      </c>
      <c r="M1004" s="11" t="s">
        <v>35</v>
      </c>
      <c r="N1004" s="11" t="s">
        <v>2361</v>
      </c>
      <c r="O1004" s="11" t="s">
        <v>2453</v>
      </c>
      <c r="P1004" s="11" t="s">
        <v>81</v>
      </c>
      <c r="Q1004" s="11" t="s">
        <v>30</v>
      </c>
      <c r="R1004" s="11" t="s">
        <v>25</v>
      </c>
      <c r="S1004" s="11" t="s">
        <v>25</v>
      </c>
      <c r="T1004" s="11"/>
      <c r="U1004" s="11" t="s">
        <v>2454</v>
      </c>
      <c r="V1004" s="11"/>
      <c r="W1004" s="11"/>
      <c r="X1004" s="11"/>
      <c r="Y1004" s="11">
        <v>2</v>
      </c>
      <c r="Z1004" s="11">
        <f t="shared" si="32"/>
        <v>198</v>
      </c>
      <c r="AA1004" s="11">
        <f>VLOOKUP(A1004,Sheet2!B:J,9,FALSE)</f>
        <v>90</v>
      </c>
      <c r="AB1004" s="11">
        <f t="shared" si="31"/>
        <v>180</v>
      </c>
      <c r="AC1004" s="11"/>
      <c r="AD1004" s="11" t="s">
        <v>12037</v>
      </c>
    </row>
    <row r="1005" spans="1:30" hidden="1">
      <c r="A1005" s="10">
        <v>8901526592449</v>
      </c>
      <c r="B1005" s="10">
        <v>8901526592449</v>
      </c>
      <c r="C1005" s="11" t="s">
        <v>2459</v>
      </c>
      <c r="D1005" s="11" t="s">
        <v>2452</v>
      </c>
      <c r="E1005" s="11" t="s">
        <v>1241</v>
      </c>
      <c r="F1005" s="11" t="s">
        <v>2106</v>
      </c>
      <c r="G1005" s="11"/>
      <c r="H1005" s="11">
        <v>109</v>
      </c>
      <c r="I1005" s="11">
        <v>109</v>
      </c>
      <c r="J1005" s="11" t="s">
        <v>34</v>
      </c>
      <c r="K1005" s="11" t="s">
        <v>25</v>
      </c>
      <c r="L1005" s="11">
        <v>71.5</v>
      </c>
      <c r="M1005" s="11" t="s">
        <v>35</v>
      </c>
      <c r="N1005" s="11" t="s">
        <v>2361</v>
      </c>
      <c r="O1005" s="11" t="s">
        <v>2460</v>
      </c>
      <c r="P1005" s="11" t="s">
        <v>81</v>
      </c>
      <c r="Q1005" s="11" t="s">
        <v>30</v>
      </c>
      <c r="R1005" s="11" t="s">
        <v>25</v>
      </c>
      <c r="S1005" s="11" t="s">
        <v>25</v>
      </c>
      <c r="T1005" s="11"/>
      <c r="U1005" s="11" t="s">
        <v>2461</v>
      </c>
      <c r="V1005" s="11"/>
      <c r="W1005" s="11"/>
      <c r="X1005" s="11"/>
      <c r="Y1005" s="11">
        <v>2</v>
      </c>
      <c r="Z1005" s="11">
        <f t="shared" si="32"/>
        <v>218</v>
      </c>
      <c r="AA1005" s="11">
        <f>VLOOKUP(A1005,Sheet2!B:J,9,FALSE)</f>
        <v>99.1</v>
      </c>
      <c r="AB1005" s="11">
        <f t="shared" si="31"/>
        <v>198.2</v>
      </c>
      <c r="AC1005" s="11"/>
      <c r="AD1005" s="11" t="s">
        <v>12037</v>
      </c>
    </row>
    <row r="1006" spans="1:30" hidden="1">
      <c r="A1006" s="10">
        <v>8901526104246</v>
      </c>
      <c r="B1006" s="10">
        <v>8901526104246</v>
      </c>
      <c r="C1006" s="11" t="s">
        <v>2552</v>
      </c>
      <c r="D1006" s="11" t="s">
        <v>2452</v>
      </c>
      <c r="E1006" s="11" t="s">
        <v>1241</v>
      </c>
      <c r="F1006" s="11" t="s">
        <v>2106</v>
      </c>
      <c r="G1006" s="11"/>
      <c r="H1006" s="11">
        <v>279</v>
      </c>
      <c r="I1006" s="11">
        <v>279</v>
      </c>
      <c r="J1006" s="11" t="s">
        <v>34</v>
      </c>
      <c r="K1006" s="11" t="s">
        <v>25</v>
      </c>
      <c r="L1006" s="11">
        <v>26</v>
      </c>
      <c r="M1006" s="11" t="s">
        <v>26</v>
      </c>
      <c r="N1006" s="11" t="s">
        <v>2540</v>
      </c>
      <c r="O1006" s="11" t="s">
        <v>2553</v>
      </c>
      <c r="P1006" s="11" t="s">
        <v>146</v>
      </c>
      <c r="Q1006" s="11" t="s">
        <v>30</v>
      </c>
      <c r="R1006" s="11" t="s">
        <v>25</v>
      </c>
      <c r="S1006" s="11" t="s">
        <v>25</v>
      </c>
      <c r="T1006" s="11"/>
      <c r="U1006" s="11" t="s">
        <v>2554</v>
      </c>
      <c r="V1006" s="11"/>
      <c r="W1006" s="11"/>
      <c r="X1006" s="11"/>
      <c r="Y1006" s="11">
        <v>1</v>
      </c>
      <c r="Z1006" s="11">
        <f t="shared" si="32"/>
        <v>279</v>
      </c>
      <c r="AA1006" s="11">
        <f>VLOOKUP(A1006,Sheet2!B:J,9,FALSE)</f>
        <v>249.11</v>
      </c>
      <c r="AB1006" s="11">
        <f t="shared" si="31"/>
        <v>249.11</v>
      </c>
      <c r="AC1006" s="11"/>
      <c r="AD1006" s="11" t="s">
        <v>12037</v>
      </c>
    </row>
    <row r="1007" spans="1:30">
      <c r="A1007" s="10">
        <v>8901526105793</v>
      </c>
      <c r="B1007" s="10">
        <v>8901526105793</v>
      </c>
      <c r="C1007" s="11" t="s">
        <v>2558</v>
      </c>
      <c r="D1007" s="11" t="s">
        <v>2452</v>
      </c>
      <c r="E1007" s="11" t="s">
        <v>1241</v>
      </c>
      <c r="F1007" s="11" t="s">
        <v>2106</v>
      </c>
      <c r="G1007" s="11"/>
      <c r="H1007" s="11">
        <v>220</v>
      </c>
      <c r="I1007" s="11">
        <v>220</v>
      </c>
      <c r="J1007" s="11" t="s">
        <v>34</v>
      </c>
      <c r="K1007" s="11" t="s">
        <v>25</v>
      </c>
      <c r="L1007" s="11">
        <v>45</v>
      </c>
      <c r="M1007" s="11" t="s">
        <v>26</v>
      </c>
      <c r="N1007" s="11" t="s">
        <v>2540</v>
      </c>
      <c r="O1007" s="11" t="s">
        <v>2559</v>
      </c>
      <c r="P1007" s="11" t="s">
        <v>146</v>
      </c>
      <c r="Q1007" s="11" t="s">
        <v>30</v>
      </c>
      <c r="R1007" s="11" t="s">
        <v>25</v>
      </c>
      <c r="S1007" s="11" t="s">
        <v>25</v>
      </c>
      <c r="T1007" s="11"/>
      <c r="U1007" s="11" t="s">
        <v>2560</v>
      </c>
      <c r="V1007" s="11"/>
      <c r="W1007" s="11"/>
      <c r="X1007" s="11"/>
      <c r="Y1007" s="11">
        <v>1</v>
      </c>
      <c r="Z1007" s="11">
        <f t="shared" si="32"/>
        <v>220</v>
      </c>
      <c r="AA1007" s="11" t="e">
        <f>VLOOKUP(A1007,Sheet2!B:J,9,FALSE)</f>
        <v>#N/A</v>
      </c>
      <c r="AB1007" s="11" t="e">
        <f t="shared" si="31"/>
        <v>#N/A</v>
      </c>
      <c r="AC1007" s="11"/>
      <c r="AD1007" s="11" t="s">
        <v>12037</v>
      </c>
    </row>
    <row r="1008" spans="1:30" hidden="1">
      <c r="A1008" s="10">
        <v>8901526102501</v>
      </c>
      <c r="B1008" s="10">
        <v>8901526102501</v>
      </c>
      <c r="C1008" s="11" t="s">
        <v>2571</v>
      </c>
      <c r="D1008" s="11" t="s">
        <v>2452</v>
      </c>
      <c r="E1008" s="11" t="s">
        <v>1241</v>
      </c>
      <c r="F1008" s="11" t="s">
        <v>2106</v>
      </c>
      <c r="G1008" s="11"/>
      <c r="H1008" s="11">
        <v>79</v>
      </c>
      <c r="I1008" s="11">
        <v>79</v>
      </c>
      <c r="J1008" s="11" t="s">
        <v>34</v>
      </c>
      <c r="K1008" s="11" t="s">
        <v>25</v>
      </c>
      <c r="L1008" s="11">
        <v>75</v>
      </c>
      <c r="M1008" s="11" t="s">
        <v>35</v>
      </c>
      <c r="N1008" s="11" t="s">
        <v>2107</v>
      </c>
      <c r="O1008" s="11" t="s">
        <v>2572</v>
      </c>
      <c r="P1008" s="11" t="s">
        <v>81</v>
      </c>
      <c r="Q1008" s="11" t="s">
        <v>30</v>
      </c>
      <c r="R1008" s="11" t="s">
        <v>25</v>
      </c>
      <c r="S1008" s="11" t="s">
        <v>25</v>
      </c>
      <c r="T1008" s="11"/>
      <c r="U1008" s="11" t="s">
        <v>2573</v>
      </c>
      <c r="V1008" s="11"/>
      <c r="W1008" s="11"/>
      <c r="X1008" s="11"/>
      <c r="Y1008" s="11">
        <v>2</v>
      </c>
      <c r="Z1008" s="11">
        <f t="shared" si="32"/>
        <v>158</v>
      </c>
      <c r="AA1008" s="11">
        <f>VLOOKUP(A1008,Sheet2!B:J,9,FALSE)</f>
        <v>71.81</v>
      </c>
      <c r="AB1008" s="11">
        <f t="shared" si="31"/>
        <v>143.62</v>
      </c>
      <c r="AC1008" s="11"/>
      <c r="AD1008" s="11" t="s">
        <v>12037</v>
      </c>
    </row>
    <row r="1009" spans="1:30" hidden="1">
      <c r="A1009" s="10">
        <v>8901526102310</v>
      </c>
      <c r="B1009" s="10">
        <v>8901526102310</v>
      </c>
      <c r="C1009" s="11" t="s">
        <v>2574</v>
      </c>
      <c r="D1009" s="11" t="s">
        <v>2452</v>
      </c>
      <c r="E1009" s="11" t="s">
        <v>1241</v>
      </c>
      <c r="F1009" s="11" t="s">
        <v>2106</v>
      </c>
      <c r="G1009" s="11"/>
      <c r="H1009" s="11">
        <v>79</v>
      </c>
      <c r="I1009" s="11">
        <v>79</v>
      </c>
      <c r="J1009" s="11" t="s">
        <v>34</v>
      </c>
      <c r="K1009" s="11" t="s">
        <v>25</v>
      </c>
      <c r="L1009" s="11">
        <v>82.5</v>
      </c>
      <c r="M1009" s="11" t="s">
        <v>35</v>
      </c>
      <c r="N1009" s="11" t="s">
        <v>2107</v>
      </c>
      <c r="O1009" s="11" t="s">
        <v>2575</v>
      </c>
      <c r="P1009" s="11" t="s">
        <v>81</v>
      </c>
      <c r="Q1009" s="11" t="s">
        <v>30</v>
      </c>
      <c r="R1009" s="11" t="s">
        <v>25</v>
      </c>
      <c r="S1009" s="11" t="s">
        <v>25</v>
      </c>
      <c r="T1009" s="11"/>
      <c r="U1009" s="11" t="s">
        <v>2576</v>
      </c>
      <c r="V1009" s="11"/>
      <c r="W1009" s="11"/>
      <c r="X1009" s="11"/>
      <c r="Y1009" s="11">
        <v>2</v>
      </c>
      <c r="Z1009" s="11">
        <f t="shared" si="32"/>
        <v>158</v>
      </c>
      <c r="AA1009" s="11">
        <f>VLOOKUP(A1009,Sheet2!B:J,9,FALSE)</f>
        <v>71.81</v>
      </c>
      <c r="AB1009" s="11">
        <f t="shared" si="31"/>
        <v>143.62</v>
      </c>
      <c r="AC1009" s="11"/>
      <c r="AD1009" s="11" t="s">
        <v>12037</v>
      </c>
    </row>
    <row r="1010" spans="1:30" hidden="1">
      <c r="A1010" s="10">
        <v>8901526592470</v>
      </c>
      <c r="B1010" s="10">
        <v>8901526592470</v>
      </c>
      <c r="C1010" s="11" t="s">
        <v>2802</v>
      </c>
      <c r="D1010" s="11" t="s">
        <v>2452</v>
      </c>
      <c r="E1010" s="11" t="s">
        <v>1241</v>
      </c>
      <c r="F1010" s="11" t="s">
        <v>2106</v>
      </c>
      <c r="G1010" s="11"/>
      <c r="H1010" s="11">
        <v>209</v>
      </c>
      <c r="I1010" s="11">
        <v>209</v>
      </c>
      <c r="J1010" s="11" t="s">
        <v>34</v>
      </c>
      <c r="K1010" s="11" t="s">
        <v>25</v>
      </c>
      <c r="L1010" s="11">
        <v>192.5</v>
      </c>
      <c r="M1010" s="11" t="s">
        <v>35</v>
      </c>
      <c r="N1010" s="11" t="s">
        <v>2107</v>
      </c>
      <c r="O1010" s="11" t="s">
        <v>2803</v>
      </c>
      <c r="P1010" s="11" t="s">
        <v>81</v>
      </c>
      <c r="Q1010" s="11" t="s">
        <v>30</v>
      </c>
      <c r="R1010" s="11" t="s">
        <v>25</v>
      </c>
      <c r="S1010" s="11" t="s">
        <v>25</v>
      </c>
      <c r="T1010" s="11"/>
      <c r="U1010" s="11" t="s">
        <v>2804</v>
      </c>
      <c r="V1010" s="11"/>
      <c r="W1010" s="11"/>
      <c r="X1010" s="11"/>
      <c r="Y1010" s="11">
        <v>1</v>
      </c>
      <c r="Z1010" s="11">
        <f t="shared" si="32"/>
        <v>209</v>
      </c>
      <c r="AA1010" s="11">
        <f>VLOOKUP(A1010,Sheet2!B:J,9,FALSE)</f>
        <v>190</v>
      </c>
      <c r="AB1010" s="11">
        <f t="shared" si="31"/>
        <v>190</v>
      </c>
      <c r="AC1010" s="11"/>
      <c r="AD1010" s="11" t="s">
        <v>12037</v>
      </c>
    </row>
    <row r="1011" spans="1:30" hidden="1">
      <c r="A1011" s="10">
        <v>8901526102327</v>
      </c>
      <c r="B1011" s="10">
        <v>8901526102327</v>
      </c>
      <c r="C1011" s="11" t="s">
        <v>2805</v>
      </c>
      <c r="D1011" s="11" t="s">
        <v>2452</v>
      </c>
      <c r="E1011" s="11" t="s">
        <v>1241</v>
      </c>
      <c r="F1011" s="11" t="s">
        <v>2106</v>
      </c>
      <c r="G1011" s="11"/>
      <c r="H1011" s="11">
        <v>209</v>
      </c>
      <c r="I1011" s="11">
        <v>209</v>
      </c>
      <c r="J1011" s="11" t="s">
        <v>34</v>
      </c>
      <c r="K1011" s="11" t="s">
        <v>25</v>
      </c>
      <c r="L1011" s="11">
        <v>192.5</v>
      </c>
      <c r="M1011" s="11" t="s">
        <v>35</v>
      </c>
      <c r="N1011" s="11" t="s">
        <v>2107</v>
      </c>
      <c r="O1011" s="11" t="s">
        <v>2575</v>
      </c>
      <c r="P1011" s="11" t="s">
        <v>81</v>
      </c>
      <c r="Q1011" s="11" t="s">
        <v>30</v>
      </c>
      <c r="R1011" s="11" t="s">
        <v>25</v>
      </c>
      <c r="S1011" s="11" t="s">
        <v>25</v>
      </c>
      <c r="T1011" s="11"/>
      <c r="U1011" s="11" t="s">
        <v>2806</v>
      </c>
      <c r="V1011" s="11"/>
      <c r="W1011" s="11"/>
      <c r="X1011" s="11"/>
      <c r="Y1011" s="11">
        <v>1</v>
      </c>
      <c r="Z1011" s="11">
        <f t="shared" si="32"/>
        <v>209</v>
      </c>
      <c r="AA1011" s="11">
        <f>VLOOKUP(A1011,Sheet2!B:J,9,FALSE)</f>
        <v>190</v>
      </c>
      <c r="AB1011" s="11">
        <f t="shared" si="31"/>
        <v>190</v>
      </c>
      <c r="AC1011" s="11"/>
      <c r="AD1011" s="11" t="s">
        <v>12037</v>
      </c>
    </row>
    <row r="1012" spans="1:30" hidden="1">
      <c r="A1012" s="10">
        <v>8901526103225</v>
      </c>
      <c r="B1012" s="10">
        <v>8901526103225</v>
      </c>
      <c r="C1012" s="11" t="s">
        <v>2465</v>
      </c>
      <c r="D1012" s="11" t="s">
        <v>2466</v>
      </c>
      <c r="E1012" s="11" t="s">
        <v>1241</v>
      </c>
      <c r="F1012" s="11" t="s">
        <v>2106</v>
      </c>
      <c r="G1012" s="11"/>
      <c r="H1012" s="11">
        <v>99</v>
      </c>
      <c r="I1012" s="11">
        <v>99</v>
      </c>
      <c r="J1012" s="11" t="s">
        <v>34</v>
      </c>
      <c r="K1012" s="11" t="s">
        <v>25</v>
      </c>
      <c r="L1012" s="11">
        <v>65</v>
      </c>
      <c r="M1012" s="11" t="s">
        <v>35</v>
      </c>
      <c r="N1012" s="11" t="s">
        <v>2361</v>
      </c>
      <c r="O1012" s="11" t="s">
        <v>2467</v>
      </c>
      <c r="P1012" s="11" t="s">
        <v>112</v>
      </c>
      <c r="Q1012" s="11" t="s">
        <v>30</v>
      </c>
      <c r="R1012" s="11" t="s">
        <v>25</v>
      </c>
      <c r="S1012" s="11" t="s">
        <v>25</v>
      </c>
      <c r="T1012" s="11"/>
      <c r="U1012" s="11" t="s">
        <v>2468</v>
      </c>
      <c r="V1012" s="11"/>
      <c r="W1012" s="11"/>
      <c r="X1012" s="11"/>
      <c r="Y1012" s="11">
        <v>1</v>
      </c>
      <c r="Z1012" s="11">
        <f t="shared" si="32"/>
        <v>99</v>
      </c>
      <c r="AA1012" s="11">
        <f>VLOOKUP(A1012,Sheet2!B:J,9,FALSE)</f>
        <v>90</v>
      </c>
      <c r="AB1012" s="11">
        <f t="shared" si="31"/>
        <v>90</v>
      </c>
      <c r="AC1012" s="11"/>
      <c r="AD1012" s="11" t="s">
        <v>12037</v>
      </c>
    </row>
    <row r="1013" spans="1:30">
      <c r="A1013" s="10">
        <v>8901526105809</v>
      </c>
      <c r="B1013" s="10">
        <v>8901526105809</v>
      </c>
      <c r="C1013" s="11" t="s">
        <v>2549</v>
      </c>
      <c r="D1013" s="11" t="s">
        <v>2466</v>
      </c>
      <c r="E1013" s="11" t="s">
        <v>1241</v>
      </c>
      <c r="F1013" s="11" t="s">
        <v>2106</v>
      </c>
      <c r="G1013" s="11"/>
      <c r="H1013" s="11">
        <v>220</v>
      </c>
      <c r="I1013" s="11">
        <v>220</v>
      </c>
      <c r="J1013" s="11" t="s">
        <v>34</v>
      </c>
      <c r="K1013" s="11" t="s">
        <v>25</v>
      </c>
      <c r="L1013" s="11">
        <v>24</v>
      </c>
      <c r="M1013" s="11" t="s">
        <v>35</v>
      </c>
      <c r="N1013" s="11" t="s">
        <v>2540</v>
      </c>
      <c r="O1013" s="11" t="s">
        <v>2550</v>
      </c>
      <c r="P1013" s="11" t="s">
        <v>209</v>
      </c>
      <c r="Q1013" s="11" t="s">
        <v>30</v>
      </c>
      <c r="R1013" s="11" t="s">
        <v>25</v>
      </c>
      <c r="S1013" s="11" t="s">
        <v>25</v>
      </c>
      <c r="T1013" s="11"/>
      <c r="U1013" s="11" t="s">
        <v>2551</v>
      </c>
      <c r="V1013" s="11"/>
      <c r="W1013" s="11"/>
      <c r="X1013" s="11"/>
      <c r="Y1013" s="11">
        <v>1</v>
      </c>
      <c r="Z1013" s="11">
        <f t="shared" si="32"/>
        <v>220</v>
      </c>
      <c r="AA1013" s="11" t="e">
        <f>VLOOKUP(A1013,Sheet2!B:J,9,FALSE)</f>
        <v>#N/A</v>
      </c>
      <c r="AB1013" s="11" t="e">
        <f t="shared" si="31"/>
        <v>#N/A</v>
      </c>
      <c r="AC1013" s="11"/>
      <c r="AD1013" s="11" t="s">
        <v>12037</v>
      </c>
    </row>
    <row r="1014" spans="1:30" hidden="1">
      <c r="A1014" s="10">
        <v>8901526104253</v>
      </c>
      <c r="B1014" s="10">
        <v>8901526104253</v>
      </c>
      <c r="C1014" s="11" t="s">
        <v>2555</v>
      </c>
      <c r="D1014" s="11" t="s">
        <v>2466</v>
      </c>
      <c r="E1014" s="11" t="s">
        <v>1241</v>
      </c>
      <c r="F1014" s="11" t="s">
        <v>2106</v>
      </c>
      <c r="G1014" s="11"/>
      <c r="H1014" s="11">
        <v>279</v>
      </c>
      <c r="I1014" s="11">
        <v>279</v>
      </c>
      <c r="J1014" s="11" t="s">
        <v>34</v>
      </c>
      <c r="K1014" s="11" t="s">
        <v>25</v>
      </c>
      <c r="L1014" s="11">
        <v>24</v>
      </c>
      <c r="M1014" s="11" t="s">
        <v>35</v>
      </c>
      <c r="N1014" s="11" t="s">
        <v>2540</v>
      </c>
      <c r="O1014" s="11" t="s">
        <v>2556</v>
      </c>
      <c r="P1014" s="11" t="s">
        <v>209</v>
      </c>
      <c r="Q1014" s="11" t="s">
        <v>30</v>
      </c>
      <c r="R1014" s="11" t="s">
        <v>25</v>
      </c>
      <c r="S1014" s="11" t="s">
        <v>25</v>
      </c>
      <c r="T1014" s="11"/>
      <c r="U1014" s="11" t="s">
        <v>2557</v>
      </c>
      <c r="V1014" s="11"/>
      <c r="W1014" s="11"/>
      <c r="X1014" s="11"/>
      <c r="Y1014" s="11">
        <v>1</v>
      </c>
      <c r="Z1014" s="11">
        <f t="shared" si="32"/>
        <v>279</v>
      </c>
      <c r="AA1014" s="11">
        <f>VLOOKUP(A1014,Sheet2!B:J,9,FALSE)</f>
        <v>249.1</v>
      </c>
      <c r="AB1014" s="11">
        <f t="shared" si="31"/>
        <v>249.1</v>
      </c>
      <c r="AC1014" s="11"/>
      <c r="AD1014" s="11" t="s">
        <v>12037</v>
      </c>
    </row>
    <row r="1015" spans="1:30" hidden="1">
      <c r="A1015" s="10">
        <v>8901526603473</v>
      </c>
      <c r="B1015" s="10">
        <v>8901526603473</v>
      </c>
      <c r="C1015" s="11" t="s">
        <v>2580</v>
      </c>
      <c r="D1015" s="11" t="s">
        <v>2466</v>
      </c>
      <c r="E1015" s="11" t="s">
        <v>1241</v>
      </c>
      <c r="F1015" s="11" t="s">
        <v>2106</v>
      </c>
      <c r="G1015" s="11"/>
      <c r="H1015" s="11">
        <v>89</v>
      </c>
      <c r="I1015" s="11">
        <v>89</v>
      </c>
      <c r="J1015" s="11" t="s">
        <v>34</v>
      </c>
      <c r="K1015" s="11" t="s">
        <v>25</v>
      </c>
      <c r="L1015" s="11">
        <v>1</v>
      </c>
      <c r="M1015" s="11" t="s">
        <v>35</v>
      </c>
      <c r="N1015" s="11" t="s">
        <v>2107</v>
      </c>
      <c r="O1015" s="11" t="s">
        <v>2581</v>
      </c>
      <c r="P1015" s="11" t="s">
        <v>400</v>
      </c>
      <c r="Q1015" s="11" t="s">
        <v>39</v>
      </c>
      <c r="R1015" s="11" t="s">
        <v>25</v>
      </c>
      <c r="S1015" s="11" t="s">
        <v>25</v>
      </c>
      <c r="T1015" s="11"/>
      <c r="U1015" s="11" t="s">
        <v>2582</v>
      </c>
      <c r="V1015" s="11"/>
      <c r="W1015" s="11"/>
      <c r="X1015" s="11"/>
      <c r="Y1015" s="11">
        <v>1</v>
      </c>
      <c r="Z1015" s="11">
        <f t="shared" si="32"/>
        <v>89</v>
      </c>
      <c r="AA1015" s="11">
        <f>VLOOKUP(A1015,Sheet2!B:J,9,FALSE)</f>
        <v>80.91</v>
      </c>
      <c r="AB1015" s="11">
        <f t="shared" si="31"/>
        <v>80.91</v>
      </c>
      <c r="AC1015" s="11"/>
      <c r="AD1015" s="11" t="s">
        <v>12037</v>
      </c>
    </row>
    <row r="1016" spans="1:30" hidden="1">
      <c r="A1016" s="10">
        <v>8901526607358</v>
      </c>
      <c r="B1016" s="10">
        <v>8901526607358</v>
      </c>
      <c r="C1016" s="11" t="s">
        <v>2807</v>
      </c>
      <c r="D1016" s="11" t="s">
        <v>2466</v>
      </c>
      <c r="E1016" s="11" t="s">
        <v>1241</v>
      </c>
      <c r="F1016" s="11" t="s">
        <v>2106</v>
      </c>
      <c r="G1016" s="11"/>
      <c r="H1016" s="11">
        <v>179</v>
      </c>
      <c r="I1016" s="11">
        <v>179</v>
      </c>
      <c r="J1016" s="11" t="s">
        <v>34</v>
      </c>
      <c r="K1016" s="11" t="s">
        <v>25</v>
      </c>
      <c r="L1016" s="11">
        <v>180</v>
      </c>
      <c r="M1016" s="11" t="s">
        <v>35</v>
      </c>
      <c r="N1016" s="11" t="s">
        <v>2107</v>
      </c>
      <c r="O1016" s="11" t="s">
        <v>2808</v>
      </c>
      <c r="P1016" s="11" t="s">
        <v>400</v>
      </c>
      <c r="Q1016" s="11" t="s">
        <v>39</v>
      </c>
      <c r="R1016" s="11" t="s">
        <v>25</v>
      </c>
      <c r="S1016" s="11" t="s">
        <v>25</v>
      </c>
      <c r="T1016" s="11"/>
      <c r="U1016" s="11" t="s">
        <v>2809</v>
      </c>
      <c r="V1016" s="11"/>
      <c r="W1016" s="11"/>
      <c r="X1016" s="11"/>
      <c r="Y1016" s="11">
        <v>1</v>
      </c>
      <c r="Z1016" s="11">
        <f t="shared" si="32"/>
        <v>179</v>
      </c>
      <c r="AA1016" s="11">
        <f>VLOOKUP(A1016,Sheet2!B:J,9,FALSE)</f>
        <v>162.72</v>
      </c>
      <c r="AB1016" s="11">
        <f t="shared" si="31"/>
        <v>162.72</v>
      </c>
      <c r="AC1016" s="11"/>
      <c r="AD1016" s="11" t="s">
        <v>12037</v>
      </c>
    </row>
    <row r="1017" spans="1:30" hidden="1">
      <c r="A1017" s="10">
        <v>8901526104260</v>
      </c>
      <c r="B1017" s="10">
        <v>8901526104260</v>
      </c>
      <c r="C1017" s="11" t="s">
        <v>5397</v>
      </c>
      <c r="D1017" s="11" t="s">
        <v>2466</v>
      </c>
      <c r="E1017" s="11" t="s">
        <v>1241</v>
      </c>
      <c r="F1017" s="11" t="s">
        <v>2106</v>
      </c>
      <c r="G1017" s="11"/>
      <c r="H1017" s="11">
        <v>279</v>
      </c>
      <c r="I1017" s="11">
        <v>279</v>
      </c>
      <c r="J1017" s="11" t="s">
        <v>34</v>
      </c>
      <c r="K1017" s="11" t="s">
        <v>25</v>
      </c>
      <c r="L1017" s="11">
        <v>25</v>
      </c>
      <c r="M1017" s="11" t="s">
        <v>35</v>
      </c>
      <c r="N1017" s="11" t="s">
        <v>2540</v>
      </c>
      <c r="O1017" s="11" t="s">
        <v>5398</v>
      </c>
      <c r="P1017" s="11" t="s">
        <v>209</v>
      </c>
      <c r="Q1017" s="11" t="s">
        <v>30</v>
      </c>
      <c r="R1017" s="11" t="s">
        <v>25</v>
      </c>
      <c r="S1017" s="11" t="s">
        <v>25</v>
      </c>
      <c r="T1017" s="11"/>
      <c r="U1017" s="11" t="s">
        <v>5399</v>
      </c>
      <c r="V1017" s="11"/>
      <c r="W1017" s="11"/>
      <c r="X1017" s="11"/>
      <c r="Y1017" s="11"/>
      <c r="Z1017" s="11">
        <f t="shared" si="32"/>
        <v>0</v>
      </c>
      <c r="AA1017" s="11">
        <f>VLOOKUP(A1017,Sheet2!B:J,9,FALSE)</f>
        <v>249.11</v>
      </c>
      <c r="AB1017" s="11">
        <f t="shared" si="31"/>
        <v>0</v>
      </c>
      <c r="AC1017" s="11"/>
      <c r="AD1017" s="11"/>
    </row>
    <row r="1018" spans="1:30" hidden="1">
      <c r="A1018" s="10">
        <v>8901526607365</v>
      </c>
      <c r="B1018" s="10">
        <v>8901526607365</v>
      </c>
      <c r="C1018" s="11" t="s">
        <v>5419</v>
      </c>
      <c r="D1018" s="11" t="s">
        <v>2466</v>
      </c>
      <c r="E1018" s="11" t="s">
        <v>1241</v>
      </c>
      <c r="F1018" s="11" t="s">
        <v>2106</v>
      </c>
      <c r="G1018" s="11"/>
      <c r="H1018" s="11">
        <v>169</v>
      </c>
      <c r="I1018" s="11">
        <v>169</v>
      </c>
      <c r="J1018" s="11" t="s">
        <v>34</v>
      </c>
      <c r="K1018" s="11" t="s">
        <v>25</v>
      </c>
      <c r="L1018" s="11">
        <v>180</v>
      </c>
      <c r="M1018" s="11" t="s">
        <v>35</v>
      </c>
      <c r="N1018" s="11" t="s">
        <v>2107</v>
      </c>
      <c r="O1018" s="11" t="s">
        <v>2581</v>
      </c>
      <c r="P1018" s="11" t="s">
        <v>400</v>
      </c>
      <c r="Q1018" s="11" t="s">
        <v>39</v>
      </c>
      <c r="R1018" s="11" t="s">
        <v>25</v>
      </c>
      <c r="S1018" s="11" t="s">
        <v>25</v>
      </c>
      <c r="T1018" s="11"/>
      <c r="U1018" s="11" t="s">
        <v>5420</v>
      </c>
      <c r="V1018" s="11"/>
      <c r="W1018" s="11"/>
      <c r="X1018" s="11"/>
      <c r="Y1018" s="11"/>
      <c r="Z1018" s="11">
        <f t="shared" si="32"/>
        <v>0</v>
      </c>
      <c r="AA1018" s="11">
        <f>VLOOKUP(A1018,Sheet2!B:J,9,FALSE)</f>
        <v>153.63999999999999</v>
      </c>
      <c r="AB1018" s="11">
        <f t="shared" si="31"/>
        <v>0</v>
      </c>
      <c r="AC1018" s="11"/>
      <c r="AD1018" s="11"/>
    </row>
    <row r="1019" spans="1:30" hidden="1">
      <c r="A1019" s="10">
        <v>8901526103232</v>
      </c>
      <c r="B1019" s="10">
        <v>8901526103232</v>
      </c>
      <c r="C1019" s="11" t="s">
        <v>2455</v>
      </c>
      <c r="D1019" s="11" t="s">
        <v>2456</v>
      </c>
      <c r="E1019" s="11" t="s">
        <v>1241</v>
      </c>
      <c r="F1019" s="11" t="s">
        <v>2106</v>
      </c>
      <c r="G1019" s="11"/>
      <c r="H1019" s="11">
        <v>109</v>
      </c>
      <c r="I1019" s="11">
        <v>109</v>
      </c>
      <c r="J1019" s="11" t="s">
        <v>34</v>
      </c>
      <c r="K1019" s="11" t="s">
        <v>25</v>
      </c>
      <c r="L1019" s="11">
        <v>175</v>
      </c>
      <c r="M1019" s="11" t="s">
        <v>35</v>
      </c>
      <c r="N1019" s="11" t="s">
        <v>2361</v>
      </c>
      <c r="O1019" s="11" t="s">
        <v>2457</v>
      </c>
      <c r="P1019" s="11" t="s">
        <v>81</v>
      </c>
      <c r="Q1019" s="11" t="s">
        <v>30</v>
      </c>
      <c r="R1019" s="11" t="s">
        <v>25</v>
      </c>
      <c r="S1019" s="11" t="s">
        <v>25</v>
      </c>
      <c r="T1019" s="11"/>
      <c r="U1019" s="11" t="s">
        <v>2458</v>
      </c>
      <c r="V1019" s="11"/>
      <c r="W1019" s="11"/>
      <c r="X1019" s="11"/>
      <c r="Y1019" s="11">
        <v>2</v>
      </c>
      <c r="Z1019" s="11">
        <f t="shared" si="32"/>
        <v>218</v>
      </c>
      <c r="AA1019" s="11">
        <f>VLOOKUP(A1019,Sheet2!B:J,9,FALSE)</f>
        <v>99.1</v>
      </c>
      <c r="AB1019" s="11">
        <f t="shared" si="31"/>
        <v>198.2</v>
      </c>
      <c r="AC1019" s="11"/>
      <c r="AD1019" s="11" t="s">
        <v>12037</v>
      </c>
    </row>
    <row r="1020" spans="1:30" hidden="1">
      <c r="A1020" s="10">
        <v>8901526103386</v>
      </c>
      <c r="B1020" s="10">
        <v>8901526103386</v>
      </c>
      <c r="C1020" s="11" t="s">
        <v>2462</v>
      </c>
      <c r="D1020" s="11" t="s">
        <v>2456</v>
      </c>
      <c r="E1020" s="11" t="s">
        <v>1241</v>
      </c>
      <c r="F1020" s="11" t="s">
        <v>2106</v>
      </c>
      <c r="G1020" s="11"/>
      <c r="H1020" s="11">
        <v>109</v>
      </c>
      <c r="I1020" s="11">
        <v>109</v>
      </c>
      <c r="J1020" s="11" t="s">
        <v>34</v>
      </c>
      <c r="K1020" s="11" t="s">
        <v>25</v>
      </c>
      <c r="L1020" s="11">
        <v>200</v>
      </c>
      <c r="M1020" s="11" t="s">
        <v>35</v>
      </c>
      <c r="N1020" s="11" t="s">
        <v>2361</v>
      </c>
      <c r="O1020" s="11" t="s">
        <v>2463</v>
      </c>
      <c r="P1020" s="11" t="s">
        <v>196</v>
      </c>
      <c r="Q1020" s="11" t="s">
        <v>30</v>
      </c>
      <c r="R1020" s="11" t="s">
        <v>25</v>
      </c>
      <c r="S1020" s="11" t="s">
        <v>25</v>
      </c>
      <c r="T1020" s="11"/>
      <c r="U1020" s="11" t="s">
        <v>2464</v>
      </c>
      <c r="V1020" s="11"/>
      <c r="W1020" s="11"/>
      <c r="X1020" s="11"/>
      <c r="Y1020" s="11">
        <v>2</v>
      </c>
      <c r="Z1020" s="11">
        <f t="shared" si="32"/>
        <v>218</v>
      </c>
      <c r="AA1020" s="11">
        <f>VLOOKUP(A1020,Sheet2!B:J,9,FALSE)</f>
        <v>99.1</v>
      </c>
      <c r="AB1020" s="11">
        <f t="shared" si="31"/>
        <v>198.2</v>
      </c>
      <c r="AC1020" s="11"/>
      <c r="AD1020" s="11" t="s">
        <v>12037</v>
      </c>
    </row>
    <row r="1021" spans="1:30" hidden="1">
      <c r="A1021" s="10">
        <v>8901526603411</v>
      </c>
      <c r="B1021" s="10">
        <v>8901526603411</v>
      </c>
      <c r="C1021" s="11" t="s">
        <v>2469</v>
      </c>
      <c r="D1021" s="11" t="s">
        <v>2456</v>
      </c>
      <c r="E1021" s="11" t="s">
        <v>1241</v>
      </c>
      <c r="F1021" s="11" t="s">
        <v>2106</v>
      </c>
      <c r="G1021" s="11"/>
      <c r="H1021" s="11">
        <v>115</v>
      </c>
      <c r="I1021" s="11">
        <v>115</v>
      </c>
      <c r="J1021" s="11" t="s">
        <v>34</v>
      </c>
      <c r="K1021" s="11" t="s">
        <v>25</v>
      </c>
      <c r="L1021" s="11">
        <v>71.5</v>
      </c>
      <c r="M1021" s="11" t="s">
        <v>35</v>
      </c>
      <c r="N1021" s="11" t="s">
        <v>2361</v>
      </c>
      <c r="O1021" s="11" t="s">
        <v>2470</v>
      </c>
      <c r="P1021" s="11" t="s">
        <v>81</v>
      </c>
      <c r="Q1021" s="11" t="s">
        <v>30</v>
      </c>
      <c r="R1021" s="11" t="s">
        <v>25</v>
      </c>
      <c r="S1021" s="11" t="s">
        <v>25</v>
      </c>
      <c r="T1021" s="11"/>
      <c r="U1021" s="11" t="s">
        <v>2471</v>
      </c>
      <c r="V1021" s="11"/>
      <c r="W1021" s="11"/>
      <c r="X1021" s="11"/>
      <c r="Y1021" s="11">
        <v>1</v>
      </c>
      <c r="Z1021" s="11">
        <f t="shared" si="32"/>
        <v>115</v>
      </c>
      <c r="AA1021" s="11">
        <f>VLOOKUP(A1021,Sheet2!B:J,9,FALSE)</f>
        <v>104.55</v>
      </c>
      <c r="AB1021" s="11">
        <f t="shared" si="31"/>
        <v>104.55</v>
      </c>
      <c r="AC1021" s="11"/>
      <c r="AD1021" s="11" t="s">
        <v>12037</v>
      </c>
    </row>
    <row r="1022" spans="1:30" hidden="1">
      <c r="A1022" s="10">
        <v>8901526102518</v>
      </c>
      <c r="B1022" s="10">
        <v>8901526102518</v>
      </c>
      <c r="C1022" s="11" t="s">
        <v>2565</v>
      </c>
      <c r="D1022" s="11" t="s">
        <v>2456</v>
      </c>
      <c r="E1022" s="11" t="s">
        <v>1241</v>
      </c>
      <c r="F1022" s="11" t="s">
        <v>2106</v>
      </c>
      <c r="G1022" s="11"/>
      <c r="H1022" s="11">
        <v>89</v>
      </c>
      <c r="I1022" s="11">
        <v>89</v>
      </c>
      <c r="J1022" s="11" t="s">
        <v>34</v>
      </c>
      <c r="K1022" s="11" t="s">
        <v>25</v>
      </c>
      <c r="L1022" s="11">
        <v>75</v>
      </c>
      <c r="M1022" s="11" t="s">
        <v>35</v>
      </c>
      <c r="N1022" s="11" t="s">
        <v>2107</v>
      </c>
      <c r="O1022" s="11" t="s">
        <v>2566</v>
      </c>
      <c r="P1022" s="11" t="s">
        <v>400</v>
      </c>
      <c r="Q1022" s="11" t="s">
        <v>30</v>
      </c>
      <c r="R1022" s="11" t="s">
        <v>25</v>
      </c>
      <c r="S1022" s="11" t="s">
        <v>25</v>
      </c>
      <c r="T1022" s="11"/>
      <c r="U1022" s="11" t="s">
        <v>2567</v>
      </c>
      <c r="V1022" s="11"/>
      <c r="W1022" s="11"/>
      <c r="X1022" s="11"/>
      <c r="Y1022" s="11">
        <v>2</v>
      </c>
      <c r="Z1022" s="11">
        <f t="shared" si="32"/>
        <v>178</v>
      </c>
      <c r="AA1022" s="11">
        <f>VLOOKUP(A1022,Sheet2!B:J,9,FALSE)</f>
        <v>80.91</v>
      </c>
      <c r="AB1022" s="11">
        <f t="shared" si="31"/>
        <v>161.82</v>
      </c>
      <c r="AC1022" s="11"/>
      <c r="AD1022" s="11" t="s">
        <v>12037</v>
      </c>
    </row>
    <row r="1023" spans="1:30" hidden="1">
      <c r="A1023" s="10">
        <v>8901526592517</v>
      </c>
      <c r="B1023" s="10">
        <v>8901526592517</v>
      </c>
      <c r="C1023" s="11" t="s">
        <v>2568</v>
      </c>
      <c r="D1023" s="11" t="s">
        <v>2456</v>
      </c>
      <c r="E1023" s="11" t="s">
        <v>1241</v>
      </c>
      <c r="F1023" s="11" t="s">
        <v>2106</v>
      </c>
      <c r="G1023" s="11"/>
      <c r="H1023" s="11">
        <v>89</v>
      </c>
      <c r="I1023" s="11">
        <v>89</v>
      </c>
      <c r="J1023" s="11" t="s">
        <v>34</v>
      </c>
      <c r="K1023" s="11" t="s">
        <v>25</v>
      </c>
      <c r="L1023" s="11">
        <v>82.5</v>
      </c>
      <c r="M1023" s="11" t="s">
        <v>35</v>
      </c>
      <c r="N1023" s="11" t="s">
        <v>2107</v>
      </c>
      <c r="O1023" s="11" t="s">
        <v>2569</v>
      </c>
      <c r="P1023" s="11" t="s">
        <v>81</v>
      </c>
      <c r="Q1023" s="11" t="s">
        <v>30</v>
      </c>
      <c r="R1023" s="11" t="s">
        <v>25</v>
      </c>
      <c r="S1023" s="11" t="s">
        <v>25</v>
      </c>
      <c r="T1023" s="11"/>
      <c r="U1023" s="11" t="s">
        <v>2570</v>
      </c>
      <c r="V1023" s="11"/>
      <c r="W1023" s="11"/>
      <c r="X1023" s="11"/>
      <c r="Y1023" s="11">
        <v>2</v>
      </c>
      <c r="Z1023" s="11">
        <f t="shared" si="32"/>
        <v>178</v>
      </c>
      <c r="AA1023" s="11">
        <f>VLOOKUP(A1023,Sheet2!B:J,9,FALSE)</f>
        <v>80.91</v>
      </c>
      <c r="AB1023" s="11">
        <f t="shared" si="31"/>
        <v>161.82</v>
      </c>
      <c r="AC1023" s="11"/>
      <c r="AD1023" s="11" t="s">
        <v>12037</v>
      </c>
    </row>
    <row r="1024" spans="1:30" hidden="1">
      <c r="A1024" s="10">
        <v>8901526103447</v>
      </c>
      <c r="B1024" s="10">
        <v>8901526103447</v>
      </c>
      <c r="C1024" s="11" t="s">
        <v>2577</v>
      </c>
      <c r="D1024" s="11" t="s">
        <v>2456</v>
      </c>
      <c r="E1024" s="11" t="s">
        <v>1241</v>
      </c>
      <c r="F1024" s="11" t="s">
        <v>2106</v>
      </c>
      <c r="G1024" s="11"/>
      <c r="H1024" s="11">
        <v>89</v>
      </c>
      <c r="I1024" s="11">
        <v>89</v>
      </c>
      <c r="J1024" s="11" t="s">
        <v>34</v>
      </c>
      <c r="K1024" s="11" t="s">
        <v>25</v>
      </c>
      <c r="L1024" s="11">
        <v>75</v>
      </c>
      <c r="M1024" s="11" t="s">
        <v>35</v>
      </c>
      <c r="N1024" s="11" t="s">
        <v>2107</v>
      </c>
      <c r="O1024" s="11" t="s">
        <v>2578</v>
      </c>
      <c r="P1024" s="11" t="s">
        <v>196</v>
      </c>
      <c r="Q1024" s="11" t="s">
        <v>30</v>
      </c>
      <c r="R1024" s="11" t="s">
        <v>25</v>
      </c>
      <c r="S1024" s="11" t="s">
        <v>25</v>
      </c>
      <c r="T1024" s="11"/>
      <c r="U1024" s="11" t="s">
        <v>2579</v>
      </c>
      <c r="V1024" s="11"/>
      <c r="W1024" s="11"/>
      <c r="X1024" s="11"/>
      <c r="Y1024" s="11">
        <v>2</v>
      </c>
      <c r="Z1024" s="11">
        <f t="shared" si="32"/>
        <v>178</v>
      </c>
      <c r="AA1024" s="11">
        <f>VLOOKUP(A1024,Sheet2!B:J,9,FALSE)</f>
        <v>80.91</v>
      </c>
      <c r="AB1024" s="11">
        <f t="shared" si="31"/>
        <v>161.82</v>
      </c>
      <c r="AC1024" s="11"/>
      <c r="AD1024" s="11" t="s">
        <v>12037</v>
      </c>
    </row>
    <row r="1025" spans="1:30" hidden="1">
      <c r="A1025" s="10">
        <v>8901526603442</v>
      </c>
      <c r="B1025" s="10">
        <v>8901526603442</v>
      </c>
      <c r="C1025" s="11" t="s">
        <v>2810</v>
      </c>
      <c r="D1025" s="11" t="s">
        <v>2456</v>
      </c>
      <c r="E1025" s="11" t="s">
        <v>1241</v>
      </c>
      <c r="F1025" s="11" t="s">
        <v>2106</v>
      </c>
      <c r="G1025" s="11"/>
      <c r="H1025" s="11">
        <v>209</v>
      </c>
      <c r="I1025" s="11">
        <v>209</v>
      </c>
      <c r="J1025" s="11" t="s">
        <v>34</v>
      </c>
      <c r="K1025" s="11" t="s">
        <v>25</v>
      </c>
      <c r="L1025" s="11">
        <v>180</v>
      </c>
      <c r="M1025" s="11" t="s">
        <v>35</v>
      </c>
      <c r="N1025" s="11" t="s">
        <v>2107</v>
      </c>
      <c r="O1025" s="11" t="s">
        <v>2811</v>
      </c>
      <c r="P1025" s="11" t="s">
        <v>81</v>
      </c>
      <c r="Q1025" s="11" t="s">
        <v>30</v>
      </c>
      <c r="R1025" s="11" t="s">
        <v>25</v>
      </c>
      <c r="S1025" s="11" t="s">
        <v>25</v>
      </c>
      <c r="T1025" s="11"/>
      <c r="U1025" s="11" t="s">
        <v>2812</v>
      </c>
      <c r="V1025" s="11"/>
      <c r="W1025" s="11"/>
      <c r="X1025" s="11"/>
      <c r="Y1025" s="11"/>
      <c r="Z1025" s="11">
        <f t="shared" si="32"/>
        <v>0</v>
      </c>
      <c r="AA1025" s="11">
        <f>VLOOKUP(A1025,Sheet2!B:J,9,FALSE)</f>
        <v>190</v>
      </c>
      <c r="AB1025" s="11">
        <f t="shared" si="31"/>
        <v>0</v>
      </c>
      <c r="AC1025" s="11"/>
      <c r="AD1025" s="11"/>
    </row>
    <row r="1026" spans="1:30" hidden="1">
      <c r="A1026" s="10">
        <v>8901123005724</v>
      </c>
      <c r="B1026" s="10">
        <v>8901123005724</v>
      </c>
      <c r="C1026" s="11" t="s">
        <v>3114</v>
      </c>
      <c r="D1026" s="11" t="s">
        <v>3115</v>
      </c>
      <c r="E1026" s="11" t="s">
        <v>43</v>
      </c>
      <c r="F1026" s="11" t="s">
        <v>44</v>
      </c>
      <c r="G1026" s="11"/>
      <c r="H1026" s="11">
        <v>5</v>
      </c>
      <c r="I1026" s="11">
        <v>5</v>
      </c>
      <c r="J1026" s="11" t="s">
        <v>34</v>
      </c>
      <c r="K1026" s="11" t="s">
        <v>25</v>
      </c>
      <c r="L1026" s="11">
        <v>23</v>
      </c>
      <c r="M1026" s="11" t="s">
        <v>26</v>
      </c>
      <c r="N1026" s="11" t="s">
        <v>45</v>
      </c>
      <c r="O1026" s="11" t="s">
        <v>3116</v>
      </c>
      <c r="P1026" s="11" t="s">
        <v>29</v>
      </c>
      <c r="Q1026" s="11" t="s">
        <v>30</v>
      </c>
      <c r="R1026" s="11" t="s">
        <v>25</v>
      </c>
      <c r="S1026" s="11" t="s">
        <v>25</v>
      </c>
      <c r="T1026" s="11"/>
      <c r="U1026" s="11" t="s">
        <v>3117</v>
      </c>
      <c r="V1026" s="11"/>
      <c r="W1026" s="11"/>
      <c r="X1026" s="11"/>
      <c r="Y1026" s="11"/>
      <c r="Z1026" s="11">
        <f t="shared" si="32"/>
        <v>0</v>
      </c>
      <c r="AA1026" s="11">
        <f>VLOOKUP(A1026,Sheet2!B:J,9,FALSE)</f>
        <v>4.87</v>
      </c>
      <c r="AB1026" s="11">
        <f t="shared" ref="AB1026:AB1089" si="33">AA1026*Y1026</f>
        <v>0</v>
      </c>
      <c r="AC1026" s="11"/>
      <c r="AD1026" s="11"/>
    </row>
    <row r="1027" spans="1:30" hidden="1">
      <c r="A1027" s="10">
        <v>8901123000439</v>
      </c>
      <c r="B1027" s="10">
        <v>8901123000439</v>
      </c>
      <c r="C1027" s="11" t="s">
        <v>3900</v>
      </c>
      <c r="D1027" s="11" t="s">
        <v>3115</v>
      </c>
      <c r="E1027" s="11" t="s">
        <v>43</v>
      </c>
      <c r="F1027" s="11" t="s">
        <v>44</v>
      </c>
      <c r="G1027" s="11"/>
      <c r="H1027" s="11">
        <v>10</v>
      </c>
      <c r="I1027" s="11">
        <v>10</v>
      </c>
      <c r="J1027" s="11" t="s">
        <v>34</v>
      </c>
      <c r="K1027" s="11" t="s">
        <v>25</v>
      </c>
      <c r="L1027" s="11">
        <v>16</v>
      </c>
      <c r="M1027" s="11" t="s">
        <v>26</v>
      </c>
      <c r="N1027" s="11" t="s">
        <v>780</v>
      </c>
      <c r="O1027" s="11" t="s">
        <v>3901</v>
      </c>
      <c r="P1027" s="11" t="s">
        <v>38</v>
      </c>
      <c r="Q1027" s="11" t="s">
        <v>30</v>
      </c>
      <c r="R1027" s="11" t="s">
        <v>25</v>
      </c>
      <c r="S1027" s="11" t="s">
        <v>25</v>
      </c>
      <c r="T1027" s="11"/>
      <c r="U1027" s="11" t="s">
        <v>3902</v>
      </c>
      <c r="V1027" s="11"/>
      <c r="W1027" s="11"/>
      <c r="X1027" s="11"/>
      <c r="Y1027" s="11"/>
      <c r="Z1027" s="11">
        <f t="shared" si="32"/>
        <v>0</v>
      </c>
      <c r="AA1027" s="11">
        <f>VLOOKUP(A1027,Sheet2!B:J,9,FALSE)</f>
        <v>9.8000000000000007</v>
      </c>
      <c r="AB1027" s="11">
        <f t="shared" si="33"/>
        <v>0</v>
      </c>
      <c r="AC1027" s="11"/>
      <c r="AD1027" s="11"/>
    </row>
    <row r="1028" spans="1:30" hidden="1">
      <c r="A1028" s="10">
        <v>8901123001214</v>
      </c>
      <c r="B1028" s="10">
        <v>8901123001214</v>
      </c>
      <c r="C1028" s="11" t="s">
        <v>3993</v>
      </c>
      <c r="D1028" s="11" t="s">
        <v>3115</v>
      </c>
      <c r="E1028" s="11" t="s">
        <v>43</v>
      </c>
      <c r="F1028" s="11" t="s">
        <v>608</v>
      </c>
      <c r="G1028" s="11"/>
      <c r="H1028" s="11">
        <v>10</v>
      </c>
      <c r="I1028" s="11">
        <v>10</v>
      </c>
      <c r="J1028" s="11" t="s">
        <v>34</v>
      </c>
      <c r="K1028" s="11" t="s">
        <v>25</v>
      </c>
      <c r="L1028" s="11">
        <v>25</v>
      </c>
      <c r="M1028" s="11" t="s">
        <v>26</v>
      </c>
      <c r="N1028" s="11" t="s">
        <v>865</v>
      </c>
      <c r="O1028" s="11" t="s">
        <v>3994</v>
      </c>
      <c r="P1028" s="11" t="s">
        <v>38</v>
      </c>
      <c r="Q1028" s="11" t="s">
        <v>30</v>
      </c>
      <c r="R1028" s="11" t="s">
        <v>25</v>
      </c>
      <c r="S1028" s="11" t="s">
        <v>25</v>
      </c>
      <c r="T1028" s="11"/>
      <c r="U1028" s="11" t="s">
        <v>3995</v>
      </c>
      <c r="V1028" s="11"/>
      <c r="W1028" s="11"/>
      <c r="X1028" s="11"/>
      <c r="Y1028" s="11"/>
      <c r="Z1028" s="11">
        <f t="shared" si="32"/>
        <v>0</v>
      </c>
      <c r="AA1028" s="11">
        <f>VLOOKUP(A1028,Sheet2!B:J,9,FALSE)</f>
        <v>9.83</v>
      </c>
      <c r="AB1028" s="11">
        <f t="shared" si="33"/>
        <v>0</v>
      </c>
      <c r="AC1028" s="11"/>
      <c r="AD1028" s="11"/>
    </row>
    <row r="1029" spans="1:30" hidden="1">
      <c r="A1029" s="10">
        <v>8901123003720</v>
      </c>
      <c r="B1029" s="10">
        <v>8901123003720</v>
      </c>
      <c r="C1029" s="11" t="s">
        <v>4562</v>
      </c>
      <c r="D1029" s="11" t="s">
        <v>3115</v>
      </c>
      <c r="E1029" s="11" t="s">
        <v>43</v>
      </c>
      <c r="F1029" s="11" t="s">
        <v>608</v>
      </c>
      <c r="G1029" s="11"/>
      <c r="H1029" s="11">
        <v>180</v>
      </c>
      <c r="I1029" s="11">
        <v>180</v>
      </c>
      <c r="J1029" s="11" t="s">
        <v>34</v>
      </c>
      <c r="K1029" s="11" t="s">
        <v>25</v>
      </c>
      <c r="L1029" s="11">
        <v>450</v>
      </c>
      <c r="M1029" s="11" t="s">
        <v>26</v>
      </c>
      <c r="N1029" s="11" t="s">
        <v>865</v>
      </c>
      <c r="O1029" s="11" t="s">
        <v>3994</v>
      </c>
      <c r="P1029" s="11" t="s">
        <v>213</v>
      </c>
      <c r="Q1029" s="11" t="s">
        <v>30</v>
      </c>
      <c r="R1029" s="11" t="s">
        <v>25</v>
      </c>
      <c r="S1029" s="11" t="s">
        <v>25</v>
      </c>
      <c r="T1029" s="11"/>
      <c r="U1029" s="11" t="s">
        <v>4563</v>
      </c>
      <c r="V1029" s="11"/>
      <c r="W1029" s="11"/>
      <c r="X1029" s="11"/>
      <c r="Y1029" s="11"/>
      <c r="Z1029" s="11">
        <f t="shared" si="32"/>
        <v>0</v>
      </c>
      <c r="AA1029" s="11">
        <f>VLOOKUP(A1029,Sheet2!B:J,9,FALSE)</f>
        <v>177</v>
      </c>
      <c r="AB1029" s="11">
        <f t="shared" si="33"/>
        <v>0</v>
      </c>
      <c r="AC1029" s="11"/>
      <c r="AD1029" s="11"/>
    </row>
    <row r="1030" spans="1:30" hidden="1">
      <c r="A1030" s="10">
        <v>8901123005397</v>
      </c>
      <c r="B1030" s="10">
        <v>8901123005397</v>
      </c>
      <c r="C1030" s="11" t="s">
        <v>4564</v>
      </c>
      <c r="D1030" s="11" t="s">
        <v>3115</v>
      </c>
      <c r="E1030" s="11" t="s">
        <v>43</v>
      </c>
      <c r="F1030" s="11" t="s">
        <v>608</v>
      </c>
      <c r="G1030" s="11"/>
      <c r="H1030" s="11">
        <v>90</v>
      </c>
      <c r="I1030" s="11">
        <v>90</v>
      </c>
      <c r="J1030" s="11" t="s">
        <v>34</v>
      </c>
      <c r="K1030" s="11" t="s">
        <v>25</v>
      </c>
      <c r="L1030" s="11">
        <v>168</v>
      </c>
      <c r="M1030" s="11" t="s">
        <v>26</v>
      </c>
      <c r="N1030" s="11" t="s">
        <v>865</v>
      </c>
      <c r="O1030" s="11" t="s">
        <v>4565</v>
      </c>
      <c r="P1030" s="11" t="s">
        <v>146</v>
      </c>
      <c r="Q1030" s="11" t="s">
        <v>30</v>
      </c>
      <c r="R1030" s="11" t="s">
        <v>25</v>
      </c>
      <c r="S1030" s="11" t="s">
        <v>25</v>
      </c>
      <c r="T1030" s="11"/>
      <c r="U1030" s="11" t="s">
        <v>4566</v>
      </c>
      <c r="V1030" s="11"/>
      <c r="W1030" s="11"/>
      <c r="X1030" s="11"/>
      <c r="Y1030" s="11"/>
      <c r="Z1030" s="11">
        <f t="shared" si="32"/>
        <v>0</v>
      </c>
      <c r="AA1030" s="11">
        <f>VLOOKUP(A1030,Sheet2!B:J,9,FALSE)</f>
        <v>88.5</v>
      </c>
      <c r="AB1030" s="11">
        <f t="shared" si="33"/>
        <v>0</v>
      </c>
      <c r="AC1030" s="11"/>
      <c r="AD1030" s="11"/>
    </row>
    <row r="1031" spans="1:30" hidden="1">
      <c r="A1031" s="10">
        <v>8901123000873</v>
      </c>
      <c r="B1031" s="10">
        <v>8901123000873</v>
      </c>
      <c r="C1031" s="11" t="s">
        <v>5188</v>
      </c>
      <c r="D1031" s="11" t="s">
        <v>3115</v>
      </c>
      <c r="E1031" s="11" t="s">
        <v>43</v>
      </c>
      <c r="F1031" s="11" t="s">
        <v>608</v>
      </c>
      <c r="G1031" s="11"/>
      <c r="H1031" s="11">
        <v>50</v>
      </c>
      <c r="I1031" s="11">
        <v>50</v>
      </c>
      <c r="J1031" s="11" t="s">
        <v>34</v>
      </c>
      <c r="K1031" s="11" t="s">
        <v>25</v>
      </c>
      <c r="L1031" s="11">
        <v>112</v>
      </c>
      <c r="M1031" s="11" t="s">
        <v>26</v>
      </c>
      <c r="N1031" s="11" t="s">
        <v>865</v>
      </c>
      <c r="O1031" s="11" t="s">
        <v>5189</v>
      </c>
      <c r="P1031" s="11" t="s">
        <v>213</v>
      </c>
      <c r="Q1031" s="11" t="s">
        <v>1366</v>
      </c>
      <c r="R1031" s="11" t="s">
        <v>25</v>
      </c>
      <c r="S1031" s="11" t="s">
        <v>25</v>
      </c>
      <c r="T1031" s="11"/>
      <c r="U1031" s="11" t="s">
        <v>5190</v>
      </c>
      <c r="V1031" s="11"/>
      <c r="W1031" s="11"/>
      <c r="X1031" s="11"/>
      <c r="Y1031" s="11"/>
      <c r="Z1031" s="11">
        <f t="shared" si="32"/>
        <v>0</v>
      </c>
      <c r="AA1031" s="11">
        <f>VLOOKUP(A1031,Sheet2!B:J,9,FALSE)</f>
        <v>49.17</v>
      </c>
      <c r="AB1031" s="11">
        <f t="shared" si="33"/>
        <v>0</v>
      </c>
      <c r="AC1031" s="11"/>
      <c r="AD1031" s="11"/>
    </row>
    <row r="1032" spans="1:30" hidden="1">
      <c r="A1032" s="10">
        <v>8906079011348</v>
      </c>
      <c r="B1032" s="10">
        <v>8906079011348</v>
      </c>
      <c r="C1032" s="11" t="s">
        <v>800</v>
      </c>
      <c r="D1032" s="11" t="s">
        <v>801</v>
      </c>
      <c r="E1032" s="11" t="s">
        <v>43</v>
      </c>
      <c r="F1032" s="11" t="s">
        <v>44</v>
      </c>
      <c r="G1032" s="11"/>
      <c r="H1032" s="11">
        <v>5</v>
      </c>
      <c r="I1032" s="11">
        <v>5</v>
      </c>
      <c r="J1032" s="11" t="s">
        <v>34</v>
      </c>
      <c r="K1032" s="11" t="s">
        <v>25</v>
      </c>
      <c r="L1032" s="11">
        <v>10</v>
      </c>
      <c r="M1032" s="11" t="s">
        <v>26</v>
      </c>
      <c r="N1032" s="11" t="s">
        <v>780</v>
      </c>
      <c r="O1032" s="11" t="s">
        <v>802</v>
      </c>
      <c r="P1032" s="11" t="s">
        <v>38</v>
      </c>
      <c r="Q1032" s="11" t="s">
        <v>30</v>
      </c>
      <c r="R1032" s="11" t="s">
        <v>25</v>
      </c>
      <c r="S1032" s="11" t="s">
        <v>25</v>
      </c>
      <c r="T1032" s="11"/>
      <c r="U1032" s="11" t="s">
        <v>803</v>
      </c>
      <c r="V1032" s="11"/>
      <c r="W1032" s="11"/>
      <c r="X1032" s="11"/>
      <c r="Y1032" s="11"/>
      <c r="Z1032" s="11">
        <f t="shared" si="32"/>
        <v>0</v>
      </c>
      <c r="AA1032" s="11">
        <f>VLOOKUP(A1032,Sheet2!B:J,9,FALSE)</f>
        <v>3.5</v>
      </c>
      <c r="AB1032" s="11">
        <f t="shared" si="33"/>
        <v>0</v>
      </c>
      <c r="AC1032" s="11"/>
      <c r="AD1032" s="11"/>
    </row>
    <row r="1033" spans="1:30" hidden="1">
      <c r="A1033" s="10">
        <v>8901030925627</v>
      </c>
      <c r="B1033" s="10">
        <v>8901030925627</v>
      </c>
      <c r="C1033" s="11" t="s">
        <v>1504</v>
      </c>
      <c r="D1033" s="11" t="s">
        <v>1505</v>
      </c>
      <c r="E1033" s="11" t="s">
        <v>1241</v>
      </c>
      <c r="F1033" s="11" t="s">
        <v>1382</v>
      </c>
      <c r="G1033" s="11"/>
      <c r="H1033" s="11">
        <v>36</v>
      </c>
      <c r="I1033" s="11">
        <v>36</v>
      </c>
      <c r="J1033" s="11" t="s">
        <v>34</v>
      </c>
      <c r="K1033" s="11" t="s">
        <v>25</v>
      </c>
      <c r="L1033" s="11">
        <v>100</v>
      </c>
      <c r="M1033" s="11" t="s">
        <v>26</v>
      </c>
      <c r="N1033" s="11" t="s">
        <v>1383</v>
      </c>
      <c r="O1033" s="11" t="s">
        <v>1506</v>
      </c>
      <c r="P1033" s="11" t="s">
        <v>38</v>
      </c>
      <c r="Q1033" s="11" t="s">
        <v>39</v>
      </c>
      <c r="R1033" s="11" t="s">
        <v>25</v>
      </c>
      <c r="S1033" s="11" t="s">
        <v>25</v>
      </c>
      <c r="T1033" s="11"/>
      <c r="U1033" s="11" t="s">
        <v>1507</v>
      </c>
      <c r="V1033" s="11"/>
      <c r="W1033" s="11"/>
      <c r="X1033" s="11"/>
      <c r="Y1033" s="11">
        <v>7</v>
      </c>
      <c r="Z1033" s="11">
        <f t="shared" si="32"/>
        <v>252</v>
      </c>
      <c r="AA1033" s="11">
        <f>VLOOKUP(A1033,Sheet2!B:J,9,FALSE)</f>
        <v>33.340000000000003</v>
      </c>
      <c r="AB1033" s="11">
        <f t="shared" si="33"/>
        <v>233.38000000000002</v>
      </c>
      <c r="AC1033" s="11"/>
      <c r="AD1033" s="11" t="s">
        <v>12037</v>
      </c>
    </row>
    <row r="1034" spans="1:30" hidden="1">
      <c r="A1034" s="10">
        <v>8901030923722</v>
      </c>
      <c r="B1034" s="10">
        <v>8901030923722</v>
      </c>
      <c r="C1034" s="11" t="s">
        <v>1508</v>
      </c>
      <c r="D1034" s="11" t="s">
        <v>1505</v>
      </c>
      <c r="E1034" s="11" t="s">
        <v>1241</v>
      </c>
      <c r="F1034" s="11" t="s">
        <v>1382</v>
      </c>
      <c r="G1034" s="11"/>
      <c r="H1034" s="11">
        <v>105</v>
      </c>
      <c r="I1034" s="11">
        <v>105</v>
      </c>
      <c r="J1034" s="11" t="s">
        <v>34</v>
      </c>
      <c r="K1034" s="11" t="s">
        <v>25</v>
      </c>
      <c r="L1034" s="11">
        <v>300</v>
      </c>
      <c r="M1034" s="11" t="s">
        <v>26</v>
      </c>
      <c r="N1034" s="11" t="s">
        <v>1383</v>
      </c>
      <c r="O1034" s="11" t="s">
        <v>1509</v>
      </c>
      <c r="P1034" s="11" t="s">
        <v>29</v>
      </c>
      <c r="Q1034" s="11" t="s">
        <v>1481</v>
      </c>
      <c r="R1034" s="11" t="s">
        <v>25</v>
      </c>
      <c r="S1034" s="11" t="s">
        <v>25</v>
      </c>
      <c r="T1034" s="11"/>
      <c r="U1034" s="11" t="s">
        <v>1510</v>
      </c>
      <c r="V1034" s="11"/>
      <c r="W1034" s="11"/>
      <c r="X1034" s="11"/>
      <c r="Y1034" s="11">
        <v>1</v>
      </c>
      <c r="Z1034" s="11">
        <f t="shared" si="32"/>
        <v>105</v>
      </c>
      <c r="AA1034" s="11">
        <f>VLOOKUP(A1034,Sheet2!B:J,9,FALSE)</f>
        <v>97.46</v>
      </c>
      <c r="AB1034" s="11">
        <f t="shared" si="33"/>
        <v>97.46</v>
      </c>
      <c r="AC1034" s="11"/>
      <c r="AD1034" s="11" t="s">
        <v>12037</v>
      </c>
    </row>
    <row r="1035" spans="1:30" hidden="1">
      <c r="A1035" s="10">
        <v>8901030923807</v>
      </c>
      <c r="B1035" s="10">
        <v>8901030923807</v>
      </c>
      <c r="C1035" s="11" t="s">
        <v>1511</v>
      </c>
      <c r="D1035" s="11" t="s">
        <v>1505</v>
      </c>
      <c r="E1035" s="11" t="s">
        <v>1241</v>
      </c>
      <c r="F1035" s="11" t="s">
        <v>1382</v>
      </c>
      <c r="G1035" s="11"/>
      <c r="H1035" s="11">
        <v>36</v>
      </c>
      <c r="I1035" s="11">
        <v>36</v>
      </c>
      <c r="J1035" s="11" t="s">
        <v>34</v>
      </c>
      <c r="K1035" s="11" t="s">
        <v>25</v>
      </c>
      <c r="L1035" s="11">
        <v>100</v>
      </c>
      <c r="M1035" s="11" t="s">
        <v>26</v>
      </c>
      <c r="N1035" s="11" t="s">
        <v>1383</v>
      </c>
      <c r="O1035" s="11" t="s">
        <v>1512</v>
      </c>
      <c r="P1035" s="11" t="s">
        <v>38</v>
      </c>
      <c r="Q1035" s="11" t="s">
        <v>39</v>
      </c>
      <c r="R1035" s="11" t="s">
        <v>25</v>
      </c>
      <c r="S1035" s="11" t="s">
        <v>25</v>
      </c>
      <c r="T1035" s="11"/>
      <c r="U1035" s="11" t="s">
        <v>1513</v>
      </c>
      <c r="V1035" s="11"/>
      <c r="W1035" s="11"/>
      <c r="X1035" s="11"/>
      <c r="Y1035" s="11">
        <v>7</v>
      </c>
      <c r="Z1035" s="11">
        <f t="shared" si="32"/>
        <v>252</v>
      </c>
      <c r="AA1035" s="11">
        <f>VLOOKUP(A1035,Sheet2!B:J,9,FALSE)</f>
        <v>33.340000000000003</v>
      </c>
      <c r="AB1035" s="11">
        <f t="shared" si="33"/>
        <v>233.38000000000002</v>
      </c>
      <c r="AC1035" s="11"/>
      <c r="AD1035" s="11" t="s">
        <v>12037</v>
      </c>
    </row>
    <row r="1036" spans="1:30" hidden="1">
      <c r="A1036" s="10">
        <v>8901030886119</v>
      </c>
      <c r="B1036" s="10">
        <v>8901030886119</v>
      </c>
      <c r="C1036" s="11" t="s">
        <v>1514</v>
      </c>
      <c r="D1036" s="11" t="s">
        <v>1505</v>
      </c>
      <c r="E1036" s="11" t="s">
        <v>1241</v>
      </c>
      <c r="F1036" s="11" t="s">
        <v>1382</v>
      </c>
      <c r="G1036" s="11"/>
      <c r="H1036" s="11">
        <v>83</v>
      </c>
      <c r="I1036" s="11">
        <v>83</v>
      </c>
      <c r="J1036" s="11" t="s">
        <v>34</v>
      </c>
      <c r="K1036" s="11" t="s">
        <v>25</v>
      </c>
      <c r="L1036" s="11">
        <v>125</v>
      </c>
      <c r="M1036" s="11" t="s">
        <v>26</v>
      </c>
      <c r="N1036" s="11" t="s">
        <v>1383</v>
      </c>
      <c r="O1036" s="11" t="s">
        <v>1515</v>
      </c>
      <c r="P1036" s="11" t="s">
        <v>196</v>
      </c>
      <c r="Q1036" s="11" t="s">
        <v>30</v>
      </c>
      <c r="R1036" s="11" t="s">
        <v>25</v>
      </c>
      <c r="S1036" s="11" t="s">
        <v>25</v>
      </c>
      <c r="T1036" s="11"/>
      <c r="U1036" s="11" t="s">
        <v>1516</v>
      </c>
      <c r="V1036" s="11"/>
      <c r="W1036" s="11"/>
      <c r="X1036" s="11"/>
      <c r="Y1036" s="11">
        <v>6</v>
      </c>
      <c r="Z1036" s="11">
        <f t="shared" si="32"/>
        <v>498</v>
      </c>
      <c r="AA1036" s="11">
        <f>VLOOKUP(A1036,Sheet2!B:J,9,FALSE)</f>
        <v>76.849999999999994</v>
      </c>
      <c r="AB1036" s="11">
        <f t="shared" si="33"/>
        <v>461.09999999999997</v>
      </c>
      <c r="AC1036" s="11"/>
      <c r="AD1036" s="11" t="s">
        <v>12037</v>
      </c>
    </row>
    <row r="1037" spans="1:30">
      <c r="A1037" s="10">
        <v>8901030921742</v>
      </c>
      <c r="B1037" s="10">
        <v>8901030921742</v>
      </c>
      <c r="C1037" s="11" t="s">
        <v>1517</v>
      </c>
      <c r="D1037" s="11" t="s">
        <v>1505</v>
      </c>
      <c r="E1037" s="11" t="s">
        <v>1241</v>
      </c>
      <c r="F1037" s="11" t="s">
        <v>1382</v>
      </c>
      <c r="G1037" s="11"/>
      <c r="H1037" s="11">
        <v>20</v>
      </c>
      <c r="I1037" s="11">
        <v>20</v>
      </c>
      <c r="J1037" s="11" t="s">
        <v>34</v>
      </c>
      <c r="K1037" s="11" t="s">
        <v>25</v>
      </c>
      <c r="L1037" s="11">
        <v>70</v>
      </c>
      <c r="M1037" s="11" t="s">
        <v>26</v>
      </c>
      <c r="N1037" s="11" t="s">
        <v>1383</v>
      </c>
      <c r="O1037" s="11" t="s">
        <v>1518</v>
      </c>
      <c r="P1037" s="11" t="s">
        <v>38</v>
      </c>
      <c r="Q1037" s="11" t="s">
        <v>39</v>
      </c>
      <c r="R1037" s="11" t="s">
        <v>25</v>
      </c>
      <c r="S1037" s="11" t="s">
        <v>25</v>
      </c>
      <c r="T1037" s="11"/>
      <c r="U1037" s="11" t="s">
        <v>1519</v>
      </c>
      <c r="V1037" s="11"/>
      <c r="W1037" s="11"/>
      <c r="X1037" s="11"/>
      <c r="Y1037" s="11">
        <v>5</v>
      </c>
      <c r="Z1037" s="11">
        <f t="shared" si="32"/>
        <v>100</v>
      </c>
      <c r="AA1037" s="11" t="e">
        <f>VLOOKUP(A1037,Sheet2!B:J,9,FALSE)</f>
        <v>#N/A</v>
      </c>
      <c r="AB1037" s="11" t="e">
        <f t="shared" si="33"/>
        <v>#N/A</v>
      </c>
      <c r="AC1037" s="11"/>
      <c r="AD1037" s="11" t="s">
        <v>12037</v>
      </c>
    </row>
    <row r="1038" spans="1:30" hidden="1">
      <c r="A1038" s="10">
        <v>8901030930010</v>
      </c>
      <c r="B1038" s="10">
        <v>8901030930010</v>
      </c>
      <c r="C1038" s="11" t="s">
        <v>1520</v>
      </c>
      <c r="D1038" s="11" t="s">
        <v>1505</v>
      </c>
      <c r="E1038" s="11" t="s">
        <v>1241</v>
      </c>
      <c r="F1038" s="11" t="s">
        <v>1382</v>
      </c>
      <c r="G1038" s="11"/>
      <c r="H1038" s="11">
        <v>10</v>
      </c>
      <c r="I1038" s="11">
        <v>10</v>
      </c>
      <c r="J1038" s="11" t="s">
        <v>34</v>
      </c>
      <c r="K1038" s="11" t="s">
        <v>25</v>
      </c>
      <c r="L1038" s="11">
        <v>41</v>
      </c>
      <c r="M1038" s="11" t="s">
        <v>26</v>
      </c>
      <c r="N1038" s="11" t="s">
        <v>1383</v>
      </c>
      <c r="O1038" s="11" t="s">
        <v>1521</v>
      </c>
      <c r="P1038" s="11" t="s">
        <v>38</v>
      </c>
      <c r="Q1038" s="11" t="s">
        <v>39</v>
      </c>
      <c r="R1038" s="11" t="s">
        <v>25</v>
      </c>
      <c r="S1038" s="11" t="s">
        <v>25</v>
      </c>
      <c r="T1038" s="11"/>
      <c r="U1038" s="11" t="s">
        <v>1522</v>
      </c>
      <c r="V1038" s="11"/>
      <c r="W1038" s="11"/>
      <c r="X1038" s="11"/>
      <c r="Y1038" s="11">
        <v>14</v>
      </c>
      <c r="Z1038" s="11">
        <f t="shared" si="32"/>
        <v>140</v>
      </c>
      <c r="AA1038" s="11">
        <f>VLOOKUP(A1038,Sheet2!B:J,9,FALSE)</f>
        <v>9.26</v>
      </c>
      <c r="AB1038" s="11">
        <f t="shared" si="33"/>
        <v>129.63999999999999</v>
      </c>
      <c r="AC1038" s="11"/>
      <c r="AD1038" s="11" t="s">
        <v>12037</v>
      </c>
    </row>
    <row r="1039" spans="1:30" hidden="1">
      <c r="A1039" s="10">
        <v>8901030929731</v>
      </c>
      <c r="B1039" s="10">
        <v>8901030929731</v>
      </c>
      <c r="C1039" s="11" t="s">
        <v>1525</v>
      </c>
      <c r="D1039" s="11" t="s">
        <v>1505</v>
      </c>
      <c r="E1039" s="11" t="s">
        <v>1241</v>
      </c>
      <c r="F1039" s="11" t="s">
        <v>1382</v>
      </c>
      <c r="G1039" s="11"/>
      <c r="H1039" s="11">
        <v>10</v>
      </c>
      <c r="I1039" s="11">
        <v>10</v>
      </c>
      <c r="J1039" s="11" t="s">
        <v>34</v>
      </c>
      <c r="K1039" s="11" t="s">
        <v>25</v>
      </c>
      <c r="L1039" s="11">
        <v>41</v>
      </c>
      <c r="M1039" s="11" t="s">
        <v>26</v>
      </c>
      <c r="N1039" s="11" t="s">
        <v>1383</v>
      </c>
      <c r="O1039" s="11" t="s">
        <v>1526</v>
      </c>
      <c r="P1039" s="11" t="s">
        <v>38</v>
      </c>
      <c r="Q1039" s="11" t="s">
        <v>39</v>
      </c>
      <c r="R1039" s="11" t="s">
        <v>25</v>
      </c>
      <c r="S1039" s="11" t="s">
        <v>25</v>
      </c>
      <c r="T1039" s="11"/>
      <c r="U1039" s="11" t="s">
        <v>1527</v>
      </c>
      <c r="V1039" s="11"/>
      <c r="W1039" s="11"/>
      <c r="X1039" s="11"/>
      <c r="Y1039" s="11">
        <v>24</v>
      </c>
      <c r="Z1039" s="11">
        <f t="shared" si="32"/>
        <v>240</v>
      </c>
      <c r="AA1039" s="11">
        <f>VLOOKUP(A1039,Sheet2!B:J,9,FALSE)</f>
        <v>9.26</v>
      </c>
      <c r="AB1039" s="11">
        <f t="shared" si="33"/>
        <v>222.24</v>
      </c>
      <c r="AC1039" s="11"/>
      <c r="AD1039" s="11" t="s">
        <v>12037</v>
      </c>
    </row>
    <row r="1040" spans="1:30" hidden="1">
      <c r="A1040" s="10">
        <v>8901030962110</v>
      </c>
      <c r="B1040" s="10">
        <v>8901030962110</v>
      </c>
      <c r="C1040" s="11" t="s">
        <v>2367</v>
      </c>
      <c r="D1040" s="11" t="s">
        <v>1505</v>
      </c>
      <c r="E1040" s="11" t="s">
        <v>1241</v>
      </c>
      <c r="F1040" s="11" t="s">
        <v>1382</v>
      </c>
      <c r="G1040" s="11"/>
      <c r="H1040" s="11">
        <v>2</v>
      </c>
      <c r="I1040" s="11">
        <v>2</v>
      </c>
      <c r="J1040" s="11" t="s">
        <v>34</v>
      </c>
      <c r="K1040" s="11" t="s">
        <v>25</v>
      </c>
      <c r="L1040" s="11">
        <v>60</v>
      </c>
      <c r="M1040" s="11" t="s">
        <v>26</v>
      </c>
      <c r="N1040" s="11" t="s">
        <v>1383</v>
      </c>
      <c r="O1040" s="11" t="s">
        <v>2368</v>
      </c>
      <c r="P1040" s="11" t="s">
        <v>134</v>
      </c>
      <c r="Q1040" s="11" t="s">
        <v>39</v>
      </c>
      <c r="R1040" s="11" t="s">
        <v>25</v>
      </c>
      <c r="S1040" s="11" t="s">
        <v>25</v>
      </c>
      <c r="T1040" s="11"/>
      <c r="U1040" s="11" t="s">
        <v>2369</v>
      </c>
      <c r="V1040" s="11"/>
      <c r="W1040" s="11"/>
      <c r="X1040" s="11"/>
      <c r="Y1040" s="11"/>
      <c r="Z1040" s="11">
        <f t="shared" si="32"/>
        <v>0</v>
      </c>
      <c r="AA1040" s="11">
        <f>VLOOKUP(A1040,Sheet2!B:J,9,FALSE)</f>
        <v>1.58</v>
      </c>
      <c r="AB1040" s="11">
        <f t="shared" si="33"/>
        <v>0</v>
      </c>
      <c r="AC1040" s="11"/>
      <c r="AD1040" s="11"/>
    </row>
    <row r="1041" spans="1:30" hidden="1">
      <c r="A1041" s="10">
        <v>8901030819414</v>
      </c>
      <c r="B1041" s="10">
        <v>8901030819414</v>
      </c>
      <c r="C1041" s="11" t="s">
        <v>3047</v>
      </c>
      <c r="D1041" s="11" t="s">
        <v>1505</v>
      </c>
      <c r="E1041" s="11" t="s">
        <v>1241</v>
      </c>
      <c r="F1041" s="11" t="s">
        <v>1382</v>
      </c>
      <c r="G1041" s="11"/>
      <c r="H1041" s="11">
        <v>99</v>
      </c>
      <c r="I1041" s="11">
        <v>99</v>
      </c>
      <c r="J1041" s="11" t="s">
        <v>34</v>
      </c>
      <c r="K1041" s="11" t="s">
        <v>25</v>
      </c>
      <c r="L1041" s="11">
        <v>245</v>
      </c>
      <c r="M1041" s="11" t="s">
        <v>35</v>
      </c>
      <c r="N1041" s="11" t="s">
        <v>2093</v>
      </c>
      <c r="O1041" s="11" t="s">
        <v>3048</v>
      </c>
      <c r="P1041" s="11" t="s">
        <v>112</v>
      </c>
      <c r="Q1041" s="11" t="s">
        <v>30</v>
      </c>
      <c r="R1041" s="11" t="s">
        <v>25</v>
      </c>
      <c r="S1041" s="11" t="s">
        <v>25</v>
      </c>
      <c r="T1041" s="11"/>
      <c r="U1041" s="11" t="s">
        <v>3049</v>
      </c>
      <c r="V1041" s="11"/>
      <c r="W1041" s="11"/>
      <c r="X1041" s="11"/>
      <c r="Y1041" s="11">
        <v>3</v>
      </c>
      <c r="Z1041" s="11">
        <f t="shared" si="32"/>
        <v>297</v>
      </c>
      <c r="AA1041" s="11">
        <f>VLOOKUP(A1041,Sheet2!B:J,9,FALSE)</f>
        <v>90</v>
      </c>
      <c r="AB1041" s="11">
        <f t="shared" si="33"/>
        <v>270</v>
      </c>
      <c r="AC1041" s="11"/>
      <c r="AD1041" s="11" t="s">
        <v>12037</v>
      </c>
    </row>
    <row r="1042" spans="1:30" hidden="1">
      <c r="A1042" s="10">
        <v>8901030819407</v>
      </c>
      <c r="B1042" s="10">
        <v>8901030819407</v>
      </c>
      <c r="C1042" s="11" t="s">
        <v>3050</v>
      </c>
      <c r="D1042" s="11" t="s">
        <v>1505</v>
      </c>
      <c r="E1042" s="11" t="s">
        <v>1241</v>
      </c>
      <c r="F1042" s="11" t="s">
        <v>1382</v>
      </c>
      <c r="G1042" s="11"/>
      <c r="H1042" s="11">
        <v>99</v>
      </c>
      <c r="I1042" s="11">
        <v>99</v>
      </c>
      <c r="J1042" s="11" t="s">
        <v>34</v>
      </c>
      <c r="K1042" s="11" t="s">
        <v>25</v>
      </c>
      <c r="L1042" s="11">
        <v>245</v>
      </c>
      <c r="M1042" s="11" t="s">
        <v>35</v>
      </c>
      <c r="N1042" s="11" t="s">
        <v>2093</v>
      </c>
      <c r="O1042" s="11" t="s">
        <v>3051</v>
      </c>
      <c r="P1042" s="11" t="s">
        <v>112</v>
      </c>
      <c r="Q1042" s="11" t="s">
        <v>30</v>
      </c>
      <c r="R1042" s="11" t="s">
        <v>25</v>
      </c>
      <c r="S1042" s="11" t="s">
        <v>25</v>
      </c>
      <c r="T1042" s="11"/>
      <c r="U1042" s="11" t="s">
        <v>3052</v>
      </c>
      <c r="V1042" s="11"/>
      <c r="W1042" s="11"/>
      <c r="X1042" s="11"/>
      <c r="Y1042" s="11">
        <v>2</v>
      </c>
      <c r="Z1042" s="11">
        <f t="shared" si="32"/>
        <v>198</v>
      </c>
      <c r="AA1042" s="11">
        <f>VLOOKUP(A1042,Sheet2!B:J,9,FALSE)</f>
        <v>90</v>
      </c>
      <c r="AB1042" s="11">
        <f t="shared" si="33"/>
        <v>180</v>
      </c>
      <c r="AC1042" s="11"/>
      <c r="AD1042" s="11" t="s">
        <v>12037</v>
      </c>
    </row>
    <row r="1043" spans="1:30">
      <c r="A1043" s="10">
        <v>8901764092800</v>
      </c>
      <c r="B1043" s="10">
        <v>8901764092800</v>
      </c>
      <c r="C1043" s="11" t="s">
        <v>4387</v>
      </c>
      <c r="D1043" s="11" t="s">
        <v>4388</v>
      </c>
      <c r="E1043" s="11" t="s">
        <v>1009</v>
      </c>
      <c r="F1043" s="11" t="s">
        <v>1165</v>
      </c>
      <c r="G1043" s="11"/>
      <c r="H1043" s="11">
        <v>25</v>
      </c>
      <c r="I1043" s="11">
        <v>25</v>
      </c>
      <c r="J1043" s="11" t="s">
        <v>34</v>
      </c>
      <c r="K1043" s="11" t="s">
        <v>25</v>
      </c>
      <c r="L1043" s="11">
        <v>250</v>
      </c>
      <c r="M1043" s="11" t="s">
        <v>35</v>
      </c>
      <c r="N1043" s="11" t="s">
        <v>1166</v>
      </c>
      <c r="O1043" s="11" t="s">
        <v>270</v>
      </c>
      <c r="P1043" s="11" t="s">
        <v>400</v>
      </c>
      <c r="Q1043" s="11" t="s">
        <v>30</v>
      </c>
      <c r="R1043" s="11" t="s">
        <v>25</v>
      </c>
      <c r="S1043" s="11" t="s">
        <v>25</v>
      </c>
      <c r="T1043" s="11"/>
      <c r="U1043" s="11" t="s">
        <v>4389</v>
      </c>
      <c r="V1043" s="11"/>
      <c r="W1043" s="11"/>
      <c r="X1043" s="11"/>
      <c r="Y1043" s="11"/>
      <c r="Z1043" s="11">
        <f t="shared" si="32"/>
        <v>0</v>
      </c>
      <c r="AA1043" s="11" t="e">
        <f>VLOOKUP(A1043,Sheet2!B:J,9,FALSE)</f>
        <v>#N/A</v>
      </c>
      <c r="AB1043" s="11" t="e">
        <f t="shared" si="33"/>
        <v>#N/A</v>
      </c>
      <c r="AC1043" s="11"/>
      <c r="AD1043" s="11"/>
    </row>
    <row r="1044" spans="1:30" hidden="1">
      <c r="A1044" s="10">
        <v>8901764092206</v>
      </c>
      <c r="B1044" s="10">
        <v>8901764092206</v>
      </c>
      <c r="C1044" s="11" t="s">
        <v>5483</v>
      </c>
      <c r="D1044" s="11" t="s">
        <v>4388</v>
      </c>
      <c r="E1044" s="11" t="s">
        <v>1009</v>
      </c>
      <c r="F1044" s="11" t="s">
        <v>1165</v>
      </c>
      <c r="G1044" s="11"/>
      <c r="H1044" s="11">
        <v>42</v>
      </c>
      <c r="I1044" s="11">
        <v>42</v>
      </c>
      <c r="J1044" s="11" t="s">
        <v>34</v>
      </c>
      <c r="K1044" s="11" t="s">
        <v>25</v>
      </c>
      <c r="L1044" s="11">
        <v>600</v>
      </c>
      <c r="M1044" s="11" t="s">
        <v>35</v>
      </c>
      <c r="N1044" s="11" t="s">
        <v>1166</v>
      </c>
      <c r="O1044" s="11" t="s">
        <v>1484</v>
      </c>
      <c r="P1044" s="11" t="s">
        <v>81</v>
      </c>
      <c r="Q1044" s="11" t="s">
        <v>30</v>
      </c>
      <c r="R1044" s="11" t="s">
        <v>25</v>
      </c>
      <c r="S1044" s="11" t="s">
        <v>25</v>
      </c>
      <c r="T1044" s="11"/>
      <c r="U1044" s="11" t="s">
        <v>5484</v>
      </c>
      <c r="V1044" s="11"/>
      <c r="W1044" s="11"/>
      <c r="X1044" s="11"/>
      <c r="Y1044" s="11"/>
      <c r="Z1044" s="11">
        <f t="shared" si="32"/>
        <v>0</v>
      </c>
      <c r="AA1044" s="11">
        <f>VLOOKUP(A1044,Sheet2!B:J,9,FALSE)</f>
        <v>39.49</v>
      </c>
      <c r="AB1044" s="11">
        <f t="shared" si="33"/>
        <v>0</v>
      </c>
      <c r="AC1044" s="11"/>
      <c r="AD1044" s="11"/>
    </row>
    <row r="1045" spans="1:30" hidden="1">
      <c r="A1045" s="10">
        <v>8901058001204</v>
      </c>
      <c r="B1045" s="10">
        <v>8901058001204</v>
      </c>
      <c r="C1045" s="11" t="s">
        <v>385</v>
      </c>
      <c r="D1045" s="11" t="s">
        <v>386</v>
      </c>
      <c r="E1045" s="11" t="s">
        <v>142</v>
      </c>
      <c r="F1045" s="11" t="s">
        <v>236</v>
      </c>
      <c r="G1045" s="11"/>
      <c r="H1045" s="11">
        <v>67</v>
      </c>
      <c r="I1045" s="11">
        <v>67</v>
      </c>
      <c r="J1045" s="11" t="s">
        <v>34</v>
      </c>
      <c r="K1045" s="11" t="s">
        <v>25</v>
      </c>
      <c r="L1045" s="11">
        <v>190</v>
      </c>
      <c r="M1045" s="11" t="s">
        <v>26</v>
      </c>
      <c r="N1045" s="11" t="s">
        <v>237</v>
      </c>
      <c r="O1045" s="11" t="s">
        <v>387</v>
      </c>
      <c r="P1045" s="11" t="s">
        <v>81</v>
      </c>
      <c r="Q1045" s="11" t="s">
        <v>39</v>
      </c>
      <c r="R1045" s="11" t="s">
        <v>25</v>
      </c>
      <c r="S1045" s="11" t="s">
        <v>25</v>
      </c>
      <c r="T1045" s="11"/>
      <c r="U1045" s="11" t="s">
        <v>388</v>
      </c>
      <c r="V1045" s="11"/>
      <c r="W1045" s="11"/>
      <c r="X1045" s="11"/>
      <c r="Y1045" s="11">
        <v>3</v>
      </c>
      <c r="Z1045" s="11">
        <f t="shared" si="32"/>
        <v>201</v>
      </c>
      <c r="AA1045" s="11">
        <f>VLOOKUP(A1045,Sheet2!B:J,9,FALSE)</f>
        <v>64.760000000000005</v>
      </c>
      <c r="AB1045" s="11">
        <f t="shared" si="33"/>
        <v>194.28000000000003</v>
      </c>
      <c r="AC1045" s="11"/>
      <c r="AD1045" s="11" t="s">
        <v>12037</v>
      </c>
    </row>
    <row r="1046" spans="1:30" hidden="1">
      <c r="A1046" s="10">
        <v>8901058005110</v>
      </c>
      <c r="B1046" s="10">
        <v>8901058005110</v>
      </c>
      <c r="C1046" s="11" t="s">
        <v>3183</v>
      </c>
      <c r="D1046" s="11" t="s">
        <v>386</v>
      </c>
      <c r="E1046" s="11" t="s">
        <v>142</v>
      </c>
      <c r="F1046" s="11" t="s">
        <v>162</v>
      </c>
      <c r="G1046" s="11"/>
      <c r="H1046" s="11">
        <v>30</v>
      </c>
      <c r="I1046" s="11">
        <v>30</v>
      </c>
      <c r="J1046" s="11" t="s">
        <v>34</v>
      </c>
      <c r="K1046" s="11" t="s">
        <v>25</v>
      </c>
      <c r="L1046" s="11">
        <v>68.5</v>
      </c>
      <c r="M1046" s="11" t="s">
        <v>26</v>
      </c>
      <c r="N1046" s="11" t="s">
        <v>3165</v>
      </c>
      <c r="O1046" s="11" t="s">
        <v>3184</v>
      </c>
      <c r="P1046" s="11" t="s">
        <v>38</v>
      </c>
      <c r="Q1046" s="11" t="s">
        <v>39</v>
      </c>
      <c r="R1046" s="11" t="s">
        <v>25</v>
      </c>
      <c r="S1046" s="11" t="s">
        <v>25</v>
      </c>
      <c r="T1046" s="11"/>
      <c r="U1046" s="11" t="s">
        <v>3185</v>
      </c>
      <c r="V1046" s="11"/>
      <c r="W1046" s="11"/>
      <c r="X1046" s="11"/>
      <c r="Y1046" s="11"/>
      <c r="Z1046" s="11">
        <f t="shared" si="32"/>
        <v>0</v>
      </c>
      <c r="AA1046" s="11">
        <f>VLOOKUP(A1046,Sheet2!B:J,9,FALSE)</f>
        <v>29.36</v>
      </c>
      <c r="AB1046" s="11">
        <f t="shared" si="33"/>
        <v>0</v>
      </c>
      <c r="AC1046" s="11"/>
      <c r="AD1046" s="11"/>
    </row>
    <row r="1047" spans="1:30" hidden="1">
      <c r="A1047" s="10">
        <v>8901058000276</v>
      </c>
      <c r="B1047" s="10">
        <v>8901058000276</v>
      </c>
      <c r="C1047" s="11" t="s">
        <v>3212</v>
      </c>
      <c r="D1047" s="11" t="s">
        <v>386</v>
      </c>
      <c r="E1047" s="11" t="s">
        <v>142</v>
      </c>
      <c r="F1047" s="11" t="s">
        <v>162</v>
      </c>
      <c r="G1047" s="11"/>
      <c r="H1047" s="11">
        <v>28</v>
      </c>
      <c r="I1047" s="11">
        <v>28</v>
      </c>
      <c r="J1047" s="11" t="s">
        <v>34</v>
      </c>
      <c r="K1047" s="11" t="s">
        <v>25</v>
      </c>
      <c r="L1047" s="11">
        <v>140</v>
      </c>
      <c r="M1047" s="11" t="s">
        <v>26</v>
      </c>
      <c r="N1047" s="11" t="s">
        <v>3172</v>
      </c>
      <c r="O1047" s="11" t="s">
        <v>3213</v>
      </c>
      <c r="P1047" s="11" t="s">
        <v>29</v>
      </c>
      <c r="Q1047" s="11" t="s">
        <v>39</v>
      </c>
      <c r="R1047" s="11" t="s">
        <v>25</v>
      </c>
      <c r="S1047" s="11" t="s">
        <v>25</v>
      </c>
      <c r="T1047" s="11"/>
      <c r="U1047" s="11" t="s">
        <v>3214</v>
      </c>
      <c r="V1047" s="11"/>
      <c r="W1047" s="11"/>
      <c r="X1047" s="11"/>
      <c r="Y1047" s="11"/>
      <c r="Z1047" s="11">
        <f t="shared" si="32"/>
        <v>0</v>
      </c>
      <c r="AA1047" s="11">
        <f>VLOOKUP(A1047,Sheet2!B:J,9,FALSE)</f>
        <v>25.69</v>
      </c>
      <c r="AB1047" s="11">
        <f t="shared" si="33"/>
        <v>0</v>
      </c>
      <c r="AC1047" s="11"/>
      <c r="AD1047" s="11"/>
    </row>
    <row r="1048" spans="1:30" hidden="1">
      <c r="A1048" s="10">
        <v>8901058000450</v>
      </c>
      <c r="B1048" s="10">
        <v>8901058000450</v>
      </c>
      <c r="C1048" s="11" t="s">
        <v>3215</v>
      </c>
      <c r="D1048" s="11" t="s">
        <v>386</v>
      </c>
      <c r="E1048" s="11" t="s">
        <v>142</v>
      </c>
      <c r="F1048" s="11" t="s">
        <v>162</v>
      </c>
      <c r="G1048" s="11"/>
      <c r="H1048" s="11">
        <v>15</v>
      </c>
      <c r="I1048" s="11">
        <v>15</v>
      </c>
      <c r="J1048" s="11" t="s">
        <v>34</v>
      </c>
      <c r="K1048" s="11" t="s">
        <v>25</v>
      </c>
      <c r="L1048" s="11">
        <v>62</v>
      </c>
      <c r="M1048" s="11" t="s">
        <v>26</v>
      </c>
      <c r="N1048" s="11" t="s">
        <v>3172</v>
      </c>
      <c r="O1048" s="11" t="s">
        <v>3216</v>
      </c>
      <c r="P1048" s="11" t="s">
        <v>29</v>
      </c>
      <c r="Q1048" s="11" t="s">
        <v>39</v>
      </c>
      <c r="R1048" s="11" t="s">
        <v>25</v>
      </c>
      <c r="S1048" s="11" t="s">
        <v>25</v>
      </c>
      <c r="T1048" s="11"/>
      <c r="U1048" s="11" t="s">
        <v>3217</v>
      </c>
      <c r="V1048" s="11"/>
      <c r="W1048" s="11"/>
      <c r="X1048" s="11"/>
      <c r="Y1048" s="11"/>
      <c r="Z1048" s="11">
        <f t="shared" si="32"/>
        <v>0</v>
      </c>
      <c r="AA1048" s="11">
        <f>VLOOKUP(A1048,Sheet2!B:J,9,FALSE)</f>
        <v>13.76</v>
      </c>
      <c r="AB1048" s="11">
        <f t="shared" si="33"/>
        <v>0</v>
      </c>
      <c r="AC1048" s="11"/>
      <c r="AD1048" s="11"/>
    </row>
    <row r="1049" spans="1:30" hidden="1">
      <c r="A1049" s="10">
        <v>8901058000290</v>
      </c>
      <c r="B1049" s="10">
        <v>8901058000290</v>
      </c>
      <c r="C1049" s="11" t="s">
        <v>3229</v>
      </c>
      <c r="D1049" s="11" t="s">
        <v>386</v>
      </c>
      <c r="E1049" s="11" t="s">
        <v>142</v>
      </c>
      <c r="F1049" s="11" t="s">
        <v>162</v>
      </c>
      <c r="G1049" s="11"/>
      <c r="H1049" s="11">
        <v>14</v>
      </c>
      <c r="I1049" s="11">
        <v>14</v>
      </c>
      <c r="J1049" s="11" t="s">
        <v>34</v>
      </c>
      <c r="K1049" s="11" t="s">
        <v>25</v>
      </c>
      <c r="L1049" s="11">
        <v>70</v>
      </c>
      <c r="M1049" s="11" t="s">
        <v>26</v>
      </c>
      <c r="N1049" s="11" t="s">
        <v>3172</v>
      </c>
      <c r="O1049" s="11" t="s">
        <v>3230</v>
      </c>
      <c r="P1049" s="11" t="s">
        <v>38</v>
      </c>
      <c r="Q1049" s="11" t="s">
        <v>39</v>
      </c>
      <c r="R1049" s="11" t="s">
        <v>25</v>
      </c>
      <c r="S1049" s="11" t="s">
        <v>25</v>
      </c>
      <c r="T1049" s="11"/>
      <c r="U1049" s="11" t="s">
        <v>3231</v>
      </c>
      <c r="V1049" s="11"/>
      <c r="W1049" s="11"/>
      <c r="X1049" s="11"/>
      <c r="Y1049" s="11"/>
      <c r="Z1049" s="11">
        <f t="shared" si="32"/>
        <v>0</v>
      </c>
      <c r="AA1049" s="11">
        <f>VLOOKUP(A1049,Sheet2!B:J,9,FALSE)</f>
        <v>12.85</v>
      </c>
      <c r="AB1049" s="11">
        <f t="shared" si="33"/>
        <v>0</v>
      </c>
      <c r="AC1049" s="11"/>
      <c r="AD1049" s="11"/>
    </row>
    <row r="1050" spans="1:30" hidden="1">
      <c r="A1050" s="10">
        <v>8901058004175</v>
      </c>
      <c r="B1050" s="10">
        <v>8901058004175</v>
      </c>
      <c r="C1050" s="11" t="s">
        <v>3232</v>
      </c>
      <c r="D1050" s="11" t="s">
        <v>386</v>
      </c>
      <c r="E1050" s="11" t="s">
        <v>142</v>
      </c>
      <c r="F1050" s="11" t="s">
        <v>162</v>
      </c>
      <c r="G1050" s="11"/>
      <c r="H1050" s="11">
        <v>51</v>
      </c>
      <c r="I1050" s="11">
        <v>54</v>
      </c>
      <c r="J1050" s="11" t="s">
        <v>34</v>
      </c>
      <c r="K1050" s="11" t="s">
        <v>25</v>
      </c>
      <c r="L1050" s="11">
        <v>280</v>
      </c>
      <c r="M1050" s="11" t="s">
        <v>26</v>
      </c>
      <c r="N1050" s="11" t="s">
        <v>3172</v>
      </c>
      <c r="O1050" s="11" t="s">
        <v>3233</v>
      </c>
      <c r="P1050" s="11" t="s">
        <v>38</v>
      </c>
      <c r="Q1050" s="11" t="s">
        <v>39</v>
      </c>
      <c r="R1050" s="11" t="s">
        <v>25</v>
      </c>
      <c r="S1050" s="11" t="s">
        <v>25</v>
      </c>
      <c r="T1050" s="11"/>
      <c r="U1050" s="11" t="s">
        <v>3234</v>
      </c>
      <c r="V1050" s="11"/>
      <c r="W1050" s="11"/>
      <c r="X1050" s="11"/>
      <c r="Y1050" s="11"/>
      <c r="Z1050" s="11">
        <f t="shared" si="32"/>
        <v>0</v>
      </c>
      <c r="AA1050" s="11">
        <f>VLOOKUP(A1050,Sheet2!B:J,9,FALSE)</f>
        <v>46.79</v>
      </c>
      <c r="AB1050" s="11">
        <f t="shared" si="33"/>
        <v>0</v>
      </c>
      <c r="AC1050" s="11"/>
      <c r="AD1050" s="11"/>
    </row>
    <row r="1051" spans="1:30" hidden="1">
      <c r="A1051" s="10">
        <v>8901058890617</v>
      </c>
      <c r="B1051" s="10">
        <v>8901058890617</v>
      </c>
      <c r="C1051" s="11" t="s">
        <v>3249</v>
      </c>
      <c r="D1051" s="11" t="s">
        <v>386</v>
      </c>
      <c r="E1051" s="11" t="s">
        <v>142</v>
      </c>
      <c r="F1051" s="11" t="s">
        <v>162</v>
      </c>
      <c r="G1051" s="11"/>
      <c r="H1051" s="11">
        <v>50</v>
      </c>
      <c r="I1051" s="11">
        <v>50</v>
      </c>
      <c r="J1051" s="11" t="s">
        <v>34</v>
      </c>
      <c r="K1051" s="11" t="s">
        <v>25</v>
      </c>
      <c r="L1051" s="11">
        <v>70</v>
      </c>
      <c r="M1051" s="11" t="s">
        <v>26</v>
      </c>
      <c r="N1051" s="11" t="s">
        <v>3172</v>
      </c>
      <c r="O1051" s="11" t="s">
        <v>3250</v>
      </c>
      <c r="P1051" s="11" t="s">
        <v>3247</v>
      </c>
      <c r="Q1051" s="11" t="s">
        <v>30</v>
      </c>
      <c r="R1051" s="11" t="s">
        <v>25</v>
      </c>
      <c r="S1051" s="11" t="s">
        <v>25</v>
      </c>
      <c r="T1051" s="11"/>
      <c r="U1051" s="11" t="s">
        <v>3251</v>
      </c>
      <c r="V1051" s="11"/>
      <c r="W1051" s="11"/>
      <c r="X1051" s="11"/>
      <c r="Y1051" s="11">
        <v>3</v>
      </c>
      <c r="Z1051" s="11">
        <f t="shared" si="32"/>
        <v>150</v>
      </c>
      <c r="AA1051" s="11">
        <f>VLOOKUP(A1051,Sheet2!B:J,9,FALSE)</f>
        <v>40.58</v>
      </c>
      <c r="AB1051" s="11">
        <f t="shared" si="33"/>
        <v>121.74</v>
      </c>
      <c r="AC1051" s="11"/>
      <c r="AD1051" s="11" t="s">
        <v>12037</v>
      </c>
    </row>
    <row r="1052" spans="1:30">
      <c r="A1052" s="10">
        <v>8901058901542</v>
      </c>
      <c r="B1052" s="10">
        <v>8901058901542</v>
      </c>
      <c r="C1052" s="11" t="s">
        <v>4741</v>
      </c>
      <c r="D1052" s="11" t="s">
        <v>386</v>
      </c>
      <c r="E1052" s="11" t="s">
        <v>142</v>
      </c>
      <c r="F1052" s="11" t="s">
        <v>162</v>
      </c>
      <c r="G1052" s="11"/>
      <c r="H1052" s="11">
        <v>28</v>
      </c>
      <c r="I1052" s="11">
        <v>28</v>
      </c>
      <c r="J1052" s="11" t="s">
        <v>34</v>
      </c>
      <c r="K1052" s="11" t="s">
        <v>25</v>
      </c>
      <c r="L1052" s="11">
        <v>140</v>
      </c>
      <c r="M1052" s="11" t="s">
        <v>26</v>
      </c>
      <c r="N1052" s="11" t="s">
        <v>3172</v>
      </c>
      <c r="O1052" s="11" t="s">
        <v>4742</v>
      </c>
      <c r="P1052" s="11" t="s">
        <v>29</v>
      </c>
      <c r="Q1052" s="11" t="s">
        <v>30</v>
      </c>
      <c r="R1052" s="11" t="s">
        <v>34</v>
      </c>
      <c r="S1052" s="11" t="s">
        <v>34</v>
      </c>
      <c r="T1052" s="11"/>
      <c r="U1052" s="11" t="s">
        <v>4743</v>
      </c>
      <c r="V1052" s="11"/>
      <c r="W1052" s="11"/>
      <c r="X1052" s="11"/>
      <c r="Y1052" s="11"/>
      <c r="Z1052" s="11">
        <f t="shared" si="32"/>
        <v>0</v>
      </c>
      <c r="AA1052" s="11" t="e">
        <f>VLOOKUP(A1052,Sheet2!B:J,9,FALSE)</f>
        <v>#N/A</v>
      </c>
      <c r="AB1052" s="11" t="e">
        <f t="shared" si="33"/>
        <v>#N/A</v>
      </c>
      <c r="AC1052" s="11"/>
      <c r="AD1052" s="11"/>
    </row>
    <row r="1053" spans="1:30" hidden="1">
      <c r="A1053" s="10">
        <v>89009710</v>
      </c>
      <c r="B1053" s="10">
        <v>89009710</v>
      </c>
      <c r="C1053" s="11" t="s">
        <v>4798</v>
      </c>
      <c r="D1053" s="11" t="s">
        <v>386</v>
      </c>
      <c r="E1053" s="11" t="s">
        <v>142</v>
      </c>
      <c r="F1053" s="11" t="s">
        <v>236</v>
      </c>
      <c r="G1053" s="11"/>
      <c r="H1053" s="11">
        <v>72</v>
      </c>
      <c r="I1053" s="11">
        <v>72</v>
      </c>
      <c r="J1053" s="11" t="s">
        <v>34</v>
      </c>
      <c r="K1053" s="11" t="s">
        <v>25</v>
      </c>
      <c r="L1053" s="11">
        <v>200</v>
      </c>
      <c r="M1053" s="11" t="s">
        <v>26</v>
      </c>
      <c r="N1053" s="11" t="s">
        <v>237</v>
      </c>
      <c r="O1053" s="11" t="s">
        <v>4799</v>
      </c>
      <c r="P1053" s="11" t="s">
        <v>418</v>
      </c>
      <c r="Q1053" s="11" t="s">
        <v>30</v>
      </c>
      <c r="R1053" s="11" t="s">
        <v>25</v>
      </c>
      <c r="S1053" s="11" t="s">
        <v>25</v>
      </c>
      <c r="T1053" s="11"/>
      <c r="U1053" s="11" t="s">
        <v>4800</v>
      </c>
      <c r="V1053" s="11"/>
      <c r="W1053" s="11"/>
      <c r="X1053" s="11"/>
      <c r="Y1053" s="11">
        <v>2</v>
      </c>
      <c r="Z1053" s="11">
        <f t="shared" ref="Z1053:Z1116" si="34">H1053*Y1053</f>
        <v>144</v>
      </c>
      <c r="AA1053" s="11">
        <f>VLOOKUP(A1053,Sheet2!B:J,9,FALSE)</f>
        <v>66.06</v>
      </c>
      <c r="AB1053" s="11">
        <f t="shared" si="33"/>
        <v>132.12</v>
      </c>
      <c r="AC1053" s="11"/>
      <c r="AD1053" s="11" t="s">
        <v>12037</v>
      </c>
    </row>
    <row r="1054" spans="1:30" hidden="1">
      <c r="A1054" s="10">
        <v>8901058000603</v>
      </c>
      <c r="B1054" s="10">
        <v>8901058000603</v>
      </c>
      <c r="C1054" s="11" t="s">
        <v>5128</v>
      </c>
      <c r="D1054" s="11" t="s">
        <v>386</v>
      </c>
      <c r="E1054" s="11" t="s">
        <v>142</v>
      </c>
      <c r="F1054" s="11" t="s">
        <v>236</v>
      </c>
      <c r="G1054" s="11"/>
      <c r="H1054" s="11">
        <v>72</v>
      </c>
      <c r="I1054" s="11">
        <v>72</v>
      </c>
      <c r="J1054" s="11" t="s">
        <v>34</v>
      </c>
      <c r="K1054" s="11" t="s">
        <v>25</v>
      </c>
      <c r="L1054" s="11">
        <v>200</v>
      </c>
      <c r="M1054" s="11" t="s">
        <v>26</v>
      </c>
      <c r="N1054" s="11" t="s">
        <v>237</v>
      </c>
      <c r="O1054" s="11" t="s">
        <v>5129</v>
      </c>
      <c r="P1054" s="11" t="s">
        <v>81</v>
      </c>
      <c r="Q1054" s="11" t="s">
        <v>39</v>
      </c>
      <c r="R1054" s="11" t="s">
        <v>25</v>
      </c>
      <c r="S1054" s="11" t="s">
        <v>25</v>
      </c>
      <c r="T1054" s="11"/>
      <c r="U1054" s="11" t="s">
        <v>5130</v>
      </c>
      <c r="V1054" s="11"/>
      <c r="W1054" s="11"/>
      <c r="X1054" s="11"/>
      <c r="Y1054" s="11"/>
      <c r="Z1054" s="11">
        <f t="shared" si="34"/>
        <v>0</v>
      </c>
      <c r="AA1054" s="11">
        <f>VLOOKUP(A1054,Sheet2!B:J,9,FALSE)</f>
        <v>66.06</v>
      </c>
      <c r="AB1054" s="11">
        <f t="shared" si="33"/>
        <v>0</v>
      </c>
      <c r="AC1054" s="11"/>
      <c r="AD1054" s="11"/>
    </row>
    <row r="1055" spans="1:30" hidden="1">
      <c r="A1055" s="10">
        <v>8901058002997</v>
      </c>
      <c r="B1055" s="10">
        <v>8901058002997</v>
      </c>
      <c r="C1055" s="11" t="s">
        <v>5134</v>
      </c>
      <c r="D1055" s="11" t="s">
        <v>386</v>
      </c>
      <c r="E1055" s="11" t="s">
        <v>142</v>
      </c>
      <c r="F1055" s="11" t="s">
        <v>162</v>
      </c>
      <c r="G1055" s="11"/>
      <c r="H1055" s="11">
        <v>32</v>
      </c>
      <c r="I1055" s="11">
        <v>32</v>
      </c>
      <c r="J1055" s="11" t="s">
        <v>34</v>
      </c>
      <c r="K1055" s="11" t="s">
        <v>25</v>
      </c>
      <c r="L1055" s="11">
        <v>68.5</v>
      </c>
      <c r="M1055" s="11" t="s">
        <v>26</v>
      </c>
      <c r="N1055" s="11" t="s">
        <v>3165</v>
      </c>
      <c r="O1055" s="11" t="s">
        <v>5135</v>
      </c>
      <c r="P1055" s="11" t="s">
        <v>38</v>
      </c>
      <c r="Q1055" s="11" t="s">
        <v>39</v>
      </c>
      <c r="R1055" s="11" t="s">
        <v>25</v>
      </c>
      <c r="S1055" s="11" t="s">
        <v>25</v>
      </c>
      <c r="T1055" s="11"/>
      <c r="U1055" s="11" t="s">
        <v>5136</v>
      </c>
      <c r="V1055" s="11"/>
      <c r="W1055" s="11"/>
      <c r="X1055" s="11"/>
      <c r="Y1055" s="11"/>
      <c r="Z1055" s="11">
        <f t="shared" si="34"/>
        <v>0</v>
      </c>
      <c r="AA1055" s="11">
        <f>VLOOKUP(A1055,Sheet2!B:J,9,FALSE)</f>
        <v>29.36</v>
      </c>
      <c r="AB1055" s="11">
        <f t="shared" si="33"/>
        <v>0</v>
      </c>
      <c r="AC1055" s="11"/>
      <c r="AD1055" s="11"/>
    </row>
    <row r="1056" spans="1:30" hidden="1">
      <c r="A1056" s="10">
        <v>8901058003000</v>
      </c>
      <c r="B1056" s="10">
        <v>8901058003000</v>
      </c>
      <c r="C1056" s="11" t="s">
        <v>5137</v>
      </c>
      <c r="D1056" s="11" t="s">
        <v>386</v>
      </c>
      <c r="E1056" s="11" t="s">
        <v>142</v>
      </c>
      <c r="F1056" s="11" t="s">
        <v>162</v>
      </c>
      <c r="G1056" s="11"/>
      <c r="H1056" s="11">
        <v>32</v>
      </c>
      <c r="I1056" s="11">
        <v>32</v>
      </c>
      <c r="J1056" s="11" t="s">
        <v>34</v>
      </c>
      <c r="K1056" s="11" t="s">
        <v>25</v>
      </c>
      <c r="L1056" s="11">
        <v>75</v>
      </c>
      <c r="M1056" s="11" t="s">
        <v>26</v>
      </c>
      <c r="N1056" s="11" t="s">
        <v>3165</v>
      </c>
      <c r="O1056" s="11" t="s">
        <v>5138</v>
      </c>
      <c r="P1056" s="11" t="s">
        <v>29</v>
      </c>
      <c r="Q1056" s="11" t="s">
        <v>39</v>
      </c>
      <c r="R1056" s="11" t="s">
        <v>25</v>
      </c>
      <c r="S1056" s="11" t="s">
        <v>25</v>
      </c>
      <c r="T1056" s="11"/>
      <c r="U1056" s="11" t="s">
        <v>5139</v>
      </c>
      <c r="V1056" s="11"/>
      <c r="W1056" s="11"/>
      <c r="X1056" s="11"/>
      <c r="Y1056" s="11"/>
      <c r="Z1056" s="11">
        <f t="shared" si="34"/>
        <v>0</v>
      </c>
      <c r="AA1056" s="11">
        <f>VLOOKUP(A1056,Sheet2!B:J,9,FALSE)</f>
        <v>29.36</v>
      </c>
      <c r="AB1056" s="11">
        <f t="shared" si="33"/>
        <v>0</v>
      </c>
      <c r="AC1056" s="11"/>
      <c r="AD1056" s="11"/>
    </row>
    <row r="1057" spans="1:30" hidden="1">
      <c r="A1057" s="10">
        <v>8901058003017</v>
      </c>
      <c r="B1057" s="10">
        <v>8901058003017</v>
      </c>
      <c r="C1057" s="11" t="s">
        <v>5140</v>
      </c>
      <c r="D1057" s="11" t="s">
        <v>386</v>
      </c>
      <c r="E1057" s="11" t="s">
        <v>142</v>
      </c>
      <c r="F1057" s="11" t="s">
        <v>162</v>
      </c>
      <c r="G1057" s="11"/>
      <c r="H1057" s="11">
        <v>32</v>
      </c>
      <c r="I1057" s="11">
        <v>32</v>
      </c>
      <c r="J1057" s="11" t="s">
        <v>34</v>
      </c>
      <c r="K1057" s="11" t="s">
        <v>25</v>
      </c>
      <c r="L1057" s="11">
        <v>69.5</v>
      </c>
      <c r="M1057" s="11" t="s">
        <v>26</v>
      </c>
      <c r="N1057" s="11" t="s">
        <v>3165</v>
      </c>
      <c r="O1057" s="11" t="s">
        <v>5141</v>
      </c>
      <c r="P1057" s="11" t="s">
        <v>29</v>
      </c>
      <c r="Q1057" s="11" t="s">
        <v>39</v>
      </c>
      <c r="R1057" s="11" t="s">
        <v>25</v>
      </c>
      <c r="S1057" s="11" t="s">
        <v>25</v>
      </c>
      <c r="T1057" s="11"/>
      <c r="U1057" s="11" t="s">
        <v>5142</v>
      </c>
      <c r="V1057" s="11"/>
      <c r="W1057" s="11"/>
      <c r="X1057" s="11"/>
      <c r="Y1057" s="11"/>
      <c r="Z1057" s="11">
        <f t="shared" si="34"/>
        <v>0</v>
      </c>
      <c r="AA1057" s="11">
        <f>VLOOKUP(A1057,Sheet2!B:J,9,FALSE)</f>
        <v>30.93</v>
      </c>
      <c r="AB1057" s="11">
        <f t="shared" si="33"/>
        <v>0</v>
      </c>
      <c r="AC1057" s="11"/>
      <c r="AD1057" s="11"/>
    </row>
    <row r="1058" spans="1:30" hidden="1">
      <c r="A1058" s="10">
        <v>8906004350016</v>
      </c>
      <c r="B1058" s="10">
        <v>8906004350016</v>
      </c>
      <c r="C1058" s="11" t="s">
        <v>4452</v>
      </c>
      <c r="D1058" s="11" t="s">
        <v>4453</v>
      </c>
      <c r="E1058" s="11" t="s">
        <v>1790</v>
      </c>
      <c r="F1058" s="11" t="s">
        <v>3311</v>
      </c>
      <c r="G1058" s="11"/>
      <c r="H1058" s="11">
        <v>25</v>
      </c>
      <c r="I1058" s="11">
        <v>25</v>
      </c>
      <c r="J1058" s="11" t="s">
        <v>34</v>
      </c>
      <c r="K1058" s="11" t="s">
        <v>25</v>
      </c>
      <c r="L1058" s="11">
        <v>1</v>
      </c>
      <c r="M1058" s="11" t="s">
        <v>674</v>
      </c>
      <c r="N1058" s="11" t="s">
        <v>4454</v>
      </c>
      <c r="O1058" s="11" t="s">
        <v>4455</v>
      </c>
      <c r="P1058" s="11" t="s">
        <v>213</v>
      </c>
      <c r="Q1058" s="11" t="s">
        <v>3003</v>
      </c>
      <c r="R1058" s="11" t="s">
        <v>25</v>
      </c>
      <c r="S1058" s="11" t="s">
        <v>25</v>
      </c>
      <c r="T1058" s="11"/>
      <c r="U1058" s="11" t="s">
        <v>4456</v>
      </c>
      <c r="V1058" s="11"/>
      <c r="W1058" s="11"/>
      <c r="X1058" s="11"/>
      <c r="Y1058" s="11">
        <v>27</v>
      </c>
      <c r="Z1058" s="11">
        <f t="shared" si="34"/>
        <v>675</v>
      </c>
      <c r="AA1058" s="11">
        <f>VLOOKUP(A1058,Sheet2!B:J,9,FALSE)</f>
        <v>15</v>
      </c>
      <c r="AB1058" s="11">
        <f t="shared" si="33"/>
        <v>405</v>
      </c>
      <c r="AC1058" s="11"/>
      <c r="AD1058" s="11" t="s">
        <v>12037</v>
      </c>
    </row>
    <row r="1059" spans="1:30">
      <c r="A1059" s="10">
        <v>8996001312476</v>
      </c>
      <c r="B1059" s="10">
        <v>8996001312476</v>
      </c>
      <c r="C1059" s="11" t="s">
        <v>763</v>
      </c>
      <c r="D1059" s="11" t="s">
        <v>764</v>
      </c>
      <c r="E1059" s="11" t="s">
        <v>43</v>
      </c>
      <c r="F1059" s="11" t="s">
        <v>608</v>
      </c>
      <c r="G1059" s="11"/>
      <c r="H1059" s="11">
        <v>5</v>
      </c>
      <c r="I1059" s="11">
        <v>5</v>
      </c>
      <c r="J1059" s="11" t="s">
        <v>34</v>
      </c>
      <c r="K1059" s="11" t="s">
        <v>25</v>
      </c>
      <c r="L1059" s="11">
        <v>1</v>
      </c>
      <c r="M1059" s="11" t="s">
        <v>674</v>
      </c>
      <c r="N1059" s="11" t="s">
        <v>765</v>
      </c>
      <c r="O1059" s="11" t="s">
        <v>766</v>
      </c>
      <c r="P1059" s="11" t="s">
        <v>38</v>
      </c>
      <c r="Q1059" s="11" t="s">
        <v>30</v>
      </c>
      <c r="R1059" s="11" t="s">
        <v>25</v>
      </c>
      <c r="S1059" s="11" t="s">
        <v>25</v>
      </c>
      <c r="T1059" s="11"/>
      <c r="U1059" s="11" t="s">
        <v>767</v>
      </c>
      <c r="V1059" s="11"/>
      <c r="W1059" s="11"/>
      <c r="X1059" s="11"/>
      <c r="Y1059" s="11"/>
      <c r="Z1059" s="11">
        <f t="shared" si="34"/>
        <v>0</v>
      </c>
      <c r="AA1059" s="11" t="e">
        <f>VLOOKUP(A1059,Sheet2!B:J,9,FALSE)</f>
        <v>#N/A</v>
      </c>
      <c r="AB1059" s="11" t="e">
        <f t="shared" si="33"/>
        <v>#N/A</v>
      </c>
      <c r="AC1059" s="11"/>
      <c r="AD1059" s="11"/>
    </row>
    <row r="1060" spans="1:30" hidden="1">
      <c r="A1060" s="10">
        <v>8902102231295</v>
      </c>
      <c r="B1060" s="10">
        <v>8902102231295</v>
      </c>
      <c r="C1060" s="11" t="s">
        <v>1380</v>
      </c>
      <c r="D1060" s="11" t="s">
        <v>1381</v>
      </c>
      <c r="E1060" s="11" t="s">
        <v>1241</v>
      </c>
      <c r="F1060" s="11" t="s">
        <v>1382</v>
      </c>
      <c r="G1060" s="11"/>
      <c r="H1060" s="11">
        <v>180</v>
      </c>
      <c r="I1060" s="11">
        <v>180</v>
      </c>
      <c r="J1060" s="11" t="s">
        <v>34</v>
      </c>
      <c r="K1060" s="11" t="s">
        <v>25</v>
      </c>
      <c r="L1060" s="11">
        <v>400</v>
      </c>
      <c r="M1060" s="11" t="s">
        <v>26</v>
      </c>
      <c r="N1060" s="11" t="s">
        <v>1383</v>
      </c>
      <c r="O1060" s="11" t="s">
        <v>1384</v>
      </c>
      <c r="P1060" s="11" t="s">
        <v>213</v>
      </c>
      <c r="Q1060" s="11" t="s">
        <v>39</v>
      </c>
      <c r="R1060" s="11" t="s">
        <v>25</v>
      </c>
      <c r="S1060" s="11" t="s">
        <v>25</v>
      </c>
      <c r="T1060" s="11"/>
      <c r="U1060" s="11" t="s">
        <v>1385</v>
      </c>
      <c r="V1060" s="11"/>
      <c r="W1060" s="11"/>
      <c r="X1060" s="11"/>
      <c r="Y1060" s="11">
        <v>3</v>
      </c>
      <c r="Z1060" s="11">
        <f t="shared" si="34"/>
        <v>540</v>
      </c>
      <c r="AA1060" s="11">
        <f>VLOOKUP(A1060,Sheet2!B:J,9,FALSE)</f>
        <v>166.66</v>
      </c>
      <c r="AB1060" s="11">
        <f t="shared" si="33"/>
        <v>499.98</v>
      </c>
      <c r="AC1060" s="11"/>
      <c r="AD1060" s="11" t="s">
        <v>12037</v>
      </c>
    </row>
    <row r="1061" spans="1:30" hidden="1">
      <c r="A1061" s="10">
        <v>8902102231301</v>
      </c>
      <c r="B1061" s="10">
        <v>8902102231301</v>
      </c>
      <c r="C1061" s="11" t="s">
        <v>1386</v>
      </c>
      <c r="D1061" s="11" t="s">
        <v>1381</v>
      </c>
      <c r="E1061" s="11" t="s">
        <v>1241</v>
      </c>
      <c r="F1061" s="11" t="s">
        <v>1382</v>
      </c>
      <c r="G1061" s="11"/>
      <c r="H1061" s="11">
        <v>180</v>
      </c>
      <c r="I1061" s="11">
        <v>180</v>
      </c>
      <c r="J1061" s="11" t="s">
        <v>34</v>
      </c>
      <c r="K1061" s="11" t="s">
        <v>25</v>
      </c>
      <c r="L1061" s="11">
        <v>400</v>
      </c>
      <c r="M1061" s="11" t="s">
        <v>26</v>
      </c>
      <c r="N1061" s="11" t="s">
        <v>1383</v>
      </c>
      <c r="O1061" s="11" t="s">
        <v>1387</v>
      </c>
      <c r="P1061" s="11" t="s">
        <v>213</v>
      </c>
      <c r="Q1061" s="11" t="s">
        <v>39</v>
      </c>
      <c r="R1061" s="11" t="s">
        <v>25</v>
      </c>
      <c r="S1061" s="11" t="s">
        <v>25</v>
      </c>
      <c r="T1061" s="11"/>
      <c r="U1061" s="11" t="s">
        <v>1388</v>
      </c>
      <c r="V1061" s="11"/>
      <c r="W1061" s="11"/>
      <c r="X1061" s="11"/>
      <c r="Y1061" s="11">
        <v>3</v>
      </c>
      <c r="Z1061" s="11">
        <f t="shared" si="34"/>
        <v>540</v>
      </c>
      <c r="AA1061" s="11">
        <f>VLOOKUP(A1061,Sheet2!B:J,9,FALSE)</f>
        <v>166.66</v>
      </c>
      <c r="AB1061" s="11">
        <f t="shared" si="33"/>
        <v>499.98</v>
      </c>
      <c r="AC1061" s="11"/>
      <c r="AD1061" s="11" t="s">
        <v>12037</v>
      </c>
    </row>
    <row r="1062" spans="1:30" hidden="1">
      <c r="A1062" s="10">
        <v>8902102230519</v>
      </c>
      <c r="B1062" s="10">
        <v>8902102230519</v>
      </c>
      <c r="C1062" s="11" t="s">
        <v>1389</v>
      </c>
      <c r="D1062" s="11" t="s">
        <v>1381</v>
      </c>
      <c r="E1062" s="11" t="s">
        <v>1241</v>
      </c>
      <c r="F1062" s="11" t="s">
        <v>1382</v>
      </c>
      <c r="G1062" s="11"/>
      <c r="H1062" s="11">
        <v>160</v>
      </c>
      <c r="I1062" s="11">
        <v>160</v>
      </c>
      <c r="J1062" s="11" t="s">
        <v>34</v>
      </c>
      <c r="K1062" s="11" t="s">
        <v>25</v>
      </c>
      <c r="L1062" s="11">
        <v>400</v>
      </c>
      <c r="M1062" s="11" t="s">
        <v>26</v>
      </c>
      <c r="N1062" s="11" t="s">
        <v>1383</v>
      </c>
      <c r="O1062" s="11" t="s">
        <v>1390</v>
      </c>
      <c r="P1062" s="11" t="s">
        <v>209</v>
      </c>
      <c r="Q1062" s="11" t="s">
        <v>1391</v>
      </c>
      <c r="R1062" s="11" t="s">
        <v>25</v>
      </c>
      <c r="S1062" s="11" t="s">
        <v>25</v>
      </c>
      <c r="T1062" s="11"/>
      <c r="U1062" s="11" t="s">
        <v>1392</v>
      </c>
      <c r="V1062" s="11"/>
      <c r="W1062" s="11"/>
      <c r="X1062" s="11"/>
      <c r="Y1062" s="11">
        <v>2</v>
      </c>
      <c r="Z1062" s="11">
        <f t="shared" si="34"/>
        <v>320</v>
      </c>
      <c r="AA1062" s="11">
        <f>VLOOKUP(A1062,Sheet2!B:J,9,FALSE)</f>
        <v>148.15</v>
      </c>
      <c r="AB1062" s="11">
        <f t="shared" si="33"/>
        <v>296.3</v>
      </c>
      <c r="AC1062" s="11"/>
      <c r="AD1062" s="11" t="s">
        <v>12037</v>
      </c>
    </row>
    <row r="1063" spans="1:30" hidden="1">
      <c r="A1063" s="10">
        <v>8902102231349</v>
      </c>
      <c r="B1063" s="10">
        <v>8902102231349</v>
      </c>
      <c r="C1063" s="11" t="s">
        <v>1393</v>
      </c>
      <c r="D1063" s="11" t="s">
        <v>1381</v>
      </c>
      <c r="E1063" s="11" t="s">
        <v>1241</v>
      </c>
      <c r="F1063" s="11" t="s">
        <v>1382</v>
      </c>
      <c r="G1063" s="11"/>
      <c r="H1063" s="11">
        <v>42</v>
      </c>
      <c r="I1063" s="11">
        <v>42</v>
      </c>
      <c r="J1063" s="11" t="s">
        <v>34</v>
      </c>
      <c r="K1063" s="11" t="s">
        <v>25</v>
      </c>
      <c r="L1063" s="11">
        <v>100</v>
      </c>
      <c r="M1063" s="11" t="s">
        <v>26</v>
      </c>
      <c r="N1063" s="11" t="s">
        <v>1383</v>
      </c>
      <c r="O1063" s="11" t="s">
        <v>1394</v>
      </c>
      <c r="P1063" s="11" t="s">
        <v>213</v>
      </c>
      <c r="Q1063" s="11" t="s">
        <v>39</v>
      </c>
      <c r="R1063" s="11" t="s">
        <v>25</v>
      </c>
      <c r="S1063" s="11" t="s">
        <v>25</v>
      </c>
      <c r="T1063" s="11"/>
      <c r="U1063" s="11" t="s">
        <v>1395</v>
      </c>
      <c r="V1063" s="11"/>
      <c r="W1063" s="11"/>
      <c r="X1063" s="11"/>
      <c r="Y1063" s="11">
        <v>6</v>
      </c>
      <c r="Z1063" s="11">
        <f t="shared" si="34"/>
        <v>252</v>
      </c>
      <c r="AA1063" s="11">
        <f>VLOOKUP(A1063,Sheet2!B:J,9,FALSE)</f>
        <v>38.89</v>
      </c>
      <c r="AB1063" s="11">
        <f t="shared" si="33"/>
        <v>233.34</v>
      </c>
      <c r="AC1063" s="11"/>
      <c r="AD1063" s="11" t="s">
        <v>12037</v>
      </c>
    </row>
    <row r="1064" spans="1:30" hidden="1">
      <c r="A1064" s="10">
        <v>8902102230472</v>
      </c>
      <c r="B1064" s="10">
        <v>8902102230472</v>
      </c>
      <c r="C1064" s="11" t="s">
        <v>1396</v>
      </c>
      <c r="D1064" s="11" t="s">
        <v>1381</v>
      </c>
      <c r="E1064" s="11" t="s">
        <v>1241</v>
      </c>
      <c r="F1064" s="11" t="s">
        <v>1382</v>
      </c>
      <c r="G1064" s="11"/>
      <c r="H1064" s="11">
        <v>35</v>
      </c>
      <c r="I1064" s="11">
        <v>35</v>
      </c>
      <c r="J1064" s="11" t="s">
        <v>34</v>
      </c>
      <c r="K1064" s="11" t="s">
        <v>25</v>
      </c>
      <c r="L1064" s="11">
        <v>100</v>
      </c>
      <c r="M1064" s="11" t="s">
        <v>26</v>
      </c>
      <c r="N1064" s="11" t="s">
        <v>1383</v>
      </c>
      <c r="O1064" s="11" t="s">
        <v>1397</v>
      </c>
      <c r="P1064" s="11" t="s">
        <v>196</v>
      </c>
      <c r="Q1064" s="11" t="s">
        <v>30</v>
      </c>
      <c r="R1064" s="11" t="s">
        <v>25</v>
      </c>
      <c r="S1064" s="11" t="s">
        <v>25</v>
      </c>
      <c r="T1064" s="11"/>
      <c r="U1064" s="11" t="s">
        <v>1398</v>
      </c>
      <c r="V1064" s="11"/>
      <c r="W1064" s="11"/>
      <c r="X1064" s="11"/>
      <c r="Y1064" s="11">
        <v>5</v>
      </c>
      <c r="Z1064" s="11">
        <f t="shared" si="34"/>
        <v>175</v>
      </c>
      <c r="AA1064" s="11">
        <f>VLOOKUP(A1064,Sheet2!B:J,9,FALSE)</f>
        <v>32.4</v>
      </c>
      <c r="AB1064" s="11">
        <f t="shared" si="33"/>
        <v>162</v>
      </c>
      <c r="AC1064" s="11"/>
      <c r="AD1064" s="11" t="s">
        <v>12037</v>
      </c>
    </row>
    <row r="1065" spans="1:30" hidden="1">
      <c r="A1065" s="10">
        <v>8902102231271</v>
      </c>
      <c r="B1065" s="10">
        <v>8902102231271</v>
      </c>
      <c r="C1065" s="11" t="s">
        <v>1403</v>
      </c>
      <c r="D1065" s="11" t="s">
        <v>1381</v>
      </c>
      <c r="E1065" s="11" t="s">
        <v>1241</v>
      </c>
      <c r="F1065" s="11" t="s">
        <v>1382</v>
      </c>
      <c r="G1065" s="11"/>
      <c r="H1065" s="11">
        <v>42</v>
      </c>
      <c r="I1065" s="11">
        <v>42</v>
      </c>
      <c r="J1065" s="11" t="s">
        <v>34</v>
      </c>
      <c r="K1065" s="11" t="s">
        <v>25</v>
      </c>
      <c r="L1065" s="11">
        <v>100</v>
      </c>
      <c r="M1065" s="11" t="s">
        <v>26</v>
      </c>
      <c r="N1065" s="11" t="s">
        <v>1383</v>
      </c>
      <c r="O1065" s="11" t="s">
        <v>1404</v>
      </c>
      <c r="P1065" s="11" t="s">
        <v>213</v>
      </c>
      <c r="Q1065" s="11" t="s">
        <v>39</v>
      </c>
      <c r="R1065" s="11" t="s">
        <v>25</v>
      </c>
      <c r="S1065" s="11" t="s">
        <v>25</v>
      </c>
      <c r="T1065" s="11"/>
      <c r="U1065" s="11" t="s">
        <v>1405</v>
      </c>
      <c r="V1065" s="11"/>
      <c r="W1065" s="11"/>
      <c r="X1065" s="11"/>
      <c r="Y1065" s="11">
        <v>6</v>
      </c>
      <c r="Z1065" s="11">
        <f t="shared" si="34"/>
        <v>252</v>
      </c>
      <c r="AA1065" s="11">
        <f>VLOOKUP(A1065,Sheet2!B:J,9,FALSE)</f>
        <v>38.89</v>
      </c>
      <c r="AB1065" s="11">
        <f t="shared" si="33"/>
        <v>233.34</v>
      </c>
      <c r="AC1065" s="11"/>
      <c r="AD1065" s="11" t="s">
        <v>12037</v>
      </c>
    </row>
    <row r="1066" spans="1:30" hidden="1">
      <c r="A1066" s="10">
        <v>5000159544979</v>
      </c>
      <c r="B1066" s="10">
        <v>5000159544979</v>
      </c>
      <c r="C1066" s="11" t="s">
        <v>783</v>
      </c>
      <c r="D1066" s="11" t="s">
        <v>784</v>
      </c>
      <c r="E1066" s="11" t="s">
        <v>43</v>
      </c>
      <c r="F1066" s="11" t="s">
        <v>44</v>
      </c>
      <c r="G1066" s="11"/>
      <c r="H1066" s="11">
        <v>60</v>
      </c>
      <c r="I1066" s="11">
        <v>60</v>
      </c>
      <c r="J1066" s="11" t="s">
        <v>34</v>
      </c>
      <c r="K1066" s="11" t="s">
        <v>25</v>
      </c>
      <c r="L1066" s="11">
        <v>51</v>
      </c>
      <c r="M1066" s="11" t="s">
        <v>26</v>
      </c>
      <c r="N1066" s="11" t="s">
        <v>45</v>
      </c>
      <c r="O1066" s="11" t="s">
        <v>785</v>
      </c>
      <c r="P1066" s="11" t="s">
        <v>29</v>
      </c>
      <c r="Q1066" s="11" t="s">
        <v>30</v>
      </c>
      <c r="R1066" s="11" t="s">
        <v>25</v>
      </c>
      <c r="S1066" s="11" t="s">
        <v>25</v>
      </c>
      <c r="T1066" s="11"/>
      <c r="U1066" s="11" t="s">
        <v>786</v>
      </c>
      <c r="V1066" s="11"/>
      <c r="W1066" s="11"/>
      <c r="X1066" s="11"/>
      <c r="Y1066" s="11"/>
      <c r="Z1066" s="11">
        <f t="shared" si="34"/>
        <v>0</v>
      </c>
      <c r="AA1066" s="11">
        <f>VLOOKUP(A1066,Sheet2!B:J,9,FALSE)</f>
        <v>51.37</v>
      </c>
      <c r="AB1066" s="11">
        <f t="shared" si="33"/>
        <v>0</v>
      </c>
      <c r="AC1066" s="11"/>
      <c r="AD1066" s="11"/>
    </row>
    <row r="1067" spans="1:30" hidden="1">
      <c r="A1067" s="10">
        <v>8901399435065</v>
      </c>
      <c r="B1067" s="10">
        <v>8901399435065</v>
      </c>
      <c r="C1067" s="11" t="s">
        <v>3595</v>
      </c>
      <c r="D1067" s="11" t="s">
        <v>3596</v>
      </c>
      <c r="E1067" s="11" t="s">
        <v>1790</v>
      </c>
      <c r="F1067" s="11" t="s">
        <v>3411</v>
      </c>
      <c r="G1067" s="11"/>
      <c r="H1067" s="11">
        <v>255</v>
      </c>
      <c r="I1067" s="11">
        <v>255</v>
      </c>
      <c r="J1067" s="11" t="s">
        <v>34</v>
      </c>
      <c r="K1067" s="11" t="s">
        <v>25</v>
      </c>
      <c r="L1067" s="11">
        <v>975</v>
      </c>
      <c r="M1067" s="11" t="s">
        <v>35</v>
      </c>
      <c r="N1067" s="11" t="s">
        <v>3588</v>
      </c>
      <c r="O1067" s="11" t="s">
        <v>3597</v>
      </c>
      <c r="P1067" s="11" t="s">
        <v>112</v>
      </c>
      <c r="Q1067" s="11" t="s">
        <v>30</v>
      </c>
      <c r="R1067" s="11" t="s">
        <v>25</v>
      </c>
      <c r="S1067" s="11" t="s">
        <v>25</v>
      </c>
      <c r="T1067" s="11"/>
      <c r="U1067" s="11" t="s">
        <v>3598</v>
      </c>
      <c r="V1067" s="11"/>
      <c r="W1067" s="11"/>
      <c r="X1067" s="11"/>
      <c r="Y1067" s="11">
        <v>2</v>
      </c>
      <c r="Z1067" s="11">
        <f t="shared" si="34"/>
        <v>510</v>
      </c>
      <c r="AA1067" s="11">
        <f>VLOOKUP(A1067,Sheet2!B:J,9,FALSE)</f>
        <v>196.45</v>
      </c>
      <c r="AB1067" s="11">
        <f t="shared" si="33"/>
        <v>392.9</v>
      </c>
      <c r="AC1067" s="11"/>
      <c r="AD1067" s="11" t="s">
        <v>12037</v>
      </c>
    </row>
    <row r="1068" spans="1:30" hidden="1">
      <c r="A1068" s="10">
        <v>8901399435560</v>
      </c>
      <c r="B1068" s="10">
        <v>8901399435560</v>
      </c>
      <c r="C1068" s="11" t="s">
        <v>3599</v>
      </c>
      <c r="D1068" s="11" t="s">
        <v>3596</v>
      </c>
      <c r="E1068" s="11" t="s">
        <v>1790</v>
      </c>
      <c r="F1068" s="11" t="s">
        <v>3411</v>
      </c>
      <c r="G1068" s="11"/>
      <c r="H1068" s="11">
        <v>255</v>
      </c>
      <c r="I1068" s="11">
        <v>255</v>
      </c>
      <c r="J1068" s="11" t="s">
        <v>34</v>
      </c>
      <c r="K1068" s="11" t="s">
        <v>25</v>
      </c>
      <c r="L1068" s="11">
        <v>975</v>
      </c>
      <c r="M1068" s="11" t="s">
        <v>35</v>
      </c>
      <c r="N1068" s="11" t="s">
        <v>3588</v>
      </c>
      <c r="O1068" s="11" t="s">
        <v>3589</v>
      </c>
      <c r="P1068" s="11" t="s">
        <v>112</v>
      </c>
      <c r="Q1068" s="11" t="s">
        <v>30</v>
      </c>
      <c r="R1068" s="11" t="s">
        <v>25</v>
      </c>
      <c r="S1068" s="11" t="s">
        <v>25</v>
      </c>
      <c r="T1068" s="11"/>
      <c r="U1068" s="11" t="s">
        <v>3600</v>
      </c>
      <c r="V1068" s="11"/>
      <c r="W1068" s="11"/>
      <c r="X1068" s="11"/>
      <c r="Y1068" s="11">
        <v>3</v>
      </c>
      <c r="Z1068" s="11">
        <f t="shared" si="34"/>
        <v>765</v>
      </c>
      <c r="AA1068" s="11">
        <f>VLOOKUP(A1068,Sheet2!B:J,9,FALSE)</f>
        <v>196.45</v>
      </c>
      <c r="AB1068" s="11">
        <f t="shared" si="33"/>
        <v>589.34999999999991</v>
      </c>
      <c r="AC1068" s="11"/>
      <c r="AD1068" s="11" t="s">
        <v>12037</v>
      </c>
    </row>
    <row r="1069" spans="1:30" hidden="1">
      <c r="A1069" s="10">
        <v>8901399435522</v>
      </c>
      <c r="B1069" s="10">
        <v>8901399435522</v>
      </c>
      <c r="C1069" s="11" t="s">
        <v>3601</v>
      </c>
      <c r="D1069" s="11" t="s">
        <v>3596</v>
      </c>
      <c r="E1069" s="11" t="s">
        <v>1790</v>
      </c>
      <c r="F1069" s="11" t="s">
        <v>3411</v>
      </c>
      <c r="G1069" s="11"/>
      <c r="H1069" s="11">
        <v>124</v>
      </c>
      <c r="I1069" s="11">
        <v>124</v>
      </c>
      <c r="J1069" s="11" t="s">
        <v>34</v>
      </c>
      <c r="K1069" s="11" t="s">
        <v>25</v>
      </c>
      <c r="L1069" s="11">
        <v>500</v>
      </c>
      <c r="M1069" s="11" t="s">
        <v>35</v>
      </c>
      <c r="N1069" s="11" t="s">
        <v>3588</v>
      </c>
      <c r="O1069" s="11" t="s">
        <v>3602</v>
      </c>
      <c r="P1069" s="11" t="s">
        <v>112</v>
      </c>
      <c r="Q1069" s="11" t="s">
        <v>30</v>
      </c>
      <c r="R1069" s="11" t="s">
        <v>25</v>
      </c>
      <c r="S1069" s="11" t="s">
        <v>25</v>
      </c>
      <c r="T1069" s="11"/>
      <c r="U1069" s="11" t="s">
        <v>3603</v>
      </c>
      <c r="V1069" s="11"/>
      <c r="W1069" s="11"/>
      <c r="X1069" s="11"/>
      <c r="Y1069" s="11">
        <v>6</v>
      </c>
      <c r="Z1069" s="11">
        <f t="shared" si="34"/>
        <v>744</v>
      </c>
      <c r="AA1069" s="11">
        <f>VLOOKUP(A1069,Sheet2!B:J,9,FALSE)</f>
        <v>95.53</v>
      </c>
      <c r="AB1069" s="11">
        <f t="shared" si="33"/>
        <v>573.18000000000006</v>
      </c>
      <c r="AC1069" s="11"/>
      <c r="AD1069" s="11" t="s">
        <v>12037</v>
      </c>
    </row>
    <row r="1070" spans="1:30" hidden="1">
      <c r="A1070" s="10">
        <v>8901399435027</v>
      </c>
      <c r="B1070" s="10">
        <v>8901399435027</v>
      </c>
      <c r="C1070" s="11" t="s">
        <v>3642</v>
      </c>
      <c r="D1070" s="11" t="s">
        <v>3596</v>
      </c>
      <c r="E1070" s="11" t="s">
        <v>1790</v>
      </c>
      <c r="F1070" s="11" t="s">
        <v>3411</v>
      </c>
      <c r="G1070" s="11"/>
      <c r="H1070" s="11">
        <v>124</v>
      </c>
      <c r="I1070" s="11">
        <v>124</v>
      </c>
      <c r="J1070" s="11" t="s">
        <v>34</v>
      </c>
      <c r="K1070" s="11" t="s">
        <v>25</v>
      </c>
      <c r="L1070" s="11">
        <v>500</v>
      </c>
      <c r="M1070" s="11" t="s">
        <v>35</v>
      </c>
      <c r="N1070" s="11" t="s">
        <v>3588</v>
      </c>
      <c r="O1070" s="11" t="s">
        <v>3643</v>
      </c>
      <c r="P1070" s="11" t="s">
        <v>81</v>
      </c>
      <c r="Q1070" s="11" t="s">
        <v>30</v>
      </c>
      <c r="R1070" s="11" t="s">
        <v>25</v>
      </c>
      <c r="S1070" s="11" t="s">
        <v>25</v>
      </c>
      <c r="T1070" s="11"/>
      <c r="U1070" s="11" t="s">
        <v>3644</v>
      </c>
      <c r="V1070" s="11"/>
      <c r="W1070" s="11"/>
      <c r="X1070" s="11"/>
      <c r="Y1070" s="11">
        <v>6</v>
      </c>
      <c r="Z1070" s="11">
        <f t="shared" si="34"/>
        <v>744</v>
      </c>
      <c r="AA1070" s="11">
        <f>VLOOKUP(A1070,Sheet2!B:J,9,FALSE)</f>
        <v>95.53</v>
      </c>
      <c r="AB1070" s="11">
        <f t="shared" si="33"/>
        <v>573.18000000000006</v>
      </c>
      <c r="AC1070" s="11"/>
      <c r="AD1070" s="11" t="s">
        <v>12037</v>
      </c>
    </row>
    <row r="1071" spans="1:30">
      <c r="A1071" s="10">
        <v>8996001312964</v>
      </c>
      <c r="B1071" s="10">
        <v>8996001312964</v>
      </c>
      <c r="C1071" s="11" t="s">
        <v>721</v>
      </c>
      <c r="D1071" s="11" t="s">
        <v>722</v>
      </c>
      <c r="E1071" s="11" t="s">
        <v>43</v>
      </c>
      <c r="F1071" s="11" t="s">
        <v>44</v>
      </c>
      <c r="G1071" s="11"/>
      <c r="H1071" s="11">
        <v>10</v>
      </c>
      <c r="I1071" s="11">
        <v>10</v>
      </c>
      <c r="J1071" s="11" t="s">
        <v>34</v>
      </c>
      <c r="K1071" s="11" t="s">
        <v>25</v>
      </c>
      <c r="L1071" s="11">
        <v>1</v>
      </c>
      <c r="M1071" s="11" t="s">
        <v>674</v>
      </c>
      <c r="N1071" s="11" t="s">
        <v>45</v>
      </c>
      <c r="O1071" s="11" t="s">
        <v>723</v>
      </c>
      <c r="P1071" s="11" t="s">
        <v>38</v>
      </c>
      <c r="Q1071" s="11" t="s">
        <v>39</v>
      </c>
      <c r="R1071" s="11" t="s">
        <v>25</v>
      </c>
      <c r="S1071" s="11" t="s">
        <v>25</v>
      </c>
      <c r="T1071" s="11"/>
      <c r="U1071" s="11" t="s">
        <v>724</v>
      </c>
      <c r="V1071" s="11"/>
      <c r="W1071" s="11"/>
      <c r="X1071" s="11"/>
      <c r="Y1071" s="11">
        <v>24</v>
      </c>
      <c r="Z1071" s="11">
        <f t="shared" si="34"/>
        <v>240</v>
      </c>
      <c r="AA1071" s="11" t="e">
        <f>VLOOKUP(A1071,Sheet2!B:J,9,FALSE)</f>
        <v>#N/A</v>
      </c>
      <c r="AB1071" s="11" t="e">
        <f t="shared" si="33"/>
        <v>#N/A</v>
      </c>
      <c r="AC1071" s="11"/>
      <c r="AD1071" s="11" t="s">
        <v>12037</v>
      </c>
    </row>
    <row r="1072" spans="1:30">
      <c r="A1072" s="10">
        <v>8996001301715</v>
      </c>
      <c r="B1072" s="10">
        <v>8996001301715</v>
      </c>
      <c r="C1072" s="11" t="s">
        <v>856</v>
      </c>
      <c r="D1072" s="11" t="s">
        <v>722</v>
      </c>
      <c r="E1072" s="11" t="s">
        <v>43</v>
      </c>
      <c r="F1072" s="11" t="s">
        <v>608</v>
      </c>
      <c r="G1072" s="11"/>
      <c r="H1072" s="11">
        <v>20</v>
      </c>
      <c r="I1072" s="11">
        <v>20</v>
      </c>
      <c r="J1072" s="11" t="s">
        <v>34</v>
      </c>
      <c r="K1072" s="11" t="s">
        <v>25</v>
      </c>
      <c r="L1072" s="11">
        <v>50</v>
      </c>
      <c r="M1072" s="11" t="s">
        <v>26</v>
      </c>
      <c r="N1072" s="11" t="s">
        <v>792</v>
      </c>
      <c r="O1072" s="11" t="s">
        <v>857</v>
      </c>
      <c r="P1072" s="11" t="s">
        <v>38</v>
      </c>
      <c r="Q1072" s="11" t="s">
        <v>30</v>
      </c>
      <c r="R1072" s="11" t="s">
        <v>25</v>
      </c>
      <c r="S1072" s="11" t="s">
        <v>25</v>
      </c>
      <c r="T1072" s="11"/>
      <c r="U1072" s="11" t="s">
        <v>858</v>
      </c>
      <c r="V1072" s="11"/>
      <c r="W1072" s="11"/>
      <c r="X1072" s="11"/>
      <c r="Y1072" s="11">
        <v>3</v>
      </c>
      <c r="Z1072" s="11">
        <f t="shared" si="34"/>
        <v>60</v>
      </c>
      <c r="AA1072" s="11" t="e">
        <f>VLOOKUP(A1072,Sheet2!B:J,9,FALSE)</f>
        <v>#N/A</v>
      </c>
      <c r="AB1072" s="11" t="e">
        <f t="shared" si="33"/>
        <v>#N/A</v>
      </c>
      <c r="AC1072" s="11">
        <v>1</v>
      </c>
      <c r="AD1072" s="11" t="s">
        <v>12037</v>
      </c>
    </row>
    <row r="1073" spans="1:30" hidden="1">
      <c r="A1073" s="10">
        <v>8906000610053</v>
      </c>
      <c r="B1073" s="10">
        <v>8906000610053</v>
      </c>
      <c r="C1073" s="11" t="s">
        <v>4144</v>
      </c>
      <c r="D1073" s="11" t="s">
        <v>4145</v>
      </c>
      <c r="E1073" s="11" t="s">
        <v>43</v>
      </c>
      <c r="F1073" s="11" t="s">
        <v>473</v>
      </c>
      <c r="G1073" s="11"/>
      <c r="H1073" s="11">
        <v>115</v>
      </c>
      <c r="I1073" s="11">
        <v>115</v>
      </c>
      <c r="J1073" s="11" t="s">
        <v>34</v>
      </c>
      <c r="K1073" s="11" t="s">
        <v>25</v>
      </c>
      <c r="L1073" s="11">
        <v>1</v>
      </c>
      <c r="M1073" s="11" t="s">
        <v>674</v>
      </c>
      <c r="N1073" s="11" t="s">
        <v>474</v>
      </c>
      <c r="O1073" s="11" t="s">
        <v>4125</v>
      </c>
      <c r="P1073" s="11" t="s">
        <v>29</v>
      </c>
      <c r="Q1073" s="11" t="s">
        <v>30</v>
      </c>
      <c r="R1073" s="11" t="s">
        <v>25</v>
      </c>
      <c r="S1073" s="11" t="s">
        <v>25</v>
      </c>
      <c r="T1073" s="11"/>
      <c r="U1073" s="11" t="s">
        <v>4146</v>
      </c>
      <c r="V1073" s="11"/>
      <c r="W1073" s="11"/>
      <c r="X1073" s="11"/>
      <c r="Y1073" s="11"/>
      <c r="Z1073" s="11">
        <f t="shared" si="34"/>
        <v>0</v>
      </c>
      <c r="AA1073" s="11">
        <f>VLOOKUP(A1073,Sheet2!B:J,9,FALSE)</f>
        <v>86.25</v>
      </c>
      <c r="AB1073" s="11">
        <f t="shared" si="33"/>
        <v>0</v>
      </c>
      <c r="AC1073" s="11"/>
      <c r="AD1073" s="11"/>
    </row>
    <row r="1074" spans="1:30" hidden="1">
      <c r="A1074" s="10">
        <v>8906000610633</v>
      </c>
      <c r="B1074" s="10">
        <v>8906000610633</v>
      </c>
      <c r="C1074" s="11" t="s">
        <v>4147</v>
      </c>
      <c r="D1074" s="11" t="s">
        <v>4145</v>
      </c>
      <c r="E1074" s="11" t="s">
        <v>43</v>
      </c>
      <c r="F1074" s="11" t="s">
        <v>4110</v>
      </c>
      <c r="G1074" s="11"/>
      <c r="H1074" s="11">
        <v>49</v>
      </c>
      <c r="I1074" s="11">
        <v>49</v>
      </c>
      <c r="J1074" s="11" t="s">
        <v>34</v>
      </c>
      <c r="K1074" s="11" t="s">
        <v>25</v>
      </c>
      <c r="L1074" s="11">
        <v>200</v>
      </c>
      <c r="M1074" s="11" t="s">
        <v>26</v>
      </c>
      <c r="N1074" s="11" t="s">
        <v>4111</v>
      </c>
      <c r="O1074" s="11" t="s">
        <v>4125</v>
      </c>
      <c r="P1074" s="11" t="s">
        <v>29</v>
      </c>
      <c r="Q1074" s="11" t="s">
        <v>30</v>
      </c>
      <c r="R1074" s="11" t="s">
        <v>25</v>
      </c>
      <c r="S1074" s="11" t="s">
        <v>25</v>
      </c>
      <c r="T1074" s="11"/>
      <c r="U1074" s="11" t="s">
        <v>4148</v>
      </c>
      <c r="V1074" s="11"/>
      <c r="W1074" s="11"/>
      <c r="X1074" s="11"/>
      <c r="Y1074" s="11"/>
      <c r="Z1074" s="11">
        <f t="shared" si="34"/>
        <v>0</v>
      </c>
      <c r="AA1074" s="11">
        <f>VLOOKUP(A1074,Sheet2!B:J,9,FALSE)</f>
        <v>41.65</v>
      </c>
      <c r="AB1074" s="11">
        <f t="shared" si="33"/>
        <v>0</v>
      </c>
      <c r="AC1074" s="11"/>
      <c r="AD1074" s="11"/>
    </row>
    <row r="1075" spans="1:30" hidden="1">
      <c r="A1075" s="10">
        <v>8906000610077</v>
      </c>
      <c r="B1075" s="10">
        <v>8906000610077</v>
      </c>
      <c r="C1075" s="11" t="s">
        <v>4149</v>
      </c>
      <c r="D1075" s="11" t="s">
        <v>4145</v>
      </c>
      <c r="E1075" s="11" t="s">
        <v>43</v>
      </c>
      <c r="F1075" s="11" t="s">
        <v>156</v>
      </c>
      <c r="G1075" s="11"/>
      <c r="H1075" s="11">
        <v>135</v>
      </c>
      <c r="I1075" s="11">
        <v>135</v>
      </c>
      <c r="J1075" s="11" t="s">
        <v>34</v>
      </c>
      <c r="K1075" s="11" t="s">
        <v>25</v>
      </c>
      <c r="L1075" s="11">
        <v>500</v>
      </c>
      <c r="M1075" s="11" t="s">
        <v>26</v>
      </c>
      <c r="N1075" s="11" t="s">
        <v>512</v>
      </c>
      <c r="O1075" s="11" t="s">
        <v>4150</v>
      </c>
      <c r="P1075" s="11" t="s">
        <v>29</v>
      </c>
      <c r="Q1075" s="11" t="s">
        <v>30</v>
      </c>
      <c r="R1075" s="11" t="s">
        <v>25</v>
      </c>
      <c r="S1075" s="11" t="s">
        <v>25</v>
      </c>
      <c r="T1075" s="11"/>
      <c r="U1075" s="11" t="s">
        <v>4151</v>
      </c>
      <c r="V1075" s="11"/>
      <c r="W1075" s="11"/>
      <c r="X1075" s="11"/>
      <c r="Y1075" s="11"/>
      <c r="Z1075" s="11">
        <f t="shared" si="34"/>
        <v>0</v>
      </c>
      <c r="AA1075" s="11">
        <f>VLOOKUP(A1075,Sheet2!B:J,9,FALSE)</f>
        <v>101.25</v>
      </c>
      <c r="AB1075" s="11">
        <f t="shared" si="33"/>
        <v>0</v>
      </c>
      <c r="AC1075" s="11"/>
      <c r="AD1075" s="11"/>
    </row>
    <row r="1076" spans="1:30" hidden="1">
      <c r="A1076" s="10">
        <v>8906000610725</v>
      </c>
      <c r="B1076" s="10">
        <v>8906000610725</v>
      </c>
      <c r="C1076" s="11" t="s">
        <v>5703</v>
      </c>
      <c r="D1076" s="11" t="s">
        <v>5704</v>
      </c>
      <c r="E1076" s="11" t="s">
        <v>43</v>
      </c>
      <c r="F1076" s="11" t="s">
        <v>4110</v>
      </c>
      <c r="G1076" s="11"/>
      <c r="H1076" s="11">
        <v>150</v>
      </c>
      <c r="I1076" s="11">
        <v>150</v>
      </c>
      <c r="J1076" s="11" t="s">
        <v>34</v>
      </c>
      <c r="K1076" s="11" t="s">
        <v>25</v>
      </c>
      <c r="L1076" s="11">
        <v>375</v>
      </c>
      <c r="M1076" s="11" t="s">
        <v>26</v>
      </c>
      <c r="N1076" s="11" t="s">
        <v>4111</v>
      </c>
      <c r="O1076" s="11" t="s">
        <v>5705</v>
      </c>
      <c r="P1076" s="11" t="s">
        <v>29</v>
      </c>
      <c r="Q1076" s="11" t="s">
        <v>30</v>
      </c>
      <c r="R1076" s="11" t="s">
        <v>25</v>
      </c>
      <c r="S1076" s="11" t="s">
        <v>25</v>
      </c>
      <c r="T1076" s="11"/>
      <c r="U1076" s="11" t="s">
        <v>5706</v>
      </c>
      <c r="V1076" s="11"/>
      <c r="W1076" s="11"/>
      <c r="X1076" s="11"/>
      <c r="Y1076" s="11"/>
      <c r="Z1076" s="11">
        <f t="shared" si="34"/>
        <v>0</v>
      </c>
      <c r="AA1076" s="11">
        <f>VLOOKUP(A1076,Sheet2!B:J,9,FALSE)</f>
        <v>97.51</v>
      </c>
      <c r="AB1076" s="11">
        <f t="shared" si="33"/>
        <v>0</v>
      </c>
      <c r="AC1076" s="11"/>
      <c r="AD1076" s="11"/>
    </row>
    <row r="1077" spans="1:30" hidden="1">
      <c r="A1077" s="10">
        <v>8906033744312</v>
      </c>
      <c r="B1077" s="10">
        <v>8906033744312</v>
      </c>
      <c r="C1077" s="11" t="s">
        <v>900</v>
      </c>
      <c r="D1077" s="11" t="s">
        <v>901</v>
      </c>
      <c r="E1077" s="11" t="s">
        <v>43</v>
      </c>
      <c r="F1077" s="11" t="s">
        <v>608</v>
      </c>
      <c r="G1077" s="11"/>
      <c r="H1077" s="11">
        <v>25</v>
      </c>
      <c r="I1077" s="11">
        <v>25</v>
      </c>
      <c r="J1077" s="11" t="s">
        <v>34</v>
      </c>
      <c r="K1077" s="11" t="s">
        <v>25</v>
      </c>
      <c r="L1077" s="11">
        <v>75</v>
      </c>
      <c r="M1077" s="11" t="s">
        <v>26</v>
      </c>
      <c r="N1077" s="11" t="s">
        <v>792</v>
      </c>
      <c r="O1077" s="11" t="s">
        <v>902</v>
      </c>
      <c r="P1077" s="11" t="s">
        <v>213</v>
      </c>
      <c r="Q1077" s="11" t="s">
        <v>39</v>
      </c>
      <c r="R1077" s="11" t="s">
        <v>25</v>
      </c>
      <c r="S1077" s="11" t="s">
        <v>25</v>
      </c>
      <c r="T1077" s="11"/>
      <c r="U1077" s="11" t="s">
        <v>903</v>
      </c>
      <c r="V1077" s="11"/>
      <c r="W1077" s="11"/>
      <c r="X1077" s="11"/>
      <c r="Y1077" s="11">
        <v>6</v>
      </c>
      <c r="Z1077" s="11">
        <f t="shared" si="34"/>
        <v>150</v>
      </c>
      <c r="AA1077" s="11">
        <f>VLOOKUP(A1077,Sheet2!B:J,9,FALSE)</f>
        <v>18</v>
      </c>
      <c r="AB1077" s="11">
        <f t="shared" si="33"/>
        <v>108</v>
      </c>
      <c r="AC1077" s="11"/>
      <c r="AD1077" s="11" t="s">
        <v>12037</v>
      </c>
    </row>
    <row r="1078" spans="1:30" hidden="1">
      <c r="A1078" s="10">
        <v>8906033740208</v>
      </c>
      <c r="B1078" s="10">
        <v>8906033740208</v>
      </c>
      <c r="C1078" s="11" t="s">
        <v>896</v>
      </c>
      <c r="D1078" s="11" t="s">
        <v>897</v>
      </c>
      <c r="E1078" s="11" t="s">
        <v>43</v>
      </c>
      <c r="F1078" s="11" t="s">
        <v>608</v>
      </c>
      <c r="G1078" s="11"/>
      <c r="H1078" s="11">
        <v>10</v>
      </c>
      <c r="I1078" s="11">
        <v>10</v>
      </c>
      <c r="J1078" s="11" t="s">
        <v>34</v>
      </c>
      <c r="K1078" s="11" t="s">
        <v>25</v>
      </c>
      <c r="L1078" s="11">
        <v>60</v>
      </c>
      <c r="M1078" s="11" t="s">
        <v>26</v>
      </c>
      <c r="N1078" s="11" t="s">
        <v>636</v>
      </c>
      <c r="O1078" s="11" t="s">
        <v>898</v>
      </c>
      <c r="P1078" s="11" t="s">
        <v>29</v>
      </c>
      <c r="Q1078" s="11" t="s">
        <v>30</v>
      </c>
      <c r="R1078" s="11" t="s">
        <v>25</v>
      </c>
      <c r="S1078" s="11" t="s">
        <v>25</v>
      </c>
      <c r="T1078" s="11"/>
      <c r="U1078" s="11" t="s">
        <v>899</v>
      </c>
      <c r="V1078" s="11"/>
      <c r="W1078" s="11"/>
      <c r="X1078" s="11"/>
      <c r="Y1078" s="11"/>
      <c r="Z1078" s="11">
        <f t="shared" si="34"/>
        <v>0</v>
      </c>
      <c r="AA1078" s="11">
        <f>VLOOKUP(A1078,Sheet2!B:J,9,FALSE)</f>
        <v>7.2</v>
      </c>
      <c r="AB1078" s="11">
        <f t="shared" si="33"/>
        <v>0</v>
      </c>
      <c r="AC1078" s="11"/>
      <c r="AD1078" s="11"/>
    </row>
    <row r="1079" spans="1:30" hidden="1">
      <c r="A1079" s="10">
        <v>8902167000782</v>
      </c>
      <c r="B1079" s="10">
        <v>8902167000782</v>
      </c>
      <c r="C1079" s="11" t="s">
        <v>456</v>
      </c>
      <c r="D1079" s="11" t="s">
        <v>457</v>
      </c>
      <c r="E1079" s="11" t="s">
        <v>59</v>
      </c>
      <c r="F1079" s="11" t="s">
        <v>116</v>
      </c>
      <c r="G1079" s="11"/>
      <c r="H1079" s="11">
        <v>54</v>
      </c>
      <c r="I1079" s="11">
        <v>54</v>
      </c>
      <c r="J1079" s="11" t="s">
        <v>34</v>
      </c>
      <c r="K1079" s="11" t="s">
        <v>25</v>
      </c>
      <c r="L1079" s="11">
        <v>50</v>
      </c>
      <c r="M1079" s="11" t="s">
        <v>26</v>
      </c>
      <c r="N1079" s="11" t="s">
        <v>359</v>
      </c>
      <c r="O1079" s="11" t="s">
        <v>458</v>
      </c>
      <c r="P1079" s="11" t="s">
        <v>209</v>
      </c>
      <c r="Q1079" s="11" t="s">
        <v>30</v>
      </c>
      <c r="R1079" s="11" t="s">
        <v>25</v>
      </c>
      <c r="S1079" s="11" t="s">
        <v>25</v>
      </c>
      <c r="T1079" s="11"/>
      <c r="U1079" s="11" t="s">
        <v>459</v>
      </c>
      <c r="V1079" s="11"/>
      <c r="W1079" s="11"/>
      <c r="X1079" s="11"/>
      <c r="Y1079" s="11">
        <v>2</v>
      </c>
      <c r="Z1079" s="11">
        <f t="shared" si="34"/>
        <v>108</v>
      </c>
      <c r="AA1079" s="11">
        <f>VLOOKUP(A1079,Sheet2!B:J,9,FALSE)</f>
        <v>54</v>
      </c>
      <c r="AB1079" s="11">
        <f t="shared" si="33"/>
        <v>108</v>
      </c>
      <c r="AC1079" s="11"/>
      <c r="AD1079" s="11" t="s">
        <v>12037</v>
      </c>
    </row>
    <row r="1080" spans="1:30" hidden="1">
      <c r="A1080" s="10">
        <v>8902167000836</v>
      </c>
      <c r="B1080" s="10">
        <v>8902167000836</v>
      </c>
      <c r="C1080" s="11" t="s">
        <v>460</v>
      </c>
      <c r="D1080" s="11" t="s">
        <v>457</v>
      </c>
      <c r="E1080" s="11" t="s">
        <v>59</v>
      </c>
      <c r="F1080" s="11" t="s">
        <v>116</v>
      </c>
      <c r="G1080" s="11"/>
      <c r="H1080" s="11">
        <v>45</v>
      </c>
      <c r="I1080" s="11">
        <v>45</v>
      </c>
      <c r="J1080" s="11" t="s">
        <v>34</v>
      </c>
      <c r="K1080" s="11" t="s">
        <v>25</v>
      </c>
      <c r="L1080" s="11">
        <v>50</v>
      </c>
      <c r="M1080" s="11" t="s">
        <v>26</v>
      </c>
      <c r="N1080" s="11" t="s">
        <v>359</v>
      </c>
      <c r="O1080" s="11" t="s">
        <v>461</v>
      </c>
      <c r="P1080" s="11" t="s">
        <v>209</v>
      </c>
      <c r="Q1080" s="11" t="s">
        <v>30</v>
      </c>
      <c r="R1080" s="11" t="s">
        <v>25</v>
      </c>
      <c r="S1080" s="11" t="s">
        <v>25</v>
      </c>
      <c r="T1080" s="11"/>
      <c r="U1080" s="11" t="s">
        <v>462</v>
      </c>
      <c r="V1080" s="11"/>
      <c r="W1080" s="11"/>
      <c r="X1080" s="11"/>
      <c r="Y1080" s="11">
        <v>1</v>
      </c>
      <c r="Z1080" s="11">
        <f t="shared" si="34"/>
        <v>45</v>
      </c>
      <c r="AA1080" s="11">
        <f>VLOOKUP(A1080,Sheet2!B:J,9,FALSE)</f>
        <v>45</v>
      </c>
      <c r="AB1080" s="11">
        <f t="shared" si="33"/>
        <v>45</v>
      </c>
      <c r="AC1080" s="11"/>
      <c r="AD1080" s="11" t="s">
        <v>12037</v>
      </c>
    </row>
    <row r="1081" spans="1:30" hidden="1">
      <c r="A1081" s="10">
        <v>8902167000829</v>
      </c>
      <c r="B1081" s="10">
        <v>8902167000829</v>
      </c>
      <c r="C1081" s="11" t="s">
        <v>463</v>
      </c>
      <c r="D1081" s="11" t="s">
        <v>457</v>
      </c>
      <c r="E1081" s="11" t="s">
        <v>59</v>
      </c>
      <c r="F1081" s="11" t="s">
        <v>116</v>
      </c>
      <c r="G1081" s="11"/>
      <c r="H1081" s="11">
        <v>47</v>
      </c>
      <c r="I1081" s="11">
        <v>47</v>
      </c>
      <c r="J1081" s="11" t="s">
        <v>34</v>
      </c>
      <c r="K1081" s="11" t="s">
        <v>25</v>
      </c>
      <c r="L1081" s="11">
        <v>50</v>
      </c>
      <c r="M1081" s="11" t="s">
        <v>26</v>
      </c>
      <c r="N1081" s="11" t="s">
        <v>359</v>
      </c>
      <c r="O1081" s="11" t="s">
        <v>464</v>
      </c>
      <c r="P1081" s="11" t="s">
        <v>209</v>
      </c>
      <c r="Q1081" s="11" t="s">
        <v>30</v>
      </c>
      <c r="R1081" s="11" t="s">
        <v>25</v>
      </c>
      <c r="S1081" s="11" t="s">
        <v>25</v>
      </c>
      <c r="T1081" s="11"/>
      <c r="U1081" s="11" t="s">
        <v>465</v>
      </c>
      <c r="V1081" s="11"/>
      <c r="W1081" s="11"/>
      <c r="X1081" s="11"/>
      <c r="Y1081" s="11">
        <v>2</v>
      </c>
      <c r="Z1081" s="11">
        <f t="shared" si="34"/>
        <v>94</v>
      </c>
      <c r="AA1081" s="11">
        <f>VLOOKUP(A1081,Sheet2!B:J,9,FALSE)</f>
        <v>47</v>
      </c>
      <c r="AB1081" s="11">
        <f t="shared" si="33"/>
        <v>94</v>
      </c>
      <c r="AC1081" s="11"/>
      <c r="AD1081" s="11" t="s">
        <v>12037</v>
      </c>
    </row>
    <row r="1082" spans="1:30" hidden="1">
      <c r="A1082" s="10">
        <v>8902167000751</v>
      </c>
      <c r="B1082" s="10">
        <v>8902167000751</v>
      </c>
      <c r="C1082" s="11" t="s">
        <v>466</v>
      </c>
      <c r="D1082" s="11" t="s">
        <v>457</v>
      </c>
      <c r="E1082" s="11" t="s">
        <v>59</v>
      </c>
      <c r="F1082" s="11" t="s">
        <v>116</v>
      </c>
      <c r="G1082" s="11"/>
      <c r="H1082" s="11">
        <v>47</v>
      </c>
      <c r="I1082" s="11">
        <v>47</v>
      </c>
      <c r="J1082" s="11" t="s">
        <v>34</v>
      </c>
      <c r="K1082" s="11" t="s">
        <v>25</v>
      </c>
      <c r="L1082" s="11">
        <v>50</v>
      </c>
      <c r="M1082" s="11" t="s">
        <v>26</v>
      </c>
      <c r="N1082" s="11" t="s">
        <v>125</v>
      </c>
      <c r="O1082" s="11" t="s">
        <v>467</v>
      </c>
      <c r="P1082" s="11" t="s">
        <v>209</v>
      </c>
      <c r="Q1082" s="11" t="s">
        <v>30</v>
      </c>
      <c r="R1082" s="11" t="s">
        <v>25</v>
      </c>
      <c r="S1082" s="11" t="s">
        <v>25</v>
      </c>
      <c r="T1082" s="11"/>
      <c r="U1082" s="11" t="s">
        <v>468</v>
      </c>
      <c r="V1082" s="11"/>
      <c r="W1082" s="11"/>
      <c r="X1082" s="11"/>
      <c r="Y1082" s="11">
        <v>4</v>
      </c>
      <c r="Z1082" s="11">
        <f t="shared" si="34"/>
        <v>188</v>
      </c>
      <c r="AA1082" s="11">
        <f>VLOOKUP(A1082,Sheet2!B:J,9,FALSE)</f>
        <v>44.76</v>
      </c>
      <c r="AB1082" s="11">
        <f t="shared" si="33"/>
        <v>179.04</v>
      </c>
      <c r="AC1082" s="11"/>
      <c r="AD1082" s="11" t="s">
        <v>12037</v>
      </c>
    </row>
    <row r="1083" spans="1:30" hidden="1">
      <c r="A1083" s="10">
        <v>8902167001284</v>
      </c>
      <c r="B1083" s="10">
        <v>8902167001284</v>
      </c>
      <c r="C1083" s="11" t="s">
        <v>469</v>
      </c>
      <c r="D1083" s="11" t="s">
        <v>457</v>
      </c>
      <c r="E1083" s="11" t="s">
        <v>59</v>
      </c>
      <c r="F1083" s="11" t="s">
        <v>116</v>
      </c>
      <c r="G1083" s="11"/>
      <c r="H1083" s="11">
        <v>63</v>
      </c>
      <c r="I1083" s="11">
        <v>63</v>
      </c>
      <c r="J1083" s="11" t="s">
        <v>34</v>
      </c>
      <c r="K1083" s="11" t="s">
        <v>25</v>
      </c>
      <c r="L1083" s="11">
        <v>50</v>
      </c>
      <c r="M1083" s="11" t="s">
        <v>26</v>
      </c>
      <c r="N1083" s="11" t="s">
        <v>125</v>
      </c>
      <c r="O1083" s="11" t="s">
        <v>470</v>
      </c>
      <c r="P1083" s="11" t="s">
        <v>209</v>
      </c>
      <c r="Q1083" s="11" t="s">
        <v>30</v>
      </c>
      <c r="R1083" s="11" t="s">
        <v>25</v>
      </c>
      <c r="S1083" s="11" t="s">
        <v>25</v>
      </c>
      <c r="T1083" s="11"/>
      <c r="U1083" s="11" t="s">
        <v>471</v>
      </c>
      <c r="V1083" s="11"/>
      <c r="W1083" s="11"/>
      <c r="X1083" s="11"/>
      <c r="Y1083" s="11">
        <v>4</v>
      </c>
      <c r="Z1083" s="11">
        <f t="shared" si="34"/>
        <v>252</v>
      </c>
      <c r="AA1083" s="11">
        <f>VLOOKUP(A1083,Sheet2!B:J,9,FALSE)</f>
        <v>63</v>
      </c>
      <c r="AB1083" s="11">
        <f t="shared" si="33"/>
        <v>252</v>
      </c>
      <c r="AC1083" s="11"/>
      <c r="AD1083" s="11" t="s">
        <v>12037</v>
      </c>
    </row>
    <row r="1084" spans="1:30" hidden="1">
      <c r="A1084" s="10">
        <v>89002612</v>
      </c>
      <c r="B1084" s="10">
        <v>89002612</v>
      </c>
      <c r="C1084" s="11" t="s">
        <v>2714</v>
      </c>
      <c r="D1084" s="11" t="s">
        <v>2715</v>
      </c>
      <c r="E1084" s="11" t="s">
        <v>1241</v>
      </c>
      <c r="F1084" s="11" t="s">
        <v>2106</v>
      </c>
      <c r="G1084" s="11"/>
      <c r="H1084" s="11">
        <v>36</v>
      </c>
      <c r="I1084" s="11">
        <v>36</v>
      </c>
      <c r="J1084" s="11" t="s">
        <v>34</v>
      </c>
      <c r="K1084" s="11" t="s">
        <v>25</v>
      </c>
      <c r="L1084" s="11">
        <v>50</v>
      </c>
      <c r="M1084" s="11" t="s">
        <v>35</v>
      </c>
      <c r="N1084" s="11" t="s">
        <v>2697</v>
      </c>
      <c r="O1084" s="11" t="s">
        <v>2716</v>
      </c>
      <c r="P1084" s="11" t="s">
        <v>81</v>
      </c>
      <c r="Q1084" s="11" t="s">
        <v>30</v>
      </c>
      <c r="R1084" s="11" t="s">
        <v>25</v>
      </c>
      <c r="S1084" s="11" t="s">
        <v>25</v>
      </c>
      <c r="T1084" s="11"/>
      <c r="U1084" s="11" t="s">
        <v>2717</v>
      </c>
      <c r="V1084" s="11"/>
      <c r="W1084" s="11"/>
      <c r="X1084" s="11"/>
      <c r="Y1084" s="11">
        <v>2</v>
      </c>
      <c r="Z1084" s="11">
        <f t="shared" si="34"/>
        <v>72</v>
      </c>
      <c r="AA1084" s="11">
        <f>VLOOKUP(A1084,Sheet2!B:J,9,FALSE)</f>
        <v>32.729999999999997</v>
      </c>
      <c r="AB1084" s="11">
        <f t="shared" si="33"/>
        <v>65.459999999999994</v>
      </c>
      <c r="AC1084" s="11"/>
      <c r="AD1084" s="11" t="s">
        <v>12037</v>
      </c>
    </row>
    <row r="1085" spans="1:30" hidden="1">
      <c r="A1085" s="10">
        <v>89002681</v>
      </c>
      <c r="B1085" s="10">
        <v>89002681</v>
      </c>
      <c r="C1085" s="11" t="s">
        <v>2718</v>
      </c>
      <c r="D1085" s="11" t="s">
        <v>2715</v>
      </c>
      <c r="E1085" s="11" t="s">
        <v>1241</v>
      </c>
      <c r="F1085" s="11" t="s">
        <v>2106</v>
      </c>
      <c r="G1085" s="11"/>
      <c r="H1085" s="11">
        <v>50</v>
      </c>
      <c r="I1085" s="11">
        <v>50</v>
      </c>
      <c r="J1085" s="11" t="s">
        <v>34</v>
      </c>
      <c r="K1085" s="11" t="s">
        <v>25</v>
      </c>
      <c r="L1085" s="11">
        <v>50</v>
      </c>
      <c r="M1085" s="11" t="s">
        <v>35</v>
      </c>
      <c r="N1085" s="11" t="s">
        <v>2107</v>
      </c>
      <c r="O1085" s="11" t="s">
        <v>2719</v>
      </c>
      <c r="P1085" s="11" t="s">
        <v>81</v>
      </c>
      <c r="Q1085" s="11" t="s">
        <v>30</v>
      </c>
      <c r="R1085" s="11" t="s">
        <v>25</v>
      </c>
      <c r="S1085" s="11" t="s">
        <v>25</v>
      </c>
      <c r="T1085" s="11"/>
      <c r="U1085" s="11" t="s">
        <v>2720</v>
      </c>
      <c r="V1085" s="11"/>
      <c r="W1085" s="11"/>
      <c r="X1085" s="11"/>
      <c r="Y1085" s="11">
        <v>3</v>
      </c>
      <c r="Z1085" s="11">
        <f t="shared" si="34"/>
        <v>150</v>
      </c>
      <c r="AA1085" s="11">
        <f>VLOOKUP(A1085,Sheet2!B:J,9,FALSE)</f>
        <v>45.46</v>
      </c>
      <c r="AB1085" s="11">
        <f t="shared" si="33"/>
        <v>136.38</v>
      </c>
      <c r="AC1085" s="11"/>
      <c r="AD1085" s="11" t="s">
        <v>12037</v>
      </c>
    </row>
    <row r="1086" spans="1:30">
      <c r="A1086" s="10">
        <v>8902979023092</v>
      </c>
      <c r="B1086" s="10">
        <v>8902979023092</v>
      </c>
      <c r="C1086" s="11" t="s">
        <v>2375</v>
      </c>
      <c r="D1086" s="11" t="s">
        <v>2376</v>
      </c>
      <c r="E1086" s="11" t="s">
        <v>1241</v>
      </c>
      <c r="F1086" s="11" t="s">
        <v>2106</v>
      </c>
      <c r="G1086" s="11"/>
      <c r="H1086" s="11">
        <v>2</v>
      </c>
      <c r="I1086" s="11">
        <v>2</v>
      </c>
      <c r="J1086" s="11" t="s">
        <v>34</v>
      </c>
      <c r="K1086" s="11" t="s">
        <v>25</v>
      </c>
      <c r="L1086" s="11">
        <v>7</v>
      </c>
      <c r="M1086" s="11" t="s">
        <v>35</v>
      </c>
      <c r="N1086" s="11" t="s">
        <v>2107</v>
      </c>
      <c r="O1086" s="11" t="s">
        <v>2377</v>
      </c>
      <c r="P1086" s="11" t="s">
        <v>159</v>
      </c>
      <c r="Q1086" s="11" t="s">
        <v>30</v>
      </c>
      <c r="R1086" s="11" t="s">
        <v>25</v>
      </c>
      <c r="S1086" s="11" t="s">
        <v>25</v>
      </c>
      <c r="T1086" s="11"/>
      <c r="U1086" s="11" t="s">
        <v>2378</v>
      </c>
      <c r="V1086" s="11"/>
      <c r="W1086" s="11"/>
      <c r="X1086" s="11"/>
      <c r="Y1086" s="11"/>
      <c r="Z1086" s="11">
        <f t="shared" si="34"/>
        <v>0</v>
      </c>
      <c r="AA1086" s="11" t="e">
        <f>VLOOKUP(A1086,Sheet2!B:J,9,FALSE)</f>
        <v>#N/A</v>
      </c>
      <c r="AB1086" s="11" t="e">
        <f t="shared" si="33"/>
        <v>#N/A</v>
      </c>
      <c r="AC1086" s="11"/>
      <c r="AD1086" s="11"/>
    </row>
    <row r="1087" spans="1:30">
      <c r="A1087" s="10">
        <v>8902979029025</v>
      </c>
      <c r="B1087" s="10">
        <v>8902979029025</v>
      </c>
      <c r="C1087" s="11" t="s">
        <v>2398</v>
      </c>
      <c r="D1087" s="11" t="s">
        <v>2376</v>
      </c>
      <c r="E1087" s="11" t="s">
        <v>1241</v>
      </c>
      <c r="F1087" s="11" t="s">
        <v>2106</v>
      </c>
      <c r="G1087" s="11"/>
      <c r="H1087" s="11">
        <v>2</v>
      </c>
      <c r="I1087" s="11">
        <v>2</v>
      </c>
      <c r="J1087" s="11" t="s">
        <v>34</v>
      </c>
      <c r="K1087" s="11" t="s">
        <v>25</v>
      </c>
      <c r="L1087" s="11">
        <v>6</v>
      </c>
      <c r="M1087" s="11" t="s">
        <v>35</v>
      </c>
      <c r="N1087" s="11" t="s">
        <v>2107</v>
      </c>
      <c r="O1087" s="11" t="s">
        <v>2399</v>
      </c>
      <c r="P1087" s="11" t="s">
        <v>159</v>
      </c>
      <c r="Q1087" s="11" t="s">
        <v>30</v>
      </c>
      <c r="R1087" s="11" t="s">
        <v>25</v>
      </c>
      <c r="S1087" s="11" t="s">
        <v>25</v>
      </c>
      <c r="T1087" s="11"/>
      <c r="U1087" s="11" t="s">
        <v>2400</v>
      </c>
      <c r="V1087" s="11"/>
      <c r="W1087" s="11"/>
      <c r="X1087" s="11"/>
      <c r="Y1087" s="11"/>
      <c r="Z1087" s="11">
        <f t="shared" si="34"/>
        <v>0</v>
      </c>
      <c r="AA1087" s="11" t="e">
        <f>VLOOKUP(A1087,Sheet2!B:J,9,FALSE)</f>
        <v>#N/A</v>
      </c>
      <c r="AB1087" s="11" t="e">
        <f t="shared" si="33"/>
        <v>#N/A</v>
      </c>
      <c r="AC1087" s="11"/>
      <c r="AD1087" s="11"/>
    </row>
    <row r="1088" spans="1:30" hidden="1">
      <c r="A1088" s="10">
        <v>8902979029032</v>
      </c>
      <c r="B1088" s="10">
        <v>8902979029032</v>
      </c>
      <c r="C1088" s="11" t="s">
        <v>2589</v>
      </c>
      <c r="D1088" s="11" t="s">
        <v>2376</v>
      </c>
      <c r="E1088" s="11" t="s">
        <v>1241</v>
      </c>
      <c r="F1088" s="11" t="s">
        <v>2106</v>
      </c>
      <c r="G1088" s="11"/>
      <c r="H1088" s="11">
        <v>79</v>
      </c>
      <c r="I1088" s="11">
        <v>79</v>
      </c>
      <c r="J1088" s="11" t="s">
        <v>34</v>
      </c>
      <c r="K1088" s="11" t="s">
        <v>25</v>
      </c>
      <c r="L1088" s="11">
        <v>80</v>
      </c>
      <c r="M1088" s="11" t="s">
        <v>35</v>
      </c>
      <c r="N1088" s="11" t="s">
        <v>2107</v>
      </c>
      <c r="O1088" s="11" t="s">
        <v>2590</v>
      </c>
      <c r="P1088" s="11" t="s">
        <v>112</v>
      </c>
      <c r="Q1088" s="11" t="s">
        <v>30</v>
      </c>
      <c r="R1088" s="11" t="s">
        <v>25</v>
      </c>
      <c r="S1088" s="11" t="s">
        <v>25</v>
      </c>
      <c r="T1088" s="11"/>
      <c r="U1088" s="11" t="s">
        <v>2591</v>
      </c>
      <c r="V1088" s="11"/>
      <c r="W1088" s="11"/>
      <c r="X1088" s="11"/>
      <c r="Y1088" s="11">
        <v>3</v>
      </c>
      <c r="Z1088" s="11">
        <f t="shared" si="34"/>
        <v>237</v>
      </c>
      <c r="AA1088" s="11">
        <f>VLOOKUP(A1088,Sheet2!B:J,9,FALSE)</f>
        <v>66.36</v>
      </c>
      <c r="AB1088" s="11">
        <f t="shared" si="33"/>
        <v>199.07999999999998</v>
      </c>
      <c r="AC1088" s="11"/>
      <c r="AD1088" s="11" t="s">
        <v>12037</v>
      </c>
    </row>
    <row r="1089" spans="1:30" hidden="1">
      <c r="A1089" s="10">
        <v>8902979023115</v>
      </c>
      <c r="B1089" s="10">
        <v>8902979023115</v>
      </c>
      <c r="C1089" s="11" t="s">
        <v>2592</v>
      </c>
      <c r="D1089" s="11" t="s">
        <v>2376</v>
      </c>
      <c r="E1089" s="11" t="s">
        <v>1241</v>
      </c>
      <c r="F1089" s="11" t="s">
        <v>2106</v>
      </c>
      <c r="G1089" s="11"/>
      <c r="H1089" s="11">
        <v>72</v>
      </c>
      <c r="I1089" s="11">
        <v>72</v>
      </c>
      <c r="J1089" s="11" t="s">
        <v>34</v>
      </c>
      <c r="K1089" s="11" t="s">
        <v>25</v>
      </c>
      <c r="L1089" s="11">
        <v>80</v>
      </c>
      <c r="M1089" s="11" t="s">
        <v>35</v>
      </c>
      <c r="N1089" s="11" t="s">
        <v>2107</v>
      </c>
      <c r="O1089" s="11" t="s">
        <v>2593</v>
      </c>
      <c r="P1089" s="11" t="s">
        <v>81</v>
      </c>
      <c r="Q1089" s="11" t="s">
        <v>39</v>
      </c>
      <c r="R1089" s="11" t="s">
        <v>25</v>
      </c>
      <c r="S1089" s="11" t="s">
        <v>25</v>
      </c>
      <c r="T1089" s="11"/>
      <c r="U1089" s="11" t="s">
        <v>2594</v>
      </c>
      <c r="V1089" s="11"/>
      <c r="W1089" s="11"/>
      <c r="X1089" s="11"/>
      <c r="Y1089" s="11"/>
      <c r="Z1089" s="11">
        <f t="shared" si="34"/>
        <v>0</v>
      </c>
      <c r="AA1089" s="11">
        <f>VLOOKUP(A1089,Sheet2!B:J,9,FALSE)</f>
        <v>60.48</v>
      </c>
      <c r="AB1089" s="11">
        <f t="shared" si="33"/>
        <v>0</v>
      </c>
      <c r="AC1089" s="11"/>
      <c r="AD1089" s="11"/>
    </row>
    <row r="1090" spans="1:30" hidden="1">
      <c r="A1090" s="10">
        <v>8902979023122</v>
      </c>
      <c r="B1090" s="10">
        <v>8902979023122</v>
      </c>
      <c r="C1090" s="11" t="s">
        <v>2595</v>
      </c>
      <c r="D1090" s="11" t="s">
        <v>2376</v>
      </c>
      <c r="E1090" s="11" t="s">
        <v>1241</v>
      </c>
      <c r="F1090" s="11" t="s">
        <v>2106</v>
      </c>
      <c r="G1090" s="11"/>
      <c r="H1090" s="11">
        <v>72</v>
      </c>
      <c r="I1090" s="11">
        <v>72</v>
      </c>
      <c r="J1090" s="11" t="s">
        <v>34</v>
      </c>
      <c r="K1090" s="11" t="s">
        <v>25</v>
      </c>
      <c r="L1090" s="11">
        <v>80</v>
      </c>
      <c r="M1090" s="11" t="s">
        <v>35</v>
      </c>
      <c r="N1090" s="11" t="s">
        <v>2107</v>
      </c>
      <c r="O1090" s="11" t="s">
        <v>2596</v>
      </c>
      <c r="P1090" s="11" t="s">
        <v>112</v>
      </c>
      <c r="Q1090" s="11" t="s">
        <v>30</v>
      </c>
      <c r="R1090" s="11" t="s">
        <v>25</v>
      </c>
      <c r="S1090" s="11" t="s">
        <v>25</v>
      </c>
      <c r="T1090" s="11"/>
      <c r="U1090" s="11" t="s">
        <v>2597</v>
      </c>
      <c r="V1090" s="11"/>
      <c r="W1090" s="11"/>
      <c r="X1090" s="11"/>
      <c r="Y1090" s="11">
        <v>3</v>
      </c>
      <c r="Z1090" s="11">
        <f t="shared" si="34"/>
        <v>216</v>
      </c>
      <c r="AA1090" s="11">
        <f>VLOOKUP(A1090,Sheet2!B:J,9,FALSE)</f>
        <v>60.48</v>
      </c>
      <c r="AB1090" s="11">
        <f t="shared" ref="AB1090:AB1153" si="35">AA1090*Y1090</f>
        <v>181.44</v>
      </c>
      <c r="AC1090" s="11"/>
      <c r="AD1090" s="11" t="s">
        <v>12037</v>
      </c>
    </row>
    <row r="1091" spans="1:30" hidden="1">
      <c r="A1091" s="10">
        <v>8902979029049</v>
      </c>
      <c r="B1091" s="10">
        <v>8902979029049</v>
      </c>
      <c r="C1091" s="11" t="s">
        <v>2832</v>
      </c>
      <c r="D1091" s="11" t="s">
        <v>2376</v>
      </c>
      <c r="E1091" s="11" t="s">
        <v>1241</v>
      </c>
      <c r="F1091" s="11" t="s">
        <v>2106</v>
      </c>
      <c r="G1091" s="11"/>
      <c r="H1091" s="11">
        <v>197</v>
      </c>
      <c r="I1091" s="11">
        <v>197</v>
      </c>
      <c r="J1091" s="11" t="s">
        <v>34</v>
      </c>
      <c r="K1091" s="11" t="s">
        <v>25</v>
      </c>
      <c r="L1091" s="11">
        <v>180</v>
      </c>
      <c r="M1091" s="11" t="s">
        <v>35</v>
      </c>
      <c r="N1091" s="11" t="s">
        <v>2107</v>
      </c>
      <c r="O1091" s="11" t="s">
        <v>2590</v>
      </c>
      <c r="P1091" s="11" t="s">
        <v>81</v>
      </c>
      <c r="Q1091" s="11" t="s">
        <v>30</v>
      </c>
      <c r="R1091" s="11" t="s">
        <v>25</v>
      </c>
      <c r="S1091" s="11" t="s">
        <v>25</v>
      </c>
      <c r="T1091" s="11"/>
      <c r="U1091" s="11" t="s">
        <v>2833</v>
      </c>
      <c r="V1091" s="11"/>
      <c r="W1091" s="11"/>
      <c r="X1091" s="11"/>
      <c r="Y1091" s="11">
        <v>2</v>
      </c>
      <c r="Z1091" s="11">
        <f t="shared" si="34"/>
        <v>394</v>
      </c>
      <c r="AA1091" s="11">
        <f>VLOOKUP(A1091,Sheet2!B:J,9,FALSE)</f>
        <v>165.48</v>
      </c>
      <c r="AB1091" s="11">
        <f t="shared" si="35"/>
        <v>330.96</v>
      </c>
      <c r="AC1091" s="11">
        <v>1</v>
      </c>
      <c r="AD1091" s="11" t="s">
        <v>12037</v>
      </c>
    </row>
    <row r="1092" spans="1:30" hidden="1">
      <c r="A1092" s="10">
        <v>8902979022781</v>
      </c>
      <c r="B1092" s="10">
        <v>8902979022781</v>
      </c>
      <c r="C1092" s="11" t="s">
        <v>2834</v>
      </c>
      <c r="D1092" s="11" t="s">
        <v>2376</v>
      </c>
      <c r="E1092" s="11" t="s">
        <v>1241</v>
      </c>
      <c r="F1092" s="11" t="s">
        <v>2106</v>
      </c>
      <c r="G1092" s="11"/>
      <c r="H1092" s="11">
        <v>180</v>
      </c>
      <c r="I1092" s="11">
        <v>180</v>
      </c>
      <c r="J1092" s="11" t="s">
        <v>34</v>
      </c>
      <c r="K1092" s="11" t="s">
        <v>25</v>
      </c>
      <c r="L1092" s="11">
        <v>180</v>
      </c>
      <c r="M1092" s="11" t="s">
        <v>35</v>
      </c>
      <c r="N1092" s="11" t="s">
        <v>2107</v>
      </c>
      <c r="O1092" s="11" t="s">
        <v>2835</v>
      </c>
      <c r="P1092" s="11" t="s">
        <v>81</v>
      </c>
      <c r="Q1092" s="11" t="s">
        <v>30</v>
      </c>
      <c r="R1092" s="11" t="s">
        <v>25</v>
      </c>
      <c r="S1092" s="11" t="s">
        <v>25</v>
      </c>
      <c r="T1092" s="11"/>
      <c r="U1092" s="11" t="s">
        <v>2836</v>
      </c>
      <c r="V1092" s="11"/>
      <c r="W1092" s="11"/>
      <c r="X1092" s="11"/>
      <c r="Y1092" s="11">
        <v>3</v>
      </c>
      <c r="Z1092" s="11">
        <f t="shared" si="34"/>
        <v>540</v>
      </c>
      <c r="AA1092" s="11">
        <f>VLOOKUP(A1092,Sheet2!B:J,9,FALSE)</f>
        <v>151.21</v>
      </c>
      <c r="AB1092" s="11">
        <f t="shared" si="35"/>
        <v>453.63</v>
      </c>
      <c r="AC1092" s="11"/>
      <c r="AD1092" s="11" t="s">
        <v>12037</v>
      </c>
    </row>
    <row r="1093" spans="1:30" hidden="1">
      <c r="A1093" s="10">
        <v>8902979022798</v>
      </c>
      <c r="B1093" s="10">
        <v>8902979022798</v>
      </c>
      <c r="C1093" s="11" t="s">
        <v>2837</v>
      </c>
      <c r="D1093" s="11" t="s">
        <v>2376</v>
      </c>
      <c r="E1093" s="11" t="s">
        <v>1241</v>
      </c>
      <c r="F1093" s="11" t="s">
        <v>2106</v>
      </c>
      <c r="G1093" s="11"/>
      <c r="H1093" s="11">
        <v>180</v>
      </c>
      <c r="I1093" s="11">
        <v>180</v>
      </c>
      <c r="J1093" s="11" t="s">
        <v>34</v>
      </c>
      <c r="K1093" s="11" t="s">
        <v>25</v>
      </c>
      <c r="L1093" s="11">
        <v>180</v>
      </c>
      <c r="M1093" s="11" t="s">
        <v>35</v>
      </c>
      <c r="N1093" s="11" t="s">
        <v>2107</v>
      </c>
      <c r="O1093" s="11" t="s">
        <v>2596</v>
      </c>
      <c r="P1093" s="11" t="s">
        <v>81</v>
      </c>
      <c r="Q1093" s="11" t="s">
        <v>30</v>
      </c>
      <c r="R1093" s="11" t="s">
        <v>25</v>
      </c>
      <c r="S1093" s="11" t="s">
        <v>25</v>
      </c>
      <c r="T1093" s="11"/>
      <c r="U1093" s="11" t="s">
        <v>2838</v>
      </c>
      <c r="V1093" s="11"/>
      <c r="W1093" s="11"/>
      <c r="X1093" s="11"/>
      <c r="Y1093" s="11">
        <v>2</v>
      </c>
      <c r="Z1093" s="11">
        <f t="shared" si="34"/>
        <v>360</v>
      </c>
      <c r="AA1093" s="11">
        <f>VLOOKUP(A1093,Sheet2!B:J,9,FALSE)</f>
        <v>151.21</v>
      </c>
      <c r="AB1093" s="11">
        <f t="shared" si="35"/>
        <v>302.42</v>
      </c>
      <c r="AD1093" s="11" t="s">
        <v>12037</v>
      </c>
    </row>
    <row r="1094" spans="1:30" hidden="1">
      <c r="A1094" s="10">
        <v>8901764362804</v>
      </c>
      <c r="B1094" s="10">
        <v>8901764362804</v>
      </c>
      <c r="C1094" s="11" t="s">
        <v>4279</v>
      </c>
      <c r="D1094" s="11" t="s">
        <v>4280</v>
      </c>
      <c r="E1094" s="11" t="s">
        <v>1009</v>
      </c>
      <c r="F1094" s="11" t="s">
        <v>1165</v>
      </c>
      <c r="G1094" s="11"/>
      <c r="H1094" s="11">
        <v>25</v>
      </c>
      <c r="I1094" s="11">
        <v>25</v>
      </c>
      <c r="J1094" s="11" t="s">
        <v>34</v>
      </c>
      <c r="K1094" s="11" t="s">
        <v>25</v>
      </c>
      <c r="L1094" s="11">
        <v>250</v>
      </c>
      <c r="M1094" s="11" t="s">
        <v>35</v>
      </c>
      <c r="N1094" s="11" t="s">
        <v>1166</v>
      </c>
      <c r="O1094" s="11" t="s">
        <v>4281</v>
      </c>
      <c r="P1094" s="11" t="s">
        <v>213</v>
      </c>
      <c r="Q1094" s="11" t="s">
        <v>30</v>
      </c>
      <c r="R1094" s="11" t="s">
        <v>25</v>
      </c>
      <c r="S1094" s="11" t="s">
        <v>25</v>
      </c>
      <c r="T1094" s="11"/>
      <c r="U1094" s="11" t="s">
        <v>4282</v>
      </c>
      <c r="V1094" s="11"/>
      <c r="W1094" s="11"/>
      <c r="X1094" s="11"/>
      <c r="Y1094" s="11"/>
      <c r="Z1094" s="11">
        <f t="shared" si="34"/>
        <v>0</v>
      </c>
      <c r="AA1094" s="11">
        <f>VLOOKUP(A1094,Sheet2!B:J,9,FALSE)</f>
        <v>1.5</v>
      </c>
      <c r="AB1094" s="11">
        <f t="shared" si="35"/>
        <v>0</v>
      </c>
      <c r="AC1094" s="11"/>
      <c r="AD1094" s="11"/>
    </row>
    <row r="1095" spans="1:30" hidden="1">
      <c r="A1095" s="10">
        <v>8901764239304</v>
      </c>
      <c r="B1095" s="10">
        <v>8901764239304</v>
      </c>
      <c r="C1095" s="11" t="s">
        <v>5485</v>
      </c>
      <c r="D1095" s="11" t="s">
        <v>4280</v>
      </c>
      <c r="E1095" s="11" t="s">
        <v>1009</v>
      </c>
      <c r="F1095" s="11" t="s">
        <v>1165</v>
      </c>
      <c r="G1095" s="11"/>
      <c r="H1095" s="11">
        <v>90</v>
      </c>
      <c r="I1095" s="11">
        <v>90</v>
      </c>
      <c r="J1095" s="11" t="s">
        <v>34</v>
      </c>
      <c r="K1095" s="11" t="s">
        <v>25</v>
      </c>
      <c r="L1095" s="11">
        <v>1</v>
      </c>
      <c r="M1095" s="11" t="s">
        <v>78</v>
      </c>
      <c r="N1095" s="11" t="s">
        <v>1166</v>
      </c>
      <c r="O1095" s="11" t="s">
        <v>4252</v>
      </c>
      <c r="P1095" s="11" t="s">
        <v>213</v>
      </c>
      <c r="Q1095" s="11" t="s">
        <v>30</v>
      </c>
      <c r="R1095" s="11" t="s">
        <v>25</v>
      </c>
      <c r="S1095" s="11" t="s">
        <v>25</v>
      </c>
      <c r="T1095" s="11"/>
      <c r="U1095" s="11" t="s">
        <v>5486</v>
      </c>
      <c r="V1095" s="11"/>
      <c r="W1095" s="11"/>
      <c r="X1095" s="11"/>
      <c r="Y1095" s="11"/>
      <c r="Z1095" s="11">
        <f t="shared" si="34"/>
        <v>0</v>
      </c>
      <c r="AA1095" s="11">
        <f>VLOOKUP(A1095,Sheet2!B:J,9,FALSE)</f>
        <v>74</v>
      </c>
      <c r="AB1095" s="11">
        <f t="shared" si="35"/>
        <v>0</v>
      </c>
      <c r="AC1095" s="11"/>
      <c r="AD1095" s="11"/>
    </row>
    <row r="1096" spans="1:30" hidden="1">
      <c r="A1096" s="10">
        <v>8902080204052</v>
      </c>
      <c r="B1096" s="10">
        <v>8902080204052</v>
      </c>
      <c r="C1096" s="11" t="s">
        <v>4292</v>
      </c>
      <c r="D1096" s="11" t="s">
        <v>4293</v>
      </c>
      <c r="E1096" s="11" t="s">
        <v>1009</v>
      </c>
      <c r="F1096" s="11" t="s">
        <v>4234</v>
      </c>
      <c r="G1096" s="11"/>
      <c r="H1096" s="11">
        <v>40</v>
      </c>
      <c r="I1096" s="11">
        <v>40</v>
      </c>
      <c r="J1096" s="11" t="s">
        <v>34</v>
      </c>
      <c r="K1096" s="11" t="s">
        <v>25</v>
      </c>
      <c r="L1096" s="11">
        <v>750</v>
      </c>
      <c r="M1096" s="11" t="s">
        <v>35</v>
      </c>
      <c r="N1096" s="11" t="s">
        <v>4235</v>
      </c>
      <c r="O1096" s="11" t="s">
        <v>4294</v>
      </c>
      <c r="P1096" s="11" t="s">
        <v>81</v>
      </c>
      <c r="Q1096" s="11" t="s">
        <v>30</v>
      </c>
      <c r="R1096" s="11" t="s">
        <v>25</v>
      </c>
      <c r="S1096" s="11" t="s">
        <v>25</v>
      </c>
      <c r="T1096" s="11"/>
      <c r="U1096" s="11" t="s">
        <v>4295</v>
      </c>
      <c r="V1096" s="11"/>
      <c r="W1096" s="11"/>
      <c r="X1096" s="11"/>
      <c r="Y1096" s="11"/>
      <c r="Z1096" s="11">
        <f t="shared" si="34"/>
        <v>0</v>
      </c>
      <c r="AA1096" s="11">
        <f>VLOOKUP(A1096,Sheet2!B:J,9,FALSE)</f>
        <v>36.99</v>
      </c>
      <c r="AB1096" s="11">
        <f t="shared" si="35"/>
        <v>0</v>
      </c>
      <c r="AC1096" s="11"/>
      <c r="AD1096" s="11"/>
    </row>
    <row r="1097" spans="1:30" hidden="1">
      <c r="A1097" s="10">
        <v>8902080204021</v>
      </c>
      <c r="B1097" s="10">
        <v>8902080204021</v>
      </c>
      <c r="C1097" s="11" t="s">
        <v>4380</v>
      </c>
      <c r="D1097" s="11" t="s">
        <v>4293</v>
      </c>
      <c r="E1097" s="11" t="s">
        <v>1009</v>
      </c>
      <c r="F1097" s="11" t="s">
        <v>4234</v>
      </c>
      <c r="G1097" s="11"/>
      <c r="H1097" s="11">
        <v>20</v>
      </c>
      <c r="I1097" s="11">
        <v>20</v>
      </c>
      <c r="J1097" s="11" t="s">
        <v>34</v>
      </c>
      <c r="K1097" s="11" t="s">
        <v>25</v>
      </c>
      <c r="L1097" s="11">
        <v>250</v>
      </c>
      <c r="M1097" s="11" t="s">
        <v>35</v>
      </c>
      <c r="N1097" s="11" t="s">
        <v>4235</v>
      </c>
      <c r="O1097" s="11" t="s">
        <v>4381</v>
      </c>
      <c r="P1097" s="11" t="s">
        <v>400</v>
      </c>
      <c r="Q1097" s="11" t="s">
        <v>30</v>
      </c>
      <c r="R1097" s="11" t="s">
        <v>25</v>
      </c>
      <c r="S1097" s="11" t="s">
        <v>25</v>
      </c>
      <c r="T1097" s="11"/>
      <c r="U1097" s="11" t="s">
        <v>4382</v>
      </c>
      <c r="V1097" s="11"/>
      <c r="W1097" s="11"/>
      <c r="X1097" s="11"/>
      <c r="Y1097" s="11"/>
      <c r="Z1097" s="11">
        <f t="shared" si="34"/>
        <v>0</v>
      </c>
      <c r="AA1097" s="11">
        <f>VLOOKUP(A1097,Sheet2!B:J,9,FALSE)</f>
        <v>16.329999999999998</v>
      </c>
      <c r="AB1097" s="11">
        <f t="shared" si="35"/>
        <v>0</v>
      </c>
      <c r="AC1097" s="11"/>
      <c r="AD1097" s="11"/>
    </row>
    <row r="1098" spans="1:30">
      <c r="A1098" s="10">
        <v>787099843700</v>
      </c>
      <c r="B1098" s="10">
        <v>787099843700</v>
      </c>
      <c r="C1098" s="11" t="s">
        <v>1224</v>
      </c>
      <c r="D1098" s="11" t="s">
        <v>1225</v>
      </c>
      <c r="E1098" s="11" t="s">
        <v>142</v>
      </c>
      <c r="F1098" s="11" t="s">
        <v>143</v>
      </c>
      <c r="G1098" s="11"/>
      <c r="H1098" s="11">
        <v>50</v>
      </c>
      <c r="I1098" s="11">
        <v>50</v>
      </c>
      <c r="J1098" s="11" t="s">
        <v>34</v>
      </c>
      <c r="K1098" s="11" t="s">
        <v>25</v>
      </c>
      <c r="L1098" s="11">
        <v>40</v>
      </c>
      <c r="M1098" s="11" t="s">
        <v>26</v>
      </c>
      <c r="N1098" s="11" t="s">
        <v>1226</v>
      </c>
      <c r="O1098" s="11" t="s">
        <v>1227</v>
      </c>
      <c r="P1098" s="11" t="s">
        <v>196</v>
      </c>
      <c r="Q1098" s="11" t="s">
        <v>30</v>
      </c>
      <c r="R1098" s="11" t="s">
        <v>25</v>
      </c>
      <c r="S1098" s="11" t="s">
        <v>25</v>
      </c>
      <c r="T1098" s="11"/>
      <c r="U1098" s="11" t="s">
        <v>1228</v>
      </c>
      <c r="V1098" s="11"/>
      <c r="W1098" s="11"/>
      <c r="X1098" s="11"/>
      <c r="Y1098" s="11"/>
      <c r="Z1098" s="11">
        <f t="shared" si="34"/>
        <v>0</v>
      </c>
      <c r="AA1098" s="11" t="e">
        <f>VLOOKUP(A1098,Sheet2!B:J,9,FALSE)</f>
        <v>#N/A</v>
      </c>
      <c r="AB1098" s="11" t="e">
        <f t="shared" si="35"/>
        <v>#N/A</v>
      </c>
      <c r="AC1098" s="11"/>
      <c r="AD1098" s="11"/>
    </row>
    <row r="1099" spans="1:30">
      <c r="A1099" s="10">
        <v>787099839789</v>
      </c>
      <c r="B1099" s="10">
        <v>787099839789</v>
      </c>
      <c r="C1099" s="11" t="s">
        <v>1229</v>
      </c>
      <c r="D1099" s="11" t="s">
        <v>1225</v>
      </c>
      <c r="E1099" s="11" t="s">
        <v>142</v>
      </c>
      <c r="F1099" s="11" t="s">
        <v>143</v>
      </c>
      <c r="G1099" s="11"/>
      <c r="H1099" s="11">
        <v>50</v>
      </c>
      <c r="I1099" s="11">
        <v>50</v>
      </c>
      <c r="J1099" s="11" t="s">
        <v>34</v>
      </c>
      <c r="K1099" s="11" t="s">
        <v>25</v>
      </c>
      <c r="L1099" s="11">
        <v>40</v>
      </c>
      <c r="M1099" s="11" t="s">
        <v>26</v>
      </c>
      <c r="N1099" s="11" t="s">
        <v>1226</v>
      </c>
      <c r="O1099" s="11" t="s">
        <v>1230</v>
      </c>
      <c r="P1099" s="11" t="s">
        <v>196</v>
      </c>
      <c r="Q1099" s="11" t="s">
        <v>30</v>
      </c>
      <c r="R1099" s="11" t="s">
        <v>25</v>
      </c>
      <c r="S1099" s="11" t="s">
        <v>25</v>
      </c>
      <c r="T1099" s="11"/>
      <c r="U1099" s="11" t="s">
        <v>1231</v>
      </c>
      <c r="V1099" s="11"/>
      <c r="W1099" s="11"/>
      <c r="X1099" s="11"/>
      <c r="Y1099" s="11"/>
      <c r="Z1099" s="11">
        <f t="shared" si="34"/>
        <v>0</v>
      </c>
      <c r="AA1099" s="11" t="e">
        <f>VLOOKUP(A1099,Sheet2!B:J,9,FALSE)</f>
        <v>#N/A</v>
      </c>
      <c r="AB1099" s="11" t="e">
        <f t="shared" si="35"/>
        <v>#N/A</v>
      </c>
      <c r="AC1099" s="11"/>
      <c r="AD1099" s="11"/>
    </row>
    <row r="1100" spans="1:30" hidden="1">
      <c r="A1100" s="10">
        <v>8901177102509</v>
      </c>
      <c r="B1100" s="10">
        <v>8901177102509</v>
      </c>
      <c r="C1100" s="11" t="s">
        <v>1550</v>
      </c>
      <c r="D1100" s="11" t="s">
        <v>1551</v>
      </c>
      <c r="E1100" s="11" t="s">
        <v>1538</v>
      </c>
      <c r="F1100" s="11" t="s">
        <v>1539</v>
      </c>
      <c r="G1100" s="11"/>
      <c r="H1100" s="11">
        <v>55</v>
      </c>
      <c r="I1100" s="11">
        <v>55</v>
      </c>
      <c r="J1100" s="11" t="s">
        <v>34</v>
      </c>
      <c r="K1100" s="11" t="s">
        <v>25</v>
      </c>
      <c r="L1100" s="11">
        <v>10</v>
      </c>
      <c r="M1100" s="11" t="s">
        <v>26</v>
      </c>
      <c r="N1100" s="11" t="s">
        <v>1552</v>
      </c>
      <c r="O1100" s="11" t="s">
        <v>1553</v>
      </c>
      <c r="P1100" s="11" t="s">
        <v>348</v>
      </c>
      <c r="Q1100" s="11" t="s">
        <v>39</v>
      </c>
      <c r="R1100" s="11" t="s">
        <v>25</v>
      </c>
      <c r="S1100" s="11" t="s">
        <v>25</v>
      </c>
      <c r="T1100" s="11"/>
      <c r="U1100" s="11" t="s">
        <v>1554</v>
      </c>
      <c r="V1100" s="11"/>
      <c r="W1100" s="11"/>
      <c r="X1100" s="11"/>
      <c r="Y1100" s="11">
        <v>3</v>
      </c>
      <c r="Z1100" s="11">
        <f t="shared" si="34"/>
        <v>165</v>
      </c>
      <c r="AA1100" s="11">
        <f>VLOOKUP(A1100,Sheet2!B:J,9,FALSE)</f>
        <v>40.92</v>
      </c>
      <c r="AB1100" s="11">
        <f t="shared" si="35"/>
        <v>122.76</v>
      </c>
      <c r="AC1100" s="11"/>
      <c r="AD1100" s="11" t="s">
        <v>12037</v>
      </c>
    </row>
    <row r="1101" spans="1:30" hidden="1">
      <c r="A1101" s="10">
        <v>8901177104909</v>
      </c>
      <c r="B1101" s="10">
        <v>8901177104909</v>
      </c>
      <c r="C1101" s="11" t="s">
        <v>1555</v>
      </c>
      <c r="D1101" s="11" t="s">
        <v>1551</v>
      </c>
      <c r="E1101" s="11" t="s">
        <v>1538</v>
      </c>
      <c r="F1101" s="11" t="s">
        <v>1539</v>
      </c>
      <c r="G1101" s="11"/>
      <c r="H1101" s="11">
        <v>79</v>
      </c>
      <c r="I1101" s="11">
        <v>79</v>
      </c>
      <c r="J1101" s="11" t="s">
        <v>34</v>
      </c>
      <c r="K1101" s="11" t="s">
        <v>25</v>
      </c>
      <c r="L1101" s="11">
        <v>15</v>
      </c>
      <c r="M1101" s="11" t="s">
        <v>26</v>
      </c>
      <c r="N1101" s="11" t="s">
        <v>1552</v>
      </c>
      <c r="O1101" s="11" t="s">
        <v>1556</v>
      </c>
      <c r="P1101" s="11" t="s">
        <v>81</v>
      </c>
      <c r="Q1101" s="11" t="s">
        <v>30</v>
      </c>
      <c r="R1101" s="11" t="s">
        <v>25</v>
      </c>
      <c r="S1101" s="11" t="s">
        <v>25</v>
      </c>
      <c r="T1101" s="11"/>
      <c r="U1101" s="11" t="s">
        <v>1557</v>
      </c>
      <c r="V1101" s="11"/>
      <c r="W1101" s="11"/>
      <c r="X1101" s="11"/>
      <c r="Y1101" s="11">
        <v>1</v>
      </c>
      <c r="Z1101" s="11">
        <f t="shared" si="34"/>
        <v>79</v>
      </c>
      <c r="AA1101" s="11">
        <f>VLOOKUP(A1101,Sheet2!B:J,9,FALSE)</f>
        <v>61.34</v>
      </c>
      <c r="AB1101" s="11">
        <f t="shared" si="35"/>
        <v>61.34</v>
      </c>
      <c r="AC1101" s="11"/>
      <c r="AD1101" s="11" t="s">
        <v>12037</v>
      </c>
    </row>
    <row r="1102" spans="1:30" hidden="1">
      <c r="A1102" s="10">
        <v>8902102126973</v>
      </c>
      <c r="B1102" s="10">
        <v>8902102126973</v>
      </c>
      <c r="C1102" s="11" t="s">
        <v>5519</v>
      </c>
      <c r="D1102" s="11" t="s">
        <v>5520</v>
      </c>
      <c r="E1102" s="11" t="s">
        <v>1790</v>
      </c>
      <c r="F1102" s="11" t="s">
        <v>2905</v>
      </c>
      <c r="G1102" s="11"/>
      <c r="H1102" s="11">
        <v>525</v>
      </c>
      <c r="I1102" s="11">
        <v>525</v>
      </c>
      <c r="J1102" s="11" t="s">
        <v>34</v>
      </c>
      <c r="K1102" s="11" t="s">
        <v>25</v>
      </c>
      <c r="L1102" s="11">
        <v>4</v>
      </c>
      <c r="M1102" s="11" t="s">
        <v>67</v>
      </c>
      <c r="N1102" s="11" t="s">
        <v>2911</v>
      </c>
      <c r="O1102" s="11" t="s">
        <v>1560</v>
      </c>
      <c r="P1102" s="11" t="s">
        <v>38</v>
      </c>
      <c r="Q1102" s="11" t="s">
        <v>30</v>
      </c>
      <c r="R1102" s="11" t="s">
        <v>25</v>
      </c>
      <c r="S1102" s="11" t="s">
        <v>25</v>
      </c>
      <c r="T1102" s="11"/>
      <c r="U1102" s="11" t="s">
        <v>5521</v>
      </c>
      <c r="V1102" s="11"/>
      <c r="W1102" s="11"/>
      <c r="X1102" s="11"/>
      <c r="Y1102" s="11"/>
      <c r="Z1102" s="11">
        <f t="shared" si="34"/>
        <v>0</v>
      </c>
      <c r="AA1102" s="11">
        <f>VLOOKUP(A1102,Sheet2!B:J,9,FALSE)</f>
        <v>486.11</v>
      </c>
      <c r="AB1102" s="11">
        <f t="shared" si="35"/>
        <v>0</v>
      </c>
      <c r="AC1102" s="11"/>
      <c r="AD1102" s="11"/>
    </row>
    <row r="1103" spans="1:30">
      <c r="A1103" s="10">
        <v>8901396553045</v>
      </c>
      <c r="B1103" s="10">
        <v>8901396553045</v>
      </c>
      <c r="C1103" s="11" t="s">
        <v>3309</v>
      </c>
      <c r="D1103" s="11" t="s">
        <v>3310</v>
      </c>
      <c r="E1103" s="11" t="s">
        <v>1790</v>
      </c>
      <c r="F1103" s="11" t="s">
        <v>3311</v>
      </c>
      <c r="G1103" s="11"/>
      <c r="H1103" s="11">
        <v>189</v>
      </c>
      <c r="I1103" s="11">
        <v>189</v>
      </c>
      <c r="J1103" s="11" t="s">
        <v>34</v>
      </c>
      <c r="K1103" s="11" t="s">
        <v>25</v>
      </c>
      <c r="L1103" s="11">
        <v>425</v>
      </c>
      <c r="M1103" s="11" t="s">
        <v>35</v>
      </c>
      <c r="N1103" s="11" t="s">
        <v>3312</v>
      </c>
      <c r="O1103" s="11" t="s">
        <v>3313</v>
      </c>
      <c r="P1103" s="11" t="s">
        <v>196</v>
      </c>
      <c r="Q1103" s="11" t="s">
        <v>30</v>
      </c>
      <c r="R1103" s="11" t="s">
        <v>25</v>
      </c>
      <c r="S1103" s="11" t="s">
        <v>25</v>
      </c>
      <c r="T1103" s="11"/>
      <c r="U1103" s="11" t="s">
        <v>3314</v>
      </c>
      <c r="V1103" s="11"/>
      <c r="W1103" s="11"/>
      <c r="X1103" s="11"/>
      <c r="Y1103" s="11">
        <v>1</v>
      </c>
      <c r="Z1103" s="11">
        <f t="shared" si="34"/>
        <v>189</v>
      </c>
      <c r="AA1103" s="11" t="e">
        <f>VLOOKUP(A1103,Sheet2!B:J,9,FALSE)</f>
        <v>#N/A</v>
      </c>
      <c r="AB1103" s="11" t="e">
        <f t="shared" si="35"/>
        <v>#N/A</v>
      </c>
      <c r="AC1103" s="11"/>
      <c r="AD1103" s="11" t="s">
        <v>12037</v>
      </c>
    </row>
    <row r="1104" spans="1:30">
      <c r="A1104" s="10">
        <v>8901396507543</v>
      </c>
      <c r="B1104" s="10">
        <v>8901396507543</v>
      </c>
      <c r="C1104" s="11" t="s">
        <v>3315</v>
      </c>
      <c r="D1104" s="11" t="s">
        <v>3310</v>
      </c>
      <c r="E1104" s="11" t="s">
        <v>1790</v>
      </c>
      <c r="F1104" s="11" t="s">
        <v>3311</v>
      </c>
      <c r="G1104" s="11"/>
      <c r="H1104" s="11">
        <v>325</v>
      </c>
      <c r="I1104" s="11">
        <v>325</v>
      </c>
      <c r="J1104" s="11" t="s">
        <v>34</v>
      </c>
      <c r="K1104" s="11" t="s">
        <v>25</v>
      </c>
      <c r="L1104" s="11">
        <v>625</v>
      </c>
      <c r="M1104" s="11" t="s">
        <v>35</v>
      </c>
      <c r="N1104" s="11" t="s">
        <v>3316</v>
      </c>
      <c r="O1104" s="11" t="s">
        <v>3317</v>
      </c>
      <c r="P1104" s="11" t="s">
        <v>1676</v>
      </c>
      <c r="Q1104" s="11" t="s">
        <v>39</v>
      </c>
      <c r="R1104" s="11" t="s">
        <v>25</v>
      </c>
      <c r="S1104" s="11" t="s">
        <v>25</v>
      </c>
      <c r="T1104" s="11"/>
      <c r="U1104" s="11" t="s">
        <v>3318</v>
      </c>
      <c r="V1104" s="11"/>
      <c r="W1104" s="11"/>
      <c r="X1104" s="11"/>
      <c r="Y1104" s="11"/>
      <c r="Z1104" s="11">
        <f t="shared" si="34"/>
        <v>0</v>
      </c>
      <c r="AA1104" s="11" t="e">
        <f>VLOOKUP(A1104,Sheet2!B:J,9,FALSE)</f>
        <v>#N/A</v>
      </c>
      <c r="AB1104" s="11" t="e">
        <f t="shared" si="35"/>
        <v>#N/A</v>
      </c>
      <c r="AC1104" s="11"/>
      <c r="AD1104" s="11"/>
    </row>
    <row r="1105" spans="1:30" hidden="1">
      <c r="A1105" s="10">
        <v>8902080364589</v>
      </c>
      <c r="B1105" s="10">
        <v>8902080364589</v>
      </c>
      <c r="C1105" s="11" t="s">
        <v>4289</v>
      </c>
      <c r="D1105" s="11" t="s">
        <v>4290</v>
      </c>
      <c r="E1105" s="11" t="s">
        <v>1009</v>
      </c>
      <c r="F1105" s="11" t="s">
        <v>4234</v>
      </c>
      <c r="G1105" s="11"/>
      <c r="H1105" s="11">
        <v>20</v>
      </c>
      <c r="I1105" s="11">
        <v>20</v>
      </c>
      <c r="J1105" s="11" t="s">
        <v>34</v>
      </c>
      <c r="K1105" s="11" t="s">
        <v>25</v>
      </c>
      <c r="L1105" s="11">
        <v>400</v>
      </c>
      <c r="M1105" s="11" t="s">
        <v>35</v>
      </c>
      <c r="N1105" s="11" t="s">
        <v>4235</v>
      </c>
      <c r="O1105" s="11" t="s">
        <v>93</v>
      </c>
      <c r="P1105" s="11" t="s">
        <v>81</v>
      </c>
      <c r="Q1105" s="11" t="s">
        <v>30</v>
      </c>
      <c r="R1105" s="11" t="s">
        <v>25</v>
      </c>
      <c r="S1105" s="11" t="s">
        <v>25</v>
      </c>
      <c r="T1105" s="11"/>
      <c r="U1105" s="11" t="s">
        <v>4291</v>
      </c>
      <c r="V1105" s="11"/>
      <c r="W1105" s="11"/>
      <c r="X1105" s="11"/>
      <c r="Y1105" s="11"/>
      <c r="Z1105" s="11">
        <f t="shared" si="34"/>
        <v>0</v>
      </c>
      <c r="AA1105" s="11">
        <f>VLOOKUP(A1105,Sheet2!B:J,9,FALSE)</f>
        <v>18.329999999999998</v>
      </c>
      <c r="AB1105" s="11">
        <f t="shared" si="35"/>
        <v>0</v>
      </c>
      <c r="AC1105" s="11"/>
      <c r="AD1105" s="11"/>
    </row>
    <row r="1106" spans="1:30" hidden="1">
      <c r="A1106" s="10">
        <v>8902102126782</v>
      </c>
      <c r="B1106" s="10">
        <v>8902102126782</v>
      </c>
      <c r="C1106" s="11" t="s">
        <v>3441</v>
      </c>
      <c r="D1106" s="11" t="s">
        <v>3442</v>
      </c>
      <c r="E1106" s="11" t="s">
        <v>1790</v>
      </c>
      <c r="F1106" s="11" t="s">
        <v>2905</v>
      </c>
      <c r="G1106" s="11"/>
      <c r="H1106" s="11">
        <v>95</v>
      </c>
      <c r="I1106" s="11">
        <v>95</v>
      </c>
      <c r="J1106" s="11" t="s">
        <v>34</v>
      </c>
      <c r="K1106" s="11" t="s">
        <v>25</v>
      </c>
      <c r="L1106" s="11">
        <v>1</v>
      </c>
      <c r="M1106" s="11" t="s">
        <v>67</v>
      </c>
      <c r="N1106" s="11" t="s">
        <v>2906</v>
      </c>
      <c r="O1106" s="11" t="s">
        <v>3443</v>
      </c>
      <c r="P1106" s="11" t="s">
        <v>29</v>
      </c>
      <c r="Q1106" s="11" t="s">
        <v>30</v>
      </c>
      <c r="R1106" s="11" t="s">
        <v>25</v>
      </c>
      <c r="S1106" s="11" t="s">
        <v>25</v>
      </c>
      <c r="T1106" s="11"/>
      <c r="U1106" s="11" t="s">
        <v>3444</v>
      </c>
      <c r="V1106" s="11"/>
      <c r="W1106" s="11"/>
      <c r="X1106" s="11"/>
      <c r="Y1106" s="11">
        <v>5</v>
      </c>
      <c r="Z1106" s="11">
        <f t="shared" si="34"/>
        <v>475</v>
      </c>
      <c r="AA1106" s="11">
        <f>VLOOKUP(A1106,Sheet2!B:J,9,FALSE)</f>
        <v>87.96</v>
      </c>
      <c r="AB1106" s="11">
        <f t="shared" si="35"/>
        <v>439.79999999999995</v>
      </c>
      <c r="AC1106" s="11"/>
      <c r="AD1106" s="11" t="s">
        <v>12037</v>
      </c>
    </row>
    <row r="1107" spans="1:30" hidden="1">
      <c r="A1107" s="10">
        <v>8902102126775</v>
      </c>
      <c r="B1107" s="10">
        <v>8902102126775</v>
      </c>
      <c r="C1107" s="11" t="s">
        <v>5516</v>
      </c>
      <c r="D1107" s="11" t="s">
        <v>3442</v>
      </c>
      <c r="E1107" s="11" t="s">
        <v>1790</v>
      </c>
      <c r="F1107" s="11" t="s">
        <v>2905</v>
      </c>
      <c r="G1107" s="11"/>
      <c r="H1107" s="11">
        <v>48</v>
      </c>
      <c r="I1107" s="11">
        <v>48</v>
      </c>
      <c r="J1107" s="11" t="s">
        <v>34</v>
      </c>
      <c r="K1107" s="11" t="s">
        <v>25</v>
      </c>
      <c r="L1107" s="11">
        <v>500</v>
      </c>
      <c r="M1107" s="11" t="s">
        <v>26</v>
      </c>
      <c r="N1107" s="11" t="s">
        <v>2911</v>
      </c>
      <c r="O1107" s="11" t="s">
        <v>5517</v>
      </c>
      <c r="P1107" s="11" t="s">
        <v>196</v>
      </c>
      <c r="Q1107" s="11" t="s">
        <v>30</v>
      </c>
      <c r="R1107" s="11" t="s">
        <v>25</v>
      </c>
      <c r="S1107" s="11" t="s">
        <v>25</v>
      </c>
      <c r="T1107" s="11"/>
      <c r="U1107" s="11" t="s">
        <v>5518</v>
      </c>
      <c r="V1107" s="11"/>
      <c r="W1107" s="11"/>
      <c r="X1107" s="11"/>
      <c r="Y1107" s="11">
        <v>7</v>
      </c>
      <c r="Z1107" s="11">
        <f t="shared" si="34"/>
        <v>336</v>
      </c>
      <c r="AA1107" s="11">
        <f>VLOOKUP(A1107,Sheet2!B:J,9,FALSE)</f>
        <v>44.44</v>
      </c>
      <c r="AB1107" s="11">
        <f t="shared" si="35"/>
        <v>311.08</v>
      </c>
      <c r="AC1107" s="11"/>
      <c r="AD1107" s="11" t="s">
        <v>12037</v>
      </c>
    </row>
    <row r="1108" spans="1:30" hidden="1">
      <c r="A1108" s="10">
        <v>8901042961194</v>
      </c>
      <c r="B1108" s="10">
        <v>8901042961194</v>
      </c>
      <c r="C1108" s="11" t="s">
        <v>172</v>
      </c>
      <c r="D1108" s="11" t="s">
        <v>173</v>
      </c>
      <c r="E1108" s="11" t="s">
        <v>43</v>
      </c>
      <c r="F1108" s="11" t="s">
        <v>174</v>
      </c>
      <c r="G1108" s="11"/>
      <c r="H1108" s="11">
        <v>135</v>
      </c>
      <c r="I1108" s="11">
        <v>135</v>
      </c>
      <c r="J1108" s="11" t="s">
        <v>34</v>
      </c>
      <c r="K1108" s="11" t="s">
        <v>25</v>
      </c>
      <c r="L1108" s="11">
        <v>500</v>
      </c>
      <c r="M1108" s="11" t="s">
        <v>26</v>
      </c>
      <c r="N1108" s="11" t="s">
        <v>175</v>
      </c>
      <c r="O1108" s="11" t="s">
        <v>176</v>
      </c>
      <c r="P1108" s="11" t="s">
        <v>177</v>
      </c>
      <c r="Q1108" s="11" t="s">
        <v>30</v>
      </c>
      <c r="R1108" s="11" t="s">
        <v>25</v>
      </c>
      <c r="S1108" s="11" t="s">
        <v>25</v>
      </c>
      <c r="T1108" s="11"/>
      <c r="U1108" s="11" t="s">
        <v>178</v>
      </c>
      <c r="V1108" s="11"/>
      <c r="W1108" s="11"/>
      <c r="X1108" s="11"/>
      <c r="Y1108" s="11">
        <v>3</v>
      </c>
      <c r="Z1108" s="11">
        <f t="shared" si="34"/>
        <v>405</v>
      </c>
      <c r="AA1108" s="11">
        <f>VLOOKUP(A1108,Sheet2!B:J,9,FALSE)</f>
        <v>116.9</v>
      </c>
      <c r="AB1108" s="11">
        <f t="shared" si="35"/>
        <v>350.70000000000005</v>
      </c>
      <c r="AC1108" s="11">
        <v>2</v>
      </c>
      <c r="AD1108" s="11" t="s">
        <v>12037</v>
      </c>
    </row>
    <row r="1109" spans="1:30" hidden="1">
      <c r="A1109" s="10">
        <v>8901042961200</v>
      </c>
      <c r="B1109" s="10">
        <v>8901042961200</v>
      </c>
      <c r="C1109" s="11" t="s">
        <v>179</v>
      </c>
      <c r="D1109" s="11" t="s">
        <v>173</v>
      </c>
      <c r="E1109" s="11" t="s">
        <v>43</v>
      </c>
      <c r="F1109" s="11" t="s">
        <v>174</v>
      </c>
      <c r="G1109" s="11"/>
      <c r="H1109" s="11">
        <v>135</v>
      </c>
      <c r="I1109" s="11">
        <v>135</v>
      </c>
      <c r="J1109" s="11" t="s">
        <v>34</v>
      </c>
      <c r="K1109" s="11" t="s">
        <v>25</v>
      </c>
      <c r="L1109" s="11">
        <v>500</v>
      </c>
      <c r="M1109" s="11" t="s">
        <v>26</v>
      </c>
      <c r="N1109" s="11" t="s">
        <v>175</v>
      </c>
      <c r="O1109" s="11" t="s">
        <v>180</v>
      </c>
      <c r="P1109" s="11" t="s">
        <v>177</v>
      </c>
      <c r="Q1109" s="11" t="s">
        <v>30</v>
      </c>
      <c r="R1109" s="11" t="s">
        <v>25</v>
      </c>
      <c r="S1109" s="11" t="s">
        <v>25</v>
      </c>
      <c r="T1109" s="11"/>
      <c r="U1109" s="11" t="s">
        <v>181</v>
      </c>
      <c r="V1109" s="11"/>
      <c r="W1109" s="11"/>
      <c r="X1109" s="11"/>
      <c r="Y1109" s="11">
        <v>4</v>
      </c>
      <c r="Z1109" s="11">
        <f t="shared" si="34"/>
        <v>540</v>
      </c>
      <c r="AA1109" s="11">
        <f>VLOOKUP(A1109,Sheet2!B:J,9,FALSE)</f>
        <v>116.9</v>
      </c>
      <c r="AB1109" s="11">
        <f t="shared" si="35"/>
        <v>467.6</v>
      </c>
      <c r="AC1109" s="11"/>
      <c r="AD1109" s="11" t="s">
        <v>12037</v>
      </c>
    </row>
    <row r="1110" spans="1:30" hidden="1">
      <c r="A1110" s="10">
        <v>8901042969725</v>
      </c>
      <c r="B1110" s="10">
        <v>8901042969725</v>
      </c>
      <c r="C1110" s="11" t="s">
        <v>186</v>
      </c>
      <c r="D1110" s="11" t="s">
        <v>173</v>
      </c>
      <c r="E1110" s="11" t="s">
        <v>43</v>
      </c>
      <c r="F1110" s="11" t="s">
        <v>156</v>
      </c>
      <c r="G1110" s="11"/>
      <c r="H1110" s="11">
        <v>145</v>
      </c>
      <c r="I1110" s="11">
        <v>145</v>
      </c>
      <c r="J1110" s="11" t="s">
        <v>34</v>
      </c>
      <c r="K1110" s="11" t="s">
        <v>25</v>
      </c>
      <c r="L1110" s="11">
        <v>175</v>
      </c>
      <c r="M1110" s="11" t="s">
        <v>26</v>
      </c>
      <c r="N1110" s="11" t="s">
        <v>187</v>
      </c>
      <c r="O1110" s="11" t="s">
        <v>176</v>
      </c>
      <c r="P1110" s="11" t="s">
        <v>29</v>
      </c>
      <c r="Q1110" s="11" t="s">
        <v>30</v>
      </c>
      <c r="R1110" s="11" t="s">
        <v>25</v>
      </c>
      <c r="S1110" s="11" t="s">
        <v>25</v>
      </c>
      <c r="T1110" s="11"/>
      <c r="U1110" s="11" t="s">
        <v>188</v>
      </c>
      <c r="V1110" s="11"/>
      <c r="W1110" s="11"/>
      <c r="X1110" s="11"/>
      <c r="Y1110" s="11">
        <v>2.5</v>
      </c>
      <c r="Z1110" s="11">
        <f t="shared" si="34"/>
        <v>362.5</v>
      </c>
      <c r="AA1110" s="11">
        <f>VLOOKUP(A1110,Sheet2!B:J,9,FALSE)</f>
        <v>63.38</v>
      </c>
      <c r="AB1110" s="11">
        <f t="shared" si="35"/>
        <v>158.45000000000002</v>
      </c>
      <c r="AC1110" s="11"/>
      <c r="AD1110" s="11" t="s">
        <v>12037</v>
      </c>
    </row>
    <row r="1111" spans="1:30">
      <c r="A1111" s="10">
        <v>8901042970059</v>
      </c>
      <c r="B1111" s="10">
        <v>8901042970059</v>
      </c>
      <c r="C1111" s="11" t="s">
        <v>189</v>
      </c>
      <c r="D1111" s="11" t="s">
        <v>173</v>
      </c>
      <c r="E1111" s="11" t="s">
        <v>142</v>
      </c>
      <c r="F1111" s="11" t="s">
        <v>162</v>
      </c>
      <c r="G1111" s="11"/>
      <c r="H1111" s="11">
        <v>58</v>
      </c>
      <c r="I1111" s="11">
        <v>58</v>
      </c>
      <c r="J1111" s="11" t="s">
        <v>34</v>
      </c>
      <c r="K1111" s="11" t="s">
        <v>25</v>
      </c>
      <c r="L1111" s="11">
        <v>400</v>
      </c>
      <c r="M1111" s="11" t="s">
        <v>26</v>
      </c>
      <c r="N1111" s="11" t="s">
        <v>190</v>
      </c>
      <c r="O1111" s="11" t="s">
        <v>191</v>
      </c>
      <c r="P1111" s="11" t="s">
        <v>29</v>
      </c>
      <c r="Q1111" s="11" t="s">
        <v>30</v>
      </c>
      <c r="R1111" s="11" t="s">
        <v>25</v>
      </c>
      <c r="S1111" s="11" t="s">
        <v>25</v>
      </c>
      <c r="T1111" s="11"/>
      <c r="U1111" s="11" t="s">
        <v>192</v>
      </c>
      <c r="V1111" s="11"/>
      <c r="W1111" s="11"/>
      <c r="X1111" s="11"/>
      <c r="Y1111" s="11">
        <v>2</v>
      </c>
      <c r="Z1111" s="11">
        <f t="shared" si="34"/>
        <v>116</v>
      </c>
      <c r="AA1111" s="11" t="e">
        <f>VLOOKUP(A1111,Sheet2!B:J,9,FALSE)</f>
        <v>#N/A</v>
      </c>
      <c r="AB1111" s="11" t="e">
        <f t="shared" si="35"/>
        <v>#N/A</v>
      </c>
      <c r="AC1111" s="11"/>
      <c r="AD1111" s="11" t="s">
        <v>12037</v>
      </c>
    </row>
    <row r="1112" spans="1:30" hidden="1">
      <c r="A1112" s="10">
        <v>8901042967325</v>
      </c>
      <c r="B1112" s="10">
        <v>8901042967325</v>
      </c>
      <c r="C1112" s="11" t="s">
        <v>281</v>
      </c>
      <c r="D1112" s="11" t="s">
        <v>282</v>
      </c>
      <c r="E1112" s="11" t="s">
        <v>43</v>
      </c>
      <c r="F1112" s="11" t="s">
        <v>156</v>
      </c>
      <c r="G1112" s="11"/>
      <c r="H1112" s="11">
        <v>27</v>
      </c>
      <c r="I1112" s="11">
        <v>27</v>
      </c>
      <c r="J1112" s="11" t="s">
        <v>34</v>
      </c>
      <c r="K1112" s="11" t="s">
        <v>25</v>
      </c>
      <c r="L1112" s="11">
        <v>60</v>
      </c>
      <c r="M1112" s="11" t="s">
        <v>26</v>
      </c>
      <c r="N1112" s="11" t="s">
        <v>283</v>
      </c>
      <c r="O1112" s="11" t="s">
        <v>284</v>
      </c>
      <c r="P1112" s="11" t="s">
        <v>29</v>
      </c>
      <c r="Q1112" s="11" t="s">
        <v>30</v>
      </c>
      <c r="R1112" s="11" t="s">
        <v>25</v>
      </c>
      <c r="S1112" s="11" t="s">
        <v>25</v>
      </c>
      <c r="T1112" s="11"/>
      <c r="U1112" s="11" t="s">
        <v>285</v>
      </c>
      <c r="V1112" s="11"/>
      <c r="W1112" s="11"/>
      <c r="X1112" s="11"/>
      <c r="Y1112" s="11">
        <v>4</v>
      </c>
      <c r="Z1112" s="11">
        <f t="shared" si="34"/>
        <v>108</v>
      </c>
      <c r="AA1112" s="11">
        <f>VLOOKUP(A1112,Sheet2!B:J,9,FALSE)</f>
        <v>24.54</v>
      </c>
      <c r="AB1112" s="11">
        <f t="shared" si="35"/>
        <v>98.16</v>
      </c>
      <c r="AC1112" s="11"/>
      <c r="AD1112" s="11" t="s">
        <v>12037</v>
      </c>
    </row>
    <row r="1113" spans="1:30" hidden="1">
      <c r="A1113" s="10">
        <v>8901042954837</v>
      </c>
      <c r="B1113" s="10">
        <v>8901042954837</v>
      </c>
      <c r="C1113" s="11" t="s">
        <v>286</v>
      </c>
      <c r="D1113" s="11" t="s">
        <v>173</v>
      </c>
      <c r="E1113" s="11" t="s">
        <v>59</v>
      </c>
      <c r="F1113" s="11" t="s">
        <v>116</v>
      </c>
      <c r="G1113" s="11"/>
      <c r="H1113" s="11">
        <v>37</v>
      </c>
      <c r="I1113" s="11">
        <v>37</v>
      </c>
      <c r="J1113" s="11" t="s">
        <v>34</v>
      </c>
      <c r="K1113" s="11" t="s">
        <v>25</v>
      </c>
      <c r="L1113" s="11">
        <v>100</v>
      </c>
      <c r="M1113" s="11" t="s">
        <v>26</v>
      </c>
      <c r="N1113" s="11" t="s">
        <v>125</v>
      </c>
      <c r="O1113" s="11" t="s">
        <v>287</v>
      </c>
      <c r="P1113" s="11" t="s">
        <v>29</v>
      </c>
      <c r="Q1113" s="11" t="s">
        <v>30</v>
      </c>
      <c r="R1113" s="11" t="s">
        <v>25</v>
      </c>
      <c r="S1113" s="11" t="s">
        <v>25</v>
      </c>
      <c r="T1113" s="11"/>
      <c r="U1113" s="11" t="s">
        <v>288</v>
      </c>
      <c r="V1113" s="11"/>
      <c r="W1113" s="11"/>
      <c r="X1113" s="11"/>
      <c r="Y1113" s="11">
        <v>3</v>
      </c>
      <c r="Z1113" s="11">
        <f t="shared" si="34"/>
        <v>111</v>
      </c>
      <c r="AA1113" s="11">
        <f>VLOOKUP(A1113,Sheet2!B:J,9,FALSE)</f>
        <v>24.54</v>
      </c>
      <c r="AB1113" s="11">
        <f t="shared" si="35"/>
        <v>73.62</v>
      </c>
      <c r="AC1113" s="11"/>
      <c r="AD1113" s="11" t="s">
        <v>12037</v>
      </c>
    </row>
    <row r="1114" spans="1:30">
      <c r="A1114" s="10">
        <v>8901042968940</v>
      </c>
      <c r="B1114" s="10">
        <v>8901042968940</v>
      </c>
      <c r="C1114" s="11" t="s">
        <v>299</v>
      </c>
      <c r="D1114" s="11" t="s">
        <v>282</v>
      </c>
      <c r="E1114" s="11" t="s">
        <v>43</v>
      </c>
      <c r="F1114" s="11" t="s">
        <v>156</v>
      </c>
      <c r="G1114" s="11"/>
      <c r="H1114" s="11">
        <v>27</v>
      </c>
      <c r="I1114" s="11">
        <v>27</v>
      </c>
      <c r="J1114" s="11" t="s">
        <v>34</v>
      </c>
      <c r="K1114" s="11" t="s">
        <v>25</v>
      </c>
      <c r="L1114" s="11">
        <v>3</v>
      </c>
      <c r="M1114" s="11" t="s">
        <v>300</v>
      </c>
      <c r="N1114" s="11" t="s">
        <v>283</v>
      </c>
      <c r="O1114" s="11" t="s">
        <v>301</v>
      </c>
      <c r="P1114" s="11" t="s">
        <v>38</v>
      </c>
      <c r="Q1114" s="11" t="s">
        <v>302</v>
      </c>
      <c r="R1114" s="11" t="s">
        <v>25</v>
      </c>
      <c r="S1114" s="11" t="s">
        <v>25</v>
      </c>
      <c r="T1114" s="11"/>
      <c r="U1114" s="11" t="s">
        <v>303</v>
      </c>
      <c r="V1114" s="11"/>
      <c r="W1114" s="11"/>
      <c r="X1114" s="11"/>
      <c r="Y1114" s="11">
        <v>4</v>
      </c>
      <c r="Z1114" s="11">
        <f t="shared" si="34"/>
        <v>108</v>
      </c>
      <c r="AA1114" s="11" t="e">
        <f>VLOOKUP(A1114,Sheet2!B:J,9,FALSE)</f>
        <v>#N/A</v>
      </c>
      <c r="AB1114" s="11" t="e">
        <f t="shared" si="35"/>
        <v>#N/A</v>
      </c>
      <c r="AC1114" s="11"/>
      <c r="AD1114" s="11" t="s">
        <v>12037</v>
      </c>
    </row>
    <row r="1115" spans="1:30" hidden="1">
      <c r="A1115" s="10">
        <v>8901042968711</v>
      </c>
      <c r="B1115" s="10">
        <v>8901042968711</v>
      </c>
      <c r="C1115" s="11" t="s">
        <v>361</v>
      </c>
      <c r="D1115" s="11" t="s">
        <v>173</v>
      </c>
      <c r="E1115" s="11" t="s">
        <v>59</v>
      </c>
      <c r="F1115" s="11" t="s">
        <v>116</v>
      </c>
      <c r="G1115" s="11"/>
      <c r="H1115" s="11">
        <v>90</v>
      </c>
      <c r="I1115" s="11">
        <v>90</v>
      </c>
      <c r="J1115" s="11" t="s">
        <v>34</v>
      </c>
      <c r="K1115" s="11" t="s">
        <v>25</v>
      </c>
      <c r="L1115" s="11">
        <v>50</v>
      </c>
      <c r="M1115" s="11" t="s">
        <v>26</v>
      </c>
      <c r="N1115" s="11" t="s">
        <v>125</v>
      </c>
      <c r="O1115" s="11" t="s">
        <v>362</v>
      </c>
      <c r="P1115" s="11" t="s">
        <v>112</v>
      </c>
      <c r="Q1115" s="11" t="s">
        <v>30</v>
      </c>
      <c r="R1115" s="11" t="s">
        <v>25</v>
      </c>
      <c r="S1115" s="11" t="s">
        <v>25</v>
      </c>
      <c r="T1115" s="11"/>
      <c r="U1115" s="11" t="s">
        <v>363</v>
      </c>
      <c r="V1115" s="11"/>
      <c r="W1115" s="11"/>
      <c r="X1115" s="11"/>
      <c r="Y1115" s="11">
        <v>2</v>
      </c>
      <c r="Z1115" s="11">
        <f t="shared" si="34"/>
        <v>180</v>
      </c>
      <c r="AA1115" s="11">
        <f>VLOOKUP(A1115,Sheet2!B:J,9,FALSE)</f>
        <v>81</v>
      </c>
      <c r="AB1115" s="11">
        <f t="shared" si="35"/>
        <v>162</v>
      </c>
      <c r="AC1115" s="11"/>
      <c r="AD1115" s="11" t="s">
        <v>12037</v>
      </c>
    </row>
    <row r="1116" spans="1:30" hidden="1">
      <c r="A1116" s="10">
        <v>8901042954745</v>
      </c>
      <c r="B1116" s="10">
        <v>8901042954745</v>
      </c>
      <c r="C1116" s="11" t="s">
        <v>429</v>
      </c>
      <c r="D1116" s="11" t="s">
        <v>173</v>
      </c>
      <c r="E1116" s="11" t="s">
        <v>59</v>
      </c>
      <c r="F1116" s="11" t="s">
        <v>116</v>
      </c>
      <c r="G1116" s="11"/>
      <c r="H1116" s="11">
        <v>95</v>
      </c>
      <c r="I1116" s="11">
        <v>95</v>
      </c>
      <c r="J1116" s="11" t="s">
        <v>34</v>
      </c>
      <c r="K1116" s="11" t="s">
        <v>25</v>
      </c>
      <c r="L1116" s="11">
        <v>100</v>
      </c>
      <c r="M1116" s="11" t="s">
        <v>26</v>
      </c>
      <c r="N1116" s="11" t="s">
        <v>359</v>
      </c>
      <c r="O1116" s="11" t="s">
        <v>430</v>
      </c>
      <c r="P1116" s="11" t="s">
        <v>29</v>
      </c>
      <c r="Q1116" s="11" t="s">
        <v>30</v>
      </c>
      <c r="R1116" s="11" t="s">
        <v>25</v>
      </c>
      <c r="S1116" s="11" t="s">
        <v>25</v>
      </c>
      <c r="T1116" s="11"/>
      <c r="U1116" s="11" t="s">
        <v>431</v>
      </c>
      <c r="V1116" s="11"/>
      <c r="W1116" s="11"/>
      <c r="X1116" s="11"/>
      <c r="Y1116" s="11">
        <v>5</v>
      </c>
      <c r="Z1116" s="11">
        <f t="shared" si="34"/>
        <v>475</v>
      </c>
      <c r="AA1116" s="11">
        <f>VLOOKUP(A1116,Sheet2!B:J,9,FALSE)</f>
        <v>73.58</v>
      </c>
      <c r="AB1116" s="11">
        <f t="shared" si="35"/>
        <v>367.9</v>
      </c>
      <c r="AC1116" s="11"/>
      <c r="AD1116" s="11" t="s">
        <v>12037</v>
      </c>
    </row>
    <row r="1117" spans="1:30" hidden="1">
      <c r="A1117" s="10">
        <v>8901042954769</v>
      </c>
      <c r="B1117" s="10">
        <v>8901042954769</v>
      </c>
      <c r="C1117" s="11" t="s">
        <v>432</v>
      </c>
      <c r="D1117" s="11" t="s">
        <v>173</v>
      </c>
      <c r="E1117" s="11" t="s">
        <v>59</v>
      </c>
      <c r="F1117" s="11" t="s">
        <v>116</v>
      </c>
      <c r="G1117" s="11"/>
      <c r="H1117" s="11">
        <v>80</v>
      </c>
      <c r="I1117" s="11">
        <v>80</v>
      </c>
      <c r="J1117" s="11" t="s">
        <v>34</v>
      </c>
      <c r="K1117" s="11" t="s">
        <v>25</v>
      </c>
      <c r="L1117" s="11">
        <v>100</v>
      </c>
      <c r="M1117" s="11" t="s">
        <v>26</v>
      </c>
      <c r="N1117" s="11" t="s">
        <v>125</v>
      </c>
      <c r="O1117" s="11" t="s">
        <v>433</v>
      </c>
      <c r="P1117" s="11" t="s">
        <v>29</v>
      </c>
      <c r="Q1117" s="11" t="s">
        <v>30</v>
      </c>
      <c r="R1117" s="11" t="s">
        <v>25</v>
      </c>
      <c r="S1117" s="11" t="s">
        <v>25</v>
      </c>
      <c r="T1117" s="11"/>
      <c r="U1117" s="11" t="s">
        <v>434</v>
      </c>
      <c r="V1117" s="11"/>
      <c r="W1117" s="11"/>
      <c r="X1117" s="11"/>
      <c r="Y1117" s="11">
        <v>2</v>
      </c>
      <c r="Z1117" s="11">
        <f t="shared" ref="Z1117:Z1180" si="36">H1117*Y1117</f>
        <v>160</v>
      </c>
      <c r="AA1117" s="11">
        <f>VLOOKUP(A1117,Sheet2!B:J,9,FALSE)</f>
        <v>69.260000000000005</v>
      </c>
      <c r="AB1117" s="11">
        <f t="shared" si="35"/>
        <v>138.52000000000001</v>
      </c>
      <c r="AC1117" s="11"/>
      <c r="AD1117" s="11" t="s">
        <v>12037</v>
      </c>
    </row>
    <row r="1118" spans="1:30" hidden="1">
      <c r="A1118" s="10">
        <v>8901042954790</v>
      </c>
      <c r="B1118" s="10">
        <v>8901042954790</v>
      </c>
      <c r="C1118" s="11" t="s">
        <v>435</v>
      </c>
      <c r="D1118" s="11" t="s">
        <v>173</v>
      </c>
      <c r="E1118" s="11" t="s">
        <v>59</v>
      </c>
      <c r="F1118" s="11" t="s">
        <v>116</v>
      </c>
      <c r="G1118" s="11"/>
      <c r="H1118" s="11">
        <v>70</v>
      </c>
      <c r="I1118" s="11">
        <v>70</v>
      </c>
      <c r="J1118" s="11" t="s">
        <v>34</v>
      </c>
      <c r="K1118" s="11" t="s">
        <v>25</v>
      </c>
      <c r="L1118" s="11">
        <v>100</v>
      </c>
      <c r="M1118" s="11" t="s">
        <v>26</v>
      </c>
      <c r="N1118" s="11" t="s">
        <v>359</v>
      </c>
      <c r="O1118" s="11" t="s">
        <v>436</v>
      </c>
      <c r="P1118" s="11" t="s">
        <v>29</v>
      </c>
      <c r="Q1118" s="11" t="s">
        <v>30</v>
      </c>
      <c r="R1118" s="11" t="s">
        <v>25</v>
      </c>
      <c r="S1118" s="11" t="s">
        <v>25</v>
      </c>
      <c r="T1118" s="11"/>
      <c r="U1118" s="11" t="s">
        <v>437</v>
      </c>
      <c r="V1118" s="11"/>
      <c r="W1118" s="11"/>
      <c r="X1118" s="11"/>
      <c r="Y1118" s="11"/>
      <c r="Z1118" s="11">
        <f t="shared" si="36"/>
        <v>0</v>
      </c>
      <c r="AA1118" s="11">
        <f>VLOOKUP(A1118,Sheet2!B:J,9,FALSE)</f>
        <v>60.62</v>
      </c>
      <c r="AB1118" s="11">
        <f t="shared" si="35"/>
        <v>0</v>
      </c>
      <c r="AC1118" s="11"/>
      <c r="AD1118" s="11"/>
    </row>
    <row r="1119" spans="1:30" hidden="1">
      <c r="A1119" s="10">
        <v>8901042954622</v>
      </c>
      <c r="B1119" s="10">
        <v>8901042954622</v>
      </c>
      <c r="C1119" s="11" t="s">
        <v>3262</v>
      </c>
      <c r="D1119" s="11" t="s">
        <v>282</v>
      </c>
      <c r="E1119" s="11" t="s">
        <v>1009</v>
      </c>
      <c r="F1119" s="11" t="s">
        <v>1055</v>
      </c>
      <c r="G1119" s="11"/>
      <c r="H1119" s="11">
        <v>125</v>
      </c>
      <c r="I1119" s="11">
        <v>125</v>
      </c>
      <c r="J1119" s="11" t="s">
        <v>34</v>
      </c>
      <c r="K1119" s="11" t="s">
        <v>25</v>
      </c>
      <c r="L1119" s="11">
        <v>200</v>
      </c>
      <c r="M1119" s="11" t="s">
        <v>26</v>
      </c>
      <c r="N1119" s="11" t="s">
        <v>1056</v>
      </c>
      <c r="O1119" s="11" t="s">
        <v>3263</v>
      </c>
      <c r="P1119" s="11" t="s">
        <v>209</v>
      </c>
      <c r="Q1119" s="11" t="s">
        <v>30</v>
      </c>
      <c r="R1119" s="11" t="s">
        <v>25</v>
      </c>
      <c r="S1119" s="11" t="s">
        <v>25</v>
      </c>
      <c r="T1119" s="11"/>
      <c r="U1119" s="11" t="s">
        <v>3264</v>
      </c>
      <c r="V1119" s="11"/>
      <c r="W1119" s="11"/>
      <c r="X1119" s="11"/>
      <c r="Y1119" s="11"/>
      <c r="Z1119" s="11">
        <f t="shared" si="36"/>
        <v>0</v>
      </c>
      <c r="AA1119" s="11">
        <f>VLOOKUP(A1119,Sheet2!B:J,9,FALSE)</f>
        <v>108.75</v>
      </c>
      <c r="AB1119" s="11">
        <f t="shared" si="35"/>
        <v>0</v>
      </c>
      <c r="AC1119" s="11"/>
      <c r="AD1119" s="11"/>
    </row>
    <row r="1120" spans="1:30" hidden="1">
      <c r="A1120" s="10">
        <v>8901042954721</v>
      </c>
      <c r="B1120" s="10">
        <v>8901042954721</v>
      </c>
      <c r="C1120" s="11" t="s">
        <v>5116</v>
      </c>
      <c r="D1120" s="11" t="s">
        <v>173</v>
      </c>
      <c r="E1120" s="11" t="s">
        <v>59</v>
      </c>
      <c r="F1120" s="11" t="s">
        <v>116</v>
      </c>
      <c r="G1120" s="11"/>
      <c r="H1120" s="11">
        <v>76</v>
      </c>
      <c r="I1120" s="11">
        <v>76</v>
      </c>
      <c r="J1120" s="11" t="s">
        <v>34</v>
      </c>
      <c r="K1120" s="11" t="s">
        <v>25</v>
      </c>
      <c r="L1120" s="11">
        <v>100</v>
      </c>
      <c r="M1120" s="11" t="s">
        <v>26</v>
      </c>
      <c r="N1120" s="11" t="s">
        <v>359</v>
      </c>
      <c r="O1120" s="11" t="s">
        <v>5117</v>
      </c>
      <c r="P1120" s="11" t="s">
        <v>29</v>
      </c>
      <c r="Q1120" s="11" t="s">
        <v>30</v>
      </c>
      <c r="R1120" s="11" t="s">
        <v>25</v>
      </c>
      <c r="S1120" s="11" t="s">
        <v>25</v>
      </c>
      <c r="T1120" s="11"/>
      <c r="U1120" s="11" t="s">
        <v>5118</v>
      </c>
      <c r="V1120" s="11"/>
      <c r="W1120" s="11"/>
      <c r="X1120" s="11"/>
      <c r="Y1120" s="11">
        <v>5</v>
      </c>
      <c r="Z1120" s="11">
        <f t="shared" si="36"/>
        <v>380</v>
      </c>
      <c r="AA1120" s="11">
        <f>VLOOKUP(A1120,Sheet2!B:J,9,FALSE)</f>
        <v>66.11</v>
      </c>
      <c r="AB1120" s="11">
        <f t="shared" si="35"/>
        <v>330.55</v>
      </c>
      <c r="AC1120" s="11"/>
      <c r="AD1120" s="11" t="s">
        <v>12037</v>
      </c>
    </row>
    <row r="1121" spans="1:30" hidden="1">
      <c r="A1121" s="10">
        <v>8901042954882</v>
      </c>
      <c r="B1121" s="10">
        <v>8901042954882</v>
      </c>
      <c r="C1121" s="11" t="s">
        <v>5119</v>
      </c>
      <c r="D1121" s="11" t="s">
        <v>173</v>
      </c>
      <c r="E1121" s="11" t="s">
        <v>59</v>
      </c>
      <c r="F1121" s="11" t="s">
        <v>116</v>
      </c>
      <c r="G1121" s="11"/>
      <c r="H1121" s="11">
        <v>80</v>
      </c>
      <c r="I1121" s="11">
        <v>80</v>
      </c>
      <c r="J1121" s="11" t="s">
        <v>34</v>
      </c>
      <c r="K1121" s="11" t="s">
        <v>25</v>
      </c>
      <c r="L1121" s="11">
        <v>100</v>
      </c>
      <c r="M1121" s="11" t="s">
        <v>26</v>
      </c>
      <c r="N1121" s="11" t="s">
        <v>359</v>
      </c>
      <c r="O1121" s="11" t="s">
        <v>5120</v>
      </c>
      <c r="P1121" s="11" t="s">
        <v>29</v>
      </c>
      <c r="Q1121" s="11" t="s">
        <v>30</v>
      </c>
      <c r="R1121" s="11" t="s">
        <v>25</v>
      </c>
      <c r="S1121" s="11" t="s">
        <v>25</v>
      </c>
      <c r="T1121" s="11"/>
      <c r="U1121" s="11" t="s">
        <v>5121</v>
      </c>
      <c r="V1121" s="11"/>
      <c r="W1121" s="11"/>
      <c r="X1121" s="11"/>
      <c r="Y1121" s="11"/>
      <c r="Z1121" s="11">
        <f t="shared" si="36"/>
        <v>0</v>
      </c>
      <c r="AA1121" s="11">
        <f>VLOOKUP(A1121,Sheet2!B:J,9,FALSE)</f>
        <v>69.59</v>
      </c>
      <c r="AB1121" s="11">
        <f t="shared" si="35"/>
        <v>0</v>
      </c>
      <c r="AC1121" s="11"/>
      <c r="AD1121" s="11"/>
    </row>
    <row r="1122" spans="1:30" hidden="1">
      <c r="A1122" s="10">
        <v>8901042955254</v>
      </c>
      <c r="B1122" s="10">
        <v>8901042955254</v>
      </c>
      <c r="C1122" s="11" t="s">
        <v>5122</v>
      </c>
      <c r="D1122" s="11" t="s">
        <v>173</v>
      </c>
      <c r="E1122" s="11" t="s">
        <v>59</v>
      </c>
      <c r="F1122" s="11" t="s">
        <v>116</v>
      </c>
      <c r="G1122" s="11"/>
      <c r="H1122" s="11">
        <v>100</v>
      </c>
      <c r="I1122" s="11">
        <v>100</v>
      </c>
      <c r="J1122" s="11" t="s">
        <v>34</v>
      </c>
      <c r="K1122" s="11" t="s">
        <v>25</v>
      </c>
      <c r="L1122" s="11">
        <v>200</v>
      </c>
      <c r="M1122" s="11" t="s">
        <v>26</v>
      </c>
      <c r="N1122" s="11" t="s">
        <v>365</v>
      </c>
      <c r="O1122" s="11" t="s">
        <v>5123</v>
      </c>
      <c r="P1122" s="11" t="s">
        <v>29</v>
      </c>
      <c r="Q1122" s="11" t="s">
        <v>30</v>
      </c>
      <c r="R1122" s="11" t="s">
        <v>25</v>
      </c>
      <c r="S1122" s="11" t="s">
        <v>25</v>
      </c>
      <c r="T1122" s="11"/>
      <c r="U1122" s="11" t="s">
        <v>5124</v>
      </c>
      <c r="V1122" s="11"/>
      <c r="W1122" s="11"/>
      <c r="X1122" s="11"/>
      <c r="Y1122" s="11">
        <v>1</v>
      </c>
      <c r="Z1122" s="11">
        <f t="shared" si="36"/>
        <v>100</v>
      </c>
      <c r="AA1122" s="11">
        <f>VLOOKUP(A1122,Sheet2!B:J,9,FALSE)</f>
        <v>86.59</v>
      </c>
      <c r="AB1122" s="11">
        <f t="shared" si="35"/>
        <v>86.59</v>
      </c>
      <c r="AC1122" s="11"/>
      <c r="AD1122" s="11" t="s">
        <v>12037</v>
      </c>
    </row>
    <row r="1123" spans="1:30" hidden="1">
      <c r="A1123" s="10">
        <v>8901042962566</v>
      </c>
      <c r="B1123" s="10">
        <v>8901042962566</v>
      </c>
      <c r="C1123" s="11" t="s">
        <v>5125</v>
      </c>
      <c r="D1123" s="11" t="s">
        <v>282</v>
      </c>
      <c r="E1123" s="11" t="s">
        <v>43</v>
      </c>
      <c r="F1123" s="11" t="s">
        <v>156</v>
      </c>
      <c r="G1123" s="11"/>
      <c r="H1123" s="11">
        <v>80</v>
      </c>
      <c r="I1123" s="11">
        <v>80</v>
      </c>
      <c r="J1123" s="11" t="s">
        <v>34</v>
      </c>
      <c r="K1123" s="11" t="s">
        <v>25</v>
      </c>
      <c r="L1123" s="11">
        <v>180</v>
      </c>
      <c r="M1123" s="11" t="s">
        <v>26</v>
      </c>
      <c r="N1123" s="11" t="s">
        <v>187</v>
      </c>
      <c r="O1123" s="11" t="s">
        <v>5126</v>
      </c>
      <c r="P1123" s="11" t="s">
        <v>29</v>
      </c>
      <c r="Q1123" s="11" t="s">
        <v>30</v>
      </c>
      <c r="R1123" s="11" t="s">
        <v>25</v>
      </c>
      <c r="S1123" s="11" t="s">
        <v>25</v>
      </c>
      <c r="T1123" s="11"/>
      <c r="U1123" s="11" t="s">
        <v>5127</v>
      </c>
      <c r="V1123" s="11"/>
      <c r="W1123" s="11"/>
      <c r="X1123" s="11"/>
      <c r="Y1123" s="11"/>
      <c r="Z1123" s="11">
        <f t="shared" si="36"/>
        <v>0</v>
      </c>
      <c r="AA1123" s="11">
        <f>VLOOKUP(A1123,Sheet2!B:J,9,FALSE)</f>
        <v>69.28</v>
      </c>
      <c r="AB1123" s="11">
        <f t="shared" si="35"/>
        <v>0</v>
      </c>
      <c r="AC1123" s="11"/>
      <c r="AD1123" s="11"/>
    </row>
    <row r="1124" spans="1:30" hidden="1">
      <c r="A1124" s="10">
        <v>8901287308013</v>
      </c>
      <c r="B1124" s="10">
        <v>8901287308013</v>
      </c>
      <c r="C1124" s="11" t="s">
        <v>2122</v>
      </c>
      <c r="D1124" s="11" t="s">
        <v>2123</v>
      </c>
      <c r="E1124" s="11" t="s">
        <v>1241</v>
      </c>
      <c r="F1124" s="11" t="s">
        <v>1448</v>
      </c>
      <c r="G1124" s="11"/>
      <c r="H1124" s="11">
        <v>30</v>
      </c>
      <c r="I1124" s="11">
        <v>30</v>
      </c>
      <c r="J1124" s="11" t="s">
        <v>34</v>
      </c>
      <c r="K1124" s="11" t="s">
        <v>25</v>
      </c>
      <c r="L1124" s="11">
        <v>50</v>
      </c>
      <c r="M1124" s="11" t="s">
        <v>26</v>
      </c>
      <c r="N1124" s="11" t="s">
        <v>2124</v>
      </c>
      <c r="O1124" s="11" t="s">
        <v>2125</v>
      </c>
      <c r="P1124" s="11" t="s">
        <v>112</v>
      </c>
      <c r="Q1124" s="11" t="s">
        <v>30</v>
      </c>
      <c r="R1124" s="11" t="s">
        <v>25</v>
      </c>
      <c r="S1124" s="11" t="s">
        <v>25</v>
      </c>
      <c r="T1124" s="11"/>
      <c r="U1124" s="11" t="s">
        <v>2126</v>
      </c>
      <c r="V1124" s="11"/>
      <c r="W1124" s="11"/>
      <c r="X1124" s="11"/>
      <c r="Y1124" s="11">
        <v>4</v>
      </c>
      <c r="Z1124" s="11">
        <f t="shared" si="36"/>
        <v>120</v>
      </c>
      <c r="AA1124" s="11">
        <f>VLOOKUP(A1124,Sheet2!B:J,9,FALSE)</f>
        <v>27.27</v>
      </c>
      <c r="AB1124" s="11">
        <f t="shared" si="35"/>
        <v>109.08</v>
      </c>
      <c r="AC1124" s="11">
        <v>3</v>
      </c>
      <c r="AD1124" s="11" t="s">
        <v>12037</v>
      </c>
    </row>
    <row r="1125" spans="1:30" hidden="1">
      <c r="A1125" s="10">
        <v>8901287308211</v>
      </c>
      <c r="B1125" s="10">
        <v>8901287308211</v>
      </c>
      <c r="C1125" s="11" t="s">
        <v>2127</v>
      </c>
      <c r="D1125" s="11" t="s">
        <v>2123</v>
      </c>
      <c r="E1125" s="11" t="s">
        <v>1241</v>
      </c>
      <c r="F1125" s="11" t="s">
        <v>1448</v>
      </c>
      <c r="G1125" s="11"/>
      <c r="H1125" s="11">
        <v>50</v>
      </c>
      <c r="I1125" s="11">
        <v>50</v>
      </c>
      <c r="J1125" s="11" t="s">
        <v>34</v>
      </c>
      <c r="K1125" s="11" t="s">
        <v>25</v>
      </c>
      <c r="L1125" s="11">
        <v>1</v>
      </c>
      <c r="M1125" s="11" t="s">
        <v>674</v>
      </c>
      <c r="N1125" s="11" t="s">
        <v>1449</v>
      </c>
      <c r="O1125" s="11" t="s">
        <v>2128</v>
      </c>
      <c r="P1125" s="11" t="s">
        <v>134</v>
      </c>
      <c r="Q1125" s="11" t="s">
        <v>39</v>
      </c>
      <c r="R1125" s="11" t="s">
        <v>25</v>
      </c>
      <c r="S1125" s="11" t="s">
        <v>25</v>
      </c>
      <c r="T1125" s="11"/>
      <c r="U1125" s="11" t="s">
        <v>2129</v>
      </c>
      <c r="V1125" s="11"/>
      <c r="W1125" s="11"/>
      <c r="X1125" s="11"/>
      <c r="Y1125" s="11">
        <v>3</v>
      </c>
      <c r="Z1125" s="11">
        <f t="shared" si="36"/>
        <v>150</v>
      </c>
      <c r="AA1125" s="11">
        <f>VLOOKUP(A1125,Sheet2!B:J,9,FALSE)</f>
        <v>45.45</v>
      </c>
      <c r="AB1125" s="11">
        <f t="shared" si="35"/>
        <v>136.35000000000002</v>
      </c>
      <c r="AC1125" s="11">
        <v>2</v>
      </c>
      <c r="AD1125" s="11" t="s">
        <v>12037</v>
      </c>
    </row>
    <row r="1126" spans="1:30" hidden="1">
      <c r="A1126" s="10">
        <v>8901287400991</v>
      </c>
      <c r="B1126" s="10">
        <v>8901287400991</v>
      </c>
      <c r="C1126" s="11" t="s">
        <v>3397</v>
      </c>
      <c r="D1126" s="11" t="s">
        <v>2123</v>
      </c>
      <c r="E1126" s="11" t="s">
        <v>1790</v>
      </c>
      <c r="F1126" s="11" t="s">
        <v>3398</v>
      </c>
      <c r="G1126" s="11"/>
      <c r="H1126" s="11">
        <v>30</v>
      </c>
      <c r="I1126" s="11">
        <v>30</v>
      </c>
      <c r="J1126" s="11" t="s">
        <v>34</v>
      </c>
      <c r="K1126" s="11" t="s">
        <v>25</v>
      </c>
      <c r="L1126" s="11">
        <v>1</v>
      </c>
      <c r="M1126" s="11" t="s">
        <v>674</v>
      </c>
      <c r="N1126" s="11" t="s">
        <v>3399</v>
      </c>
      <c r="O1126" s="11" t="s">
        <v>3400</v>
      </c>
      <c r="P1126" s="11" t="s">
        <v>29</v>
      </c>
      <c r="Q1126" s="11" t="s">
        <v>30</v>
      </c>
      <c r="R1126" s="11" t="s">
        <v>25</v>
      </c>
      <c r="S1126" s="11" t="s">
        <v>25</v>
      </c>
      <c r="T1126" s="11"/>
      <c r="U1126" s="11" t="s">
        <v>3401</v>
      </c>
      <c r="V1126" s="11"/>
      <c r="W1126" s="11"/>
      <c r="X1126" s="11"/>
      <c r="Y1126" s="11"/>
      <c r="Z1126" s="11">
        <f t="shared" si="36"/>
        <v>0</v>
      </c>
      <c r="AA1126" s="11">
        <f>VLOOKUP(A1126,Sheet2!B:J,9,FALSE)</f>
        <v>23.94</v>
      </c>
      <c r="AB1126" s="11">
        <f t="shared" si="35"/>
        <v>0</v>
      </c>
      <c r="AC1126" s="11"/>
      <c r="AD1126" s="11"/>
    </row>
    <row r="1127" spans="1:30" hidden="1">
      <c r="A1127" s="10">
        <v>8901287403909</v>
      </c>
      <c r="B1127" s="10">
        <v>8901287403909</v>
      </c>
      <c r="C1127" s="11" t="s">
        <v>3407</v>
      </c>
      <c r="D1127" s="11" t="s">
        <v>2123</v>
      </c>
      <c r="E1127" s="11" t="s">
        <v>1790</v>
      </c>
      <c r="F1127" s="11" t="s">
        <v>3398</v>
      </c>
      <c r="G1127" s="11"/>
      <c r="H1127" s="11">
        <v>15</v>
      </c>
      <c r="I1127" s="11">
        <v>15</v>
      </c>
      <c r="J1127" s="11" t="s">
        <v>34</v>
      </c>
      <c r="K1127" s="11" t="s">
        <v>25</v>
      </c>
      <c r="L1127" s="11">
        <v>20</v>
      </c>
      <c r="M1127" s="11" t="s">
        <v>674</v>
      </c>
      <c r="N1127" s="11" t="s">
        <v>3399</v>
      </c>
      <c r="O1127" s="11" t="s">
        <v>3408</v>
      </c>
      <c r="P1127" s="11" t="s">
        <v>196</v>
      </c>
      <c r="Q1127" s="11" t="s">
        <v>30</v>
      </c>
      <c r="R1127" s="11" t="s">
        <v>25</v>
      </c>
      <c r="S1127" s="11" t="s">
        <v>25</v>
      </c>
      <c r="T1127" s="11"/>
      <c r="U1127" s="11" t="s">
        <v>3409</v>
      </c>
      <c r="V1127" s="11"/>
      <c r="W1127" s="11"/>
      <c r="X1127" s="11"/>
      <c r="Y1127" s="11">
        <v>5</v>
      </c>
      <c r="Z1127" s="11">
        <f t="shared" si="36"/>
        <v>75</v>
      </c>
      <c r="AA1127" s="11">
        <f>VLOOKUP(A1127,Sheet2!B:J,9,FALSE)</f>
        <v>13.33</v>
      </c>
      <c r="AB1127" s="11">
        <f t="shared" si="35"/>
        <v>66.650000000000006</v>
      </c>
      <c r="AC1127" s="11">
        <v>3</v>
      </c>
      <c r="AD1127" s="11" t="s">
        <v>12037</v>
      </c>
    </row>
    <row r="1128" spans="1:30" hidden="1">
      <c r="A1128" s="10">
        <v>8901287100518</v>
      </c>
      <c r="B1128" s="10">
        <v>8901287100518</v>
      </c>
      <c r="C1128" s="11" t="s">
        <v>3885</v>
      </c>
      <c r="D1128" s="11" t="s">
        <v>2123</v>
      </c>
      <c r="E1128" s="11" t="s">
        <v>1241</v>
      </c>
      <c r="F1128" s="11" t="s">
        <v>1382</v>
      </c>
      <c r="G1128" s="11"/>
      <c r="H1128" s="11">
        <v>243</v>
      </c>
      <c r="I1128" s="11">
        <v>243</v>
      </c>
      <c r="J1128" s="11" t="s">
        <v>34</v>
      </c>
      <c r="K1128" s="11" t="s">
        <v>25</v>
      </c>
      <c r="L1128" s="11">
        <v>450</v>
      </c>
      <c r="M1128" s="11" t="s">
        <v>26</v>
      </c>
      <c r="N1128" s="11" t="s">
        <v>1383</v>
      </c>
      <c r="O1128" s="11" t="s">
        <v>3886</v>
      </c>
      <c r="P1128" s="11" t="s">
        <v>29</v>
      </c>
      <c r="Q1128" s="11" t="s">
        <v>1311</v>
      </c>
      <c r="R1128" s="11" t="s">
        <v>25</v>
      </c>
      <c r="S1128" s="11" t="s">
        <v>25</v>
      </c>
      <c r="T1128" s="11"/>
      <c r="U1128" s="11" t="s">
        <v>3887</v>
      </c>
      <c r="V1128" s="11"/>
      <c r="W1128" s="11"/>
      <c r="X1128" s="11"/>
      <c r="Y1128" s="11"/>
      <c r="Z1128" s="11">
        <f t="shared" si="36"/>
        <v>0</v>
      </c>
      <c r="AA1128" s="11">
        <f>VLOOKUP(A1128,Sheet2!B:J,9,FALSE)</f>
        <v>224.18</v>
      </c>
      <c r="AB1128" s="11">
        <f t="shared" si="35"/>
        <v>0</v>
      </c>
      <c r="AC1128" s="11"/>
      <c r="AD1128" s="11"/>
    </row>
    <row r="1129" spans="1:30" hidden="1">
      <c r="A1129" s="10">
        <v>8901287100211</v>
      </c>
      <c r="B1129" s="10">
        <v>8901287100211</v>
      </c>
      <c r="C1129" s="11" t="s">
        <v>3895</v>
      </c>
      <c r="D1129" s="11" t="s">
        <v>2123</v>
      </c>
      <c r="E1129" s="11" t="s">
        <v>1241</v>
      </c>
      <c r="F1129" s="11" t="s">
        <v>1382</v>
      </c>
      <c r="G1129" s="11"/>
      <c r="H1129" s="11">
        <v>69</v>
      </c>
      <c r="I1129" s="11">
        <v>69</v>
      </c>
      <c r="J1129" s="11" t="s">
        <v>34</v>
      </c>
      <c r="K1129" s="11" t="s">
        <v>25</v>
      </c>
      <c r="L1129" s="11">
        <v>125</v>
      </c>
      <c r="M1129" s="11" t="s">
        <v>26</v>
      </c>
      <c r="N1129" s="11" t="s">
        <v>1383</v>
      </c>
      <c r="O1129" s="11" t="s">
        <v>93</v>
      </c>
      <c r="P1129" s="11" t="s">
        <v>213</v>
      </c>
      <c r="Q1129" s="11" t="s">
        <v>30</v>
      </c>
      <c r="R1129" s="11" t="s">
        <v>34</v>
      </c>
      <c r="S1129" s="11" t="s">
        <v>34</v>
      </c>
      <c r="T1129" s="11"/>
      <c r="U1129" s="11" t="s">
        <v>3896</v>
      </c>
      <c r="V1129" s="11"/>
      <c r="W1129" s="11"/>
      <c r="X1129" s="11"/>
      <c r="Y1129" s="11"/>
      <c r="Z1129" s="11">
        <f t="shared" si="36"/>
        <v>0</v>
      </c>
      <c r="AA1129" s="11">
        <f>VLOOKUP(A1129,Sheet2!B:J,9,FALSE)</f>
        <v>64.900000000000006</v>
      </c>
      <c r="AB1129" s="11">
        <f t="shared" si="35"/>
        <v>0</v>
      </c>
      <c r="AC1129" s="11"/>
      <c r="AD1129" s="11"/>
    </row>
    <row r="1130" spans="1:30" hidden="1">
      <c r="A1130" s="10">
        <v>8901287101010</v>
      </c>
      <c r="B1130" s="10">
        <v>8901287101010</v>
      </c>
      <c r="C1130" s="11" t="s">
        <v>3897</v>
      </c>
      <c r="D1130" s="11" t="s">
        <v>2123</v>
      </c>
      <c r="E1130" s="11" t="s">
        <v>1241</v>
      </c>
      <c r="F1130" s="11" t="s">
        <v>1382</v>
      </c>
      <c r="G1130" s="11"/>
      <c r="H1130" s="11">
        <v>90</v>
      </c>
      <c r="I1130" s="11">
        <v>90</v>
      </c>
      <c r="J1130" s="11" t="s">
        <v>34</v>
      </c>
      <c r="K1130" s="11" t="s">
        <v>25</v>
      </c>
      <c r="L1130" s="11">
        <v>125</v>
      </c>
      <c r="M1130" s="11" t="s">
        <v>26</v>
      </c>
      <c r="N1130" s="11" t="s">
        <v>1383</v>
      </c>
      <c r="O1130" s="11" t="s">
        <v>3898</v>
      </c>
      <c r="P1130" s="11" t="s">
        <v>29</v>
      </c>
      <c r="Q1130" s="11" t="s">
        <v>30</v>
      </c>
      <c r="R1130" s="11" t="s">
        <v>25</v>
      </c>
      <c r="S1130" s="11" t="s">
        <v>25</v>
      </c>
      <c r="T1130" s="11"/>
      <c r="U1130" s="11" t="s">
        <v>3899</v>
      </c>
      <c r="V1130" s="11"/>
      <c r="W1130" s="11"/>
      <c r="X1130" s="11"/>
      <c r="Y1130" s="11"/>
      <c r="Z1130" s="11">
        <f t="shared" si="36"/>
        <v>0</v>
      </c>
      <c r="AA1130" s="11">
        <f>VLOOKUP(A1130,Sheet2!B:J,9,FALSE)</f>
        <v>86.14</v>
      </c>
      <c r="AB1130" s="11">
        <f t="shared" si="35"/>
        <v>0</v>
      </c>
      <c r="AC1130" s="11"/>
      <c r="AD1130" s="11"/>
    </row>
    <row r="1131" spans="1:30" hidden="1">
      <c r="A1131" s="10">
        <v>8908008674761</v>
      </c>
      <c r="B1131" s="10">
        <v>8908008674761</v>
      </c>
      <c r="C1131" s="11" t="s">
        <v>612</v>
      </c>
      <c r="D1131" s="11" t="s">
        <v>613</v>
      </c>
      <c r="E1131" s="11" t="s">
        <v>43</v>
      </c>
      <c r="F1131" s="11" t="s">
        <v>608</v>
      </c>
      <c r="G1131" s="11"/>
      <c r="H1131" s="11">
        <v>20</v>
      </c>
      <c r="I1131" s="11">
        <v>20</v>
      </c>
      <c r="J1131" s="11" t="s">
        <v>34</v>
      </c>
      <c r="K1131" s="11" t="s">
        <v>25</v>
      </c>
      <c r="L1131" s="11">
        <v>62</v>
      </c>
      <c r="M1131" s="11" t="s">
        <v>26</v>
      </c>
      <c r="N1131" s="11" t="s">
        <v>609</v>
      </c>
      <c r="O1131" s="11" t="s">
        <v>614</v>
      </c>
      <c r="P1131" s="11" t="s">
        <v>134</v>
      </c>
      <c r="Q1131" s="11" t="s">
        <v>39</v>
      </c>
      <c r="R1131" s="11" t="s">
        <v>25</v>
      </c>
      <c r="S1131" s="11" t="s">
        <v>25</v>
      </c>
      <c r="T1131" s="11"/>
      <c r="U1131" s="11" t="s">
        <v>615</v>
      </c>
      <c r="V1131" s="11"/>
      <c r="W1131" s="11"/>
      <c r="X1131" s="11"/>
      <c r="Y1131" s="11"/>
      <c r="Z1131" s="11">
        <f t="shared" si="36"/>
        <v>0</v>
      </c>
      <c r="AA1131" s="11">
        <f>VLOOKUP(A1131,Sheet2!B:J,9,FALSE)</f>
        <v>16.64</v>
      </c>
      <c r="AB1131" s="11">
        <f t="shared" si="35"/>
        <v>0</v>
      </c>
      <c r="AC1131" s="11"/>
      <c r="AD1131" s="11"/>
    </row>
    <row r="1132" spans="1:30">
      <c r="A1132" s="10">
        <v>8908008674662</v>
      </c>
      <c r="B1132" s="10">
        <v>8908008674662</v>
      </c>
      <c r="C1132" s="11" t="s">
        <v>1208</v>
      </c>
      <c r="D1132" s="11" t="s">
        <v>613</v>
      </c>
      <c r="E1132" s="11" t="s">
        <v>43</v>
      </c>
      <c r="F1132" s="11" t="s">
        <v>608</v>
      </c>
      <c r="G1132" s="11"/>
      <c r="H1132" s="11">
        <v>10</v>
      </c>
      <c r="I1132" s="11">
        <v>10</v>
      </c>
      <c r="J1132" s="11" t="s">
        <v>34</v>
      </c>
      <c r="K1132" s="11" t="s">
        <v>25</v>
      </c>
      <c r="L1132" s="11">
        <v>30</v>
      </c>
      <c r="M1132" s="11" t="s">
        <v>26</v>
      </c>
      <c r="N1132" s="11" t="s">
        <v>609</v>
      </c>
      <c r="O1132" s="11" t="s">
        <v>1209</v>
      </c>
      <c r="P1132" s="11" t="s">
        <v>38</v>
      </c>
      <c r="Q1132" s="11" t="s">
        <v>39</v>
      </c>
      <c r="R1132" s="11" t="s">
        <v>25</v>
      </c>
      <c r="S1132" s="11" t="s">
        <v>25</v>
      </c>
      <c r="T1132" s="11"/>
      <c r="U1132" s="11" t="s">
        <v>1210</v>
      </c>
      <c r="V1132" s="11"/>
      <c r="W1132" s="11"/>
      <c r="X1132" s="11"/>
      <c r="Y1132" s="11"/>
      <c r="Z1132" s="11">
        <f t="shared" si="36"/>
        <v>0</v>
      </c>
      <c r="AA1132" s="11" t="e">
        <f>VLOOKUP(A1132,Sheet2!B:J,9,FALSE)</f>
        <v>#N/A</v>
      </c>
      <c r="AB1132" s="11" t="e">
        <f t="shared" si="35"/>
        <v>#N/A</v>
      </c>
      <c r="AC1132" s="11"/>
      <c r="AD1132" s="11"/>
    </row>
    <row r="1133" spans="1:30">
      <c r="A1133" s="10">
        <v>8908008674846</v>
      </c>
      <c r="B1133" s="10">
        <v>8908008674846</v>
      </c>
      <c r="C1133" s="11" t="s">
        <v>1211</v>
      </c>
      <c r="D1133" s="11" t="s">
        <v>613</v>
      </c>
      <c r="E1133" s="11" t="s">
        <v>43</v>
      </c>
      <c r="F1133" s="11" t="s">
        <v>608</v>
      </c>
      <c r="G1133" s="11"/>
      <c r="H1133" s="11">
        <v>10</v>
      </c>
      <c r="I1133" s="11">
        <v>10</v>
      </c>
      <c r="J1133" s="11" t="s">
        <v>34</v>
      </c>
      <c r="K1133" s="11" t="s">
        <v>25</v>
      </c>
      <c r="L1133" s="11">
        <v>30</v>
      </c>
      <c r="M1133" s="11" t="s">
        <v>26</v>
      </c>
      <c r="N1133" s="11" t="s">
        <v>865</v>
      </c>
      <c r="O1133" s="11" t="s">
        <v>1212</v>
      </c>
      <c r="P1133" s="11" t="s">
        <v>29</v>
      </c>
      <c r="Q1133" s="11" t="s">
        <v>39</v>
      </c>
      <c r="R1133" s="11" t="s">
        <v>25</v>
      </c>
      <c r="S1133" s="11" t="s">
        <v>25</v>
      </c>
      <c r="T1133" s="11"/>
      <c r="U1133" s="11" t="s">
        <v>1213</v>
      </c>
      <c r="V1133" s="11"/>
      <c r="W1133" s="11"/>
      <c r="X1133" s="11"/>
      <c r="Y1133" s="11"/>
      <c r="Z1133" s="11">
        <f t="shared" si="36"/>
        <v>0</v>
      </c>
      <c r="AA1133" s="11" t="e">
        <f>VLOOKUP(A1133,Sheet2!B:J,9,FALSE)</f>
        <v>#N/A</v>
      </c>
      <c r="AB1133" s="11" t="e">
        <f t="shared" si="35"/>
        <v>#N/A</v>
      </c>
      <c r="AC1133" s="11"/>
      <c r="AD1133" s="11"/>
    </row>
    <row r="1134" spans="1:30">
      <c r="A1134" s="10">
        <v>8908008674785</v>
      </c>
      <c r="B1134" s="10">
        <v>8908008674785</v>
      </c>
      <c r="C1134" s="11" t="s">
        <v>1214</v>
      </c>
      <c r="D1134" s="11" t="s">
        <v>613</v>
      </c>
      <c r="E1134" s="11" t="s">
        <v>43</v>
      </c>
      <c r="F1134" s="11" t="s">
        <v>608</v>
      </c>
      <c r="G1134" s="11"/>
      <c r="H1134" s="11">
        <v>10</v>
      </c>
      <c r="I1134" s="11">
        <v>10</v>
      </c>
      <c r="J1134" s="11" t="s">
        <v>34</v>
      </c>
      <c r="K1134" s="11" t="s">
        <v>25</v>
      </c>
      <c r="L1134" s="11">
        <v>30</v>
      </c>
      <c r="M1134" s="11" t="s">
        <v>26</v>
      </c>
      <c r="N1134" s="11" t="s">
        <v>865</v>
      </c>
      <c r="O1134" s="11" t="s">
        <v>1215</v>
      </c>
      <c r="P1134" s="11" t="s">
        <v>29</v>
      </c>
      <c r="Q1134" s="11" t="s">
        <v>39</v>
      </c>
      <c r="R1134" s="11" t="s">
        <v>25</v>
      </c>
      <c r="S1134" s="11" t="s">
        <v>25</v>
      </c>
      <c r="T1134" s="11"/>
      <c r="U1134" s="11" t="s">
        <v>1216</v>
      </c>
      <c r="V1134" s="11"/>
      <c r="W1134" s="11"/>
      <c r="X1134" s="11"/>
      <c r="Y1134" s="11"/>
      <c r="Z1134" s="11">
        <f t="shared" si="36"/>
        <v>0</v>
      </c>
      <c r="AA1134" s="11" t="e">
        <f>VLOOKUP(A1134,Sheet2!B:J,9,FALSE)</f>
        <v>#N/A</v>
      </c>
      <c r="AB1134" s="11" t="e">
        <f t="shared" si="35"/>
        <v>#N/A</v>
      </c>
      <c r="AC1134" s="11"/>
      <c r="AD1134" s="11"/>
    </row>
    <row r="1135" spans="1:30" hidden="1">
      <c r="A1135" s="10">
        <v>8908008674808</v>
      </c>
      <c r="B1135" s="10">
        <v>8908008674808</v>
      </c>
      <c r="C1135" s="11" t="s">
        <v>3118</v>
      </c>
      <c r="D1135" s="11" t="s">
        <v>613</v>
      </c>
      <c r="E1135" s="11" t="s">
        <v>43</v>
      </c>
      <c r="F1135" s="11" t="s">
        <v>608</v>
      </c>
      <c r="G1135" s="11"/>
      <c r="H1135" s="11">
        <v>10</v>
      </c>
      <c r="I1135" s="11">
        <v>10</v>
      </c>
      <c r="J1135" s="11" t="s">
        <v>34</v>
      </c>
      <c r="K1135" s="11" t="s">
        <v>25</v>
      </c>
      <c r="L1135" s="11">
        <v>30</v>
      </c>
      <c r="M1135" s="11" t="s">
        <v>26</v>
      </c>
      <c r="N1135" s="11" t="s">
        <v>609</v>
      </c>
      <c r="O1135" s="11" t="s">
        <v>3119</v>
      </c>
      <c r="P1135" s="11" t="s">
        <v>29</v>
      </c>
      <c r="Q1135" s="11" t="s">
        <v>39</v>
      </c>
      <c r="R1135" s="11" t="s">
        <v>25</v>
      </c>
      <c r="S1135" s="11" t="s">
        <v>25</v>
      </c>
      <c r="T1135" s="11"/>
      <c r="U1135" s="11" t="s">
        <v>3120</v>
      </c>
      <c r="V1135" s="11"/>
      <c r="W1135" s="11"/>
      <c r="X1135" s="11"/>
      <c r="Y1135" s="11"/>
      <c r="Z1135" s="11">
        <f t="shared" si="36"/>
        <v>0</v>
      </c>
      <c r="AA1135" s="11">
        <f>VLOOKUP(A1135,Sheet2!B:J,9,FALSE)</f>
        <v>8.33</v>
      </c>
      <c r="AB1135" s="11">
        <f t="shared" si="35"/>
        <v>0</v>
      </c>
      <c r="AC1135" s="11"/>
      <c r="AD1135" s="11"/>
    </row>
    <row r="1136" spans="1:30" hidden="1">
      <c r="A1136" s="10">
        <v>8906023816401</v>
      </c>
      <c r="B1136" s="10">
        <v>8906023816401</v>
      </c>
      <c r="C1136" s="11" t="s">
        <v>5868</v>
      </c>
      <c r="D1136" s="11" t="s">
        <v>5869</v>
      </c>
      <c r="E1136" s="11" t="s">
        <v>23</v>
      </c>
      <c r="F1136" s="11" t="s">
        <v>682</v>
      </c>
      <c r="G1136" s="11"/>
      <c r="H1136" s="11">
        <v>50</v>
      </c>
      <c r="I1136" s="11">
        <v>50</v>
      </c>
      <c r="J1136" s="11" t="s">
        <v>34</v>
      </c>
      <c r="K1136" s="11" t="s">
        <v>25</v>
      </c>
      <c r="L1136" s="11">
        <v>450</v>
      </c>
      <c r="M1136" s="11" t="s">
        <v>26</v>
      </c>
      <c r="N1136" s="11" t="s">
        <v>683</v>
      </c>
      <c r="O1136" s="11" t="s">
        <v>690</v>
      </c>
      <c r="P1136" s="11" t="s">
        <v>38</v>
      </c>
      <c r="Q1136" s="11" t="s">
        <v>30</v>
      </c>
      <c r="R1136" s="11" t="s">
        <v>25</v>
      </c>
      <c r="S1136" s="11" t="s">
        <v>25</v>
      </c>
      <c r="T1136" s="11"/>
      <c r="U1136" s="11" t="s">
        <v>5870</v>
      </c>
      <c r="V1136" s="11"/>
      <c r="W1136" s="11"/>
      <c r="X1136" s="11"/>
      <c r="Y1136" s="11"/>
      <c r="Z1136" s="11">
        <f t="shared" si="36"/>
        <v>0</v>
      </c>
      <c r="AA1136" s="11">
        <f>VLOOKUP(A1136,Sheet2!B:J,9,FALSE)</f>
        <v>42</v>
      </c>
      <c r="AB1136" s="11">
        <f t="shared" si="35"/>
        <v>0</v>
      </c>
      <c r="AC1136" s="11"/>
      <c r="AD1136" s="11"/>
    </row>
    <row r="1137" spans="1:30" hidden="1">
      <c r="A1137" s="10">
        <v>8906055441664</v>
      </c>
      <c r="B1137" s="10">
        <v>8906055441664</v>
      </c>
      <c r="C1137" s="11" t="s">
        <v>4029</v>
      </c>
      <c r="D1137" s="11" t="s">
        <v>4030</v>
      </c>
      <c r="E1137" s="11" t="s">
        <v>59</v>
      </c>
      <c r="F1137" s="11" t="s">
        <v>60</v>
      </c>
      <c r="G1137" s="11"/>
      <c r="H1137" s="11">
        <v>80</v>
      </c>
      <c r="I1137" s="11">
        <v>80</v>
      </c>
      <c r="J1137" s="11" t="s">
        <v>34</v>
      </c>
      <c r="K1137" s="11" t="s">
        <v>25</v>
      </c>
      <c r="L1137" s="11">
        <v>500</v>
      </c>
      <c r="M1137" s="11" t="s">
        <v>26</v>
      </c>
      <c r="N1137" s="11" t="s">
        <v>68</v>
      </c>
      <c r="O1137" s="11" t="s">
        <v>4031</v>
      </c>
      <c r="P1137" s="11" t="s">
        <v>29</v>
      </c>
      <c r="Q1137" s="11" t="s">
        <v>39</v>
      </c>
      <c r="R1137" s="11" t="s">
        <v>25</v>
      </c>
      <c r="S1137" s="11" t="s">
        <v>25</v>
      </c>
      <c r="T1137" s="11"/>
      <c r="U1137" s="11" t="s">
        <v>4032</v>
      </c>
      <c r="V1137" s="11"/>
      <c r="W1137" s="11"/>
      <c r="X1137" s="11"/>
      <c r="Y1137" s="11">
        <v>4</v>
      </c>
      <c r="Z1137" s="11">
        <f t="shared" si="36"/>
        <v>320</v>
      </c>
      <c r="AA1137" s="11">
        <f>VLOOKUP(A1137,Sheet2!B:J,9,FALSE)</f>
        <v>56</v>
      </c>
      <c r="AB1137" s="11">
        <f t="shared" si="35"/>
        <v>224</v>
      </c>
      <c r="AC1137" s="11"/>
      <c r="AD1137" s="11" t="s">
        <v>12037</v>
      </c>
    </row>
    <row r="1138" spans="1:30" hidden="1">
      <c r="A1138" s="10">
        <v>8904008100392</v>
      </c>
      <c r="B1138" s="10">
        <v>8904008100392</v>
      </c>
      <c r="C1138" s="11" t="s">
        <v>4579</v>
      </c>
      <c r="D1138" s="11" t="s">
        <v>4580</v>
      </c>
      <c r="E1138" s="11" t="s">
        <v>43</v>
      </c>
      <c r="F1138" s="11" t="s">
        <v>44</v>
      </c>
      <c r="G1138" s="11"/>
      <c r="H1138" s="11">
        <v>5</v>
      </c>
      <c r="I1138" s="11">
        <v>5</v>
      </c>
      <c r="J1138" s="11" t="s">
        <v>34</v>
      </c>
      <c r="K1138" s="11" t="s">
        <v>25</v>
      </c>
      <c r="L1138" s="11">
        <v>1</v>
      </c>
      <c r="M1138" s="11" t="s">
        <v>674</v>
      </c>
      <c r="N1138" s="11" t="s">
        <v>780</v>
      </c>
      <c r="O1138" s="11" t="s">
        <v>4581</v>
      </c>
      <c r="P1138" s="11" t="s">
        <v>38</v>
      </c>
      <c r="Q1138" s="11" t="s">
        <v>39</v>
      </c>
      <c r="R1138" s="11" t="s">
        <v>25</v>
      </c>
      <c r="S1138" s="11" t="s">
        <v>25</v>
      </c>
      <c r="T1138" s="11"/>
      <c r="U1138" s="11" t="s">
        <v>4582</v>
      </c>
      <c r="V1138" s="11"/>
      <c r="W1138" s="11"/>
      <c r="X1138" s="11"/>
      <c r="Y1138" s="11"/>
      <c r="Z1138" s="11">
        <f t="shared" si="36"/>
        <v>0</v>
      </c>
      <c r="AA1138" s="11">
        <f>VLOOKUP(A1138,Sheet2!B:J,9,FALSE)</f>
        <v>4.0999999999999996</v>
      </c>
      <c r="AB1138" s="11">
        <f t="shared" si="35"/>
        <v>0</v>
      </c>
      <c r="AC1138" s="11"/>
      <c r="AD1138" s="11"/>
    </row>
    <row r="1139" spans="1:30" hidden="1">
      <c r="A1139" s="10">
        <v>8904008100361</v>
      </c>
      <c r="B1139" s="10">
        <v>8904008100361</v>
      </c>
      <c r="C1139" s="11" t="s">
        <v>4583</v>
      </c>
      <c r="D1139" s="11" t="s">
        <v>4580</v>
      </c>
      <c r="E1139" s="11" t="s">
        <v>43</v>
      </c>
      <c r="F1139" s="11" t="s">
        <v>44</v>
      </c>
      <c r="G1139" s="11"/>
      <c r="H1139" s="11">
        <v>5</v>
      </c>
      <c r="I1139" s="11">
        <v>5</v>
      </c>
      <c r="J1139" s="11" t="s">
        <v>34</v>
      </c>
      <c r="K1139" s="11" t="s">
        <v>25</v>
      </c>
      <c r="L1139" s="11">
        <v>5</v>
      </c>
      <c r="M1139" s="11" t="s">
        <v>674</v>
      </c>
      <c r="N1139" s="11" t="s">
        <v>780</v>
      </c>
      <c r="O1139" s="11" t="s">
        <v>4584</v>
      </c>
      <c r="P1139" s="11" t="s">
        <v>213</v>
      </c>
      <c r="Q1139" s="11" t="s">
        <v>39</v>
      </c>
      <c r="R1139" s="11" t="s">
        <v>25</v>
      </c>
      <c r="S1139" s="11" t="s">
        <v>25</v>
      </c>
      <c r="T1139" s="11"/>
      <c r="U1139" s="11" t="s">
        <v>4585</v>
      </c>
      <c r="V1139" s="11"/>
      <c r="W1139" s="11"/>
      <c r="X1139" s="11"/>
      <c r="Y1139" s="11"/>
      <c r="Z1139" s="11">
        <f t="shared" si="36"/>
        <v>0</v>
      </c>
      <c r="AA1139" s="11">
        <f>VLOOKUP(A1139,Sheet2!B:J,9,FALSE)</f>
        <v>4.0999999999999996</v>
      </c>
      <c r="AB1139" s="11">
        <f t="shared" si="35"/>
        <v>0</v>
      </c>
      <c r="AC1139" s="11"/>
      <c r="AD1139" s="11"/>
    </row>
    <row r="1140" spans="1:30">
      <c r="A1140" s="10">
        <v>8904008100385</v>
      </c>
      <c r="B1140" s="10">
        <v>8904008100385</v>
      </c>
      <c r="C1140" s="11" t="s">
        <v>4586</v>
      </c>
      <c r="D1140" s="11" t="s">
        <v>4580</v>
      </c>
      <c r="E1140" s="11" t="s">
        <v>43</v>
      </c>
      <c r="F1140" s="11" t="s">
        <v>44</v>
      </c>
      <c r="G1140" s="11"/>
      <c r="H1140" s="11">
        <v>5</v>
      </c>
      <c r="I1140" s="11">
        <v>5</v>
      </c>
      <c r="J1140" s="11" t="s">
        <v>34</v>
      </c>
      <c r="K1140" s="11" t="s">
        <v>25</v>
      </c>
      <c r="L1140" s="11">
        <v>10</v>
      </c>
      <c r="M1140" s="11" t="s">
        <v>26</v>
      </c>
      <c r="N1140" s="11" t="s">
        <v>45</v>
      </c>
      <c r="O1140" s="11" t="s">
        <v>4587</v>
      </c>
      <c r="P1140" s="11" t="s">
        <v>29</v>
      </c>
      <c r="Q1140" s="11" t="s">
        <v>39</v>
      </c>
      <c r="R1140" s="11" t="s">
        <v>25</v>
      </c>
      <c r="S1140" s="11" t="s">
        <v>25</v>
      </c>
      <c r="T1140" s="11"/>
      <c r="U1140" s="11" t="s">
        <v>4588</v>
      </c>
      <c r="V1140" s="11"/>
      <c r="W1140" s="11"/>
      <c r="X1140" s="11"/>
      <c r="Y1140" s="11">
        <v>7</v>
      </c>
      <c r="Z1140" s="11">
        <f t="shared" si="36"/>
        <v>35</v>
      </c>
      <c r="AA1140" s="11" t="e">
        <f>VLOOKUP(A1140,Sheet2!B:J,9,FALSE)</f>
        <v>#N/A</v>
      </c>
      <c r="AB1140" s="11" t="e">
        <f t="shared" si="35"/>
        <v>#N/A</v>
      </c>
      <c r="AC1140" s="11"/>
      <c r="AD1140" s="11" t="s">
        <v>12037</v>
      </c>
    </row>
    <row r="1141" spans="1:30">
      <c r="A1141" s="10">
        <v>8904008100408</v>
      </c>
      <c r="B1141" s="10">
        <v>8904008100408</v>
      </c>
      <c r="C1141" s="11" t="s">
        <v>4589</v>
      </c>
      <c r="D1141" s="11" t="s">
        <v>4580</v>
      </c>
      <c r="E1141" s="11" t="s">
        <v>43</v>
      </c>
      <c r="F1141" s="11" t="s">
        <v>44</v>
      </c>
      <c r="G1141" s="11"/>
      <c r="H1141" s="11">
        <v>5</v>
      </c>
      <c r="I1141" s="11">
        <v>5</v>
      </c>
      <c r="J1141" s="11" t="s">
        <v>34</v>
      </c>
      <c r="K1141" s="11" t="s">
        <v>25</v>
      </c>
      <c r="L1141" s="11">
        <v>10</v>
      </c>
      <c r="M1141" s="11" t="s">
        <v>26</v>
      </c>
      <c r="N1141" s="11" t="s">
        <v>45</v>
      </c>
      <c r="O1141" s="11" t="s">
        <v>4590</v>
      </c>
      <c r="P1141" s="11" t="s">
        <v>29</v>
      </c>
      <c r="Q1141" s="11" t="s">
        <v>39</v>
      </c>
      <c r="R1141" s="11" t="s">
        <v>25</v>
      </c>
      <c r="S1141" s="11" t="s">
        <v>25</v>
      </c>
      <c r="T1141" s="11"/>
      <c r="U1141" s="11" t="s">
        <v>4591</v>
      </c>
      <c r="V1141" s="11"/>
      <c r="W1141" s="11"/>
      <c r="X1141" s="11"/>
      <c r="Y1141" s="11"/>
      <c r="Z1141" s="11">
        <f t="shared" si="36"/>
        <v>0</v>
      </c>
      <c r="AA1141" s="11" t="e">
        <f>VLOOKUP(A1141,Sheet2!B:J,9,FALSE)</f>
        <v>#N/A</v>
      </c>
      <c r="AB1141" s="11" t="e">
        <f t="shared" si="35"/>
        <v>#N/A</v>
      </c>
      <c r="AC1141" s="11"/>
      <c r="AD1141" s="11"/>
    </row>
    <row r="1142" spans="1:30" hidden="1">
      <c r="A1142" s="10">
        <v>8901450007392</v>
      </c>
      <c r="B1142" s="10">
        <v>8901450007392</v>
      </c>
      <c r="C1142" s="11" t="s">
        <v>3872</v>
      </c>
      <c r="D1142" s="11" t="s">
        <v>3873</v>
      </c>
      <c r="E1142" s="11" t="s">
        <v>1790</v>
      </c>
      <c r="F1142" s="11" t="s">
        <v>3671</v>
      </c>
      <c r="G1142" s="11"/>
      <c r="H1142" s="11">
        <v>55</v>
      </c>
      <c r="I1142" s="11">
        <v>55</v>
      </c>
      <c r="J1142" s="11" t="s">
        <v>34</v>
      </c>
      <c r="K1142" s="11" t="s">
        <v>25</v>
      </c>
      <c r="L1142" s="11">
        <v>10</v>
      </c>
      <c r="M1142" s="11" t="s">
        <v>26</v>
      </c>
      <c r="N1142" s="11" t="s">
        <v>3721</v>
      </c>
      <c r="O1142" s="11" t="s">
        <v>3874</v>
      </c>
      <c r="P1142" s="11" t="s">
        <v>29</v>
      </c>
      <c r="Q1142" s="11" t="s">
        <v>39</v>
      </c>
      <c r="R1142" s="11" t="s">
        <v>25</v>
      </c>
      <c r="S1142" s="11" t="s">
        <v>25</v>
      </c>
      <c r="T1142" s="11"/>
      <c r="U1142" s="11" t="s">
        <v>3875</v>
      </c>
      <c r="V1142" s="11"/>
      <c r="W1142" s="11"/>
      <c r="X1142" s="11"/>
      <c r="Y1142" s="11"/>
      <c r="Z1142" s="11">
        <f t="shared" si="36"/>
        <v>0</v>
      </c>
      <c r="AA1142" s="11">
        <f>VLOOKUP(A1142,Sheet2!B:J,9,FALSE)</f>
        <v>34.6</v>
      </c>
      <c r="AB1142" s="11">
        <f t="shared" si="35"/>
        <v>0</v>
      </c>
      <c r="AC1142" s="11"/>
      <c r="AD1142" s="11"/>
    </row>
    <row r="1143" spans="1:30" hidden="1">
      <c r="A1143" s="10">
        <v>8902102230250</v>
      </c>
      <c r="B1143" s="10">
        <v>8902102230250</v>
      </c>
      <c r="C1143" s="11" t="s">
        <v>1878</v>
      </c>
      <c r="D1143" s="11" t="s">
        <v>1397</v>
      </c>
      <c r="E1143" s="11" t="s">
        <v>1241</v>
      </c>
      <c r="F1143" s="11" t="s">
        <v>1253</v>
      </c>
      <c r="G1143" s="11"/>
      <c r="H1143" s="11">
        <v>110</v>
      </c>
      <c r="I1143" s="11">
        <v>110</v>
      </c>
      <c r="J1143" s="11" t="s">
        <v>34</v>
      </c>
      <c r="K1143" s="11" t="s">
        <v>25</v>
      </c>
      <c r="L1143" s="11">
        <v>200</v>
      </c>
      <c r="M1143" s="11" t="s">
        <v>26</v>
      </c>
      <c r="N1143" s="11" t="s">
        <v>1813</v>
      </c>
      <c r="O1143" s="11" t="s">
        <v>1879</v>
      </c>
      <c r="P1143" s="11" t="s">
        <v>348</v>
      </c>
      <c r="Q1143" s="11" t="s">
        <v>30</v>
      </c>
      <c r="R1143" s="11" t="s">
        <v>25</v>
      </c>
      <c r="S1143" s="11" t="s">
        <v>25</v>
      </c>
      <c r="T1143" s="11"/>
      <c r="U1143" s="11" t="s">
        <v>1880</v>
      </c>
      <c r="V1143" s="11"/>
      <c r="W1143" s="11"/>
      <c r="X1143" s="11"/>
      <c r="Y1143" s="11">
        <v>4</v>
      </c>
      <c r="Z1143" s="11">
        <f t="shared" si="36"/>
        <v>440</v>
      </c>
      <c r="AA1143" s="11">
        <f>VLOOKUP(A1143,Sheet2!B:J,9,FALSE)</f>
        <v>100.01</v>
      </c>
      <c r="AB1143" s="11">
        <f t="shared" si="35"/>
        <v>400.04</v>
      </c>
      <c r="AC1143" s="11"/>
      <c r="AD1143" s="11" t="s">
        <v>12037</v>
      </c>
    </row>
    <row r="1144" spans="1:30" hidden="1">
      <c r="A1144" s="10">
        <v>8901058002799</v>
      </c>
      <c r="B1144" s="10">
        <v>8901058002799</v>
      </c>
      <c r="C1144" s="11" t="s">
        <v>1050</v>
      </c>
      <c r="D1144" s="11" t="s">
        <v>1051</v>
      </c>
      <c r="E1144" s="11" t="s">
        <v>1009</v>
      </c>
      <c r="F1144" s="11" t="s">
        <v>1022</v>
      </c>
      <c r="G1144" s="11"/>
      <c r="H1144" s="11">
        <v>10</v>
      </c>
      <c r="I1144" s="11">
        <v>10</v>
      </c>
      <c r="J1144" s="11" t="s">
        <v>34</v>
      </c>
      <c r="K1144" s="11" t="s">
        <v>25</v>
      </c>
      <c r="L1144" s="11">
        <v>9</v>
      </c>
      <c r="M1144" s="11" t="s">
        <v>26</v>
      </c>
      <c r="N1144" s="11" t="s">
        <v>1023</v>
      </c>
      <c r="O1144" s="11" t="s">
        <v>1052</v>
      </c>
      <c r="P1144" s="11" t="s">
        <v>38</v>
      </c>
      <c r="Q1144" s="11" t="s">
        <v>39</v>
      </c>
      <c r="R1144" s="11" t="s">
        <v>25</v>
      </c>
      <c r="S1144" s="11" t="s">
        <v>25</v>
      </c>
      <c r="T1144" s="11"/>
      <c r="U1144" s="11" t="s">
        <v>1053</v>
      </c>
      <c r="V1144" s="11"/>
      <c r="W1144" s="11"/>
      <c r="X1144" s="11"/>
      <c r="Y1144" s="11">
        <v>6</v>
      </c>
      <c r="Z1144" s="11">
        <f t="shared" si="36"/>
        <v>60</v>
      </c>
      <c r="AA1144" s="11">
        <f>VLOOKUP(A1144,Sheet2!B:J,9,FALSE)</f>
        <v>8.6999999999999993</v>
      </c>
      <c r="AB1144" s="11">
        <f t="shared" si="35"/>
        <v>52.199999999999996</v>
      </c>
      <c r="AC1144" s="11"/>
      <c r="AD1144" s="11" t="s">
        <v>12037</v>
      </c>
    </row>
    <row r="1145" spans="1:30" hidden="1">
      <c r="A1145" s="10">
        <v>89009758</v>
      </c>
      <c r="B1145" s="10">
        <v>89009758</v>
      </c>
      <c r="C1145" s="11" t="s">
        <v>1079</v>
      </c>
      <c r="D1145" s="11" t="s">
        <v>1051</v>
      </c>
      <c r="E1145" s="11" t="s">
        <v>1009</v>
      </c>
      <c r="F1145" s="11" t="s">
        <v>1022</v>
      </c>
      <c r="G1145" s="11"/>
      <c r="H1145" s="11">
        <v>92</v>
      </c>
      <c r="I1145" s="11">
        <v>92</v>
      </c>
      <c r="J1145" s="11" t="s">
        <v>34</v>
      </c>
      <c r="K1145" s="11" t="s">
        <v>25</v>
      </c>
      <c r="L1145" s="11">
        <v>24</v>
      </c>
      <c r="M1145" s="11" t="s">
        <v>26</v>
      </c>
      <c r="N1145" s="11" t="s">
        <v>1023</v>
      </c>
      <c r="O1145" s="11" t="s">
        <v>1080</v>
      </c>
      <c r="P1145" s="11" t="s">
        <v>418</v>
      </c>
      <c r="Q1145" s="11" t="s">
        <v>30</v>
      </c>
      <c r="R1145" s="11" t="s">
        <v>25</v>
      </c>
      <c r="S1145" s="11" t="s">
        <v>25</v>
      </c>
      <c r="T1145" s="11"/>
      <c r="U1145" s="11" t="s">
        <v>1081</v>
      </c>
      <c r="V1145" s="11"/>
      <c r="W1145" s="11"/>
      <c r="X1145" s="11"/>
      <c r="Y1145" s="11"/>
      <c r="Z1145" s="11">
        <f t="shared" si="36"/>
        <v>0</v>
      </c>
      <c r="AA1145" s="11">
        <f>VLOOKUP(A1145,Sheet2!B:J,9,FALSE)</f>
        <v>72.87</v>
      </c>
      <c r="AB1145" s="11">
        <f t="shared" si="35"/>
        <v>0</v>
      </c>
      <c r="AC1145" s="11"/>
      <c r="AD1145" s="11"/>
    </row>
    <row r="1146" spans="1:30" hidden="1">
      <c r="A1146" s="10">
        <v>89009949</v>
      </c>
      <c r="B1146" s="10">
        <v>89009949</v>
      </c>
      <c r="C1146" s="11" t="s">
        <v>1082</v>
      </c>
      <c r="D1146" s="11" t="s">
        <v>1051</v>
      </c>
      <c r="E1146" s="11" t="s">
        <v>1009</v>
      </c>
      <c r="F1146" s="11" t="s">
        <v>1022</v>
      </c>
      <c r="G1146" s="11"/>
      <c r="H1146" s="11">
        <v>180</v>
      </c>
      <c r="I1146" s="11">
        <v>180</v>
      </c>
      <c r="J1146" s="11" t="s">
        <v>34</v>
      </c>
      <c r="K1146" s="11" t="s">
        <v>25</v>
      </c>
      <c r="L1146" s="11">
        <v>45</v>
      </c>
      <c r="M1146" s="11" t="s">
        <v>26</v>
      </c>
      <c r="N1146" s="11" t="s">
        <v>1023</v>
      </c>
      <c r="O1146" s="11" t="s">
        <v>1083</v>
      </c>
      <c r="P1146" s="11" t="s">
        <v>108</v>
      </c>
      <c r="Q1146" s="11" t="s">
        <v>39</v>
      </c>
      <c r="R1146" s="11" t="s">
        <v>25</v>
      </c>
      <c r="S1146" s="11" t="s">
        <v>25</v>
      </c>
      <c r="T1146" s="11"/>
      <c r="U1146" s="11" t="s">
        <v>1084</v>
      </c>
      <c r="V1146" s="11"/>
      <c r="W1146" s="11"/>
      <c r="X1146" s="11"/>
      <c r="Y1146" s="11"/>
      <c r="Z1146" s="11">
        <f t="shared" si="36"/>
        <v>0</v>
      </c>
      <c r="AA1146" s="11">
        <f>VLOOKUP(A1146,Sheet2!B:J,9,FALSE)</f>
        <v>159.66999999999999</v>
      </c>
      <c r="AB1146" s="11">
        <f t="shared" si="35"/>
        <v>0</v>
      </c>
      <c r="AC1146" s="11"/>
      <c r="AD1146" s="11"/>
    </row>
    <row r="1147" spans="1:30" hidden="1">
      <c r="A1147" s="10">
        <v>8901058004274</v>
      </c>
      <c r="B1147" s="10">
        <v>8901058004274</v>
      </c>
      <c r="C1147" s="11" t="s">
        <v>5143</v>
      </c>
      <c r="D1147" s="11" t="s">
        <v>1051</v>
      </c>
      <c r="E1147" s="11" t="s">
        <v>1009</v>
      </c>
      <c r="F1147" s="11" t="s">
        <v>1022</v>
      </c>
      <c r="G1147" s="11"/>
      <c r="H1147" s="11">
        <v>660</v>
      </c>
      <c r="I1147" s="11">
        <v>660</v>
      </c>
      <c r="J1147" s="11" t="s">
        <v>34</v>
      </c>
      <c r="K1147" s="11" t="s">
        <v>25</v>
      </c>
      <c r="L1147" s="11">
        <v>1</v>
      </c>
      <c r="M1147" s="11" t="s">
        <v>674</v>
      </c>
      <c r="N1147" s="11" t="s">
        <v>1074</v>
      </c>
      <c r="O1147" s="11" t="s">
        <v>5144</v>
      </c>
      <c r="P1147" s="11" t="s">
        <v>213</v>
      </c>
      <c r="Q1147" s="11" t="s">
        <v>39</v>
      </c>
      <c r="R1147" s="11" t="s">
        <v>25</v>
      </c>
      <c r="S1147" s="11" t="s">
        <v>25</v>
      </c>
      <c r="T1147" s="11"/>
      <c r="U1147" s="11" t="s">
        <v>5145</v>
      </c>
      <c r="V1147" s="11"/>
      <c r="W1147" s="11"/>
      <c r="X1147" s="11"/>
      <c r="Y1147" s="11"/>
      <c r="Z1147" s="11">
        <f t="shared" si="36"/>
        <v>0</v>
      </c>
      <c r="AA1147" s="11">
        <f>VLOOKUP(A1147,Sheet2!B:J,9,FALSE)</f>
        <v>616.82000000000005</v>
      </c>
      <c r="AB1147" s="11">
        <f t="shared" si="35"/>
        <v>0</v>
      </c>
      <c r="AC1147" s="11"/>
      <c r="AD1147" s="11"/>
    </row>
    <row r="1148" spans="1:30" hidden="1">
      <c r="A1148" s="10">
        <v>8901058004861</v>
      </c>
      <c r="B1148" s="10">
        <v>8901058004861</v>
      </c>
      <c r="C1148" s="11" t="s">
        <v>350</v>
      </c>
      <c r="D1148" s="11" t="s">
        <v>351</v>
      </c>
      <c r="E1148" s="11" t="s">
        <v>43</v>
      </c>
      <c r="F1148" s="11" t="s">
        <v>44</v>
      </c>
      <c r="G1148" s="11"/>
      <c r="H1148" s="11">
        <v>20</v>
      </c>
      <c r="I1148" s="11">
        <v>20</v>
      </c>
      <c r="J1148" s="11" t="s">
        <v>34</v>
      </c>
      <c r="K1148" s="11" t="s">
        <v>25</v>
      </c>
      <c r="L1148" s="11">
        <v>22.5</v>
      </c>
      <c r="M1148" s="11" t="s">
        <v>26</v>
      </c>
      <c r="N1148" s="11" t="s">
        <v>45</v>
      </c>
      <c r="O1148" s="11" t="s">
        <v>352</v>
      </c>
      <c r="P1148" s="11" t="s">
        <v>38</v>
      </c>
      <c r="Q1148" s="11" t="s">
        <v>39</v>
      </c>
      <c r="R1148" s="11" t="s">
        <v>25</v>
      </c>
      <c r="S1148" s="11" t="s">
        <v>25</v>
      </c>
      <c r="T1148" s="11"/>
      <c r="U1148" s="11" t="s">
        <v>353</v>
      </c>
      <c r="V1148" s="11"/>
      <c r="W1148" s="11"/>
      <c r="X1148" s="11"/>
      <c r="Y1148" s="11"/>
      <c r="Z1148" s="11">
        <f t="shared" si="36"/>
        <v>0</v>
      </c>
      <c r="AA1148" s="11">
        <f>VLOOKUP(A1148,Sheet2!B:J,9,FALSE)</f>
        <v>17.940000000000001</v>
      </c>
      <c r="AB1148" s="11">
        <f t="shared" si="35"/>
        <v>0</v>
      </c>
      <c r="AC1148" s="11"/>
      <c r="AD1148" s="11"/>
    </row>
    <row r="1149" spans="1:30" hidden="1">
      <c r="A1149" s="10">
        <v>8901058903164</v>
      </c>
      <c r="B1149" s="10">
        <v>8901058903164</v>
      </c>
      <c r="C1149" s="11" t="s">
        <v>743</v>
      </c>
      <c r="D1149" s="11" t="s">
        <v>351</v>
      </c>
      <c r="E1149" s="11" t="s">
        <v>43</v>
      </c>
      <c r="F1149" s="11" t="s">
        <v>44</v>
      </c>
      <c r="G1149" s="11"/>
      <c r="H1149" s="11">
        <v>30</v>
      </c>
      <c r="I1149" s="11">
        <v>30</v>
      </c>
      <c r="J1149" s="11" t="s">
        <v>34</v>
      </c>
      <c r="K1149" s="11" t="s">
        <v>25</v>
      </c>
      <c r="L1149" s="11">
        <v>38.5</v>
      </c>
      <c r="M1149" s="11" t="s">
        <v>26</v>
      </c>
      <c r="N1149" s="11" t="s">
        <v>45</v>
      </c>
      <c r="O1149" s="11" t="s">
        <v>744</v>
      </c>
      <c r="P1149" s="11" t="s">
        <v>196</v>
      </c>
      <c r="Q1149" s="11" t="s">
        <v>30</v>
      </c>
      <c r="R1149" s="11" t="s">
        <v>25</v>
      </c>
      <c r="S1149" s="11" t="s">
        <v>25</v>
      </c>
      <c r="T1149" s="11"/>
      <c r="U1149" s="11" t="s">
        <v>745</v>
      </c>
      <c r="V1149" s="11"/>
      <c r="W1149" s="11"/>
      <c r="X1149" s="11"/>
      <c r="Y1149" s="11"/>
      <c r="Z1149" s="11">
        <f t="shared" si="36"/>
        <v>0</v>
      </c>
      <c r="AA1149" s="11">
        <f>VLOOKUP(A1149,Sheet2!B:J,9,FALSE)</f>
        <v>27.27</v>
      </c>
      <c r="AB1149" s="11">
        <f t="shared" si="35"/>
        <v>0</v>
      </c>
      <c r="AC1149" s="11"/>
      <c r="AD1149" s="11"/>
    </row>
    <row r="1150" spans="1:30" hidden="1">
      <c r="A1150" s="10">
        <v>8901058900293</v>
      </c>
      <c r="B1150" s="10">
        <v>8901058900293</v>
      </c>
      <c r="C1150" s="11" t="s">
        <v>749</v>
      </c>
      <c r="D1150" s="11" t="s">
        <v>351</v>
      </c>
      <c r="E1150" s="11" t="s">
        <v>43</v>
      </c>
      <c r="F1150" s="11" t="s">
        <v>44</v>
      </c>
      <c r="G1150" s="11"/>
      <c r="H1150" s="11">
        <v>10</v>
      </c>
      <c r="I1150" s="11">
        <v>10</v>
      </c>
      <c r="J1150" s="11" t="s">
        <v>34</v>
      </c>
      <c r="K1150" s="11" t="s">
        <v>25</v>
      </c>
      <c r="L1150" s="11">
        <v>26</v>
      </c>
      <c r="M1150" s="11" t="s">
        <v>26</v>
      </c>
      <c r="N1150" s="11" t="s">
        <v>45</v>
      </c>
      <c r="O1150" s="11" t="s">
        <v>750</v>
      </c>
      <c r="P1150" s="11" t="s">
        <v>196</v>
      </c>
      <c r="Q1150" s="11" t="s">
        <v>30</v>
      </c>
      <c r="R1150" s="11" t="s">
        <v>25</v>
      </c>
      <c r="S1150" s="11" t="s">
        <v>25</v>
      </c>
      <c r="T1150" s="11"/>
      <c r="U1150" s="11" t="s">
        <v>751</v>
      </c>
      <c r="V1150" s="11"/>
      <c r="W1150" s="11"/>
      <c r="X1150" s="11"/>
      <c r="Y1150" s="11">
        <v>1</v>
      </c>
      <c r="Z1150" s="11">
        <f t="shared" si="36"/>
        <v>10</v>
      </c>
      <c r="AA1150" s="11">
        <f>VLOOKUP(A1150,Sheet2!B:J,9,FALSE)</f>
        <v>8.36</v>
      </c>
      <c r="AB1150" s="11">
        <f t="shared" si="35"/>
        <v>8.36</v>
      </c>
      <c r="AC1150" s="11"/>
      <c r="AD1150" s="11" t="s">
        <v>12037</v>
      </c>
    </row>
    <row r="1151" spans="1:30" hidden="1">
      <c r="A1151" s="10">
        <v>8901058003802</v>
      </c>
      <c r="B1151" s="10">
        <v>8901058003802</v>
      </c>
      <c r="C1151" s="11" t="s">
        <v>1096</v>
      </c>
      <c r="D1151" s="11" t="s">
        <v>351</v>
      </c>
      <c r="E1151" s="11" t="s">
        <v>23</v>
      </c>
      <c r="F1151" s="11" t="s">
        <v>24</v>
      </c>
      <c r="G1151" s="11"/>
      <c r="H1151" s="11">
        <v>10</v>
      </c>
      <c r="I1151" s="11">
        <v>10</v>
      </c>
      <c r="J1151" s="11" t="s">
        <v>34</v>
      </c>
      <c r="K1151" s="11" t="s">
        <v>25</v>
      </c>
      <c r="L1151" s="11">
        <v>15</v>
      </c>
      <c r="M1151" s="11" t="s">
        <v>26</v>
      </c>
      <c r="N1151" s="11" t="s">
        <v>1097</v>
      </c>
      <c r="O1151" s="11" t="s">
        <v>1098</v>
      </c>
      <c r="P1151" s="11" t="s">
        <v>29</v>
      </c>
      <c r="Q1151" s="11" t="s">
        <v>39</v>
      </c>
      <c r="R1151" s="11" t="s">
        <v>25</v>
      </c>
      <c r="S1151" s="11" t="s">
        <v>25</v>
      </c>
      <c r="T1151" s="11"/>
      <c r="U1151" s="11" t="s">
        <v>1099</v>
      </c>
      <c r="V1151" s="11"/>
      <c r="W1151" s="11"/>
      <c r="X1151" s="11"/>
      <c r="Y1151" s="11"/>
      <c r="Z1151" s="11">
        <f t="shared" si="36"/>
        <v>0</v>
      </c>
      <c r="AA1151" s="11">
        <f>VLOOKUP(A1151,Sheet2!B:J,9,FALSE)</f>
        <v>9.26</v>
      </c>
      <c r="AB1151" s="11">
        <f t="shared" si="35"/>
        <v>0</v>
      </c>
      <c r="AC1151" s="11"/>
      <c r="AD1151" s="11"/>
    </row>
    <row r="1152" spans="1:30" hidden="1">
      <c r="A1152" s="10">
        <v>8901058869408</v>
      </c>
      <c r="B1152" s="10">
        <v>8901058869408</v>
      </c>
      <c r="C1152" s="11" t="s">
        <v>1100</v>
      </c>
      <c r="D1152" s="11" t="s">
        <v>351</v>
      </c>
      <c r="E1152" s="11" t="s">
        <v>23</v>
      </c>
      <c r="F1152" s="11" t="s">
        <v>24</v>
      </c>
      <c r="G1152" s="11"/>
      <c r="H1152" s="11">
        <v>246</v>
      </c>
      <c r="I1152" s="11">
        <v>246</v>
      </c>
      <c r="J1152" s="11" t="s">
        <v>34</v>
      </c>
      <c r="K1152" s="11" t="s">
        <v>25</v>
      </c>
      <c r="L1152" s="11">
        <v>400</v>
      </c>
      <c r="M1152" s="11" t="s">
        <v>26</v>
      </c>
      <c r="N1152" s="11" t="s">
        <v>1097</v>
      </c>
      <c r="O1152" s="11" t="s">
        <v>1098</v>
      </c>
      <c r="P1152" s="11" t="s">
        <v>29</v>
      </c>
      <c r="Q1152" s="11" t="s">
        <v>30</v>
      </c>
      <c r="R1152" s="11" t="s">
        <v>25</v>
      </c>
      <c r="S1152" s="11" t="s">
        <v>25</v>
      </c>
      <c r="T1152" s="11"/>
      <c r="U1152" s="11" t="s">
        <v>1101</v>
      </c>
      <c r="V1152" s="11"/>
      <c r="W1152" s="11"/>
      <c r="X1152" s="11"/>
      <c r="Y1152" s="11">
        <v>3</v>
      </c>
      <c r="Z1152" s="11">
        <f t="shared" si="36"/>
        <v>738</v>
      </c>
      <c r="AA1152" s="11">
        <f>VLOOKUP(A1152,Sheet2!B:J,9,FALSE)</f>
        <v>225.61</v>
      </c>
      <c r="AB1152" s="11">
        <f t="shared" si="35"/>
        <v>676.83</v>
      </c>
      <c r="AC1152" s="11"/>
      <c r="AD1152" s="11" t="s">
        <v>12037</v>
      </c>
    </row>
    <row r="1153" spans="1:30" hidden="1">
      <c r="A1153" s="10">
        <v>8901058904024</v>
      </c>
      <c r="B1153" s="10">
        <v>8901058904024</v>
      </c>
      <c r="C1153" s="11" t="s">
        <v>1120</v>
      </c>
      <c r="D1153" s="11" t="s">
        <v>351</v>
      </c>
      <c r="E1153" s="11" t="s">
        <v>1009</v>
      </c>
      <c r="F1153" s="11" t="s">
        <v>1055</v>
      </c>
      <c r="G1153" s="11"/>
      <c r="H1153" s="11">
        <v>320</v>
      </c>
      <c r="I1153" s="11">
        <v>320</v>
      </c>
      <c r="J1153" s="11" t="s">
        <v>34</v>
      </c>
      <c r="K1153" s="11" t="s">
        <v>25</v>
      </c>
      <c r="L1153" s="11">
        <v>400</v>
      </c>
      <c r="M1153" s="11" t="s">
        <v>26</v>
      </c>
      <c r="N1153" s="11" t="s">
        <v>1056</v>
      </c>
      <c r="O1153" s="11" t="s">
        <v>1121</v>
      </c>
      <c r="P1153" s="11" t="s">
        <v>213</v>
      </c>
      <c r="Q1153" s="11" t="s">
        <v>39</v>
      </c>
      <c r="R1153" s="11" t="s">
        <v>25</v>
      </c>
      <c r="S1153" s="11" t="s">
        <v>25</v>
      </c>
      <c r="T1153" s="11"/>
      <c r="U1153" s="11" t="s">
        <v>1122</v>
      </c>
      <c r="V1153" s="11"/>
      <c r="W1153" s="11"/>
      <c r="X1153" s="11"/>
      <c r="Y1153" s="11">
        <v>1</v>
      </c>
      <c r="Z1153" s="11">
        <f t="shared" si="36"/>
        <v>320</v>
      </c>
      <c r="AA1153" s="11">
        <f>VLOOKUP(A1153,Sheet2!B:J,9,FALSE)</f>
        <v>293.57</v>
      </c>
      <c r="AB1153" s="11">
        <f t="shared" si="35"/>
        <v>293.57</v>
      </c>
      <c r="AC1153" s="11"/>
      <c r="AD1153" s="11" t="s">
        <v>12037</v>
      </c>
    </row>
    <row r="1154" spans="1:30" hidden="1">
      <c r="A1154" s="10">
        <v>8901058900316</v>
      </c>
      <c r="B1154" s="10">
        <v>8901058900316</v>
      </c>
      <c r="C1154" s="11" t="s">
        <v>1199</v>
      </c>
      <c r="D1154" s="11" t="s">
        <v>351</v>
      </c>
      <c r="E1154" s="11" t="s">
        <v>43</v>
      </c>
      <c r="F1154" s="11" t="s">
        <v>44</v>
      </c>
      <c r="G1154" s="11"/>
      <c r="H1154" s="11">
        <v>5</v>
      </c>
      <c r="I1154" s="11">
        <v>5</v>
      </c>
      <c r="J1154" s="11" t="s">
        <v>34</v>
      </c>
      <c r="K1154" s="11" t="s">
        <v>25</v>
      </c>
      <c r="L1154" s="11">
        <v>13.8</v>
      </c>
      <c r="M1154" s="11" t="s">
        <v>26</v>
      </c>
      <c r="N1154" s="11" t="s">
        <v>45</v>
      </c>
      <c r="O1154" s="11" t="s">
        <v>750</v>
      </c>
      <c r="P1154" s="11" t="s">
        <v>196</v>
      </c>
      <c r="Q1154" s="11" t="s">
        <v>30</v>
      </c>
      <c r="R1154" s="11" t="s">
        <v>25</v>
      </c>
      <c r="S1154" s="11" t="s">
        <v>25</v>
      </c>
      <c r="T1154" s="11"/>
      <c r="U1154" s="11" t="s">
        <v>1200</v>
      </c>
      <c r="V1154" s="11"/>
      <c r="W1154" s="11"/>
      <c r="X1154" s="11"/>
      <c r="Y1154" s="11"/>
      <c r="Z1154" s="11">
        <f t="shared" si="36"/>
        <v>0</v>
      </c>
      <c r="AA1154" s="11">
        <f>VLOOKUP(A1154,Sheet2!B:J,9,FALSE)</f>
        <v>4.4800000000000004</v>
      </c>
      <c r="AB1154" s="11">
        <f t="shared" ref="AB1154:AB1217" si="37">AA1154*Y1154</f>
        <v>0</v>
      </c>
      <c r="AC1154" s="11"/>
      <c r="AD1154" s="11"/>
    </row>
    <row r="1155" spans="1:30" hidden="1">
      <c r="A1155" s="10">
        <v>8901058890709</v>
      </c>
      <c r="B1155" s="10">
        <v>8901058890709</v>
      </c>
      <c r="C1155" s="11" t="s">
        <v>3242</v>
      </c>
      <c r="D1155" s="11" t="s">
        <v>351</v>
      </c>
      <c r="E1155" s="11" t="s">
        <v>142</v>
      </c>
      <c r="F1155" s="11" t="s">
        <v>162</v>
      </c>
      <c r="G1155" s="11"/>
      <c r="H1155" s="11">
        <v>50</v>
      </c>
      <c r="I1155" s="11">
        <v>50</v>
      </c>
      <c r="J1155" s="11" t="s">
        <v>34</v>
      </c>
      <c r="K1155" s="11" t="s">
        <v>25</v>
      </c>
      <c r="L1155" s="11">
        <v>140</v>
      </c>
      <c r="M1155" s="11" t="s">
        <v>26</v>
      </c>
      <c r="N1155" s="11" t="s">
        <v>3172</v>
      </c>
      <c r="O1155" s="11" t="s">
        <v>3243</v>
      </c>
      <c r="P1155" s="11" t="s">
        <v>196</v>
      </c>
      <c r="Q1155" s="11" t="s">
        <v>248</v>
      </c>
      <c r="R1155" s="11" t="s">
        <v>25</v>
      </c>
      <c r="S1155" s="11" t="s">
        <v>25</v>
      </c>
      <c r="T1155" s="11"/>
      <c r="U1155" s="11" t="s">
        <v>3244</v>
      </c>
      <c r="V1155" s="11"/>
      <c r="W1155" s="11"/>
      <c r="X1155" s="11"/>
      <c r="Y1155" s="11"/>
      <c r="Z1155" s="11">
        <f t="shared" si="36"/>
        <v>0</v>
      </c>
      <c r="AA1155" s="11">
        <f>VLOOKUP(A1155,Sheet2!B:J,9,FALSE)</f>
        <v>40.58</v>
      </c>
      <c r="AB1155" s="11">
        <f t="shared" si="37"/>
        <v>0</v>
      </c>
      <c r="AC1155" s="11"/>
      <c r="AD1155" s="11"/>
    </row>
    <row r="1156" spans="1:30" hidden="1">
      <c r="A1156" s="10">
        <v>6294017118870</v>
      </c>
      <c r="B1156" s="10">
        <v>6294017118870</v>
      </c>
      <c r="C1156" s="11" t="s">
        <v>4340</v>
      </c>
      <c r="D1156" s="11" t="s">
        <v>351</v>
      </c>
      <c r="E1156" s="11" t="s">
        <v>43</v>
      </c>
      <c r="F1156" s="11" t="s">
        <v>44</v>
      </c>
      <c r="G1156" s="11"/>
      <c r="H1156" s="11">
        <v>70</v>
      </c>
      <c r="I1156" s="11">
        <v>70</v>
      </c>
      <c r="J1156" s="11" t="s">
        <v>34</v>
      </c>
      <c r="K1156" s="11" t="s">
        <v>25</v>
      </c>
      <c r="L1156" s="11">
        <v>40</v>
      </c>
      <c r="M1156" s="11" t="s">
        <v>26</v>
      </c>
      <c r="N1156" s="11" t="s">
        <v>45</v>
      </c>
      <c r="O1156" s="11" t="s">
        <v>4341</v>
      </c>
      <c r="P1156" s="11" t="s">
        <v>29</v>
      </c>
      <c r="Q1156" s="11" t="s">
        <v>30</v>
      </c>
      <c r="R1156" s="11" t="s">
        <v>25</v>
      </c>
      <c r="S1156" s="11" t="s">
        <v>25</v>
      </c>
      <c r="T1156" s="11"/>
      <c r="U1156" s="11" t="s">
        <v>4342</v>
      </c>
      <c r="V1156" s="11"/>
      <c r="W1156" s="11"/>
      <c r="X1156" s="11"/>
      <c r="Y1156" s="11"/>
      <c r="Z1156" s="11">
        <f t="shared" si="36"/>
        <v>0</v>
      </c>
      <c r="AA1156" s="11">
        <f>VLOOKUP(A1156,Sheet2!B:J,9,FALSE)</f>
        <v>62.78</v>
      </c>
      <c r="AB1156" s="11">
        <f t="shared" si="37"/>
        <v>0</v>
      </c>
      <c r="AC1156" s="11"/>
      <c r="AD1156" s="11"/>
    </row>
    <row r="1157" spans="1:30" hidden="1">
      <c r="A1157" s="10">
        <v>8901058005233</v>
      </c>
      <c r="B1157" s="10">
        <v>8901058005233</v>
      </c>
      <c r="C1157" s="11" t="s">
        <v>4571</v>
      </c>
      <c r="D1157" s="11" t="s">
        <v>351</v>
      </c>
      <c r="E1157" s="11" t="s">
        <v>43</v>
      </c>
      <c r="F1157" s="11" t="s">
        <v>608</v>
      </c>
      <c r="G1157" s="11"/>
      <c r="H1157" s="11">
        <v>10</v>
      </c>
      <c r="I1157" s="11">
        <v>10</v>
      </c>
      <c r="J1157" s="11" t="s">
        <v>34</v>
      </c>
      <c r="K1157" s="11" t="s">
        <v>25</v>
      </c>
      <c r="L1157" s="11">
        <v>11.9</v>
      </c>
      <c r="M1157" s="11" t="s">
        <v>26</v>
      </c>
      <c r="N1157" s="11" t="s">
        <v>609</v>
      </c>
      <c r="O1157" s="11" t="s">
        <v>4572</v>
      </c>
      <c r="P1157" s="11" t="s">
        <v>38</v>
      </c>
      <c r="Q1157" s="11" t="s">
        <v>39</v>
      </c>
      <c r="R1157" s="11" t="s">
        <v>25</v>
      </c>
      <c r="S1157" s="11" t="s">
        <v>25</v>
      </c>
      <c r="T1157" s="11"/>
      <c r="U1157" s="11" t="s">
        <v>4573</v>
      </c>
      <c r="V1157" s="11"/>
      <c r="W1157" s="11"/>
      <c r="X1157" s="11"/>
      <c r="Y1157" s="11"/>
      <c r="Z1157" s="11">
        <f t="shared" si="36"/>
        <v>0</v>
      </c>
      <c r="AA1157" s="11">
        <f>VLOOKUP(A1157,Sheet2!B:J,9,FALSE)</f>
        <v>8.6199999999999992</v>
      </c>
      <c r="AB1157" s="11">
        <f t="shared" si="37"/>
        <v>0</v>
      </c>
      <c r="AC1157" s="11"/>
      <c r="AD1157" s="11"/>
    </row>
    <row r="1158" spans="1:30" hidden="1">
      <c r="A1158" s="10">
        <v>89009314</v>
      </c>
      <c r="B1158" s="10">
        <v>89009314</v>
      </c>
      <c r="C1158" s="11" t="s">
        <v>4795</v>
      </c>
      <c r="D1158" s="11" t="s">
        <v>351</v>
      </c>
      <c r="E1158" s="11" t="s">
        <v>43</v>
      </c>
      <c r="F1158" s="11" t="s">
        <v>44</v>
      </c>
      <c r="G1158" s="11"/>
      <c r="H1158" s="11">
        <v>5</v>
      </c>
      <c r="I1158" s="11">
        <v>5</v>
      </c>
      <c r="J1158" s="11" t="s">
        <v>34</v>
      </c>
      <c r="K1158" s="11" t="s">
        <v>25</v>
      </c>
      <c r="L1158" s="11">
        <v>12</v>
      </c>
      <c r="M1158" s="11" t="s">
        <v>26</v>
      </c>
      <c r="N1158" s="11" t="s">
        <v>45</v>
      </c>
      <c r="O1158" s="11" t="s">
        <v>4796</v>
      </c>
      <c r="P1158" s="11" t="s">
        <v>38</v>
      </c>
      <c r="Q1158" s="11" t="s">
        <v>30</v>
      </c>
      <c r="R1158" s="11" t="s">
        <v>25</v>
      </c>
      <c r="S1158" s="11" t="s">
        <v>25</v>
      </c>
      <c r="T1158" s="11"/>
      <c r="U1158" s="11" t="s">
        <v>4797</v>
      </c>
      <c r="V1158" s="11"/>
      <c r="W1158" s="11"/>
      <c r="X1158" s="11"/>
      <c r="Y1158" s="11"/>
      <c r="Z1158" s="11">
        <f t="shared" si="36"/>
        <v>0</v>
      </c>
      <c r="AA1158" s="11">
        <f>VLOOKUP(A1158,Sheet2!B:J,9,FALSE)</f>
        <v>4.4800000000000004</v>
      </c>
      <c r="AB1158" s="11">
        <f t="shared" si="37"/>
        <v>0</v>
      </c>
      <c r="AC1158" s="11"/>
      <c r="AD1158" s="11"/>
    </row>
    <row r="1159" spans="1:30" hidden="1">
      <c r="A1159" s="10">
        <v>8901058001846</v>
      </c>
      <c r="B1159" s="10">
        <v>8901058001846</v>
      </c>
      <c r="C1159" s="11" t="s">
        <v>5131</v>
      </c>
      <c r="D1159" s="11" t="s">
        <v>351</v>
      </c>
      <c r="E1159" s="11" t="s">
        <v>43</v>
      </c>
      <c r="F1159" s="11" t="s">
        <v>44</v>
      </c>
      <c r="G1159" s="11"/>
      <c r="H1159" s="11">
        <v>20</v>
      </c>
      <c r="I1159" s="11">
        <v>20</v>
      </c>
      <c r="J1159" s="11" t="s">
        <v>34</v>
      </c>
      <c r="K1159" s="11" t="s">
        <v>25</v>
      </c>
      <c r="L1159" s="11">
        <v>1</v>
      </c>
      <c r="M1159" s="11" t="s">
        <v>674</v>
      </c>
      <c r="N1159" s="11" t="s">
        <v>45</v>
      </c>
      <c r="O1159" s="11" t="s">
        <v>5132</v>
      </c>
      <c r="P1159" s="11" t="s">
        <v>29</v>
      </c>
      <c r="Q1159" s="11" t="s">
        <v>39</v>
      </c>
      <c r="R1159" s="11" t="s">
        <v>25</v>
      </c>
      <c r="S1159" s="11" t="s">
        <v>25</v>
      </c>
      <c r="T1159" s="11"/>
      <c r="U1159" s="11" t="s">
        <v>5133</v>
      </c>
      <c r="V1159" s="11"/>
      <c r="W1159" s="11"/>
      <c r="X1159" s="11"/>
      <c r="Y1159" s="11"/>
      <c r="Z1159" s="11">
        <f t="shared" si="36"/>
        <v>0</v>
      </c>
      <c r="AA1159" s="11">
        <f>VLOOKUP(A1159,Sheet2!B:J,9,FALSE)</f>
        <v>18.18</v>
      </c>
      <c r="AB1159" s="11">
        <f t="shared" si="37"/>
        <v>0</v>
      </c>
      <c r="AC1159" s="11"/>
      <c r="AD1159" s="11"/>
    </row>
    <row r="1160" spans="1:30" hidden="1">
      <c r="A1160" s="10">
        <v>8901058861921</v>
      </c>
      <c r="B1160" s="10">
        <v>8901058861921</v>
      </c>
      <c r="C1160" s="11" t="s">
        <v>5146</v>
      </c>
      <c r="D1160" s="11" t="s">
        <v>351</v>
      </c>
      <c r="E1160" s="11" t="s">
        <v>43</v>
      </c>
      <c r="F1160" s="11" t="s">
        <v>44</v>
      </c>
      <c r="G1160" s="11"/>
      <c r="H1160" s="11">
        <v>40</v>
      </c>
      <c r="I1160" s="11">
        <v>40</v>
      </c>
      <c r="J1160" s="11" t="s">
        <v>34</v>
      </c>
      <c r="K1160" s="11" t="s">
        <v>25</v>
      </c>
      <c r="L1160" s="11">
        <v>42</v>
      </c>
      <c r="M1160" s="11" t="s">
        <v>26</v>
      </c>
      <c r="N1160" s="11" t="s">
        <v>45</v>
      </c>
      <c r="O1160" s="11" t="s">
        <v>5147</v>
      </c>
      <c r="P1160" s="11" t="s">
        <v>213</v>
      </c>
      <c r="Q1160" s="11" t="s">
        <v>30</v>
      </c>
      <c r="R1160" s="11" t="s">
        <v>25</v>
      </c>
      <c r="S1160" s="11" t="s">
        <v>25</v>
      </c>
      <c r="T1160" s="11"/>
      <c r="U1160" s="11" t="s">
        <v>5148</v>
      </c>
      <c r="V1160" s="11"/>
      <c r="W1160" s="11"/>
      <c r="X1160" s="11"/>
      <c r="Y1160" s="11"/>
      <c r="Z1160" s="11">
        <f t="shared" si="36"/>
        <v>0</v>
      </c>
      <c r="AA1160" s="11">
        <f>VLOOKUP(A1160,Sheet2!B:J,9,FALSE)</f>
        <v>35.869999999999997</v>
      </c>
      <c r="AB1160" s="11">
        <f t="shared" si="37"/>
        <v>0</v>
      </c>
      <c r="AC1160" s="11"/>
      <c r="AD1160" s="11"/>
    </row>
    <row r="1161" spans="1:30" hidden="1">
      <c r="A1161" s="10">
        <v>8901058869385</v>
      </c>
      <c r="B1161" s="10">
        <v>8901058869385</v>
      </c>
      <c r="C1161" s="11" t="s">
        <v>5149</v>
      </c>
      <c r="D1161" s="11" t="s">
        <v>351</v>
      </c>
      <c r="E1161" s="11" t="s">
        <v>23</v>
      </c>
      <c r="F1161" s="11" t="s">
        <v>24</v>
      </c>
      <c r="G1161" s="11"/>
      <c r="H1161" s="11">
        <v>127</v>
      </c>
      <c r="I1161" s="11">
        <v>127</v>
      </c>
      <c r="J1161" s="11" t="s">
        <v>34</v>
      </c>
      <c r="K1161" s="11" t="s">
        <v>25</v>
      </c>
      <c r="L1161" s="11">
        <v>200</v>
      </c>
      <c r="M1161" s="11" t="s">
        <v>26</v>
      </c>
      <c r="N1161" s="11" t="s">
        <v>1097</v>
      </c>
      <c r="O1161" s="11" t="s">
        <v>5150</v>
      </c>
      <c r="P1161" s="11" t="s">
        <v>29</v>
      </c>
      <c r="Q1161" s="11" t="s">
        <v>30</v>
      </c>
      <c r="R1161" s="11" t="s">
        <v>25</v>
      </c>
      <c r="S1161" s="11" t="s">
        <v>25</v>
      </c>
      <c r="T1161" s="11"/>
      <c r="U1161" s="11" t="s">
        <v>5151</v>
      </c>
      <c r="V1161" s="11"/>
      <c r="W1161" s="11"/>
      <c r="X1161" s="11"/>
      <c r="Y1161" s="11"/>
      <c r="Z1161" s="11">
        <f t="shared" si="36"/>
        <v>0</v>
      </c>
      <c r="AA1161" s="11">
        <f>VLOOKUP(A1161,Sheet2!B:J,9,FALSE)</f>
        <v>117.59</v>
      </c>
      <c r="AB1161" s="11">
        <f t="shared" si="37"/>
        <v>0</v>
      </c>
      <c r="AC1161" s="11"/>
      <c r="AD1161" s="11"/>
    </row>
    <row r="1162" spans="1:30" hidden="1">
      <c r="A1162" s="10">
        <v>8901058875577</v>
      </c>
      <c r="B1162" s="10">
        <v>8901058875577</v>
      </c>
      <c r="C1162" s="11" t="s">
        <v>5152</v>
      </c>
      <c r="D1162" s="11" t="s">
        <v>351</v>
      </c>
      <c r="E1162" s="11" t="s">
        <v>43</v>
      </c>
      <c r="F1162" s="11" t="s">
        <v>44</v>
      </c>
      <c r="G1162" s="11"/>
      <c r="H1162" s="11">
        <v>10</v>
      </c>
      <c r="I1162" s="11">
        <v>10</v>
      </c>
      <c r="J1162" s="11" t="s">
        <v>34</v>
      </c>
      <c r="K1162" s="11" t="s">
        <v>25</v>
      </c>
      <c r="L1162" s="11">
        <v>12.5</v>
      </c>
      <c r="M1162" s="11" t="s">
        <v>26</v>
      </c>
      <c r="N1162" s="11" t="s">
        <v>45</v>
      </c>
      <c r="O1162" s="11" t="s">
        <v>5153</v>
      </c>
      <c r="P1162" s="11" t="s">
        <v>47</v>
      </c>
      <c r="Q1162" s="11" t="s">
        <v>30</v>
      </c>
      <c r="R1162" s="11" t="s">
        <v>25</v>
      </c>
      <c r="S1162" s="11" t="s">
        <v>25</v>
      </c>
      <c r="T1162" s="11"/>
      <c r="U1162" s="11" t="s">
        <v>5154</v>
      </c>
      <c r="V1162" s="11"/>
      <c r="W1162" s="11"/>
      <c r="X1162" s="11"/>
      <c r="Y1162" s="11"/>
      <c r="Z1162" s="11">
        <f t="shared" si="36"/>
        <v>0</v>
      </c>
      <c r="AA1162" s="11">
        <f>VLOOKUP(A1162,Sheet2!B:J,9,FALSE)</f>
        <v>8.9700000000000006</v>
      </c>
      <c r="AB1162" s="11">
        <f t="shared" si="37"/>
        <v>0</v>
      </c>
      <c r="AC1162" s="11"/>
      <c r="AD1162" s="11"/>
    </row>
    <row r="1163" spans="1:30" hidden="1">
      <c r="A1163" s="10">
        <v>8901058904093</v>
      </c>
      <c r="B1163" s="10">
        <v>8901058904093</v>
      </c>
      <c r="C1163" s="11" t="s">
        <v>5155</v>
      </c>
      <c r="D1163" s="11" t="s">
        <v>351</v>
      </c>
      <c r="E1163" s="11" t="s">
        <v>43</v>
      </c>
      <c r="F1163" s="11" t="s">
        <v>44</v>
      </c>
      <c r="G1163" s="11"/>
      <c r="H1163" s="11">
        <v>20</v>
      </c>
      <c r="I1163" s="11">
        <v>20</v>
      </c>
      <c r="J1163" s="11" t="s">
        <v>34</v>
      </c>
      <c r="K1163" s="11" t="s">
        <v>25</v>
      </c>
      <c r="L1163" s="11">
        <v>42</v>
      </c>
      <c r="M1163" s="11" t="s">
        <v>26</v>
      </c>
      <c r="N1163" s="11" t="s">
        <v>45</v>
      </c>
      <c r="O1163" s="11" t="s">
        <v>5156</v>
      </c>
      <c r="P1163" s="11" t="s">
        <v>29</v>
      </c>
      <c r="Q1163" s="11" t="s">
        <v>30</v>
      </c>
      <c r="R1163" s="11" t="s">
        <v>25</v>
      </c>
      <c r="S1163" s="11" t="s">
        <v>25</v>
      </c>
      <c r="T1163" s="11"/>
      <c r="U1163" s="11" t="s">
        <v>5157</v>
      </c>
      <c r="V1163" s="11"/>
      <c r="W1163" s="11"/>
      <c r="X1163" s="11"/>
      <c r="Y1163" s="11"/>
      <c r="Z1163" s="11">
        <f t="shared" si="36"/>
        <v>0</v>
      </c>
      <c r="AA1163" s="11">
        <f>VLOOKUP(A1163,Sheet2!B:J,9,FALSE)</f>
        <v>17.940000000000001</v>
      </c>
      <c r="AB1163" s="11">
        <f t="shared" si="37"/>
        <v>0</v>
      </c>
      <c r="AC1163" s="11"/>
      <c r="AD1163" s="11"/>
    </row>
    <row r="1164" spans="1:30" hidden="1">
      <c r="A1164" s="10">
        <v>8901058905113</v>
      </c>
      <c r="B1164" s="10">
        <v>8901058905113</v>
      </c>
      <c r="C1164" s="11" t="s">
        <v>5161</v>
      </c>
      <c r="D1164" s="11" t="s">
        <v>351</v>
      </c>
      <c r="E1164" s="11" t="s">
        <v>43</v>
      </c>
      <c r="F1164" s="11" t="s">
        <v>44</v>
      </c>
      <c r="G1164" s="11"/>
      <c r="H1164" s="11">
        <v>50</v>
      </c>
      <c r="I1164" s="11">
        <v>50</v>
      </c>
      <c r="J1164" s="11" t="s">
        <v>34</v>
      </c>
      <c r="K1164" s="11" t="s">
        <v>25</v>
      </c>
      <c r="L1164" s="11">
        <v>57</v>
      </c>
      <c r="M1164" s="11" t="s">
        <v>26</v>
      </c>
      <c r="N1164" s="11" t="s">
        <v>45</v>
      </c>
      <c r="O1164" s="11" t="s">
        <v>5162</v>
      </c>
      <c r="P1164" s="11" t="s">
        <v>29</v>
      </c>
      <c r="Q1164" s="11" t="s">
        <v>30</v>
      </c>
      <c r="R1164" s="11" t="s">
        <v>25</v>
      </c>
      <c r="S1164" s="11" t="s">
        <v>25</v>
      </c>
      <c r="T1164" s="11"/>
      <c r="U1164" s="11" t="s">
        <v>5163</v>
      </c>
      <c r="V1164" s="11"/>
      <c r="W1164" s="11"/>
      <c r="X1164" s="11"/>
      <c r="Y1164" s="11"/>
      <c r="Z1164" s="11">
        <f t="shared" si="36"/>
        <v>0</v>
      </c>
      <c r="AA1164" s="11">
        <f>VLOOKUP(A1164,Sheet2!B:J,9,FALSE)</f>
        <v>45.45</v>
      </c>
      <c r="AB1164" s="11">
        <f t="shared" si="37"/>
        <v>0</v>
      </c>
      <c r="AC1164" s="11"/>
      <c r="AD1164" s="11"/>
    </row>
    <row r="1165" spans="1:30" hidden="1">
      <c r="A1165" s="10">
        <v>8901559100611</v>
      </c>
      <c r="B1165" s="10">
        <v>8901559100611</v>
      </c>
      <c r="C1165" s="11" t="s">
        <v>4509</v>
      </c>
      <c r="D1165" s="11" t="s">
        <v>4510</v>
      </c>
      <c r="E1165" s="11" t="s">
        <v>1790</v>
      </c>
      <c r="F1165" s="11" t="s">
        <v>1791</v>
      </c>
      <c r="G1165" s="11"/>
      <c r="H1165" s="11">
        <v>18</v>
      </c>
      <c r="I1165" s="11">
        <v>18</v>
      </c>
      <c r="J1165" s="11" t="s">
        <v>34</v>
      </c>
      <c r="K1165" s="11" t="s">
        <v>25</v>
      </c>
      <c r="L1165" s="11">
        <v>10</v>
      </c>
      <c r="M1165" s="11" t="s">
        <v>674</v>
      </c>
      <c r="N1165" s="11" t="s">
        <v>1792</v>
      </c>
      <c r="O1165" s="11" t="s">
        <v>4511</v>
      </c>
      <c r="P1165" s="11" t="s">
        <v>196</v>
      </c>
      <c r="Q1165" s="11" t="s">
        <v>30</v>
      </c>
      <c r="R1165" s="11" t="s">
        <v>25</v>
      </c>
      <c r="S1165" s="11" t="s">
        <v>25</v>
      </c>
      <c r="T1165" s="11"/>
      <c r="U1165" s="11" t="s">
        <v>4512</v>
      </c>
      <c r="V1165" s="11"/>
      <c r="W1165" s="11"/>
      <c r="X1165" s="11"/>
      <c r="Y1165" s="11">
        <v>29</v>
      </c>
      <c r="Z1165" s="11">
        <f t="shared" si="36"/>
        <v>522</v>
      </c>
      <c r="AA1165" s="11">
        <f>VLOOKUP(A1165,Sheet2!B:J,9,FALSE)</f>
        <v>15</v>
      </c>
      <c r="AB1165" s="11">
        <f t="shared" si="37"/>
        <v>435</v>
      </c>
      <c r="AC1165" s="11"/>
      <c r="AD1165" s="11" t="s">
        <v>12037</v>
      </c>
    </row>
    <row r="1166" spans="1:30" hidden="1">
      <c r="A1166" s="10">
        <v>8901014000425</v>
      </c>
      <c r="B1166" s="10">
        <v>8901014000425</v>
      </c>
      <c r="C1166" s="11" t="s">
        <v>3176</v>
      </c>
      <c r="D1166" s="11" t="s">
        <v>3177</v>
      </c>
      <c r="E1166" s="11" t="s">
        <v>142</v>
      </c>
      <c r="F1166" s="11" t="s">
        <v>162</v>
      </c>
      <c r="G1166" s="11"/>
      <c r="H1166" s="11">
        <v>49</v>
      </c>
      <c r="I1166" s="11">
        <v>49</v>
      </c>
      <c r="J1166" s="11" t="s">
        <v>34</v>
      </c>
      <c r="K1166" s="11" t="s">
        <v>25</v>
      </c>
      <c r="L1166" s="11">
        <v>80</v>
      </c>
      <c r="M1166" s="11" t="s">
        <v>26</v>
      </c>
      <c r="N1166" s="11" t="s">
        <v>3172</v>
      </c>
      <c r="O1166" s="11" t="s">
        <v>3178</v>
      </c>
      <c r="P1166" s="11" t="s">
        <v>29</v>
      </c>
      <c r="Q1166" s="11" t="s">
        <v>39</v>
      </c>
      <c r="R1166" s="11" t="s">
        <v>25</v>
      </c>
      <c r="S1166" s="11" t="s">
        <v>25</v>
      </c>
      <c r="T1166" s="11"/>
      <c r="U1166" s="11" t="s">
        <v>3179</v>
      </c>
      <c r="V1166" s="11"/>
      <c r="W1166" s="11"/>
      <c r="X1166" s="11"/>
      <c r="Y1166" s="11">
        <v>7</v>
      </c>
      <c r="Z1166" s="11">
        <f t="shared" si="36"/>
        <v>343</v>
      </c>
      <c r="AA1166" s="11">
        <f>VLOOKUP(A1166,Sheet2!B:J,9,FALSE)</f>
        <v>42</v>
      </c>
      <c r="AB1166" s="11">
        <f t="shared" si="37"/>
        <v>294</v>
      </c>
      <c r="AC1166" s="11"/>
      <c r="AD1166" s="11" t="s">
        <v>12037</v>
      </c>
    </row>
    <row r="1167" spans="1:30" hidden="1">
      <c r="A1167" s="10">
        <v>8901014002030</v>
      </c>
      <c r="B1167" s="10">
        <v>8901014002030</v>
      </c>
      <c r="C1167" s="11" t="s">
        <v>3198</v>
      </c>
      <c r="D1167" s="11" t="s">
        <v>3177</v>
      </c>
      <c r="E1167" s="11" t="s">
        <v>142</v>
      </c>
      <c r="F1167" s="11" t="s">
        <v>162</v>
      </c>
      <c r="G1167" s="11"/>
      <c r="H1167" s="11">
        <v>27</v>
      </c>
      <c r="I1167" s="11">
        <v>27</v>
      </c>
      <c r="J1167" s="11" t="s">
        <v>34</v>
      </c>
      <c r="K1167" s="11" t="s">
        <v>25</v>
      </c>
      <c r="L1167" s="11">
        <v>140</v>
      </c>
      <c r="M1167" s="11" t="s">
        <v>26</v>
      </c>
      <c r="N1167" s="11" t="s">
        <v>3172</v>
      </c>
      <c r="O1167" s="11" t="s">
        <v>3188</v>
      </c>
      <c r="P1167" s="11" t="s">
        <v>29</v>
      </c>
      <c r="Q1167" s="11" t="s">
        <v>30</v>
      </c>
      <c r="R1167" s="11" t="s">
        <v>25</v>
      </c>
      <c r="S1167" s="11" t="s">
        <v>25</v>
      </c>
      <c r="T1167" s="11"/>
      <c r="U1167" s="11" t="s">
        <v>3199</v>
      </c>
      <c r="V1167" s="11"/>
      <c r="W1167" s="11"/>
      <c r="X1167" s="11"/>
      <c r="Y1167" s="11">
        <v>5</v>
      </c>
      <c r="Z1167" s="11">
        <f t="shared" si="36"/>
        <v>135</v>
      </c>
      <c r="AA1167" s="11">
        <f>VLOOKUP(A1167,Sheet2!B:J,9,FALSE)</f>
        <v>23.89</v>
      </c>
      <c r="AB1167" s="11">
        <f t="shared" si="37"/>
        <v>119.45</v>
      </c>
      <c r="AC1167" s="11">
        <v>4</v>
      </c>
      <c r="AD1167" s="11" t="s">
        <v>12037</v>
      </c>
    </row>
    <row r="1168" spans="1:30" hidden="1">
      <c r="A1168" s="10">
        <v>8901014003174</v>
      </c>
      <c r="B1168" s="10">
        <v>8901014003174</v>
      </c>
      <c r="C1168" s="11" t="s">
        <v>3206</v>
      </c>
      <c r="D1168" s="11" t="s">
        <v>3177</v>
      </c>
      <c r="E1168" s="11" t="s">
        <v>142</v>
      </c>
      <c r="F1168" s="11" t="s">
        <v>162</v>
      </c>
      <c r="G1168" s="11"/>
      <c r="H1168" s="11">
        <v>25</v>
      </c>
      <c r="I1168" s="11">
        <v>25</v>
      </c>
      <c r="J1168" s="11" t="s">
        <v>34</v>
      </c>
      <c r="K1168" s="11" t="s">
        <v>25</v>
      </c>
      <c r="L1168" s="11">
        <v>70</v>
      </c>
      <c r="M1168" s="11" t="s">
        <v>26</v>
      </c>
      <c r="N1168" s="11" t="s">
        <v>3172</v>
      </c>
      <c r="O1168" s="11" t="s">
        <v>3207</v>
      </c>
      <c r="P1168" s="11" t="s">
        <v>29</v>
      </c>
      <c r="Q1168" s="11" t="s">
        <v>30</v>
      </c>
      <c r="R1168" s="11" t="s">
        <v>25</v>
      </c>
      <c r="S1168" s="11" t="s">
        <v>25</v>
      </c>
      <c r="T1168" s="11"/>
      <c r="U1168" s="11" t="s">
        <v>3208</v>
      </c>
      <c r="V1168" s="11"/>
      <c r="W1168" s="11"/>
      <c r="X1168" s="11"/>
      <c r="Y1168" s="11">
        <v>7</v>
      </c>
      <c r="Z1168" s="11">
        <f t="shared" si="36"/>
        <v>175</v>
      </c>
      <c r="AA1168" s="11">
        <f>VLOOKUP(A1168,Sheet2!B:J,9,FALSE)</f>
        <v>22.12</v>
      </c>
      <c r="AB1168" s="11">
        <f t="shared" si="37"/>
        <v>154.84</v>
      </c>
      <c r="AC1168" s="11"/>
      <c r="AD1168" s="11" t="s">
        <v>12037</v>
      </c>
    </row>
    <row r="1169" spans="1:30" hidden="1">
      <c r="A1169" s="10">
        <v>8901014004836</v>
      </c>
      <c r="B1169" s="10">
        <v>8901014004836</v>
      </c>
      <c r="C1169" s="11" t="s">
        <v>3256</v>
      </c>
      <c r="D1169" s="11" t="s">
        <v>3177</v>
      </c>
      <c r="E1169" s="11" t="s">
        <v>142</v>
      </c>
      <c r="F1169" s="11" t="s">
        <v>162</v>
      </c>
      <c r="G1169" s="11"/>
      <c r="H1169" s="11">
        <v>50</v>
      </c>
      <c r="I1169" s="11">
        <v>50</v>
      </c>
      <c r="J1169" s="11" t="s">
        <v>34</v>
      </c>
      <c r="K1169" s="11" t="s">
        <v>25</v>
      </c>
      <c r="L1169" s="11">
        <v>50</v>
      </c>
      <c r="M1169" s="11" t="s">
        <v>26</v>
      </c>
      <c r="N1169" s="11" t="s">
        <v>3172</v>
      </c>
      <c r="O1169" s="11" t="s">
        <v>3257</v>
      </c>
      <c r="P1169" s="11" t="s">
        <v>196</v>
      </c>
      <c r="Q1169" s="11" t="s">
        <v>30</v>
      </c>
      <c r="R1169" s="11" t="s">
        <v>25</v>
      </c>
      <c r="S1169" s="11" t="s">
        <v>25</v>
      </c>
      <c r="T1169" s="11"/>
      <c r="U1169" s="11" t="s">
        <v>3258</v>
      </c>
      <c r="V1169" s="11"/>
      <c r="W1169" s="11"/>
      <c r="X1169" s="11"/>
      <c r="Y1169" s="11">
        <v>5</v>
      </c>
      <c r="Z1169" s="11">
        <f t="shared" si="36"/>
        <v>250</v>
      </c>
      <c r="AA1169" s="11">
        <f>VLOOKUP(A1169,Sheet2!B:J,9,FALSE)</f>
        <v>43.47</v>
      </c>
      <c r="AB1169" s="11">
        <f t="shared" si="37"/>
        <v>217.35</v>
      </c>
      <c r="AC1169" s="11"/>
      <c r="AD1169" s="11" t="s">
        <v>12037</v>
      </c>
    </row>
    <row r="1170" spans="1:30" hidden="1">
      <c r="A1170" s="10">
        <v>8901014004737</v>
      </c>
      <c r="B1170" s="10">
        <v>8901014004737</v>
      </c>
      <c r="C1170" s="11" t="s">
        <v>3259</v>
      </c>
      <c r="D1170" s="11" t="s">
        <v>3177</v>
      </c>
      <c r="E1170" s="11" t="s">
        <v>142</v>
      </c>
      <c r="F1170" s="11" t="s">
        <v>162</v>
      </c>
      <c r="G1170" s="11"/>
      <c r="H1170" s="11">
        <v>50</v>
      </c>
      <c r="I1170" s="11">
        <v>50</v>
      </c>
      <c r="J1170" s="11" t="s">
        <v>34</v>
      </c>
      <c r="K1170" s="11" t="s">
        <v>25</v>
      </c>
      <c r="L1170" s="11">
        <v>70</v>
      </c>
      <c r="M1170" s="11" t="s">
        <v>26</v>
      </c>
      <c r="N1170" s="11" t="s">
        <v>3172</v>
      </c>
      <c r="O1170" s="11" t="s">
        <v>3260</v>
      </c>
      <c r="P1170" s="11" t="s">
        <v>196</v>
      </c>
      <c r="Q1170" s="11" t="s">
        <v>30</v>
      </c>
      <c r="R1170" s="11" t="s">
        <v>25</v>
      </c>
      <c r="S1170" s="11" t="s">
        <v>25</v>
      </c>
      <c r="T1170" s="11"/>
      <c r="U1170" s="11" t="s">
        <v>3261</v>
      </c>
      <c r="V1170" s="11"/>
      <c r="W1170" s="11"/>
      <c r="X1170" s="11"/>
      <c r="Y1170" s="11">
        <v>5</v>
      </c>
      <c r="Z1170" s="11">
        <f t="shared" si="36"/>
        <v>250</v>
      </c>
      <c r="AA1170" s="11">
        <f>VLOOKUP(A1170,Sheet2!B:J,9,FALSE)</f>
        <v>43.47</v>
      </c>
      <c r="AB1170" s="11">
        <f t="shared" si="37"/>
        <v>217.35</v>
      </c>
      <c r="AC1170" s="11"/>
      <c r="AD1170" s="11" t="s">
        <v>12037</v>
      </c>
    </row>
    <row r="1171" spans="1:30" hidden="1">
      <c r="A1171" s="10">
        <v>8901014004935</v>
      </c>
      <c r="B1171" s="10">
        <v>8901014004935</v>
      </c>
      <c r="C1171" s="11" t="s">
        <v>4446</v>
      </c>
      <c r="D1171" s="11" t="s">
        <v>3177</v>
      </c>
      <c r="E1171" s="11" t="s">
        <v>142</v>
      </c>
      <c r="F1171" s="11" t="s">
        <v>162</v>
      </c>
      <c r="G1171" s="11"/>
      <c r="H1171" s="11">
        <v>50</v>
      </c>
      <c r="I1171" s="11">
        <v>50</v>
      </c>
      <c r="J1171" s="11" t="s">
        <v>34</v>
      </c>
      <c r="K1171" s="11" t="s">
        <v>25</v>
      </c>
      <c r="L1171" s="11">
        <v>70</v>
      </c>
      <c r="M1171" s="11" t="s">
        <v>26</v>
      </c>
      <c r="N1171" s="11" t="s">
        <v>3172</v>
      </c>
      <c r="O1171" s="11" t="s">
        <v>4447</v>
      </c>
      <c r="P1171" s="11" t="s">
        <v>29</v>
      </c>
      <c r="Q1171" s="11" t="s">
        <v>30</v>
      </c>
      <c r="R1171" s="11" t="s">
        <v>25</v>
      </c>
      <c r="S1171" s="11" t="s">
        <v>25</v>
      </c>
      <c r="T1171" s="11"/>
      <c r="U1171" s="11" t="s">
        <v>4448</v>
      </c>
      <c r="V1171" s="11"/>
      <c r="W1171" s="11"/>
      <c r="X1171" s="11"/>
      <c r="Y1171" s="11">
        <v>2</v>
      </c>
      <c r="Z1171" s="11">
        <f t="shared" si="36"/>
        <v>100</v>
      </c>
      <c r="AA1171" s="11">
        <f>VLOOKUP(A1171,Sheet2!B:J,9,FALSE)</f>
        <v>43.47</v>
      </c>
      <c r="AB1171" s="11">
        <f t="shared" si="37"/>
        <v>86.94</v>
      </c>
      <c r="AC1171" s="11"/>
      <c r="AD1171" s="11" t="s">
        <v>12037</v>
      </c>
    </row>
    <row r="1172" spans="1:30" hidden="1">
      <c r="A1172" s="10">
        <v>8901014000371</v>
      </c>
      <c r="B1172" s="10">
        <v>8901014000371</v>
      </c>
      <c r="C1172" s="11" t="s">
        <v>4888</v>
      </c>
      <c r="D1172" s="11" t="s">
        <v>3177</v>
      </c>
      <c r="E1172" s="11" t="s">
        <v>142</v>
      </c>
      <c r="F1172" s="11" t="s">
        <v>162</v>
      </c>
      <c r="G1172" s="11"/>
      <c r="H1172" s="11">
        <v>49</v>
      </c>
      <c r="I1172" s="11">
        <v>49</v>
      </c>
      <c r="J1172" s="11" t="s">
        <v>34</v>
      </c>
      <c r="K1172" s="11" t="s">
        <v>25</v>
      </c>
      <c r="L1172" s="11">
        <v>80</v>
      </c>
      <c r="M1172" s="11" t="s">
        <v>26</v>
      </c>
      <c r="N1172" s="11" t="s">
        <v>3172</v>
      </c>
      <c r="O1172" s="11" t="s">
        <v>4889</v>
      </c>
      <c r="P1172" s="11" t="s">
        <v>38</v>
      </c>
      <c r="Q1172" s="11" t="s">
        <v>39</v>
      </c>
      <c r="R1172" s="11" t="s">
        <v>25</v>
      </c>
      <c r="S1172" s="11" t="s">
        <v>25</v>
      </c>
      <c r="T1172" s="11"/>
      <c r="U1172" s="11" t="s">
        <v>4890</v>
      </c>
      <c r="V1172" s="11"/>
      <c r="W1172" s="11"/>
      <c r="X1172" s="11"/>
      <c r="Y1172" s="11"/>
      <c r="Z1172" s="11">
        <f t="shared" si="36"/>
        <v>0</v>
      </c>
      <c r="AA1172" s="11">
        <f>VLOOKUP(A1172,Sheet2!B:J,9,FALSE)</f>
        <v>43.47</v>
      </c>
      <c r="AB1172" s="11">
        <f t="shared" si="37"/>
        <v>0</v>
      </c>
      <c r="AC1172" s="11"/>
      <c r="AD1172" s="11"/>
    </row>
    <row r="1173" spans="1:30" hidden="1">
      <c r="A1173" s="10">
        <v>8901014000159</v>
      </c>
      <c r="B1173" s="10">
        <v>8901014000159</v>
      </c>
      <c r="C1173" s="11" t="s">
        <v>3170</v>
      </c>
      <c r="D1173" s="11" t="s">
        <v>3171</v>
      </c>
      <c r="E1173" s="11" t="s">
        <v>142</v>
      </c>
      <c r="F1173" s="11" t="s">
        <v>162</v>
      </c>
      <c r="G1173" s="11"/>
      <c r="H1173" s="11">
        <v>49</v>
      </c>
      <c r="I1173" s="11">
        <v>49</v>
      </c>
      <c r="J1173" s="11" t="s">
        <v>34</v>
      </c>
      <c r="K1173" s="11" t="s">
        <v>25</v>
      </c>
      <c r="L1173" s="11">
        <v>80</v>
      </c>
      <c r="M1173" s="11" t="s">
        <v>26</v>
      </c>
      <c r="N1173" s="11" t="s">
        <v>3172</v>
      </c>
      <c r="O1173" s="11" t="s">
        <v>3173</v>
      </c>
      <c r="P1173" s="11" t="s">
        <v>29</v>
      </c>
      <c r="Q1173" s="11" t="s">
        <v>3174</v>
      </c>
      <c r="R1173" s="11" t="s">
        <v>25</v>
      </c>
      <c r="S1173" s="11" t="s">
        <v>25</v>
      </c>
      <c r="T1173" s="11"/>
      <c r="U1173" s="11" t="s">
        <v>3175</v>
      </c>
      <c r="V1173" s="11"/>
      <c r="W1173" s="11"/>
      <c r="X1173" s="11"/>
      <c r="Y1173" s="11">
        <v>3</v>
      </c>
      <c r="Z1173" s="11">
        <f t="shared" si="36"/>
        <v>147</v>
      </c>
      <c r="AA1173" s="11">
        <f>VLOOKUP(A1173,Sheet2!B:J,9,FALSE)</f>
        <v>42</v>
      </c>
      <c r="AB1173" s="11">
        <f t="shared" si="37"/>
        <v>126</v>
      </c>
      <c r="AC1173" s="11">
        <v>2</v>
      </c>
      <c r="AD1173" s="11" t="s">
        <v>12037</v>
      </c>
    </row>
    <row r="1174" spans="1:30">
      <c r="A1174" s="10">
        <v>8901014000166</v>
      </c>
      <c r="B1174" s="10">
        <v>8901014000166</v>
      </c>
      <c r="C1174" s="11" t="s">
        <v>3180</v>
      </c>
      <c r="D1174" s="11" t="s">
        <v>3171</v>
      </c>
      <c r="E1174" s="11" t="s">
        <v>142</v>
      </c>
      <c r="F1174" s="11" t="s">
        <v>162</v>
      </c>
      <c r="G1174" s="11"/>
      <c r="H1174" s="11">
        <v>49</v>
      </c>
      <c r="I1174" s="11">
        <v>49</v>
      </c>
      <c r="J1174" s="11" t="s">
        <v>34</v>
      </c>
      <c r="K1174" s="11" t="s">
        <v>25</v>
      </c>
      <c r="L1174" s="11">
        <v>80</v>
      </c>
      <c r="M1174" s="11" t="s">
        <v>26</v>
      </c>
      <c r="N1174" s="11" t="s">
        <v>3172</v>
      </c>
      <c r="O1174" s="11" t="s">
        <v>3181</v>
      </c>
      <c r="P1174" s="11" t="s">
        <v>29</v>
      </c>
      <c r="Q1174" s="11" t="s">
        <v>3174</v>
      </c>
      <c r="R1174" s="11" t="s">
        <v>25</v>
      </c>
      <c r="S1174" s="11" t="s">
        <v>25</v>
      </c>
      <c r="T1174" s="11"/>
      <c r="U1174" s="11" t="s">
        <v>3182</v>
      </c>
      <c r="V1174" s="11"/>
      <c r="W1174" s="11"/>
      <c r="X1174" s="11"/>
      <c r="Y1174" s="11">
        <v>8</v>
      </c>
      <c r="Z1174" s="11">
        <f t="shared" si="36"/>
        <v>392</v>
      </c>
      <c r="AA1174" s="11" t="e">
        <f>VLOOKUP(A1174,Sheet2!B:J,9,FALSE)</f>
        <v>#N/A</v>
      </c>
      <c r="AB1174" s="11" t="e">
        <f t="shared" si="37"/>
        <v>#N/A</v>
      </c>
      <c r="AC1174" s="11"/>
      <c r="AD1174" s="11" t="s">
        <v>12037</v>
      </c>
    </row>
    <row r="1175" spans="1:30" hidden="1">
      <c r="A1175" s="10">
        <v>4005900738530</v>
      </c>
      <c r="B1175" s="10">
        <v>4005900738530</v>
      </c>
      <c r="C1175" s="11" t="s">
        <v>1617</v>
      </c>
      <c r="D1175" s="11" t="s">
        <v>1618</v>
      </c>
      <c r="E1175" s="11" t="s">
        <v>1241</v>
      </c>
      <c r="F1175" s="11" t="s">
        <v>1242</v>
      </c>
      <c r="G1175" s="11"/>
      <c r="H1175" s="11">
        <v>265</v>
      </c>
      <c r="I1175" s="11">
        <v>265</v>
      </c>
      <c r="J1175" s="11" t="s">
        <v>34</v>
      </c>
      <c r="K1175" s="11" t="s">
        <v>25</v>
      </c>
      <c r="L1175" s="11">
        <v>100</v>
      </c>
      <c r="M1175" s="11" t="s">
        <v>35</v>
      </c>
      <c r="N1175" s="11" t="s">
        <v>1602</v>
      </c>
      <c r="O1175" s="11" t="s">
        <v>1619</v>
      </c>
      <c r="P1175" s="11" t="s">
        <v>348</v>
      </c>
      <c r="Q1175" s="11" t="s">
        <v>30</v>
      </c>
      <c r="R1175" s="11" t="s">
        <v>25</v>
      </c>
      <c r="S1175" s="11" t="s">
        <v>25</v>
      </c>
      <c r="T1175" s="11"/>
      <c r="U1175" s="11" t="s">
        <v>1620</v>
      </c>
      <c r="V1175" s="11"/>
      <c r="W1175" s="11"/>
      <c r="X1175" s="11"/>
      <c r="Y1175" s="11">
        <v>2</v>
      </c>
      <c r="Z1175" s="11">
        <f t="shared" si="36"/>
        <v>530</v>
      </c>
      <c r="AA1175" s="11">
        <v>222.78</v>
      </c>
      <c r="AB1175" s="11">
        <f t="shared" si="37"/>
        <v>445.56</v>
      </c>
      <c r="AC1175" s="11"/>
      <c r="AD1175" s="11" t="s">
        <v>12037</v>
      </c>
    </row>
    <row r="1176" spans="1:30" hidden="1">
      <c r="A1176" s="10">
        <v>4005900738479</v>
      </c>
      <c r="B1176" s="10">
        <v>4005900738479</v>
      </c>
      <c r="C1176" s="11" t="s">
        <v>1621</v>
      </c>
      <c r="D1176" s="11" t="s">
        <v>1618</v>
      </c>
      <c r="E1176" s="11" t="s">
        <v>1241</v>
      </c>
      <c r="F1176" s="11" t="s">
        <v>1448</v>
      </c>
      <c r="G1176" s="11"/>
      <c r="H1176" s="11">
        <v>235</v>
      </c>
      <c r="I1176" s="11">
        <v>235</v>
      </c>
      <c r="J1176" s="11" t="s">
        <v>34</v>
      </c>
      <c r="K1176" s="11" t="s">
        <v>25</v>
      </c>
      <c r="L1176" s="11">
        <v>100</v>
      </c>
      <c r="M1176" s="11" t="s">
        <v>26</v>
      </c>
      <c r="N1176" s="11" t="s">
        <v>1449</v>
      </c>
      <c r="O1176" s="11" t="s">
        <v>1622</v>
      </c>
      <c r="P1176" s="11" t="s">
        <v>348</v>
      </c>
      <c r="Q1176" s="11" t="s">
        <v>30</v>
      </c>
      <c r="R1176" s="11" t="s">
        <v>25</v>
      </c>
      <c r="S1176" s="11" t="s">
        <v>25</v>
      </c>
      <c r="T1176" s="11"/>
      <c r="U1176" s="11" t="s">
        <v>1623</v>
      </c>
      <c r="V1176" s="11"/>
      <c r="W1176" s="11"/>
      <c r="X1176" s="11"/>
      <c r="Y1176" s="11">
        <v>2</v>
      </c>
      <c r="Z1176" s="11">
        <f t="shared" si="36"/>
        <v>470</v>
      </c>
      <c r="AA1176" s="11">
        <f>VLOOKUP(A1176,Sheet2!B:J,9,FALSE)</f>
        <v>176.24</v>
      </c>
      <c r="AB1176" s="11">
        <f t="shared" si="37"/>
        <v>352.48</v>
      </c>
      <c r="AC1176" s="11"/>
      <c r="AD1176" s="11" t="s">
        <v>12037</v>
      </c>
    </row>
    <row r="1177" spans="1:30" hidden="1">
      <c r="A1177" s="10">
        <v>4005808919574</v>
      </c>
      <c r="B1177" s="10">
        <v>4005808919574</v>
      </c>
      <c r="C1177" s="11" t="s">
        <v>1624</v>
      </c>
      <c r="D1177" s="11" t="s">
        <v>1618</v>
      </c>
      <c r="E1177" s="11" t="s">
        <v>1241</v>
      </c>
      <c r="F1177" s="11" t="s">
        <v>1448</v>
      </c>
      <c r="G1177" s="11"/>
      <c r="H1177" s="11">
        <v>275</v>
      </c>
      <c r="I1177" s="11">
        <v>275</v>
      </c>
      <c r="J1177" s="11" t="s">
        <v>34</v>
      </c>
      <c r="K1177" s="11" t="s">
        <v>25</v>
      </c>
      <c r="L1177" s="11">
        <v>100</v>
      </c>
      <c r="M1177" s="11" t="s">
        <v>26</v>
      </c>
      <c r="N1177" s="11" t="s">
        <v>1449</v>
      </c>
      <c r="O1177" s="11" t="s">
        <v>1625</v>
      </c>
      <c r="P1177" s="11" t="s">
        <v>348</v>
      </c>
      <c r="Q1177" s="11" t="s">
        <v>30</v>
      </c>
      <c r="R1177" s="11" t="s">
        <v>25</v>
      </c>
      <c r="S1177" s="11" t="s">
        <v>25</v>
      </c>
      <c r="T1177" s="11"/>
      <c r="U1177" s="11" t="s">
        <v>1626</v>
      </c>
      <c r="V1177" s="11"/>
      <c r="W1177" s="11"/>
      <c r="X1177" s="11"/>
      <c r="Y1177" s="11">
        <v>2</v>
      </c>
      <c r="Z1177" s="11">
        <f t="shared" si="36"/>
        <v>550</v>
      </c>
      <c r="AA1177" s="11">
        <f>VLOOKUP(A1177,Sheet2!B:J,9,FALSE)</f>
        <v>206.24</v>
      </c>
      <c r="AB1177" s="11">
        <f t="shared" si="37"/>
        <v>412.48</v>
      </c>
      <c r="AC1177" s="11"/>
      <c r="AD1177" s="11" t="s">
        <v>12037</v>
      </c>
    </row>
    <row r="1178" spans="1:30" hidden="1">
      <c r="A1178" s="10">
        <v>4005900738561</v>
      </c>
      <c r="B1178" s="10">
        <v>4005900738561</v>
      </c>
      <c r="C1178" s="11" t="s">
        <v>1627</v>
      </c>
      <c r="D1178" s="11" t="s">
        <v>1618</v>
      </c>
      <c r="E1178" s="11" t="s">
        <v>1241</v>
      </c>
      <c r="F1178" s="11" t="s">
        <v>1448</v>
      </c>
      <c r="G1178" s="11"/>
      <c r="H1178" s="11">
        <v>130</v>
      </c>
      <c r="I1178" s="11">
        <v>130</v>
      </c>
      <c r="J1178" s="11" t="s">
        <v>34</v>
      </c>
      <c r="K1178" s="11" t="s">
        <v>25</v>
      </c>
      <c r="L1178" s="11">
        <v>50</v>
      </c>
      <c r="M1178" s="11" t="s">
        <v>26</v>
      </c>
      <c r="N1178" s="11" t="s">
        <v>1449</v>
      </c>
      <c r="O1178" s="11" t="s">
        <v>1619</v>
      </c>
      <c r="P1178" s="11" t="s">
        <v>348</v>
      </c>
      <c r="Q1178" s="11" t="s">
        <v>30</v>
      </c>
      <c r="R1178" s="11" t="s">
        <v>25</v>
      </c>
      <c r="S1178" s="11" t="s">
        <v>25</v>
      </c>
      <c r="T1178" s="11"/>
      <c r="U1178" s="11" t="s">
        <v>1628</v>
      </c>
      <c r="V1178" s="11"/>
      <c r="W1178" s="11"/>
      <c r="X1178" s="11"/>
      <c r="Y1178" s="11">
        <v>4</v>
      </c>
      <c r="Z1178" s="11">
        <f t="shared" si="36"/>
        <v>520</v>
      </c>
      <c r="AA1178" s="11">
        <v>109.29</v>
      </c>
      <c r="AB1178" s="11">
        <f t="shared" si="37"/>
        <v>437.16</v>
      </c>
      <c r="AC1178" s="11"/>
      <c r="AD1178" s="11" t="s">
        <v>12037</v>
      </c>
    </row>
    <row r="1179" spans="1:30" hidden="1">
      <c r="A1179" s="10">
        <v>4005808919604</v>
      </c>
      <c r="B1179" s="10">
        <v>4005808919604</v>
      </c>
      <c r="C1179" s="11" t="s">
        <v>1629</v>
      </c>
      <c r="D1179" s="11" t="s">
        <v>1618</v>
      </c>
      <c r="E1179" s="11" t="s">
        <v>1241</v>
      </c>
      <c r="F1179" s="11" t="s">
        <v>1448</v>
      </c>
      <c r="G1179" s="11"/>
      <c r="H1179" s="11">
        <v>130</v>
      </c>
      <c r="I1179" s="11">
        <v>130</v>
      </c>
      <c r="J1179" s="11" t="s">
        <v>34</v>
      </c>
      <c r="K1179" s="11" t="s">
        <v>25</v>
      </c>
      <c r="L1179" s="11">
        <v>50</v>
      </c>
      <c r="M1179" s="11" t="s">
        <v>26</v>
      </c>
      <c r="N1179" s="11" t="s">
        <v>1449</v>
      </c>
      <c r="O1179" s="11" t="s">
        <v>1630</v>
      </c>
      <c r="P1179" s="11" t="s">
        <v>348</v>
      </c>
      <c r="Q1179" s="11" t="s">
        <v>30</v>
      </c>
      <c r="R1179" s="11" t="s">
        <v>25</v>
      </c>
      <c r="S1179" s="11" t="s">
        <v>25</v>
      </c>
      <c r="T1179" s="11"/>
      <c r="U1179" s="11" t="s">
        <v>1631</v>
      </c>
      <c r="V1179" s="11"/>
      <c r="W1179" s="11"/>
      <c r="X1179" s="11"/>
      <c r="Y1179" s="11">
        <v>4</v>
      </c>
      <c r="Z1179" s="11">
        <f t="shared" si="36"/>
        <v>520</v>
      </c>
      <c r="AA1179" s="11">
        <v>109.29</v>
      </c>
      <c r="AB1179" s="11">
        <f t="shared" si="37"/>
        <v>437.16</v>
      </c>
      <c r="AC1179" s="11"/>
      <c r="AD1179" s="11" t="s">
        <v>12037</v>
      </c>
    </row>
    <row r="1180" spans="1:30" hidden="1">
      <c r="A1180" s="10">
        <v>4005900738509</v>
      </c>
      <c r="B1180" s="10">
        <v>4005900738509</v>
      </c>
      <c r="C1180" s="11" t="s">
        <v>1632</v>
      </c>
      <c r="D1180" s="11" t="s">
        <v>1618</v>
      </c>
      <c r="E1180" s="11" t="s">
        <v>1241</v>
      </c>
      <c r="F1180" s="11" t="s">
        <v>1448</v>
      </c>
      <c r="G1180" s="11"/>
      <c r="H1180" s="11">
        <v>110</v>
      </c>
      <c r="I1180" s="11">
        <v>110</v>
      </c>
      <c r="J1180" s="11" t="s">
        <v>34</v>
      </c>
      <c r="K1180" s="11" t="s">
        <v>25</v>
      </c>
      <c r="L1180" s="11">
        <v>50</v>
      </c>
      <c r="M1180" s="11" t="s">
        <v>26</v>
      </c>
      <c r="N1180" s="11" t="s">
        <v>1449</v>
      </c>
      <c r="O1180" s="11" t="s">
        <v>1622</v>
      </c>
      <c r="P1180" s="11" t="s">
        <v>348</v>
      </c>
      <c r="Q1180" s="11" t="s">
        <v>30</v>
      </c>
      <c r="R1180" s="11" t="s">
        <v>25</v>
      </c>
      <c r="S1180" s="11" t="s">
        <v>25</v>
      </c>
      <c r="T1180" s="11"/>
      <c r="U1180" s="11" t="s">
        <v>1633</v>
      </c>
      <c r="V1180" s="11"/>
      <c r="W1180" s="11"/>
      <c r="X1180" s="11"/>
      <c r="Y1180" s="11">
        <v>3</v>
      </c>
      <c r="Z1180" s="11">
        <f t="shared" si="36"/>
        <v>330</v>
      </c>
      <c r="AA1180" s="11">
        <v>92.48</v>
      </c>
      <c r="AB1180" s="11">
        <f t="shared" si="37"/>
        <v>277.44</v>
      </c>
      <c r="AC1180" s="11"/>
      <c r="AD1180" s="11" t="s">
        <v>12037</v>
      </c>
    </row>
    <row r="1181" spans="1:30" hidden="1">
      <c r="A1181" s="10">
        <v>4005900637208</v>
      </c>
      <c r="B1181" s="10">
        <v>4005900637208</v>
      </c>
      <c r="C1181" s="11" t="s">
        <v>1634</v>
      </c>
      <c r="D1181" s="11" t="s">
        <v>1618</v>
      </c>
      <c r="E1181" s="11" t="s">
        <v>1241</v>
      </c>
      <c r="F1181" s="11" t="s">
        <v>1635</v>
      </c>
      <c r="G1181" s="11"/>
      <c r="H1181" s="11">
        <v>240</v>
      </c>
      <c r="I1181" s="11">
        <v>240</v>
      </c>
      <c r="J1181" s="11" t="s">
        <v>34</v>
      </c>
      <c r="K1181" s="11" t="s">
        <v>25</v>
      </c>
      <c r="L1181" s="11">
        <v>50</v>
      </c>
      <c r="M1181" s="11" t="s">
        <v>35</v>
      </c>
      <c r="N1181" s="11" t="s">
        <v>1636</v>
      </c>
      <c r="O1181" s="11" t="s">
        <v>1637</v>
      </c>
      <c r="P1181" s="11" t="s">
        <v>81</v>
      </c>
      <c r="Q1181" s="11" t="s">
        <v>30</v>
      </c>
      <c r="R1181" s="11" t="s">
        <v>25</v>
      </c>
      <c r="S1181" s="11" t="s">
        <v>25</v>
      </c>
      <c r="T1181" s="11"/>
      <c r="U1181" s="11" t="s">
        <v>1638</v>
      </c>
      <c r="V1181" s="11"/>
      <c r="W1181" s="11"/>
      <c r="X1181" s="11"/>
      <c r="Y1181" s="11">
        <v>3</v>
      </c>
      <c r="Z1181" s="11">
        <f t="shared" ref="Z1181:Z1244" si="38">H1181*Y1181</f>
        <v>720</v>
      </c>
      <c r="AA1181" s="11">
        <f>VLOOKUP(A1181,Sheet2!B:J,9,FALSE)</f>
        <v>179.99</v>
      </c>
      <c r="AB1181" s="11">
        <f t="shared" si="37"/>
        <v>539.97</v>
      </c>
      <c r="AC1181" s="11"/>
      <c r="AD1181" s="11" t="s">
        <v>12037</v>
      </c>
    </row>
    <row r="1182" spans="1:30" hidden="1">
      <c r="A1182" s="10">
        <v>8904256002820</v>
      </c>
      <c r="B1182" s="10">
        <v>8904256002820</v>
      </c>
      <c r="C1182" s="11" t="s">
        <v>1688</v>
      </c>
      <c r="D1182" s="11" t="s">
        <v>1618</v>
      </c>
      <c r="E1182" s="11" t="s">
        <v>1241</v>
      </c>
      <c r="F1182" s="11" t="s">
        <v>1635</v>
      </c>
      <c r="G1182" s="11"/>
      <c r="H1182" s="11">
        <v>285</v>
      </c>
      <c r="I1182" s="11">
        <v>285</v>
      </c>
      <c r="J1182" s="11" t="s">
        <v>34</v>
      </c>
      <c r="K1182" s="11" t="s">
        <v>25</v>
      </c>
      <c r="L1182" s="11">
        <v>150</v>
      </c>
      <c r="M1182" s="11" t="s">
        <v>35</v>
      </c>
      <c r="N1182" s="11" t="s">
        <v>1636</v>
      </c>
      <c r="O1182" s="11" t="s">
        <v>1689</v>
      </c>
      <c r="P1182" s="11" t="s">
        <v>146</v>
      </c>
      <c r="Q1182" s="11" t="s">
        <v>30</v>
      </c>
      <c r="R1182" s="11" t="s">
        <v>25</v>
      </c>
      <c r="S1182" s="11" t="s">
        <v>25</v>
      </c>
      <c r="T1182" s="11"/>
      <c r="U1182" s="11" t="s">
        <v>1690</v>
      </c>
      <c r="V1182" s="11"/>
      <c r="W1182" s="11"/>
      <c r="X1182" s="11"/>
      <c r="Y1182" s="11">
        <v>3</v>
      </c>
      <c r="Z1182" s="11">
        <f t="shared" si="38"/>
        <v>855</v>
      </c>
      <c r="AA1182" s="11">
        <f>VLOOKUP(A1182,Sheet2!B:J,9,FALSE)</f>
        <v>219.57</v>
      </c>
      <c r="AB1182" s="11">
        <f t="shared" si="37"/>
        <v>658.71</v>
      </c>
      <c r="AC1182" s="11"/>
      <c r="AD1182" s="11" t="s">
        <v>12037</v>
      </c>
    </row>
    <row r="1183" spans="1:30" hidden="1">
      <c r="A1183" s="10">
        <v>40060811</v>
      </c>
      <c r="B1183" s="10">
        <v>40060811</v>
      </c>
      <c r="C1183" s="11" t="s">
        <v>2177</v>
      </c>
      <c r="D1183" s="11" t="s">
        <v>1618</v>
      </c>
      <c r="E1183" s="11" t="s">
        <v>1241</v>
      </c>
      <c r="F1183" s="11" t="s">
        <v>1448</v>
      </c>
      <c r="G1183" s="11"/>
      <c r="H1183" s="11">
        <v>125</v>
      </c>
      <c r="I1183" s="11">
        <v>125</v>
      </c>
      <c r="J1183" s="11" t="s">
        <v>34</v>
      </c>
      <c r="K1183" s="11" t="s">
        <v>25</v>
      </c>
      <c r="L1183" s="11">
        <v>50</v>
      </c>
      <c r="M1183" s="11" t="s">
        <v>35</v>
      </c>
      <c r="N1183" s="11" t="s">
        <v>2124</v>
      </c>
      <c r="O1183" s="11" t="s">
        <v>2178</v>
      </c>
      <c r="P1183" s="11" t="s">
        <v>112</v>
      </c>
      <c r="Q1183" s="11" t="s">
        <v>30</v>
      </c>
      <c r="R1183" s="11" t="s">
        <v>25</v>
      </c>
      <c r="S1183" s="11" t="s">
        <v>25</v>
      </c>
      <c r="T1183" s="11"/>
      <c r="U1183" s="11" t="s">
        <v>2179</v>
      </c>
      <c r="V1183" s="11"/>
      <c r="W1183" s="11"/>
      <c r="X1183" s="11"/>
      <c r="Y1183" s="11">
        <v>1</v>
      </c>
      <c r="Z1183" s="11">
        <f t="shared" si="38"/>
        <v>125</v>
      </c>
      <c r="AA1183" s="11">
        <f>VLOOKUP(A1183,Sheet2!B:J,9,FALSE)</f>
        <v>93.75</v>
      </c>
      <c r="AB1183" s="11">
        <f t="shared" si="37"/>
        <v>93.75</v>
      </c>
      <c r="AC1183" s="11"/>
      <c r="AD1183" s="11" t="s">
        <v>12037</v>
      </c>
    </row>
    <row r="1184" spans="1:30" hidden="1">
      <c r="A1184" s="10">
        <v>42204091</v>
      </c>
      <c r="B1184" s="10">
        <v>42204091</v>
      </c>
      <c r="C1184" s="11" t="s">
        <v>2183</v>
      </c>
      <c r="D1184" s="11" t="s">
        <v>1618</v>
      </c>
      <c r="E1184" s="11" t="s">
        <v>1241</v>
      </c>
      <c r="F1184" s="11" t="s">
        <v>1448</v>
      </c>
      <c r="G1184" s="11"/>
      <c r="H1184" s="11">
        <v>194</v>
      </c>
      <c r="I1184" s="11">
        <v>194</v>
      </c>
      <c r="J1184" s="11" t="s">
        <v>34</v>
      </c>
      <c r="K1184" s="11" t="s">
        <v>25</v>
      </c>
      <c r="L1184" s="11">
        <v>100</v>
      </c>
      <c r="M1184" s="11" t="s">
        <v>35</v>
      </c>
      <c r="N1184" s="11" t="s">
        <v>1449</v>
      </c>
      <c r="O1184" s="11" t="s">
        <v>2184</v>
      </c>
      <c r="P1184" s="11" t="s">
        <v>177</v>
      </c>
      <c r="Q1184" s="11" t="s">
        <v>30</v>
      </c>
      <c r="R1184" s="11" t="s">
        <v>25</v>
      </c>
      <c r="S1184" s="11" t="s">
        <v>25</v>
      </c>
      <c r="T1184" s="11"/>
      <c r="U1184" s="11" t="s">
        <v>2185</v>
      </c>
      <c r="V1184" s="11"/>
      <c r="W1184" s="11"/>
      <c r="X1184" s="11"/>
      <c r="Y1184" s="11">
        <v>5</v>
      </c>
      <c r="Z1184" s="11">
        <f t="shared" si="38"/>
        <v>970</v>
      </c>
      <c r="AA1184" s="11">
        <f>VLOOKUP(A1184,Sheet2!B:J,9,FALSE)</f>
        <v>145.49</v>
      </c>
      <c r="AB1184" s="11">
        <f t="shared" si="37"/>
        <v>727.45</v>
      </c>
      <c r="AC1184" s="11"/>
      <c r="AD1184" s="11" t="s">
        <v>12037</v>
      </c>
    </row>
    <row r="1185" spans="1:30" hidden="1">
      <c r="A1185" s="10">
        <v>42204169</v>
      </c>
      <c r="B1185" s="10">
        <v>42204169</v>
      </c>
      <c r="C1185" s="11" t="s">
        <v>2186</v>
      </c>
      <c r="D1185" s="11" t="s">
        <v>1618</v>
      </c>
      <c r="E1185" s="11" t="s">
        <v>1241</v>
      </c>
      <c r="F1185" s="11" t="s">
        <v>1448</v>
      </c>
      <c r="G1185" s="11"/>
      <c r="H1185" s="11">
        <v>110</v>
      </c>
      <c r="I1185" s="11">
        <v>110</v>
      </c>
      <c r="J1185" s="11" t="s">
        <v>34</v>
      </c>
      <c r="K1185" s="11" t="s">
        <v>25</v>
      </c>
      <c r="L1185" s="11">
        <v>50</v>
      </c>
      <c r="M1185" s="11" t="s">
        <v>35</v>
      </c>
      <c r="N1185" s="11" t="s">
        <v>2124</v>
      </c>
      <c r="O1185" s="11" t="s">
        <v>2187</v>
      </c>
      <c r="P1185" s="11" t="s">
        <v>112</v>
      </c>
      <c r="Q1185" s="11" t="s">
        <v>30</v>
      </c>
      <c r="R1185" s="11" t="s">
        <v>25</v>
      </c>
      <c r="S1185" s="11" t="s">
        <v>25</v>
      </c>
      <c r="T1185" s="11"/>
      <c r="U1185" s="11" t="s">
        <v>2188</v>
      </c>
      <c r="V1185" s="11"/>
      <c r="W1185" s="11"/>
      <c r="X1185" s="11"/>
      <c r="Y1185" s="11">
        <v>5</v>
      </c>
      <c r="Z1185" s="11">
        <f t="shared" si="38"/>
        <v>550</v>
      </c>
      <c r="AA1185" s="11">
        <f>VLOOKUP(A1185,Sheet2!B:J,9,FALSE)</f>
        <v>82.5</v>
      </c>
      <c r="AB1185" s="11">
        <f t="shared" si="37"/>
        <v>412.5</v>
      </c>
      <c r="AC1185" s="11"/>
      <c r="AD1185" s="11" t="s">
        <v>12037</v>
      </c>
    </row>
    <row r="1186" spans="1:30" hidden="1">
      <c r="A1186" s="10">
        <v>42204084</v>
      </c>
      <c r="B1186" s="10">
        <v>42204084</v>
      </c>
      <c r="C1186" s="11" t="s">
        <v>2189</v>
      </c>
      <c r="D1186" s="11" t="s">
        <v>1618</v>
      </c>
      <c r="E1186" s="11" t="s">
        <v>1241</v>
      </c>
      <c r="F1186" s="11" t="s">
        <v>1448</v>
      </c>
      <c r="G1186" s="11"/>
      <c r="H1186" s="11">
        <v>269</v>
      </c>
      <c r="I1186" s="11">
        <v>269</v>
      </c>
      <c r="J1186" s="11" t="s">
        <v>34</v>
      </c>
      <c r="K1186" s="11" t="s">
        <v>25</v>
      </c>
      <c r="L1186" s="11">
        <v>200</v>
      </c>
      <c r="M1186" s="11" t="s">
        <v>35</v>
      </c>
      <c r="N1186" s="11" t="s">
        <v>2124</v>
      </c>
      <c r="O1186" s="11" t="s">
        <v>2187</v>
      </c>
      <c r="P1186" s="11" t="s">
        <v>112</v>
      </c>
      <c r="Q1186" s="11" t="s">
        <v>30</v>
      </c>
      <c r="R1186" s="11" t="s">
        <v>25</v>
      </c>
      <c r="S1186" s="11" t="s">
        <v>25</v>
      </c>
      <c r="T1186" s="11"/>
      <c r="U1186" s="11" t="s">
        <v>2190</v>
      </c>
      <c r="V1186" s="11"/>
      <c r="W1186" s="11"/>
      <c r="X1186" s="11"/>
      <c r="Y1186" s="11">
        <v>3</v>
      </c>
      <c r="Z1186" s="11">
        <f t="shared" si="38"/>
        <v>807</v>
      </c>
      <c r="AA1186" s="11">
        <f>VLOOKUP(A1186,Sheet2!B:J,9,FALSE)</f>
        <v>201.74</v>
      </c>
      <c r="AB1186" s="11">
        <f t="shared" si="37"/>
        <v>605.22</v>
      </c>
      <c r="AC1186" s="11"/>
      <c r="AD1186" s="11" t="s">
        <v>12037</v>
      </c>
    </row>
    <row r="1187" spans="1:30" hidden="1">
      <c r="A1187" s="10">
        <v>42204244</v>
      </c>
      <c r="B1187" s="10">
        <v>42204244</v>
      </c>
      <c r="C1187" s="11" t="s">
        <v>2191</v>
      </c>
      <c r="D1187" s="11" t="s">
        <v>1618</v>
      </c>
      <c r="E1187" s="11" t="s">
        <v>1241</v>
      </c>
      <c r="F1187" s="11" t="s">
        <v>1448</v>
      </c>
      <c r="G1187" s="11"/>
      <c r="H1187" s="11">
        <v>140</v>
      </c>
      <c r="I1187" s="11">
        <v>140</v>
      </c>
      <c r="J1187" s="11" t="s">
        <v>34</v>
      </c>
      <c r="K1187" s="11" t="s">
        <v>25</v>
      </c>
      <c r="L1187" s="11">
        <v>60</v>
      </c>
      <c r="M1187" s="11" t="s">
        <v>35</v>
      </c>
      <c r="N1187" s="11" t="s">
        <v>2124</v>
      </c>
      <c r="O1187" s="11" t="s">
        <v>2192</v>
      </c>
      <c r="P1187" s="11" t="s">
        <v>108</v>
      </c>
      <c r="Q1187" s="11" t="s">
        <v>30</v>
      </c>
      <c r="R1187" s="11" t="s">
        <v>25</v>
      </c>
      <c r="S1187" s="11" t="s">
        <v>25</v>
      </c>
      <c r="T1187" s="11"/>
      <c r="U1187" s="11" t="s">
        <v>2193</v>
      </c>
      <c r="V1187" s="11"/>
      <c r="W1187" s="11"/>
      <c r="X1187" s="11"/>
      <c r="Y1187" s="11">
        <v>6</v>
      </c>
      <c r="Z1187" s="11">
        <f t="shared" si="38"/>
        <v>840</v>
      </c>
      <c r="AA1187" s="11">
        <f>VLOOKUP(A1187,Sheet2!B:J,9,FALSE)</f>
        <v>104.99</v>
      </c>
      <c r="AB1187" s="11">
        <f t="shared" si="37"/>
        <v>629.93999999999994</v>
      </c>
      <c r="AC1187" s="11"/>
      <c r="AD1187" s="11" t="s">
        <v>12037</v>
      </c>
    </row>
    <row r="1188" spans="1:30" hidden="1">
      <c r="A1188" s="10">
        <v>42204268</v>
      </c>
      <c r="B1188" s="10">
        <v>42204268</v>
      </c>
      <c r="C1188" s="11" t="s">
        <v>2194</v>
      </c>
      <c r="D1188" s="11" t="s">
        <v>1618</v>
      </c>
      <c r="E1188" s="11" t="s">
        <v>1241</v>
      </c>
      <c r="F1188" s="11" t="s">
        <v>1448</v>
      </c>
      <c r="G1188" s="11"/>
      <c r="H1188" s="11">
        <v>399</v>
      </c>
      <c r="I1188" s="11">
        <v>399</v>
      </c>
      <c r="J1188" s="11" t="s">
        <v>34</v>
      </c>
      <c r="K1188" s="11" t="s">
        <v>25</v>
      </c>
      <c r="L1188" s="11">
        <v>200</v>
      </c>
      <c r="M1188" s="11" t="s">
        <v>35</v>
      </c>
      <c r="N1188" s="11" t="s">
        <v>2124</v>
      </c>
      <c r="O1188" s="11" t="s">
        <v>2192</v>
      </c>
      <c r="P1188" s="11" t="s">
        <v>108</v>
      </c>
      <c r="Q1188" s="11" t="s">
        <v>30</v>
      </c>
      <c r="R1188" s="11" t="s">
        <v>25</v>
      </c>
      <c r="S1188" s="11" t="s">
        <v>25</v>
      </c>
      <c r="T1188" s="11"/>
      <c r="U1188" s="11" t="s">
        <v>2195</v>
      </c>
      <c r="V1188" s="11"/>
      <c r="W1188" s="11"/>
      <c r="X1188" s="11"/>
      <c r="Y1188" s="11">
        <v>6</v>
      </c>
      <c r="Z1188" s="11">
        <f t="shared" si="38"/>
        <v>2394</v>
      </c>
      <c r="AA1188" s="11">
        <f>VLOOKUP(A1188,Sheet2!B:J,9,FALSE)</f>
        <v>299.24</v>
      </c>
      <c r="AB1188" s="11">
        <f t="shared" si="37"/>
        <v>1795.44</v>
      </c>
      <c r="AC1188" s="11"/>
      <c r="AD1188" s="11" t="s">
        <v>12037</v>
      </c>
    </row>
    <row r="1189" spans="1:30" hidden="1">
      <c r="A1189" s="10">
        <v>4005900565341</v>
      </c>
      <c r="B1189" s="10">
        <v>4005900565341</v>
      </c>
      <c r="C1189" s="11" t="s">
        <v>2196</v>
      </c>
      <c r="D1189" s="11" t="s">
        <v>1618</v>
      </c>
      <c r="E1189" s="11" t="s">
        <v>1241</v>
      </c>
      <c r="F1189" s="11" t="s">
        <v>1448</v>
      </c>
      <c r="G1189" s="11"/>
      <c r="H1189" s="11">
        <v>199</v>
      </c>
      <c r="I1189" s="11">
        <v>199</v>
      </c>
      <c r="J1189" s="11" t="s">
        <v>34</v>
      </c>
      <c r="K1189" s="11" t="s">
        <v>25</v>
      </c>
      <c r="L1189" s="11">
        <v>100</v>
      </c>
      <c r="M1189" s="11" t="s">
        <v>35</v>
      </c>
      <c r="N1189" s="11" t="s">
        <v>2124</v>
      </c>
      <c r="O1189" s="11" t="s">
        <v>2197</v>
      </c>
      <c r="P1189" s="11" t="s">
        <v>81</v>
      </c>
      <c r="Q1189" s="11" t="s">
        <v>30</v>
      </c>
      <c r="R1189" s="11" t="s">
        <v>25</v>
      </c>
      <c r="S1189" s="11" t="s">
        <v>25</v>
      </c>
      <c r="T1189" s="11"/>
      <c r="U1189" s="11" t="s">
        <v>2198</v>
      </c>
      <c r="V1189" s="11"/>
      <c r="W1189" s="11"/>
      <c r="X1189" s="11"/>
      <c r="Y1189" s="11">
        <v>3</v>
      </c>
      <c r="Z1189" s="11">
        <f t="shared" si="38"/>
        <v>597</v>
      </c>
      <c r="AA1189" s="11">
        <v>167.29</v>
      </c>
      <c r="AB1189" s="11">
        <f t="shared" si="37"/>
        <v>501.87</v>
      </c>
      <c r="AC1189" s="11"/>
      <c r="AD1189" s="11" t="s">
        <v>12037</v>
      </c>
    </row>
    <row r="1190" spans="1:30" hidden="1">
      <c r="A1190" s="10">
        <v>42204251</v>
      </c>
      <c r="B1190" s="10">
        <v>42204251</v>
      </c>
      <c r="C1190" s="11" t="s">
        <v>2199</v>
      </c>
      <c r="D1190" s="11" t="s">
        <v>1618</v>
      </c>
      <c r="E1190" s="11" t="s">
        <v>1241</v>
      </c>
      <c r="F1190" s="11" t="s">
        <v>1448</v>
      </c>
      <c r="G1190" s="11"/>
      <c r="H1190" s="11">
        <v>245</v>
      </c>
      <c r="I1190" s="11">
        <v>245</v>
      </c>
      <c r="J1190" s="11" t="s">
        <v>34</v>
      </c>
      <c r="K1190" s="11" t="s">
        <v>25</v>
      </c>
      <c r="L1190" s="11">
        <v>100</v>
      </c>
      <c r="M1190" s="11" t="s">
        <v>35</v>
      </c>
      <c r="N1190" s="11" t="s">
        <v>2124</v>
      </c>
      <c r="O1190" s="11" t="s">
        <v>2200</v>
      </c>
      <c r="P1190" s="11" t="s">
        <v>108</v>
      </c>
      <c r="Q1190" s="11" t="s">
        <v>30</v>
      </c>
      <c r="R1190" s="11" t="s">
        <v>25</v>
      </c>
      <c r="S1190" s="11" t="s">
        <v>25</v>
      </c>
      <c r="T1190" s="11"/>
      <c r="U1190" s="11" t="s">
        <v>2201</v>
      </c>
      <c r="V1190" s="11"/>
      <c r="W1190" s="11"/>
      <c r="X1190" s="11"/>
      <c r="Y1190" s="11">
        <v>2</v>
      </c>
      <c r="Z1190" s="11">
        <f t="shared" si="38"/>
        <v>490</v>
      </c>
      <c r="AA1190" s="11">
        <f>VLOOKUP(A1190,Sheet2!B:J,9,FALSE)</f>
        <v>183.74</v>
      </c>
      <c r="AB1190" s="11">
        <f t="shared" si="37"/>
        <v>367.48</v>
      </c>
      <c r="AC1190" s="11"/>
      <c r="AD1190" s="11" t="s">
        <v>12037</v>
      </c>
    </row>
    <row r="1191" spans="1:30" hidden="1">
      <c r="A1191" s="10">
        <v>4005900294517</v>
      </c>
      <c r="B1191" s="10">
        <v>4005900294517</v>
      </c>
      <c r="C1191" s="11" t="s">
        <v>2202</v>
      </c>
      <c r="D1191" s="11" t="s">
        <v>1618</v>
      </c>
      <c r="E1191" s="11" t="s">
        <v>1241</v>
      </c>
      <c r="F1191" s="11" t="s">
        <v>1635</v>
      </c>
      <c r="G1191" s="11"/>
      <c r="H1191" s="12">
        <v>249</v>
      </c>
      <c r="I1191" s="12">
        <v>249</v>
      </c>
      <c r="J1191" s="11" t="s">
        <v>34</v>
      </c>
      <c r="K1191" s="11" t="s">
        <v>25</v>
      </c>
      <c r="L1191" s="11">
        <v>50</v>
      </c>
      <c r="M1191" s="11" t="s">
        <v>35</v>
      </c>
      <c r="N1191" s="11" t="s">
        <v>1636</v>
      </c>
      <c r="O1191" s="11" t="s">
        <v>2203</v>
      </c>
      <c r="P1191" s="11" t="s">
        <v>81</v>
      </c>
      <c r="Q1191" s="11" t="s">
        <v>30</v>
      </c>
      <c r="R1191" s="11" t="s">
        <v>25</v>
      </c>
      <c r="S1191" s="11" t="s">
        <v>25</v>
      </c>
      <c r="T1191" s="11"/>
      <c r="U1191" s="11" t="s">
        <v>2204</v>
      </c>
      <c r="V1191" s="11"/>
      <c r="W1191" s="11"/>
      <c r="X1191" s="11"/>
      <c r="Y1191" s="11">
        <v>1</v>
      </c>
      <c r="Z1191" s="11">
        <f t="shared" si="38"/>
        <v>249</v>
      </c>
      <c r="AA1191" s="11">
        <f>VLOOKUP(A1191,Sheet2!B:J,9,FALSE)</f>
        <v>186.67</v>
      </c>
      <c r="AB1191" s="11">
        <f t="shared" si="37"/>
        <v>186.67</v>
      </c>
      <c r="AC1191" s="11"/>
      <c r="AD1191" s="11" t="s">
        <v>12037</v>
      </c>
    </row>
    <row r="1192" spans="1:30" hidden="1">
      <c r="A1192" s="10">
        <v>4005900294548</v>
      </c>
      <c r="B1192" s="10">
        <v>4005900294548</v>
      </c>
      <c r="C1192" s="11" t="s">
        <v>2205</v>
      </c>
      <c r="D1192" s="11" t="s">
        <v>1618</v>
      </c>
      <c r="E1192" s="11" t="s">
        <v>1241</v>
      </c>
      <c r="F1192" s="11" t="s">
        <v>1635</v>
      </c>
      <c r="G1192" s="11"/>
      <c r="H1192" s="12">
        <v>249</v>
      </c>
      <c r="I1192" s="12">
        <v>249</v>
      </c>
      <c r="J1192" s="11" t="s">
        <v>34</v>
      </c>
      <c r="K1192" s="11" t="s">
        <v>25</v>
      </c>
      <c r="L1192" s="11">
        <v>50</v>
      </c>
      <c r="M1192" s="11" t="s">
        <v>35</v>
      </c>
      <c r="N1192" s="11" t="s">
        <v>1636</v>
      </c>
      <c r="O1192" s="11" t="s">
        <v>2206</v>
      </c>
      <c r="P1192" s="11" t="s">
        <v>425</v>
      </c>
      <c r="Q1192" s="11" t="s">
        <v>30</v>
      </c>
      <c r="R1192" s="11" t="s">
        <v>25</v>
      </c>
      <c r="S1192" s="11" t="s">
        <v>25</v>
      </c>
      <c r="T1192" s="11"/>
      <c r="U1192" s="11" t="s">
        <v>2207</v>
      </c>
      <c r="V1192" s="11"/>
      <c r="W1192" s="11"/>
      <c r="X1192" s="11"/>
      <c r="Y1192" s="11">
        <v>3</v>
      </c>
      <c r="Z1192" s="11">
        <f t="shared" si="38"/>
        <v>747</v>
      </c>
      <c r="AA1192" s="11">
        <f>VLOOKUP(A1192,Sheet2!B:J,9,FALSE)</f>
        <v>186.74</v>
      </c>
      <c r="AB1192" s="11">
        <f t="shared" si="37"/>
        <v>560.22</v>
      </c>
      <c r="AC1192" s="11">
        <v>2</v>
      </c>
      <c r="AD1192" s="11" t="s">
        <v>12037</v>
      </c>
    </row>
    <row r="1193" spans="1:30" hidden="1">
      <c r="A1193" s="10">
        <v>4005900654717</v>
      </c>
      <c r="B1193" s="10">
        <v>4005900654717</v>
      </c>
      <c r="C1193" s="11" t="s">
        <v>2208</v>
      </c>
      <c r="D1193" s="11" t="s">
        <v>1618</v>
      </c>
      <c r="E1193" s="11" t="s">
        <v>1241</v>
      </c>
      <c r="F1193" s="11" t="s">
        <v>1635</v>
      </c>
      <c r="G1193" s="11"/>
      <c r="H1193" s="12">
        <v>249</v>
      </c>
      <c r="I1193" s="12">
        <v>249</v>
      </c>
      <c r="J1193" s="11" t="s">
        <v>34</v>
      </c>
      <c r="K1193" s="11" t="s">
        <v>25</v>
      </c>
      <c r="L1193" s="11">
        <v>50</v>
      </c>
      <c r="M1193" s="11" t="s">
        <v>35</v>
      </c>
      <c r="N1193" s="11" t="s">
        <v>1636</v>
      </c>
      <c r="O1193" s="11" t="s">
        <v>2209</v>
      </c>
      <c r="P1193" s="11" t="s">
        <v>425</v>
      </c>
      <c r="Q1193" s="11" t="s">
        <v>30</v>
      </c>
      <c r="R1193" s="11" t="s">
        <v>25</v>
      </c>
      <c r="S1193" s="11" t="s">
        <v>25</v>
      </c>
      <c r="T1193" s="11"/>
      <c r="U1193" s="11" t="s">
        <v>2210</v>
      </c>
      <c r="V1193" s="11"/>
      <c r="W1193" s="11"/>
      <c r="X1193" s="11"/>
      <c r="Y1193" s="11">
        <v>3</v>
      </c>
      <c r="Z1193" s="11">
        <f t="shared" si="38"/>
        <v>747</v>
      </c>
      <c r="AA1193" s="11">
        <f>VLOOKUP(A1193,Sheet2!B:J,9,FALSE)</f>
        <v>186.64</v>
      </c>
      <c r="AB1193" s="11">
        <f t="shared" si="37"/>
        <v>559.91999999999996</v>
      </c>
      <c r="AC1193" s="11"/>
      <c r="AD1193" s="11" t="s">
        <v>12037</v>
      </c>
    </row>
    <row r="1194" spans="1:30" hidden="1">
      <c r="A1194" s="10">
        <v>4005900294456</v>
      </c>
      <c r="B1194" s="10">
        <v>4005900294456</v>
      </c>
      <c r="C1194" s="11" t="s">
        <v>2987</v>
      </c>
      <c r="D1194" s="11" t="s">
        <v>1618</v>
      </c>
      <c r="E1194" s="11" t="s">
        <v>1241</v>
      </c>
      <c r="F1194" s="11" t="s">
        <v>1635</v>
      </c>
      <c r="G1194" s="11"/>
      <c r="H1194" s="11">
        <v>215</v>
      </c>
      <c r="I1194" s="11">
        <v>215</v>
      </c>
      <c r="J1194" s="11" t="s">
        <v>34</v>
      </c>
      <c r="K1194" s="11" t="s">
        <v>25</v>
      </c>
      <c r="L1194" s="11">
        <v>50</v>
      </c>
      <c r="M1194" s="11" t="s">
        <v>35</v>
      </c>
      <c r="N1194" s="11" t="s">
        <v>1636</v>
      </c>
      <c r="O1194" s="11" t="s">
        <v>2988</v>
      </c>
      <c r="P1194" s="11" t="s">
        <v>81</v>
      </c>
      <c r="Q1194" s="11" t="s">
        <v>30</v>
      </c>
      <c r="R1194" s="11" t="s">
        <v>25</v>
      </c>
      <c r="S1194" s="11" t="s">
        <v>25</v>
      </c>
      <c r="T1194" s="11"/>
      <c r="U1194" s="11" t="s">
        <v>2989</v>
      </c>
      <c r="V1194" s="11"/>
      <c r="W1194" s="11"/>
      <c r="X1194" s="11"/>
      <c r="Y1194" s="11">
        <v>3</v>
      </c>
      <c r="Z1194" s="11">
        <f t="shared" si="38"/>
        <v>645</v>
      </c>
      <c r="AA1194" s="11">
        <f>VLOOKUP(A1194,Sheet2!B:J,9,FALSE)</f>
        <v>161.24</v>
      </c>
      <c r="AB1194" s="11">
        <f t="shared" si="37"/>
        <v>483.72</v>
      </c>
      <c r="AC1194" s="11"/>
      <c r="AD1194" s="11" t="s">
        <v>12037</v>
      </c>
    </row>
    <row r="1195" spans="1:30" hidden="1">
      <c r="A1195" s="10">
        <v>4005900294487</v>
      </c>
      <c r="B1195" s="10">
        <v>4005900294487</v>
      </c>
      <c r="C1195" s="11" t="s">
        <v>2990</v>
      </c>
      <c r="D1195" s="11" t="s">
        <v>1618</v>
      </c>
      <c r="E1195" s="11" t="s">
        <v>1241</v>
      </c>
      <c r="F1195" s="11" t="s">
        <v>1635</v>
      </c>
      <c r="G1195" s="11"/>
      <c r="H1195" s="11">
        <v>240</v>
      </c>
      <c r="I1195" s="11">
        <v>240</v>
      </c>
      <c r="J1195" s="11" t="s">
        <v>34</v>
      </c>
      <c r="K1195" s="11" t="s">
        <v>25</v>
      </c>
      <c r="L1195" s="11">
        <v>50</v>
      </c>
      <c r="M1195" s="11" t="s">
        <v>35</v>
      </c>
      <c r="N1195" s="11" t="s">
        <v>1636</v>
      </c>
      <c r="O1195" s="11" t="s">
        <v>2991</v>
      </c>
      <c r="P1195" s="11" t="s">
        <v>81</v>
      </c>
      <c r="Q1195" s="11" t="s">
        <v>30</v>
      </c>
      <c r="R1195" s="11" t="s">
        <v>25</v>
      </c>
      <c r="S1195" s="11" t="s">
        <v>25</v>
      </c>
      <c r="T1195" s="11"/>
      <c r="U1195" s="11" t="s">
        <v>2992</v>
      </c>
      <c r="V1195" s="11"/>
      <c r="W1195" s="11"/>
      <c r="X1195" s="11"/>
      <c r="Y1195" s="11">
        <v>2</v>
      </c>
      <c r="Z1195" s="11">
        <f t="shared" si="38"/>
        <v>480</v>
      </c>
      <c r="AA1195" s="11">
        <f>VLOOKUP(A1195,Sheet2!B:J,9,FALSE)</f>
        <v>220.37</v>
      </c>
      <c r="AB1195" s="11">
        <f t="shared" si="37"/>
        <v>440.74</v>
      </c>
      <c r="AC1195" s="11"/>
      <c r="AD1195" s="11" t="s">
        <v>12037</v>
      </c>
    </row>
    <row r="1196" spans="1:30">
      <c r="A1196" s="10">
        <v>8904256009966</v>
      </c>
      <c r="B1196" s="10">
        <v>8904256009966</v>
      </c>
      <c r="C1196" s="11" t="s">
        <v>2993</v>
      </c>
      <c r="D1196" s="11" t="s">
        <v>1618</v>
      </c>
      <c r="E1196" s="11" t="s">
        <v>1241</v>
      </c>
      <c r="F1196" s="11" t="s">
        <v>1448</v>
      </c>
      <c r="G1196" s="11"/>
      <c r="H1196" s="11">
        <v>149</v>
      </c>
      <c r="I1196" s="11">
        <v>149</v>
      </c>
      <c r="J1196" s="11" t="s">
        <v>34</v>
      </c>
      <c r="K1196" s="11" t="s">
        <v>25</v>
      </c>
      <c r="L1196" s="11">
        <v>75</v>
      </c>
      <c r="M1196" s="11" t="s">
        <v>35</v>
      </c>
      <c r="N1196" s="11" t="s">
        <v>2124</v>
      </c>
      <c r="O1196" s="11" t="s">
        <v>2994</v>
      </c>
      <c r="P1196" s="11" t="s">
        <v>81</v>
      </c>
      <c r="Q1196" s="11" t="s">
        <v>30</v>
      </c>
      <c r="R1196" s="11" t="s">
        <v>25</v>
      </c>
      <c r="S1196" s="11" t="s">
        <v>25</v>
      </c>
      <c r="T1196" s="11"/>
      <c r="U1196" s="11" t="s">
        <v>2995</v>
      </c>
      <c r="V1196" s="11"/>
      <c r="W1196" s="11"/>
      <c r="X1196" s="11"/>
      <c r="Y1196" s="11">
        <v>3</v>
      </c>
      <c r="Z1196" s="11">
        <f t="shared" si="38"/>
        <v>447</v>
      </c>
      <c r="AA1196" s="11" t="e">
        <f>VLOOKUP(A1196,Sheet2!B:J,9,FALSE)</f>
        <v>#N/A</v>
      </c>
      <c r="AB1196" s="11" t="e">
        <f t="shared" si="37"/>
        <v>#N/A</v>
      </c>
      <c r="AC1196" s="11"/>
      <c r="AD1196" s="11" t="s">
        <v>12037</v>
      </c>
    </row>
    <row r="1197" spans="1:30" hidden="1">
      <c r="A1197" s="10">
        <v>8904256001731</v>
      </c>
      <c r="B1197" s="10">
        <v>8904256001731</v>
      </c>
      <c r="C1197" s="11" t="s">
        <v>2996</v>
      </c>
      <c r="D1197" s="11" t="s">
        <v>1618</v>
      </c>
      <c r="E1197" s="11" t="s">
        <v>1241</v>
      </c>
      <c r="F1197" s="11" t="s">
        <v>1635</v>
      </c>
      <c r="G1197" s="11"/>
      <c r="H1197" s="11">
        <v>299</v>
      </c>
      <c r="I1197" s="11">
        <v>299</v>
      </c>
      <c r="J1197" s="11" t="s">
        <v>34</v>
      </c>
      <c r="K1197" s="11" t="s">
        <v>25</v>
      </c>
      <c r="L1197" s="11">
        <v>150</v>
      </c>
      <c r="M1197" s="11" t="s">
        <v>35</v>
      </c>
      <c r="N1197" s="11" t="s">
        <v>1636</v>
      </c>
      <c r="O1197" s="11" t="s">
        <v>2206</v>
      </c>
      <c r="P1197" s="11" t="s">
        <v>146</v>
      </c>
      <c r="Q1197" s="11" t="s">
        <v>30</v>
      </c>
      <c r="R1197" s="11" t="s">
        <v>25</v>
      </c>
      <c r="S1197" s="11" t="s">
        <v>25</v>
      </c>
      <c r="T1197" s="11"/>
      <c r="U1197" s="11" t="s">
        <v>2997</v>
      </c>
      <c r="V1197" s="11"/>
      <c r="W1197" s="11"/>
      <c r="X1197" s="11"/>
      <c r="Y1197" s="11">
        <v>3</v>
      </c>
      <c r="Z1197" s="11">
        <f t="shared" si="38"/>
        <v>897</v>
      </c>
      <c r="AA1197" s="11">
        <f>VLOOKUP(A1197,Sheet2!B:J,9,FALSE)</f>
        <v>230.35</v>
      </c>
      <c r="AB1197" s="11">
        <f t="shared" si="37"/>
        <v>691.05</v>
      </c>
      <c r="AC1197" s="11"/>
      <c r="AD1197" s="11" t="s">
        <v>12037</v>
      </c>
    </row>
    <row r="1198" spans="1:30" hidden="1">
      <c r="A1198" s="10">
        <v>8904256001762</v>
      </c>
      <c r="B1198" s="10">
        <v>8904256001762</v>
      </c>
      <c r="C1198" s="11" t="s">
        <v>2998</v>
      </c>
      <c r="D1198" s="11" t="s">
        <v>1618</v>
      </c>
      <c r="E1198" s="11" t="s">
        <v>1241</v>
      </c>
      <c r="F1198" s="11" t="s">
        <v>1635</v>
      </c>
      <c r="G1198" s="11"/>
      <c r="H1198" s="11">
        <v>285</v>
      </c>
      <c r="I1198" s="11">
        <v>285</v>
      </c>
      <c r="J1198" s="11" t="s">
        <v>34</v>
      </c>
      <c r="K1198" s="11" t="s">
        <v>25</v>
      </c>
      <c r="L1198" s="11">
        <v>150</v>
      </c>
      <c r="M1198" s="11" t="s">
        <v>35</v>
      </c>
      <c r="N1198" s="11" t="s">
        <v>1636</v>
      </c>
      <c r="O1198" s="11" t="s">
        <v>2999</v>
      </c>
      <c r="P1198" s="11" t="s">
        <v>146</v>
      </c>
      <c r="Q1198" s="11" t="s">
        <v>30</v>
      </c>
      <c r="R1198" s="11" t="s">
        <v>25</v>
      </c>
      <c r="S1198" s="11" t="s">
        <v>25</v>
      </c>
      <c r="T1198" s="11"/>
      <c r="U1198" s="11" t="s">
        <v>3000</v>
      </c>
      <c r="V1198" s="11"/>
      <c r="W1198" s="11"/>
      <c r="X1198" s="11"/>
      <c r="Y1198" s="11">
        <v>3</v>
      </c>
      <c r="Z1198" s="11">
        <f t="shared" si="38"/>
        <v>855</v>
      </c>
      <c r="AA1198" s="11">
        <f>VLOOKUP(A1198,Sheet2!B:J,9,FALSE)</f>
        <v>219.57</v>
      </c>
      <c r="AB1198" s="11">
        <f t="shared" si="37"/>
        <v>658.71</v>
      </c>
      <c r="AC1198" s="11"/>
      <c r="AD1198" s="11" t="s">
        <v>12037</v>
      </c>
    </row>
    <row r="1199" spans="1:30" hidden="1">
      <c r="A1199" s="10">
        <v>8904256002479</v>
      </c>
      <c r="B1199" s="10">
        <v>8904256002479</v>
      </c>
      <c r="C1199" s="11" t="s">
        <v>3001</v>
      </c>
      <c r="D1199" s="11" t="s">
        <v>1618</v>
      </c>
      <c r="E1199" s="11" t="s">
        <v>1241</v>
      </c>
      <c r="F1199" s="11" t="s">
        <v>1448</v>
      </c>
      <c r="G1199" s="11"/>
      <c r="H1199" s="11">
        <v>299</v>
      </c>
      <c r="I1199" s="11">
        <v>299</v>
      </c>
      <c r="J1199" s="11" t="s">
        <v>34</v>
      </c>
      <c r="K1199" s="11" t="s">
        <v>25</v>
      </c>
      <c r="L1199" s="11">
        <v>2400</v>
      </c>
      <c r="M1199" s="11" t="s">
        <v>35</v>
      </c>
      <c r="N1199" s="11" t="s">
        <v>2124</v>
      </c>
      <c r="O1199" s="11" t="s">
        <v>3002</v>
      </c>
      <c r="P1199" s="11" t="s">
        <v>81</v>
      </c>
      <c r="Q1199" s="11" t="s">
        <v>3003</v>
      </c>
      <c r="R1199" s="11" t="s">
        <v>25</v>
      </c>
      <c r="S1199" s="11" t="s">
        <v>25</v>
      </c>
      <c r="T1199" s="11"/>
      <c r="U1199" s="11" t="s">
        <v>3004</v>
      </c>
      <c r="V1199" s="11"/>
      <c r="W1199" s="11"/>
      <c r="X1199" s="11"/>
      <c r="Y1199" s="11">
        <v>2</v>
      </c>
      <c r="Z1199" s="11">
        <f t="shared" si="38"/>
        <v>598</v>
      </c>
      <c r="AA1199" s="11">
        <f>VLOOKUP(A1199,Sheet2!B:J,9,FALSE)</f>
        <v>224.24</v>
      </c>
      <c r="AB1199" s="11">
        <f t="shared" si="37"/>
        <v>448.48</v>
      </c>
      <c r="AC1199" s="11">
        <v>1</v>
      </c>
      <c r="AD1199" s="11" t="s">
        <v>12037</v>
      </c>
    </row>
    <row r="1200" spans="1:30" hidden="1">
      <c r="A1200" s="10">
        <v>4005808198900</v>
      </c>
      <c r="B1200" s="10">
        <v>4005808198900</v>
      </c>
      <c r="C1200" s="11" t="s">
        <v>3005</v>
      </c>
      <c r="D1200" s="11" t="s">
        <v>1618</v>
      </c>
      <c r="E1200" s="11" t="s">
        <v>1241</v>
      </c>
      <c r="F1200" s="11" t="s">
        <v>1448</v>
      </c>
      <c r="G1200" s="11"/>
      <c r="H1200" s="11">
        <v>209</v>
      </c>
      <c r="I1200" s="11">
        <v>209</v>
      </c>
      <c r="J1200" s="11" t="s">
        <v>34</v>
      </c>
      <c r="K1200" s="11" t="s">
        <v>25</v>
      </c>
      <c r="L1200" s="11">
        <v>200</v>
      </c>
      <c r="M1200" s="11" t="s">
        <v>35</v>
      </c>
      <c r="N1200" s="11" t="s">
        <v>2124</v>
      </c>
      <c r="O1200" s="11" t="s">
        <v>3006</v>
      </c>
      <c r="P1200" s="11" t="s">
        <v>81</v>
      </c>
      <c r="Q1200" s="11" t="s">
        <v>30</v>
      </c>
      <c r="R1200" s="11" t="s">
        <v>25</v>
      </c>
      <c r="S1200" s="11" t="s">
        <v>25</v>
      </c>
      <c r="T1200" s="11"/>
      <c r="U1200" s="11" t="s">
        <v>3007</v>
      </c>
      <c r="V1200" s="11"/>
      <c r="W1200" s="11"/>
      <c r="X1200" s="11"/>
      <c r="Y1200" s="11">
        <v>1</v>
      </c>
      <c r="Z1200" s="11">
        <f t="shared" si="38"/>
        <v>209</v>
      </c>
      <c r="AA1200" s="11">
        <f>VLOOKUP(A1200,Sheet2!B:J,9,FALSE)</f>
        <v>156.74</v>
      </c>
      <c r="AB1200" s="11">
        <f t="shared" si="37"/>
        <v>156.74</v>
      </c>
      <c r="AC1200" s="11"/>
      <c r="AD1200" s="11"/>
    </row>
    <row r="1201" spans="1:30" hidden="1">
      <c r="A1201" s="10">
        <v>8904256003667</v>
      </c>
      <c r="B1201" s="10">
        <v>8904256003667</v>
      </c>
      <c r="C1201" s="11" t="s">
        <v>3008</v>
      </c>
      <c r="D1201" s="11" t="s">
        <v>1618</v>
      </c>
      <c r="E1201" s="11" t="s">
        <v>1241</v>
      </c>
      <c r="F1201" s="11" t="s">
        <v>1448</v>
      </c>
      <c r="G1201" s="11"/>
      <c r="H1201" s="11">
        <v>130</v>
      </c>
      <c r="I1201" s="11">
        <v>130</v>
      </c>
      <c r="J1201" s="11" t="s">
        <v>34</v>
      </c>
      <c r="K1201" s="11" t="s">
        <v>25</v>
      </c>
      <c r="L1201" s="11">
        <v>75</v>
      </c>
      <c r="M1201" s="11" t="s">
        <v>35</v>
      </c>
      <c r="N1201" s="11" t="s">
        <v>2124</v>
      </c>
      <c r="O1201" s="11" t="s">
        <v>3009</v>
      </c>
      <c r="P1201" s="11" t="s">
        <v>81</v>
      </c>
      <c r="Q1201" s="11" t="s">
        <v>30</v>
      </c>
      <c r="R1201" s="11" t="s">
        <v>25</v>
      </c>
      <c r="S1201" s="11" t="s">
        <v>25</v>
      </c>
      <c r="T1201" s="11"/>
      <c r="U1201" s="11" t="s">
        <v>3010</v>
      </c>
      <c r="V1201" s="11"/>
      <c r="W1201" s="11"/>
      <c r="X1201" s="11"/>
      <c r="Y1201" s="11">
        <v>2</v>
      </c>
      <c r="Z1201" s="11">
        <f t="shared" si="38"/>
        <v>260</v>
      </c>
      <c r="AA1201" s="11">
        <f>VLOOKUP(A1201,Sheet2!B:J,9,FALSE)</f>
        <v>97.5</v>
      </c>
      <c r="AB1201" s="11">
        <f t="shared" si="37"/>
        <v>195</v>
      </c>
      <c r="AC1201" s="11"/>
      <c r="AD1201" s="11" t="s">
        <v>12037</v>
      </c>
    </row>
    <row r="1202" spans="1:30" hidden="1">
      <c r="A1202" s="10">
        <v>8904256004015</v>
      </c>
      <c r="B1202" s="10">
        <v>8904256004015</v>
      </c>
      <c r="C1202" s="11" t="s">
        <v>3011</v>
      </c>
      <c r="D1202" s="11" t="s">
        <v>1618</v>
      </c>
      <c r="E1202" s="11" t="s">
        <v>1241</v>
      </c>
      <c r="F1202" s="11" t="s">
        <v>1448</v>
      </c>
      <c r="G1202" s="11"/>
      <c r="H1202" s="11">
        <v>300</v>
      </c>
      <c r="I1202" s="11">
        <v>300</v>
      </c>
      <c r="J1202" s="11" t="s">
        <v>34</v>
      </c>
      <c r="K1202" s="11" t="s">
        <v>25</v>
      </c>
      <c r="L1202" s="11">
        <v>200</v>
      </c>
      <c r="M1202" s="11" t="s">
        <v>35</v>
      </c>
      <c r="N1202" s="11" t="s">
        <v>2124</v>
      </c>
      <c r="O1202" s="11" t="s">
        <v>3012</v>
      </c>
      <c r="P1202" s="11" t="s">
        <v>81</v>
      </c>
      <c r="Q1202" s="11" t="s">
        <v>30</v>
      </c>
      <c r="R1202" s="11" t="s">
        <v>25</v>
      </c>
      <c r="S1202" s="11" t="s">
        <v>25</v>
      </c>
      <c r="T1202" s="11"/>
      <c r="U1202" s="11" t="s">
        <v>3013</v>
      </c>
      <c r="V1202" s="11"/>
      <c r="W1202" s="11"/>
      <c r="X1202" s="11"/>
      <c r="Y1202" s="11">
        <v>2</v>
      </c>
      <c r="Z1202" s="11">
        <f t="shared" si="38"/>
        <v>600</v>
      </c>
      <c r="AA1202" s="11">
        <f>VLOOKUP(A1202,Sheet2!B:J,9,FALSE)</f>
        <v>224.99</v>
      </c>
      <c r="AB1202" s="11">
        <f t="shared" si="37"/>
        <v>449.98</v>
      </c>
      <c r="AC1202" s="11"/>
      <c r="AD1202" s="11"/>
    </row>
    <row r="1203" spans="1:30" hidden="1">
      <c r="A1203" s="10">
        <v>8904256018555</v>
      </c>
      <c r="B1203" s="10">
        <v>8904256018555</v>
      </c>
      <c r="C1203" s="11" t="s">
        <v>3014</v>
      </c>
      <c r="D1203" s="11" t="s">
        <v>1618</v>
      </c>
      <c r="E1203" s="11" t="s">
        <v>1241</v>
      </c>
      <c r="F1203" s="11" t="s">
        <v>1448</v>
      </c>
      <c r="G1203" s="11"/>
      <c r="H1203" s="11">
        <v>330</v>
      </c>
      <c r="I1203" s="11">
        <v>330</v>
      </c>
      <c r="J1203" s="11" t="s">
        <v>34</v>
      </c>
      <c r="K1203" s="11" t="s">
        <v>25</v>
      </c>
      <c r="L1203" s="11">
        <v>200</v>
      </c>
      <c r="M1203" s="11" t="s">
        <v>35</v>
      </c>
      <c r="N1203" s="11" t="s">
        <v>2124</v>
      </c>
      <c r="O1203" s="11" t="s">
        <v>3015</v>
      </c>
      <c r="P1203" s="11" t="s">
        <v>81</v>
      </c>
      <c r="Q1203" s="11" t="s">
        <v>30</v>
      </c>
      <c r="R1203" s="11" t="s">
        <v>25</v>
      </c>
      <c r="S1203" s="11" t="s">
        <v>25</v>
      </c>
      <c r="T1203" s="11"/>
      <c r="U1203" s="11" t="s">
        <v>3016</v>
      </c>
      <c r="V1203" s="11"/>
      <c r="W1203" s="11"/>
      <c r="X1203" s="11"/>
      <c r="Y1203" s="11">
        <v>2</v>
      </c>
      <c r="Z1203" s="11">
        <f t="shared" si="38"/>
        <v>660</v>
      </c>
      <c r="AA1203" s="11">
        <f>VLOOKUP(A1203,Sheet2!B:J,9,FALSE)</f>
        <v>247.45</v>
      </c>
      <c r="AB1203" s="11">
        <f t="shared" si="37"/>
        <v>494.9</v>
      </c>
      <c r="AC1203" s="11">
        <v>1</v>
      </c>
      <c r="AD1203" s="11" t="s">
        <v>12037</v>
      </c>
    </row>
    <row r="1204" spans="1:30" hidden="1">
      <c r="A1204" s="10">
        <v>8904256018463</v>
      </c>
      <c r="B1204" s="10">
        <v>8904256018463</v>
      </c>
      <c r="C1204" s="11" t="s">
        <v>3017</v>
      </c>
      <c r="D1204" s="11" t="s">
        <v>1618</v>
      </c>
      <c r="E1204" s="11" t="s">
        <v>1241</v>
      </c>
      <c r="F1204" s="11" t="s">
        <v>1448</v>
      </c>
      <c r="G1204" s="11"/>
      <c r="H1204" s="11">
        <v>119</v>
      </c>
      <c r="I1204" s="11">
        <v>119</v>
      </c>
      <c r="J1204" s="11" t="s">
        <v>34</v>
      </c>
      <c r="K1204" s="11" t="s">
        <v>25</v>
      </c>
      <c r="L1204" s="11">
        <v>75</v>
      </c>
      <c r="M1204" s="11" t="s">
        <v>35</v>
      </c>
      <c r="N1204" s="11" t="s">
        <v>2124</v>
      </c>
      <c r="O1204" s="11" t="s">
        <v>3015</v>
      </c>
      <c r="P1204" s="11" t="s">
        <v>81</v>
      </c>
      <c r="Q1204" s="11" t="s">
        <v>30</v>
      </c>
      <c r="R1204" s="11" t="s">
        <v>25</v>
      </c>
      <c r="S1204" s="11" t="s">
        <v>25</v>
      </c>
      <c r="T1204" s="11"/>
      <c r="U1204" s="11" t="s">
        <v>3018</v>
      </c>
      <c r="V1204" s="11"/>
      <c r="W1204" s="11"/>
      <c r="X1204" s="11"/>
      <c r="Y1204" s="11">
        <v>2</v>
      </c>
      <c r="Z1204" s="11">
        <f t="shared" si="38"/>
        <v>238</v>
      </c>
      <c r="AA1204" s="11">
        <f>VLOOKUP(A1204,Sheet2!B:J,9,FALSE)</f>
        <v>89.25</v>
      </c>
      <c r="AB1204" s="11">
        <f t="shared" si="37"/>
        <v>178.5</v>
      </c>
      <c r="AC1204" s="11"/>
      <c r="AD1204" s="11" t="s">
        <v>12037</v>
      </c>
    </row>
    <row r="1205" spans="1:30" hidden="1">
      <c r="A1205" s="10">
        <v>8904256001076</v>
      </c>
      <c r="B1205" s="10">
        <v>8904256001076</v>
      </c>
      <c r="C1205" s="11" t="s">
        <v>3019</v>
      </c>
      <c r="D1205" s="11" t="s">
        <v>1618</v>
      </c>
      <c r="E1205" s="11" t="s">
        <v>1241</v>
      </c>
      <c r="F1205" s="11" t="s">
        <v>1382</v>
      </c>
      <c r="G1205" s="11"/>
      <c r="H1205" s="11">
        <v>250</v>
      </c>
      <c r="I1205" s="11">
        <v>250</v>
      </c>
      <c r="J1205" s="11" t="s">
        <v>34</v>
      </c>
      <c r="K1205" s="11" t="s">
        <v>25</v>
      </c>
      <c r="L1205" s="11">
        <v>250</v>
      </c>
      <c r="M1205" s="11" t="s">
        <v>35</v>
      </c>
      <c r="N1205" s="11" t="s">
        <v>2093</v>
      </c>
      <c r="O1205" s="11" t="s">
        <v>3020</v>
      </c>
      <c r="P1205" s="11" t="s">
        <v>81</v>
      </c>
      <c r="Q1205" s="11" t="s">
        <v>30</v>
      </c>
      <c r="R1205" s="11" t="s">
        <v>25</v>
      </c>
      <c r="S1205" s="11" t="s">
        <v>25</v>
      </c>
      <c r="T1205" s="11"/>
      <c r="U1205" s="11" t="s">
        <v>3021</v>
      </c>
      <c r="V1205" s="11"/>
      <c r="W1205" s="11"/>
      <c r="X1205" s="11"/>
      <c r="Y1205" s="11"/>
      <c r="Z1205" s="11">
        <f t="shared" si="38"/>
        <v>0</v>
      </c>
      <c r="AA1205" s="11">
        <f>VLOOKUP(A1205,Sheet2!B:J,9,FALSE)</f>
        <v>192.6</v>
      </c>
      <c r="AB1205" s="11">
        <f t="shared" si="37"/>
        <v>0</v>
      </c>
      <c r="AC1205" s="11"/>
      <c r="AD1205" s="11"/>
    </row>
    <row r="1206" spans="1:30" hidden="1">
      <c r="A1206" s="10">
        <v>8904256007979</v>
      </c>
      <c r="B1206" s="10">
        <v>8904256007979</v>
      </c>
      <c r="C1206" s="11" t="s">
        <v>3022</v>
      </c>
      <c r="D1206" s="11" t="s">
        <v>1618</v>
      </c>
      <c r="E1206" s="11" t="s">
        <v>1241</v>
      </c>
      <c r="F1206" s="11" t="s">
        <v>1382</v>
      </c>
      <c r="G1206" s="11"/>
      <c r="H1206" s="11">
        <v>135</v>
      </c>
      <c r="I1206" s="11">
        <v>135</v>
      </c>
      <c r="J1206" s="11" t="s">
        <v>34</v>
      </c>
      <c r="K1206" s="11" t="s">
        <v>25</v>
      </c>
      <c r="L1206" s="11">
        <v>125</v>
      </c>
      <c r="M1206" s="11" t="s">
        <v>35</v>
      </c>
      <c r="N1206" s="11" t="s">
        <v>2093</v>
      </c>
      <c r="O1206" s="11" t="s">
        <v>3023</v>
      </c>
      <c r="P1206" s="11" t="s">
        <v>81</v>
      </c>
      <c r="Q1206" s="11" t="s">
        <v>30</v>
      </c>
      <c r="R1206" s="11" t="s">
        <v>25</v>
      </c>
      <c r="S1206" s="11" t="s">
        <v>25</v>
      </c>
      <c r="T1206" s="11"/>
      <c r="U1206" s="11" t="s">
        <v>3024</v>
      </c>
      <c r="V1206" s="11"/>
      <c r="W1206" s="11"/>
      <c r="X1206" s="11"/>
      <c r="Y1206" s="11">
        <v>2</v>
      </c>
      <c r="Z1206" s="11">
        <f t="shared" si="38"/>
        <v>270</v>
      </c>
      <c r="AA1206" s="11">
        <v>116.59</v>
      </c>
      <c r="AB1206" s="11">
        <f t="shared" si="37"/>
        <v>233.18</v>
      </c>
      <c r="AC1206" s="11"/>
      <c r="AD1206" s="11" t="s">
        <v>12037</v>
      </c>
    </row>
    <row r="1207" spans="1:30" hidden="1">
      <c r="A1207" s="10">
        <v>8904256000659</v>
      </c>
      <c r="B1207" s="10">
        <v>8904256000659</v>
      </c>
      <c r="C1207" s="11" t="s">
        <v>3025</v>
      </c>
      <c r="D1207" s="11" t="s">
        <v>1618</v>
      </c>
      <c r="E1207" s="11" t="s">
        <v>1241</v>
      </c>
      <c r="F1207" s="11" t="s">
        <v>1382</v>
      </c>
      <c r="G1207" s="11"/>
      <c r="H1207" s="11">
        <v>275</v>
      </c>
      <c r="I1207" s="11">
        <v>275</v>
      </c>
      <c r="J1207" s="11" t="s">
        <v>34</v>
      </c>
      <c r="K1207" s="11" t="s">
        <v>25</v>
      </c>
      <c r="L1207" s="11">
        <v>250</v>
      </c>
      <c r="M1207" s="11" t="s">
        <v>35</v>
      </c>
      <c r="N1207" s="11" t="s">
        <v>2093</v>
      </c>
      <c r="O1207" s="11" t="s">
        <v>3026</v>
      </c>
      <c r="P1207" s="11" t="s">
        <v>81</v>
      </c>
      <c r="Q1207" s="11" t="s">
        <v>30</v>
      </c>
      <c r="R1207" s="11" t="s">
        <v>25</v>
      </c>
      <c r="S1207" s="11" t="s">
        <v>25</v>
      </c>
      <c r="T1207" s="11"/>
      <c r="U1207" s="11" t="s">
        <v>3027</v>
      </c>
      <c r="V1207" s="11"/>
      <c r="W1207" s="11"/>
      <c r="X1207" s="11"/>
      <c r="Y1207" s="11">
        <v>2</v>
      </c>
      <c r="Z1207" s="11">
        <f t="shared" si="38"/>
        <v>550</v>
      </c>
      <c r="AA1207" s="11">
        <f>VLOOKUP(A1207,Sheet2!B:J,9,FALSE)</f>
        <v>211.86</v>
      </c>
      <c r="AB1207" s="11">
        <f t="shared" si="37"/>
        <v>423.72</v>
      </c>
      <c r="AC1207" s="11"/>
      <c r="AD1207" s="11"/>
    </row>
    <row r="1208" spans="1:30" hidden="1">
      <c r="A1208" s="10">
        <v>8904256001618</v>
      </c>
      <c r="B1208" s="10">
        <v>8904256001618</v>
      </c>
      <c r="C1208" s="11" t="s">
        <v>3028</v>
      </c>
      <c r="D1208" s="11" t="s">
        <v>1618</v>
      </c>
      <c r="E1208" s="11" t="s">
        <v>1241</v>
      </c>
      <c r="F1208" s="11" t="s">
        <v>1635</v>
      </c>
      <c r="G1208" s="11"/>
      <c r="H1208" s="11">
        <v>299</v>
      </c>
      <c r="I1208" s="11">
        <v>299</v>
      </c>
      <c r="J1208" s="11" t="s">
        <v>34</v>
      </c>
      <c r="K1208" s="11" t="s">
        <v>25</v>
      </c>
      <c r="L1208" s="11">
        <v>150</v>
      </c>
      <c r="M1208" s="11" t="s">
        <v>35</v>
      </c>
      <c r="N1208" s="11" t="s">
        <v>1636</v>
      </c>
      <c r="O1208" s="11" t="s">
        <v>3029</v>
      </c>
      <c r="P1208" s="11" t="s">
        <v>1702</v>
      </c>
      <c r="Q1208" s="11" t="s">
        <v>30</v>
      </c>
      <c r="R1208" s="11" t="s">
        <v>25</v>
      </c>
      <c r="S1208" s="11" t="s">
        <v>25</v>
      </c>
      <c r="T1208" s="11"/>
      <c r="U1208" s="11" t="s">
        <v>3030</v>
      </c>
      <c r="V1208" s="11"/>
      <c r="W1208" s="11"/>
      <c r="X1208" s="11"/>
      <c r="Y1208" s="11">
        <v>1</v>
      </c>
      <c r="Z1208" s="11">
        <f t="shared" si="38"/>
        <v>299</v>
      </c>
      <c r="AA1208" s="11">
        <f>VLOOKUP(A1208,Sheet2!B:J,9,FALSE)</f>
        <v>230.35</v>
      </c>
      <c r="AB1208" s="11">
        <f t="shared" si="37"/>
        <v>230.35</v>
      </c>
      <c r="AC1208" s="11"/>
      <c r="AD1208" s="11" t="s">
        <v>12037</v>
      </c>
    </row>
    <row r="1209" spans="1:30" hidden="1">
      <c r="A1209" s="10">
        <v>8904256002639</v>
      </c>
      <c r="B1209" s="10">
        <v>8904256002639</v>
      </c>
      <c r="C1209" s="11" t="s">
        <v>3031</v>
      </c>
      <c r="D1209" s="11" t="s">
        <v>1618</v>
      </c>
      <c r="E1209" s="11" t="s">
        <v>1241</v>
      </c>
      <c r="F1209" s="11" t="s">
        <v>1635</v>
      </c>
      <c r="G1209" s="11"/>
      <c r="H1209" s="11">
        <v>299</v>
      </c>
      <c r="I1209" s="11">
        <v>299</v>
      </c>
      <c r="J1209" s="11" t="s">
        <v>34</v>
      </c>
      <c r="K1209" s="11" t="s">
        <v>25</v>
      </c>
      <c r="L1209" s="11">
        <v>150</v>
      </c>
      <c r="M1209" s="11" t="s">
        <v>35</v>
      </c>
      <c r="N1209" s="11" t="s">
        <v>1636</v>
      </c>
      <c r="O1209" s="11" t="s">
        <v>3032</v>
      </c>
      <c r="P1209" s="11" t="s">
        <v>146</v>
      </c>
      <c r="Q1209" s="11" t="s">
        <v>30</v>
      </c>
      <c r="R1209" s="11" t="s">
        <v>25</v>
      </c>
      <c r="S1209" s="11" t="s">
        <v>25</v>
      </c>
      <c r="T1209" s="11"/>
      <c r="U1209" s="11" t="s">
        <v>3033</v>
      </c>
      <c r="V1209" s="11"/>
      <c r="W1209" s="11"/>
      <c r="X1209" s="11"/>
      <c r="Y1209" s="11">
        <v>3</v>
      </c>
      <c r="Z1209" s="11">
        <f t="shared" si="38"/>
        <v>897</v>
      </c>
      <c r="AA1209" s="11">
        <f>VLOOKUP(A1209,Sheet2!B:J,9,FALSE)</f>
        <v>230.35</v>
      </c>
      <c r="AB1209" s="11">
        <f t="shared" si="37"/>
        <v>691.05</v>
      </c>
      <c r="AC1209" s="11"/>
      <c r="AD1209" s="11" t="s">
        <v>12037</v>
      </c>
    </row>
    <row r="1210" spans="1:30" hidden="1">
      <c r="A1210" s="10">
        <v>8904256000741</v>
      </c>
      <c r="B1210" s="10">
        <v>8904256000741</v>
      </c>
      <c r="C1210" s="11" t="s">
        <v>3034</v>
      </c>
      <c r="D1210" s="11" t="s">
        <v>1618</v>
      </c>
      <c r="E1210" s="11" t="s">
        <v>1241</v>
      </c>
      <c r="F1210" s="11" t="s">
        <v>1382</v>
      </c>
      <c r="G1210" s="11"/>
      <c r="H1210" s="11">
        <v>250</v>
      </c>
      <c r="I1210" s="11">
        <v>250</v>
      </c>
      <c r="J1210" s="11" t="s">
        <v>34</v>
      </c>
      <c r="K1210" s="11" t="s">
        <v>25</v>
      </c>
      <c r="L1210" s="11">
        <v>250</v>
      </c>
      <c r="M1210" s="11" t="s">
        <v>35</v>
      </c>
      <c r="N1210" s="11" t="s">
        <v>2093</v>
      </c>
      <c r="O1210" s="11" t="s">
        <v>3035</v>
      </c>
      <c r="P1210" s="11" t="s">
        <v>81</v>
      </c>
      <c r="Q1210" s="11" t="s">
        <v>30</v>
      </c>
      <c r="R1210" s="11" t="s">
        <v>25</v>
      </c>
      <c r="S1210" s="11" t="s">
        <v>25</v>
      </c>
      <c r="T1210" s="11"/>
      <c r="U1210" s="11" t="s">
        <v>3036</v>
      </c>
      <c r="V1210" s="11"/>
      <c r="W1210" s="11"/>
      <c r="X1210" s="11"/>
      <c r="Y1210" s="11">
        <v>2</v>
      </c>
      <c r="Z1210" s="11">
        <f t="shared" si="38"/>
        <v>500</v>
      </c>
      <c r="AA1210" s="11">
        <f>VLOOKUP(A1210,Sheet2!B:J,9,FALSE)</f>
        <v>192.6</v>
      </c>
      <c r="AB1210" s="11">
        <f t="shared" si="37"/>
        <v>385.2</v>
      </c>
      <c r="AC1210" s="11"/>
      <c r="AD1210" s="11"/>
    </row>
    <row r="1211" spans="1:30" hidden="1">
      <c r="A1211" s="10">
        <v>8904256007948</v>
      </c>
      <c r="B1211" s="10">
        <v>8904256007948</v>
      </c>
      <c r="C1211" s="11" t="s">
        <v>3037</v>
      </c>
      <c r="D1211" s="11" t="s">
        <v>1618</v>
      </c>
      <c r="E1211" s="11" t="s">
        <v>1241</v>
      </c>
      <c r="F1211" s="11" t="s">
        <v>1382</v>
      </c>
      <c r="G1211" s="11"/>
      <c r="H1211" s="11">
        <v>135</v>
      </c>
      <c r="I1211" s="11">
        <v>135</v>
      </c>
      <c r="J1211" s="11" t="s">
        <v>34</v>
      </c>
      <c r="K1211" s="11" t="s">
        <v>25</v>
      </c>
      <c r="L1211" s="11">
        <v>125</v>
      </c>
      <c r="M1211" s="11" t="s">
        <v>35</v>
      </c>
      <c r="N1211" s="11" t="s">
        <v>2093</v>
      </c>
      <c r="O1211" s="11" t="s">
        <v>3038</v>
      </c>
      <c r="P1211" s="11" t="s">
        <v>112</v>
      </c>
      <c r="Q1211" s="11" t="s">
        <v>30</v>
      </c>
      <c r="R1211" s="11" t="s">
        <v>25</v>
      </c>
      <c r="S1211" s="11" t="s">
        <v>25</v>
      </c>
      <c r="T1211" s="11"/>
      <c r="U1211" s="11" t="s">
        <v>3039</v>
      </c>
      <c r="V1211" s="11"/>
      <c r="W1211" s="11"/>
      <c r="X1211" s="11"/>
      <c r="Y1211" s="11">
        <v>3</v>
      </c>
      <c r="Z1211" s="11">
        <f t="shared" si="38"/>
        <v>405</v>
      </c>
      <c r="AA1211" s="11">
        <v>116.59</v>
      </c>
      <c r="AB1211" s="11">
        <f t="shared" si="37"/>
        <v>349.77</v>
      </c>
      <c r="AC1211" s="11"/>
      <c r="AD1211" s="11" t="s">
        <v>12037</v>
      </c>
    </row>
    <row r="1212" spans="1:30" hidden="1">
      <c r="A1212" s="10">
        <v>8904256000802</v>
      </c>
      <c r="B1212" s="10">
        <v>8904256000802</v>
      </c>
      <c r="C1212" s="11" t="s">
        <v>3040</v>
      </c>
      <c r="D1212" s="11" t="s">
        <v>1618</v>
      </c>
      <c r="E1212" s="11" t="s">
        <v>1241</v>
      </c>
      <c r="F1212" s="11" t="s">
        <v>1382</v>
      </c>
      <c r="G1212" s="11"/>
      <c r="H1212" s="11">
        <v>275</v>
      </c>
      <c r="I1212" s="11">
        <v>275</v>
      </c>
      <c r="J1212" s="11" t="s">
        <v>34</v>
      </c>
      <c r="K1212" s="11" t="s">
        <v>25</v>
      </c>
      <c r="L1212" s="11">
        <v>250</v>
      </c>
      <c r="M1212" s="11" t="s">
        <v>35</v>
      </c>
      <c r="N1212" s="11" t="s">
        <v>2093</v>
      </c>
      <c r="O1212" s="11" t="s">
        <v>3038</v>
      </c>
      <c r="P1212" s="11" t="s">
        <v>112</v>
      </c>
      <c r="Q1212" s="11" t="s">
        <v>30</v>
      </c>
      <c r="R1212" s="11" t="s">
        <v>25</v>
      </c>
      <c r="S1212" s="11" t="s">
        <v>25</v>
      </c>
      <c r="T1212" s="11"/>
      <c r="U1212" s="11" t="s">
        <v>3041</v>
      </c>
      <c r="V1212" s="11"/>
      <c r="W1212" s="11"/>
      <c r="X1212" s="11"/>
      <c r="Y1212" s="11">
        <v>2</v>
      </c>
      <c r="Z1212" s="11">
        <f t="shared" si="38"/>
        <v>550</v>
      </c>
      <c r="AA1212" s="11">
        <f>VLOOKUP(A1212,Sheet2!B:J,9,FALSE)</f>
        <v>211.86</v>
      </c>
      <c r="AB1212" s="11">
        <f t="shared" si="37"/>
        <v>423.72</v>
      </c>
      <c r="AC1212" s="11"/>
      <c r="AD1212" s="11"/>
    </row>
    <row r="1213" spans="1:30" hidden="1">
      <c r="A1213" s="10">
        <v>42237037</v>
      </c>
      <c r="B1213" s="10">
        <v>42237037</v>
      </c>
      <c r="C1213" s="11" t="s">
        <v>5829</v>
      </c>
      <c r="D1213" s="11" t="s">
        <v>1618</v>
      </c>
      <c r="E1213" s="11" t="s">
        <v>1241</v>
      </c>
      <c r="F1213" s="11" t="s">
        <v>1448</v>
      </c>
      <c r="G1213" s="11"/>
      <c r="H1213" s="11">
        <v>85</v>
      </c>
      <c r="I1213" s="11">
        <v>85</v>
      </c>
      <c r="J1213" s="11" t="s">
        <v>34</v>
      </c>
      <c r="K1213" s="11" t="s">
        <v>25</v>
      </c>
      <c r="L1213" s="11">
        <v>75</v>
      </c>
      <c r="M1213" s="11" t="s">
        <v>35</v>
      </c>
      <c r="N1213" s="11" t="s">
        <v>2124</v>
      </c>
      <c r="O1213" s="11" t="s">
        <v>5830</v>
      </c>
      <c r="P1213" s="11" t="s">
        <v>81</v>
      </c>
      <c r="Q1213" s="11" t="s">
        <v>30</v>
      </c>
      <c r="R1213" s="11" t="s">
        <v>25</v>
      </c>
      <c r="S1213" s="11" t="s">
        <v>25</v>
      </c>
      <c r="T1213" s="11"/>
      <c r="U1213" s="11" t="s">
        <v>5831</v>
      </c>
      <c r="V1213" s="11"/>
      <c r="W1213" s="11"/>
      <c r="X1213" s="11"/>
      <c r="Y1213" s="11"/>
      <c r="Z1213" s="11">
        <f t="shared" si="38"/>
        <v>0</v>
      </c>
      <c r="AA1213" s="11">
        <f>VLOOKUP(A1213,Sheet2!B:J,9,FALSE)</f>
        <v>63.75</v>
      </c>
      <c r="AB1213" s="11">
        <f t="shared" si="37"/>
        <v>0</v>
      </c>
      <c r="AC1213" s="11"/>
      <c r="AD1213" s="11"/>
    </row>
    <row r="1214" spans="1:30" hidden="1">
      <c r="A1214" s="10">
        <v>80177425</v>
      </c>
      <c r="B1214" s="10">
        <v>80177425</v>
      </c>
      <c r="C1214" s="11" t="s">
        <v>4767</v>
      </c>
      <c r="D1214" s="11" t="s">
        <v>4768</v>
      </c>
      <c r="E1214" s="11" t="s">
        <v>142</v>
      </c>
      <c r="F1214" s="11" t="s">
        <v>236</v>
      </c>
      <c r="G1214" s="11"/>
      <c r="H1214" s="11">
        <v>239</v>
      </c>
      <c r="I1214" s="11">
        <v>239</v>
      </c>
      <c r="J1214" s="11" t="s">
        <v>34</v>
      </c>
      <c r="K1214" s="11" t="s">
        <v>25</v>
      </c>
      <c r="L1214" s="11">
        <v>180</v>
      </c>
      <c r="M1214" s="11" t="s">
        <v>26</v>
      </c>
      <c r="N1214" s="11" t="s">
        <v>246</v>
      </c>
      <c r="O1214" s="11" t="s">
        <v>4769</v>
      </c>
      <c r="P1214" s="11" t="s">
        <v>108</v>
      </c>
      <c r="Q1214" s="11" t="s">
        <v>30</v>
      </c>
      <c r="R1214" s="11" t="s">
        <v>25</v>
      </c>
      <c r="S1214" s="11" t="s">
        <v>25</v>
      </c>
      <c r="T1214" s="11"/>
      <c r="U1214" s="11" t="s">
        <v>4770</v>
      </c>
      <c r="V1214" s="11"/>
      <c r="W1214" s="11"/>
      <c r="X1214" s="11"/>
      <c r="Y1214" s="11"/>
      <c r="Z1214" s="11">
        <f t="shared" si="38"/>
        <v>0</v>
      </c>
      <c r="AA1214" s="11">
        <f>VLOOKUP(A1214,Sheet2!B:J,9,FALSE)</f>
        <v>180.04</v>
      </c>
      <c r="AB1214" s="11">
        <f t="shared" si="37"/>
        <v>0</v>
      </c>
      <c r="AC1214" s="11"/>
      <c r="AD1214" s="11"/>
    </row>
    <row r="1215" spans="1:30" hidden="1">
      <c r="A1215" s="10">
        <v>8906032016571</v>
      </c>
      <c r="B1215" s="10">
        <v>8906032016571</v>
      </c>
      <c r="C1215" s="11" t="s">
        <v>204</v>
      </c>
      <c r="D1215" s="11" t="s">
        <v>205</v>
      </c>
      <c r="E1215" s="11" t="s">
        <v>130</v>
      </c>
      <c r="F1215" s="11" t="s">
        <v>206</v>
      </c>
      <c r="G1215" s="11"/>
      <c r="H1215" s="11">
        <v>60</v>
      </c>
      <c r="I1215" s="11">
        <v>60</v>
      </c>
      <c r="J1215" s="11" t="s">
        <v>34</v>
      </c>
      <c r="K1215" s="11" t="s">
        <v>25</v>
      </c>
      <c r="L1215" s="11">
        <v>200</v>
      </c>
      <c r="M1215" s="11" t="s">
        <v>26</v>
      </c>
      <c r="N1215" s="11" t="s">
        <v>207</v>
      </c>
      <c r="O1215" s="11" t="s">
        <v>208</v>
      </c>
      <c r="P1215" s="11" t="s">
        <v>209</v>
      </c>
      <c r="Q1215" s="11" t="s">
        <v>30</v>
      </c>
      <c r="R1215" s="11" t="s">
        <v>25</v>
      </c>
      <c r="S1215" s="11" t="s">
        <v>25</v>
      </c>
      <c r="T1215" s="11"/>
      <c r="U1215" s="11" t="s">
        <v>210</v>
      </c>
      <c r="V1215" s="11"/>
      <c r="W1215" s="11"/>
      <c r="X1215" s="11"/>
      <c r="Y1215" s="11">
        <v>4</v>
      </c>
      <c r="Z1215" s="11">
        <f t="shared" si="38"/>
        <v>240</v>
      </c>
      <c r="AA1215" s="11">
        <f>VLOOKUP(A1215,Sheet2!B:J,9,FALSE)</f>
        <v>55.8</v>
      </c>
      <c r="AB1215" s="11">
        <f t="shared" si="37"/>
        <v>223.2</v>
      </c>
      <c r="AC1215" s="11"/>
      <c r="AD1215" s="11" t="s">
        <v>12037</v>
      </c>
    </row>
    <row r="1216" spans="1:30" hidden="1">
      <c r="A1216" s="10">
        <v>8906032011019</v>
      </c>
      <c r="B1216" s="10">
        <v>8906032011019</v>
      </c>
      <c r="C1216" s="11" t="s">
        <v>215</v>
      </c>
      <c r="D1216" s="11" t="s">
        <v>205</v>
      </c>
      <c r="E1216" s="11" t="s">
        <v>130</v>
      </c>
      <c r="F1216" s="11" t="s">
        <v>206</v>
      </c>
      <c r="G1216" s="11"/>
      <c r="H1216" s="11">
        <v>60</v>
      </c>
      <c r="I1216" s="11">
        <v>60</v>
      </c>
      <c r="J1216" s="11" t="s">
        <v>34</v>
      </c>
      <c r="K1216" s="11" t="s">
        <v>25</v>
      </c>
      <c r="L1216" s="11">
        <v>200</v>
      </c>
      <c r="M1216" s="11" t="s">
        <v>26</v>
      </c>
      <c r="N1216" s="11" t="s">
        <v>207</v>
      </c>
      <c r="O1216" s="11" t="s">
        <v>216</v>
      </c>
      <c r="P1216" s="11" t="s">
        <v>209</v>
      </c>
      <c r="Q1216" s="11" t="s">
        <v>30</v>
      </c>
      <c r="R1216" s="11" t="s">
        <v>25</v>
      </c>
      <c r="S1216" s="11" t="s">
        <v>25</v>
      </c>
      <c r="T1216" s="11"/>
      <c r="U1216" s="11" t="s">
        <v>217</v>
      </c>
      <c r="V1216" s="11"/>
      <c r="W1216" s="11"/>
      <c r="X1216" s="11"/>
      <c r="Y1216" s="11">
        <v>4</v>
      </c>
      <c r="Z1216" s="11">
        <f t="shared" si="38"/>
        <v>240</v>
      </c>
      <c r="AA1216" s="11">
        <f>VLOOKUP(A1216,Sheet2!B:J,9,FALSE)</f>
        <v>55.8</v>
      </c>
      <c r="AB1216" s="11">
        <f t="shared" si="37"/>
        <v>223.2</v>
      </c>
      <c r="AC1216" s="11"/>
      <c r="AD1216" s="11" t="s">
        <v>12037</v>
      </c>
    </row>
    <row r="1217" spans="1:30" hidden="1">
      <c r="A1217" s="10">
        <v>8906032010999</v>
      </c>
      <c r="B1217" s="10">
        <v>8906032010999</v>
      </c>
      <c r="C1217" s="11" t="s">
        <v>218</v>
      </c>
      <c r="D1217" s="11" t="s">
        <v>205</v>
      </c>
      <c r="E1217" s="11" t="s">
        <v>130</v>
      </c>
      <c r="F1217" s="11" t="s">
        <v>206</v>
      </c>
      <c r="G1217" s="11"/>
      <c r="H1217" s="11">
        <v>60</v>
      </c>
      <c r="I1217" s="11">
        <v>60</v>
      </c>
      <c r="J1217" s="11" t="s">
        <v>34</v>
      </c>
      <c r="K1217" s="11" t="s">
        <v>25</v>
      </c>
      <c r="L1217" s="11">
        <v>220</v>
      </c>
      <c r="M1217" s="11" t="s">
        <v>26</v>
      </c>
      <c r="N1217" s="11" t="s">
        <v>207</v>
      </c>
      <c r="O1217" s="11" t="s">
        <v>208</v>
      </c>
      <c r="P1217" s="11" t="s">
        <v>209</v>
      </c>
      <c r="Q1217" s="11" t="s">
        <v>30</v>
      </c>
      <c r="R1217" s="11" t="s">
        <v>25</v>
      </c>
      <c r="S1217" s="11" t="s">
        <v>25</v>
      </c>
      <c r="T1217" s="11"/>
      <c r="U1217" s="11" t="s">
        <v>219</v>
      </c>
      <c r="V1217" s="11"/>
      <c r="W1217" s="11"/>
      <c r="X1217" s="11"/>
      <c r="Y1217" s="11">
        <v>4</v>
      </c>
      <c r="Z1217" s="11">
        <f t="shared" si="38"/>
        <v>240</v>
      </c>
      <c r="AA1217" s="11">
        <f>VLOOKUP(A1217,Sheet2!B:J,9,FALSE)</f>
        <v>55.8</v>
      </c>
      <c r="AB1217" s="11">
        <f t="shared" si="37"/>
        <v>223.2</v>
      </c>
      <c r="AC1217" s="11"/>
      <c r="AD1217" s="11" t="s">
        <v>12037</v>
      </c>
    </row>
    <row r="1218" spans="1:30">
      <c r="A1218" s="10">
        <v>8901542001413</v>
      </c>
      <c r="B1218" s="10">
        <v>8901542001413</v>
      </c>
      <c r="C1218" s="11" t="s">
        <v>2917</v>
      </c>
      <c r="D1218" s="11" t="s">
        <v>2918</v>
      </c>
      <c r="E1218" s="11" t="s">
        <v>1241</v>
      </c>
      <c r="F1218" s="11" t="s">
        <v>1448</v>
      </c>
      <c r="G1218" s="11"/>
      <c r="H1218" s="11">
        <v>50</v>
      </c>
      <c r="I1218" s="11">
        <v>50</v>
      </c>
      <c r="J1218" s="11" t="s">
        <v>34</v>
      </c>
      <c r="K1218" s="11" t="s">
        <v>25</v>
      </c>
      <c r="L1218" s="11">
        <v>50</v>
      </c>
      <c r="M1218" s="11" t="s">
        <v>26</v>
      </c>
      <c r="N1218" s="11" t="s">
        <v>2124</v>
      </c>
      <c r="O1218" s="11" t="s">
        <v>2919</v>
      </c>
      <c r="P1218" s="11" t="s">
        <v>81</v>
      </c>
      <c r="Q1218" s="11" t="s">
        <v>39</v>
      </c>
      <c r="R1218" s="11" t="s">
        <v>25</v>
      </c>
      <c r="S1218" s="11" t="s">
        <v>25</v>
      </c>
      <c r="T1218" s="11"/>
      <c r="U1218" s="11" t="s">
        <v>2920</v>
      </c>
      <c r="V1218" s="11"/>
      <c r="W1218" s="11"/>
      <c r="X1218" s="11"/>
      <c r="Y1218" s="11">
        <v>2</v>
      </c>
      <c r="Z1218" s="11">
        <f t="shared" si="38"/>
        <v>100</v>
      </c>
      <c r="AA1218" s="11" t="e">
        <f>VLOOKUP(A1218,Sheet2!B:J,9,FALSE)</f>
        <v>#N/A</v>
      </c>
      <c r="AB1218" s="11" t="e">
        <f t="shared" ref="AB1218:AB1281" si="39">AA1218*Y1218</f>
        <v>#N/A</v>
      </c>
      <c r="AC1218" s="11">
        <v>1</v>
      </c>
      <c r="AD1218" s="11" t="s">
        <v>12037</v>
      </c>
    </row>
    <row r="1219" spans="1:30" hidden="1">
      <c r="A1219" s="10">
        <v>8908001658034</v>
      </c>
      <c r="B1219" s="10">
        <v>8908001658034</v>
      </c>
      <c r="C1219" s="11" t="s">
        <v>4213</v>
      </c>
      <c r="D1219" s="11" t="s">
        <v>4214</v>
      </c>
      <c r="E1219" s="11" t="s">
        <v>1009</v>
      </c>
      <c r="F1219" s="11" t="s">
        <v>1165</v>
      </c>
      <c r="G1219" s="11"/>
      <c r="H1219" s="11">
        <v>60</v>
      </c>
      <c r="I1219" s="11">
        <v>60</v>
      </c>
      <c r="J1219" s="11" t="s">
        <v>34</v>
      </c>
      <c r="K1219" s="11" t="s">
        <v>25</v>
      </c>
      <c r="L1219" s="11">
        <v>500</v>
      </c>
      <c r="M1219" s="11" t="s">
        <v>35</v>
      </c>
      <c r="N1219" s="11" t="s">
        <v>1166</v>
      </c>
      <c r="O1219" s="11" t="s">
        <v>4215</v>
      </c>
      <c r="P1219" s="11" t="s">
        <v>112</v>
      </c>
      <c r="Q1219" s="11" t="s">
        <v>30</v>
      </c>
      <c r="R1219" s="11" t="s">
        <v>25</v>
      </c>
      <c r="S1219" s="11" t="s">
        <v>25</v>
      </c>
      <c r="T1219" s="11"/>
      <c r="U1219" s="11" t="s">
        <v>4216</v>
      </c>
      <c r="V1219" s="11"/>
      <c r="W1219" s="11"/>
      <c r="X1219" s="11"/>
      <c r="Y1219" s="11"/>
      <c r="Z1219" s="11">
        <f t="shared" si="38"/>
        <v>0</v>
      </c>
      <c r="AA1219" s="11">
        <f>VLOOKUP(A1219,Sheet2!B:J,9,FALSE)</f>
        <v>48</v>
      </c>
      <c r="AB1219" s="11">
        <f t="shared" si="39"/>
        <v>0</v>
      </c>
      <c r="AC1219" s="11"/>
      <c r="AD1219" s="11"/>
    </row>
    <row r="1220" spans="1:30" hidden="1">
      <c r="A1220" s="10">
        <v>8908001658065</v>
      </c>
      <c r="B1220" s="10">
        <v>8908001658065</v>
      </c>
      <c r="C1220" s="11" t="s">
        <v>4217</v>
      </c>
      <c r="D1220" s="11" t="s">
        <v>4214</v>
      </c>
      <c r="E1220" s="11" t="s">
        <v>1009</v>
      </c>
      <c r="F1220" s="11" t="s">
        <v>1165</v>
      </c>
      <c r="G1220" s="11"/>
      <c r="H1220" s="11">
        <v>60</v>
      </c>
      <c r="I1220" s="11">
        <v>60</v>
      </c>
      <c r="J1220" s="11" t="s">
        <v>34</v>
      </c>
      <c r="K1220" s="11" t="s">
        <v>25</v>
      </c>
      <c r="L1220" s="11">
        <v>500</v>
      </c>
      <c r="M1220" s="11" t="s">
        <v>35</v>
      </c>
      <c r="N1220" s="11" t="s">
        <v>1166</v>
      </c>
      <c r="O1220" s="11" t="s">
        <v>4218</v>
      </c>
      <c r="P1220" s="11" t="s">
        <v>81</v>
      </c>
      <c r="Q1220" s="11" t="s">
        <v>30</v>
      </c>
      <c r="R1220" s="11" t="s">
        <v>25</v>
      </c>
      <c r="S1220" s="11" t="s">
        <v>25</v>
      </c>
      <c r="T1220" s="11"/>
      <c r="U1220" s="11" t="s">
        <v>4219</v>
      </c>
      <c r="V1220" s="11"/>
      <c r="W1220" s="11"/>
      <c r="X1220" s="11"/>
      <c r="Y1220" s="11"/>
      <c r="Z1220" s="11">
        <f t="shared" si="38"/>
        <v>0</v>
      </c>
      <c r="AA1220" s="11">
        <f>VLOOKUP(A1220,Sheet2!B:J,9,FALSE)</f>
        <v>47.8</v>
      </c>
      <c r="AB1220" s="11">
        <f t="shared" si="39"/>
        <v>0</v>
      </c>
      <c r="AC1220" s="11"/>
      <c r="AD1220" s="11"/>
    </row>
    <row r="1221" spans="1:30" hidden="1">
      <c r="A1221" s="10">
        <v>8908001658058</v>
      </c>
      <c r="B1221" s="10">
        <v>8908001658058</v>
      </c>
      <c r="C1221" s="11" t="s">
        <v>4220</v>
      </c>
      <c r="D1221" s="11" t="s">
        <v>4214</v>
      </c>
      <c r="E1221" s="11" t="s">
        <v>1009</v>
      </c>
      <c r="F1221" s="11" t="s">
        <v>4221</v>
      </c>
      <c r="G1221" s="11"/>
      <c r="H1221" s="11">
        <v>60</v>
      </c>
      <c r="I1221" s="11">
        <v>60</v>
      </c>
      <c r="J1221" s="11" t="s">
        <v>34</v>
      </c>
      <c r="K1221" s="11" t="s">
        <v>25</v>
      </c>
      <c r="L1221" s="11">
        <v>500</v>
      </c>
      <c r="M1221" s="11" t="s">
        <v>35</v>
      </c>
      <c r="N1221" s="11" t="s">
        <v>4222</v>
      </c>
      <c r="O1221" s="11" t="s">
        <v>4223</v>
      </c>
      <c r="P1221" s="11" t="s">
        <v>112</v>
      </c>
      <c r="Q1221" s="11" t="s">
        <v>30</v>
      </c>
      <c r="R1221" s="11" t="s">
        <v>25</v>
      </c>
      <c r="S1221" s="11" t="s">
        <v>25</v>
      </c>
      <c r="T1221" s="11"/>
      <c r="U1221" s="11" t="s">
        <v>4224</v>
      </c>
      <c r="V1221" s="11"/>
      <c r="W1221" s="11"/>
      <c r="X1221" s="11"/>
      <c r="Y1221" s="11"/>
      <c r="Z1221" s="11">
        <f t="shared" si="38"/>
        <v>0</v>
      </c>
      <c r="AA1221" s="11">
        <f>VLOOKUP(A1221,Sheet2!B:J,9,FALSE)</f>
        <v>48</v>
      </c>
      <c r="AB1221" s="11">
        <f t="shared" si="39"/>
        <v>0</v>
      </c>
      <c r="AC1221" s="11"/>
      <c r="AD1221" s="11"/>
    </row>
    <row r="1222" spans="1:30" hidden="1">
      <c r="A1222" s="10">
        <v>8908001658041</v>
      </c>
      <c r="B1222" s="10">
        <v>8908001658041</v>
      </c>
      <c r="C1222" s="11" t="s">
        <v>4225</v>
      </c>
      <c r="D1222" s="11" t="s">
        <v>4214</v>
      </c>
      <c r="E1222" s="11" t="s">
        <v>1009</v>
      </c>
      <c r="F1222" s="11" t="s">
        <v>1165</v>
      </c>
      <c r="G1222" s="11"/>
      <c r="H1222" s="11">
        <v>60</v>
      </c>
      <c r="I1222" s="11">
        <v>60</v>
      </c>
      <c r="J1222" s="11" t="s">
        <v>34</v>
      </c>
      <c r="K1222" s="11" t="s">
        <v>25</v>
      </c>
      <c r="L1222" s="11">
        <v>500</v>
      </c>
      <c r="M1222" s="11" t="s">
        <v>35</v>
      </c>
      <c r="N1222" s="11" t="s">
        <v>1166</v>
      </c>
      <c r="O1222" s="11" t="s">
        <v>4226</v>
      </c>
      <c r="P1222" s="11" t="s">
        <v>81</v>
      </c>
      <c r="Q1222" s="11" t="s">
        <v>30</v>
      </c>
      <c r="R1222" s="11" t="s">
        <v>25</v>
      </c>
      <c r="S1222" s="11" t="s">
        <v>25</v>
      </c>
      <c r="T1222" s="11"/>
      <c r="U1222" s="11" t="s">
        <v>4227</v>
      </c>
      <c r="V1222" s="11"/>
      <c r="W1222" s="11"/>
      <c r="X1222" s="11"/>
      <c r="Y1222" s="11"/>
      <c r="Z1222" s="11">
        <f t="shared" si="38"/>
        <v>0</v>
      </c>
      <c r="AA1222" s="11">
        <f>VLOOKUP(A1222,Sheet2!B:J,9,FALSE)</f>
        <v>48</v>
      </c>
      <c r="AB1222" s="11">
        <f t="shared" si="39"/>
        <v>0</v>
      </c>
      <c r="AC1222" s="11"/>
      <c r="AD1222" s="11"/>
    </row>
    <row r="1223" spans="1:30" hidden="1">
      <c r="A1223" s="10">
        <v>8908001658492</v>
      </c>
      <c r="B1223" s="10">
        <v>8908001658492</v>
      </c>
      <c r="C1223" s="11" t="s">
        <v>4228</v>
      </c>
      <c r="D1223" s="11" t="s">
        <v>4229</v>
      </c>
      <c r="E1223" s="11" t="s">
        <v>1009</v>
      </c>
      <c r="F1223" s="11" t="s">
        <v>1165</v>
      </c>
      <c r="G1223" s="11"/>
      <c r="H1223" s="11">
        <v>60</v>
      </c>
      <c r="I1223" s="11">
        <v>60</v>
      </c>
      <c r="J1223" s="11" t="s">
        <v>34</v>
      </c>
      <c r="K1223" s="11" t="s">
        <v>25</v>
      </c>
      <c r="L1223" s="11">
        <v>500</v>
      </c>
      <c r="M1223" s="11" t="s">
        <v>35</v>
      </c>
      <c r="N1223" s="11" t="s">
        <v>1166</v>
      </c>
      <c r="O1223" s="11" t="s">
        <v>4230</v>
      </c>
      <c r="P1223" s="11" t="s">
        <v>81</v>
      </c>
      <c r="Q1223" s="11" t="s">
        <v>1862</v>
      </c>
      <c r="R1223" s="11" t="s">
        <v>25</v>
      </c>
      <c r="S1223" s="11" t="s">
        <v>25</v>
      </c>
      <c r="T1223" s="11"/>
      <c r="U1223" s="11" t="s">
        <v>4231</v>
      </c>
      <c r="V1223" s="11"/>
      <c r="W1223" s="11"/>
      <c r="X1223" s="11"/>
      <c r="Y1223" s="11"/>
      <c r="Z1223" s="11">
        <f t="shared" si="38"/>
        <v>0</v>
      </c>
      <c r="AA1223" s="11">
        <f>VLOOKUP(A1223,Sheet2!B:J,9,FALSE)</f>
        <v>48</v>
      </c>
      <c r="AB1223" s="11">
        <f t="shared" si="39"/>
        <v>0</v>
      </c>
      <c r="AC1223" s="11"/>
      <c r="AD1223" s="11"/>
    </row>
    <row r="1224" spans="1:30" hidden="1">
      <c r="A1224" s="10">
        <v>8908001658386</v>
      </c>
      <c r="B1224" s="10">
        <v>8908001658386</v>
      </c>
      <c r="C1224" s="11" t="s">
        <v>4272</v>
      </c>
      <c r="D1224" s="11" t="s">
        <v>4273</v>
      </c>
      <c r="E1224" s="11" t="s">
        <v>1009</v>
      </c>
      <c r="F1224" s="11" t="s">
        <v>1109</v>
      </c>
      <c r="G1224" s="11"/>
      <c r="H1224" s="11">
        <v>60</v>
      </c>
      <c r="I1224" s="11">
        <v>60</v>
      </c>
      <c r="J1224" s="11" t="s">
        <v>34</v>
      </c>
      <c r="K1224" s="11" t="s">
        <v>25</v>
      </c>
      <c r="L1224" s="11">
        <v>6000</v>
      </c>
      <c r="M1224" s="11" t="s">
        <v>35</v>
      </c>
      <c r="N1224" s="11" t="s">
        <v>1110</v>
      </c>
      <c r="O1224" s="11" t="s">
        <v>4274</v>
      </c>
      <c r="P1224" s="11" t="s">
        <v>1702</v>
      </c>
      <c r="Q1224" s="11" t="s">
        <v>3376</v>
      </c>
      <c r="R1224" s="11" t="s">
        <v>25</v>
      </c>
      <c r="S1224" s="11" t="s">
        <v>25</v>
      </c>
      <c r="T1224" s="11"/>
      <c r="U1224" s="11" t="s">
        <v>4275</v>
      </c>
      <c r="V1224" s="11"/>
      <c r="W1224" s="11"/>
      <c r="X1224" s="11"/>
      <c r="Y1224" s="11"/>
      <c r="Z1224" s="11">
        <f t="shared" si="38"/>
        <v>0</v>
      </c>
      <c r="AA1224" s="11">
        <f>VLOOKUP(A1224,Sheet2!B:J,9,FALSE)</f>
        <v>34.29</v>
      </c>
      <c r="AB1224" s="11">
        <f t="shared" si="39"/>
        <v>0</v>
      </c>
      <c r="AC1224" s="11"/>
      <c r="AD1224" s="11"/>
    </row>
    <row r="1225" spans="1:30" hidden="1">
      <c r="A1225" s="10">
        <v>8901207034046</v>
      </c>
      <c r="B1225" s="10">
        <v>8901207034046</v>
      </c>
      <c r="C1225" s="11" t="s">
        <v>3688</v>
      </c>
      <c r="D1225" s="11" t="s">
        <v>3689</v>
      </c>
      <c r="E1225" s="11" t="s">
        <v>1790</v>
      </c>
      <c r="F1225" s="11" t="s">
        <v>3671</v>
      </c>
      <c r="G1225" s="11"/>
      <c r="H1225" s="11">
        <v>169</v>
      </c>
      <c r="I1225" s="11">
        <v>169</v>
      </c>
      <c r="J1225" s="11" t="s">
        <v>34</v>
      </c>
      <c r="K1225" s="11" t="s">
        <v>25</v>
      </c>
      <c r="L1225" s="11">
        <v>220</v>
      </c>
      <c r="M1225" s="11" t="s">
        <v>35</v>
      </c>
      <c r="N1225" s="11" t="s">
        <v>3672</v>
      </c>
      <c r="O1225" s="11" t="s">
        <v>3690</v>
      </c>
      <c r="P1225" s="11" t="s">
        <v>196</v>
      </c>
      <c r="Q1225" s="11" t="s">
        <v>30</v>
      </c>
      <c r="R1225" s="11" t="s">
        <v>25</v>
      </c>
      <c r="S1225" s="11" t="s">
        <v>25</v>
      </c>
      <c r="T1225" s="11"/>
      <c r="U1225" s="11" t="s">
        <v>3691</v>
      </c>
      <c r="V1225" s="11"/>
      <c r="W1225" s="11"/>
      <c r="X1225" s="11"/>
      <c r="Y1225" s="11">
        <v>6</v>
      </c>
      <c r="Z1225" s="11">
        <f t="shared" si="38"/>
        <v>1014</v>
      </c>
      <c r="AA1225" s="11">
        <f>VLOOKUP(A1225,Sheet2!B:J,9,FALSE)</f>
        <v>148.24</v>
      </c>
      <c r="AB1225" s="11">
        <f t="shared" si="39"/>
        <v>889.44</v>
      </c>
      <c r="AC1225" s="11"/>
      <c r="AD1225" s="11" t="s">
        <v>12037</v>
      </c>
    </row>
    <row r="1226" spans="1:30" hidden="1">
      <c r="A1226" s="10">
        <v>8901207033704</v>
      </c>
      <c r="B1226" s="10">
        <v>8901207033704</v>
      </c>
      <c r="C1226" s="11" t="s">
        <v>3692</v>
      </c>
      <c r="D1226" s="11" t="s">
        <v>3689</v>
      </c>
      <c r="E1226" s="11" t="s">
        <v>1790</v>
      </c>
      <c r="F1226" s="11" t="s">
        <v>3671</v>
      </c>
      <c r="G1226" s="11"/>
      <c r="H1226" s="11">
        <v>169</v>
      </c>
      <c r="I1226" s="11">
        <v>169</v>
      </c>
      <c r="J1226" s="11" t="s">
        <v>34</v>
      </c>
      <c r="K1226" s="11" t="s">
        <v>25</v>
      </c>
      <c r="L1226" s="11">
        <v>270</v>
      </c>
      <c r="M1226" s="11" t="s">
        <v>35</v>
      </c>
      <c r="N1226" s="11" t="s">
        <v>3672</v>
      </c>
      <c r="O1226" s="11" t="s">
        <v>3693</v>
      </c>
      <c r="P1226" s="11" t="s">
        <v>81</v>
      </c>
      <c r="Q1226" s="11" t="s">
        <v>30</v>
      </c>
      <c r="R1226" s="11" t="s">
        <v>25</v>
      </c>
      <c r="S1226" s="11" t="s">
        <v>25</v>
      </c>
      <c r="T1226" s="11"/>
      <c r="U1226" s="11" t="s">
        <v>3694</v>
      </c>
      <c r="V1226" s="11"/>
      <c r="W1226" s="11"/>
      <c r="X1226" s="11"/>
      <c r="Y1226" s="11">
        <v>4</v>
      </c>
      <c r="Z1226" s="11">
        <f t="shared" si="38"/>
        <v>676</v>
      </c>
      <c r="AA1226" s="11">
        <f>VLOOKUP(A1226,Sheet2!B:J,9,FALSE)</f>
        <v>148.24</v>
      </c>
      <c r="AB1226" s="11">
        <f t="shared" si="39"/>
        <v>592.96</v>
      </c>
      <c r="AC1226" s="11"/>
      <c r="AD1226" s="11" t="s">
        <v>12037</v>
      </c>
    </row>
    <row r="1227" spans="1:30" hidden="1">
      <c r="A1227" s="10">
        <v>8901207027949</v>
      </c>
      <c r="B1227" s="10">
        <v>8901207027949</v>
      </c>
      <c r="C1227" s="11" t="s">
        <v>3695</v>
      </c>
      <c r="D1227" s="11" t="s">
        <v>3689</v>
      </c>
      <c r="E1227" s="11" t="s">
        <v>1790</v>
      </c>
      <c r="F1227" s="11" t="s">
        <v>3671</v>
      </c>
      <c r="G1227" s="11"/>
      <c r="H1227" s="11">
        <v>120</v>
      </c>
      <c r="I1227" s="11">
        <v>120</v>
      </c>
      <c r="J1227" s="11" t="s">
        <v>34</v>
      </c>
      <c r="K1227" s="11" t="s">
        <v>25</v>
      </c>
      <c r="L1227" s="11">
        <v>190</v>
      </c>
      <c r="M1227" s="11" t="s">
        <v>35</v>
      </c>
      <c r="N1227" s="11" t="s">
        <v>3672</v>
      </c>
      <c r="O1227" s="11" t="s">
        <v>3696</v>
      </c>
      <c r="P1227" s="11" t="s">
        <v>81</v>
      </c>
      <c r="Q1227" s="11" t="s">
        <v>30</v>
      </c>
      <c r="R1227" s="11" t="s">
        <v>25</v>
      </c>
      <c r="S1227" s="11" t="s">
        <v>25</v>
      </c>
      <c r="T1227" s="11"/>
      <c r="U1227" s="11" t="s">
        <v>3697</v>
      </c>
      <c r="V1227" s="11"/>
      <c r="W1227" s="11"/>
      <c r="X1227" s="11"/>
      <c r="Y1227" s="11">
        <v>5</v>
      </c>
      <c r="Z1227" s="11">
        <f t="shared" si="38"/>
        <v>600</v>
      </c>
      <c r="AA1227" s="11">
        <f>VLOOKUP(A1227,Sheet2!B:J,9,FALSE)</f>
        <v>105.27</v>
      </c>
      <c r="AB1227" s="11">
        <f t="shared" si="39"/>
        <v>526.35</v>
      </c>
      <c r="AC1227" s="11"/>
      <c r="AD1227" s="11" t="s">
        <v>12037</v>
      </c>
    </row>
    <row r="1228" spans="1:30" hidden="1">
      <c r="A1228" s="10">
        <v>8901207033728</v>
      </c>
      <c r="B1228" s="10">
        <v>8901207033728</v>
      </c>
      <c r="C1228" s="11" t="s">
        <v>3698</v>
      </c>
      <c r="D1228" s="11" t="s">
        <v>3689</v>
      </c>
      <c r="E1228" s="11" t="s">
        <v>1790</v>
      </c>
      <c r="F1228" s="11" t="s">
        <v>3671</v>
      </c>
      <c r="G1228" s="11"/>
      <c r="H1228" s="11">
        <v>169</v>
      </c>
      <c r="I1228" s="11">
        <v>169</v>
      </c>
      <c r="J1228" s="11" t="s">
        <v>34</v>
      </c>
      <c r="K1228" s="11" t="s">
        <v>25</v>
      </c>
      <c r="L1228" s="11">
        <v>220</v>
      </c>
      <c r="M1228" s="11" t="s">
        <v>35</v>
      </c>
      <c r="N1228" s="11" t="s">
        <v>3672</v>
      </c>
      <c r="O1228" s="11" t="s">
        <v>3699</v>
      </c>
      <c r="P1228" s="11" t="s">
        <v>81</v>
      </c>
      <c r="Q1228" s="11" t="s">
        <v>30</v>
      </c>
      <c r="R1228" s="11" t="s">
        <v>25</v>
      </c>
      <c r="S1228" s="11" t="s">
        <v>25</v>
      </c>
      <c r="T1228" s="11"/>
      <c r="U1228" s="11" t="s">
        <v>3700</v>
      </c>
      <c r="V1228" s="11"/>
      <c r="W1228" s="11"/>
      <c r="X1228" s="11"/>
      <c r="Y1228" s="11">
        <v>2</v>
      </c>
      <c r="Z1228" s="11">
        <f t="shared" si="38"/>
        <v>338</v>
      </c>
      <c r="AA1228" s="11">
        <f>VLOOKUP(A1228,Sheet2!B:J,9,FALSE)</f>
        <v>148.24</v>
      </c>
      <c r="AB1228" s="11">
        <f t="shared" si="39"/>
        <v>296.48</v>
      </c>
      <c r="AC1228" s="11"/>
      <c r="AD1228" s="11" t="s">
        <v>12037</v>
      </c>
    </row>
    <row r="1229" spans="1:30" hidden="1">
      <c r="A1229" s="10">
        <v>8901207027956</v>
      </c>
      <c r="B1229" s="10">
        <v>8901207027956</v>
      </c>
      <c r="C1229" s="11" t="s">
        <v>3701</v>
      </c>
      <c r="D1229" s="11" t="s">
        <v>3689</v>
      </c>
      <c r="E1229" s="11" t="s">
        <v>1790</v>
      </c>
      <c r="F1229" s="11" t="s">
        <v>3671</v>
      </c>
      <c r="G1229" s="11"/>
      <c r="H1229" s="11">
        <v>120</v>
      </c>
      <c r="I1229" s="11">
        <v>120</v>
      </c>
      <c r="J1229" s="11" t="s">
        <v>34</v>
      </c>
      <c r="K1229" s="11" t="s">
        <v>25</v>
      </c>
      <c r="L1229" s="11">
        <v>190</v>
      </c>
      <c r="M1229" s="11" t="s">
        <v>35</v>
      </c>
      <c r="N1229" s="11" t="s">
        <v>3672</v>
      </c>
      <c r="O1229" s="11" t="s">
        <v>3690</v>
      </c>
      <c r="P1229" s="11" t="s">
        <v>81</v>
      </c>
      <c r="Q1229" s="11" t="s">
        <v>30</v>
      </c>
      <c r="R1229" s="11" t="s">
        <v>25</v>
      </c>
      <c r="S1229" s="11" t="s">
        <v>25</v>
      </c>
      <c r="T1229" s="11"/>
      <c r="U1229" s="11" t="s">
        <v>3702</v>
      </c>
      <c r="V1229" s="11"/>
      <c r="W1229" s="11"/>
      <c r="X1229" s="11"/>
      <c r="Y1229" s="11">
        <v>5</v>
      </c>
      <c r="Z1229" s="11">
        <f t="shared" si="38"/>
        <v>600</v>
      </c>
      <c r="AA1229" s="11">
        <f>VLOOKUP(A1229,Sheet2!B:J,9,FALSE)</f>
        <v>105.27</v>
      </c>
      <c r="AB1229" s="11">
        <f t="shared" si="39"/>
        <v>526.35</v>
      </c>
      <c r="AC1229" s="11"/>
      <c r="AD1229" s="11" t="s">
        <v>12037</v>
      </c>
    </row>
    <row r="1230" spans="1:30" hidden="1">
      <c r="A1230" s="10">
        <v>8901207027963</v>
      </c>
      <c r="B1230" s="10">
        <v>8901207027963</v>
      </c>
      <c r="C1230" s="11" t="s">
        <v>3703</v>
      </c>
      <c r="D1230" s="11" t="s">
        <v>3689</v>
      </c>
      <c r="E1230" s="11" t="s">
        <v>1790</v>
      </c>
      <c r="F1230" s="11" t="s">
        <v>3671</v>
      </c>
      <c r="G1230" s="11"/>
      <c r="H1230" s="11">
        <v>120</v>
      </c>
      <c r="I1230" s="11">
        <v>120</v>
      </c>
      <c r="J1230" s="11" t="s">
        <v>34</v>
      </c>
      <c r="K1230" s="11" t="s">
        <v>25</v>
      </c>
      <c r="L1230" s="11">
        <v>150</v>
      </c>
      <c r="M1230" s="11" t="s">
        <v>35</v>
      </c>
      <c r="N1230" s="11" t="s">
        <v>3672</v>
      </c>
      <c r="O1230" s="11" t="s">
        <v>3704</v>
      </c>
      <c r="P1230" s="11" t="s">
        <v>1676</v>
      </c>
      <c r="Q1230" s="11" t="s">
        <v>30</v>
      </c>
      <c r="R1230" s="11" t="s">
        <v>25</v>
      </c>
      <c r="S1230" s="11" t="s">
        <v>25</v>
      </c>
      <c r="T1230" s="11"/>
      <c r="U1230" s="11" t="s">
        <v>3705</v>
      </c>
      <c r="V1230" s="11"/>
      <c r="W1230" s="11"/>
      <c r="X1230" s="11"/>
      <c r="Y1230" s="11">
        <v>4</v>
      </c>
      <c r="Z1230" s="11">
        <f t="shared" si="38"/>
        <v>480</v>
      </c>
      <c r="AA1230" s="11">
        <f>VLOOKUP(A1230,Sheet2!B:J,9,FALSE)</f>
        <v>105.27</v>
      </c>
      <c r="AB1230" s="11">
        <f t="shared" si="39"/>
        <v>421.08</v>
      </c>
      <c r="AC1230" s="11"/>
      <c r="AD1230" s="11" t="s">
        <v>12037</v>
      </c>
    </row>
    <row r="1231" spans="1:30" hidden="1">
      <c r="A1231" s="10">
        <v>8901207030093</v>
      </c>
      <c r="B1231" s="10">
        <v>8901207030093</v>
      </c>
      <c r="C1231" s="11" t="s">
        <v>3840</v>
      </c>
      <c r="D1231" s="11" t="s">
        <v>3689</v>
      </c>
      <c r="E1231" s="11" t="s">
        <v>1790</v>
      </c>
      <c r="F1231" s="11" t="s">
        <v>3671</v>
      </c>
      <c r="G1231" s="11"/>
      <c r="H1231" s="11">
        <v>80</v>
      </c>
      <c r="I1231" s="11">
        <v>80</v>
      </c>
      <c r="J1231" s="11" t="s">
        <v>34</v>
      </c>
      <c r="K1231" s="11" t="s">
        <v>25</v>
      </c>
      <c r="L1231" s="11">
        <v>75</v>
      </c>
      <c r="M1231" s="11" t="s">
        <v>26</v>
      </c>
      <c r="N1231" s="11" t="s">
        <v>3721</v>
      </c>
      <c r="O1231" s="11" t="s">
        <v>3841</v>
      </c>
      <c r="P1231" s="11" t="s">
        <v>47</v>
      </c>
      <c r="Q1231" s="11" t="s">
        <v>30</v>
      </c>
      <c r="R1231" s="11" t="s">
        <v>25</v>
      </c>
      <c r="S1231" s="11" t="s">
        <v>25</v>
      </c>
      <c r="T1231" s="11"/>
      <c r="U1231" s="11" t="s">
        <v>3842</v>
      </c>
      <c r="V1231" s="11"/>
      <c r="W1231" s="11"/>
      <c r="X1231" s="11"/>
      <c r="Y1231" s="11">
        <v>3</v>
      </c>
      <c r="Z1231" s="11">
        <f t="shared" si="38"/>
        <v>240</v>
      </c>
      <c r="AA1231" s="11">
        <f>VLOOKUP(A1231,Sheet2!B:J,9,FALSE)</f>
        <v>70.17</v>
      </c>
      <c r="AB1231" s="11">
        <f t="shared" si="39"/>
        <v>210.51</v>
      </c>
      <c r="AC1231" s="11"/>
      <c r="AD1231" s="11" t="s">
        <v>12037</v>
      </c>
    </row>
    <row r="1232" spans="1:30" hidden="1">
      <c r="A1232" s="10">
        <v>8901207030109</v>
      </c>
      <c r="B1232" s="10">
        <v>8901207030109</v>
      </c>
      <c r="C1232" s="11" t="s">
        <v>3843</v>
      </c>
      <c r="D1232" s="11" t="s">
        <v>3689</v>
      </c>
      <c r="E1232" s="11" t="s">
        <v>1790</v>
      </c>
      <c r="F1232" s="11" t="s">
        <v>3671</v>
      </c>
      <c r="G1232" s="11"/>
      <c r="H1232" s="11">
        <v>80</v>
      </c>
      <c r="I1232" s="11">
        <v>80</v>
      </c>
      <c r="J1232" s="11" t="s">
        <v>34</v>
      </c>
      <c r="K1232" s="11" t="s">
        <v>25</v>
      </c>
      <c r="L1232" s="11">
        <v>75</v>
      </c>
      <c r="M1232" s="11" t="s">
        <v>26</v>
      </c>
      <c r="N1232" s="11" t="s">
        <v>3721</v>
      </c>
      <c r="O1232" s="11" t="s">
        <v>3844</v>
      </c>
      <c r="P1232" s="11" t="s">
        <v>47</v>
      </c>
      <c r="Q1232" s="11" t="s">
        <v>30</v>
      </c>
      <c r="R1232" s="11" t="s">
        <v>25</v>
      </c>
      <c r="S1232" s="11" t="s">
        <v>25</v>
      </c>
      <c r="T1232" s="11"/>
      <c r="U1232" s="11" t="s">
        <v>3845</v>
      </c>
      <c r="V1232" s="11"/>
      <c r="W1232" s="11"/>
      <c r="X1232" s="11"/>
      <c r="Y1232" s="11">
        <v>2</v>
      </c>
      <c r="Z1232" s="11">
        <f t="shared" si="38"/>
        <v>160</v>
      </c>
      <c r="AA1232" s="11">
        <f>VLOOKUP(A1232,Sheet2!B:J,9,FALSE)</f>
        <v>70.17</v>
      </c>
      <c r="AB1232" s="11">
        <f t="shared" si="39"/>
        <v>140.34</v>
      </c>
      <c r="AC1232" s="11"/>
      <c r="AD1232" s="11" t="s">
        <v>12037</v>
      </c>
    </row>
    <row r="1233" spans="1:30" hidden="1">
      <c r="A1233" s="10">
        <v>8901207030079</v>
      </c>
      <c r="B1233" s="10">
        <v>8901207030079</v>
      </c>
      <c r="C1233" s="11" t="s">
        <v>3846</v>
      </c>
      <c r="D1233" s="11" t="s">
        <v>3689</v>
      </c>
      <c r="E1233" s="11" t="s">
        <v>1790</v>
      </c>
      <c r="F1233" s="11" t="s">
        <v>3671</v>
      </c>
      <c r="G1233" s="11"/>
      <c r="H1233" s="11">
        <v>80</v>
      </c>
      <c r="I1233" s="11">
        <v>80</v>
      </c>
      <c r="J1233" s="11" t="s">
        <v>34</v>
      </c>
      <c r="K1233" s="11" t="s">
        <v>25</v>
      </c>
      <c r="L1233" s="11">
        <v>75</v>
      </c>
      <c r="M1233" s="11" t="s">
        <v>26</v>
      </c>
      <c r="N1233" s="11" t="s">
        <v>3721</v>
      </c>
      <c r="O1233" s="11" t="s">
        <v>3847</v>
      </c>
      <c r="P1233" s="11" t="s">
        <v>196</v>
      </c>
      <c r="Q1233" s="11" t="s">
        <v>30</v>
      </c>
      <c r="R1233" s="11" t="s">
        <v>25</v>
      </c>
      <c r="S1233" s="11" t="s">
        <v>25</v>
      </c>
      <c r="T1233" s="11"/>
      <c r="U1233" s="11" t="s">
        <v>3848</v>
      </c>
      <c r="V1233" s="11"/>
      <c r="W1233" s="11"/>
      <c r="X1233" s="11"/>
      <c r="Y1233" s="11">
        <v>6</v>
      </c>
      <c r="Z1233" s="11">
        <f t="shared" si="38"/>
        <v>480</v>
      </c>
      <c r="AA1233" s="11">
        <f>VLOOKUP(A1233,Sheet2!B:J,9,FALSE)</f>
        <v>70.17</v>
      </c>
      <c r="AB1233" s="11">
        <f t="shared" si="39"/>
        <v>421.02</v>
      </c>
      <c r="AC1233" s="11"/>
      <c r="AD1233" s="11" t="s">
        <v>12037</v>
      </c>
    </row>
    <row r="1234" spans="1:30" hidden="1">
      <c r="A1234" s="10">
        <v>8901207030086</v>
      </c>
      <c r="B1234" s="10">
        <v>8901207030086</v>
      </c>
      <c r="C1234" s="11" t="s">
        <v>3849</v>
      </c>
      <c r="D1234" s="11" t="s">
        <v>3689</v>
      </c>
      <c r="E1234" s="11" t="s">
        <v>1790</v>
      </c>
      <c r="F1234" s="11" t="s">
        <v>3671</v>
      </c>
      <c r="G1234" s="11"/>
      <c r="H1234" s="11">
        <v>80</v>
      </c>
      <c r="I1234" s="11">
        <v>80</v>
      </c>
      <c r="J1234" s="11" t="s">
        <v>34</v>
      </c>
      <c r="K1234" s="11" t="s">
        <v>25</v>
      </c>
      <c r="L1234" s="11">
        <v>75</v>
      </c>
      <c r="M1234" s="11" t="s">
        <v>26</v>
      </c>
      <c r="N1234" s="11" t="s">
        <v>3721</v>
      </c>
      <c r="O1234" s="11" t="s">
        <v>3850</v>
      </c>
      <c r="P1234" s="11" t="s">
        <v>196</v>
      </c>
      <c r="Q1234" s="11" t="s">
        <v>30</v>
      </c>
      <c r="R1234" s="11" t="s">
        <v>25</v>
      </c>
      <c r="S1234" s="11" t="s">
        <v>25</v>
      </c>
      <c r="T1234" s="11"/>
      <c r="U1234" s="11" t="s">
        <v>3851</v>
      </c>
      <c r="V1234" s="11"/>
      <c r="W1234" s="11"/>
      <c r="X1234" s="11"/>
      <c r="Y1234" s="11">
        <v>4</v>
      </c>
      <c r="Z1234" s="11">
        <f t="shared" si="38"/>
        <v>320</v>
      </c>
      <c r="AA1234" s="11">
        <f>VLOOKUP(A1234,Sheet2!B:J,9,FALSE)</f>
        <v>70.17</v>
      </c>
      <c r="AB1234" s="11">
        <f t="shared" si="39"/>
        <v>280.68</v>
      </c>
      <c r="AC1234" s="11"/>
      <c r="AD1234" s="11" t="s">
        <v>12037</v>
      </c>
    </row>
    <row r="1235" spans="1:30" hidden="1">
      <c r="A1235" s="10">
        <v>8901207042829</v>
      </c>
      <c r="B1235" s="10">
        <v>8901207042829</v>
      </c>
      <c r="C1235" s="11" t="s">
        <v>3852</v>
      </c>
      <c r="D1235" s="11" t="s">
        <v>3689</v>
      </c>
      <c r="E1235" s="11" t="s">
        <v>1790</v>
      </c>
      <c r="F1235" s="11" t="s">
        <v>3671</v>
      </c>
      <c r="G1235" s="11"/>
      <c r="H1235" s="11">
        <v>90</v>
      </c>
      <c r="I1235" s="11">
        <v>90</v>
      </c>
      <c r="J1235" s="11" t="s">
        <v>34</v>
      </c>
      <c r="K1235" s="11" t="s">
        <v>25</v>
      </c>
      <c r="L1235" s="11">
        <v>72</v>
      </c>
      <c r="M1235" s="11" t="s">
        <v>26</v>
      </c>
      <c r="N1235" s="11" t="s">
        <v>3721</v>
      </c>
      <c r="O1235" s="11" t="s">
        <v>3853</v>
      </c>
      <c r="P1235" s="11" t="s">
        <v>196</v>
      </c>
      <c r="Q1235" s="11" t="s">
        <v>30</v>
      </c>
      <c r="R1235" s="11" t="s">
        <v>25</v>
      </c>
      <c r="S1235" s="11" t="s">
        <v>25</v>
      </c>
      <c r="T1235" s="11"/>
      <c r="U1235" s="11" t="s">
        <v>3854</v>
      </c>
      <c r="V1235" s="11"/>
      <c r="W1235" s="11"/>
      <c r="X1235" s="11"/>
      <c r="Y1235" s="11">
        <v>4</v>
      </c>
      <c r="Z1235" s="11">
        <f t="shared" si="38"/>
        <v>360</v>
      </c>
      <c r="AA1235" s="11">
        <f>VLOOKUP(A1235,Sheet2!B:J,9,FALSE)</f>
        <v>78.94</v>
      </c>
      <c r="AB1235" s="11">
        <f t="shared" si="39"/>
        <v>315.76</v>
      </c>
      <c r="AC1235" s="11"/>
      <c r="AD1235" s="11" t="s">
        <v>12037</v>
      </c>
    </row>
    <row r="1236" spans="1:30" hidden="1">
      <c r="A1236" s="10">
        <v>8901207042799</v>
      </c>
      <c r="B1236" s="10">
        <v>8901207042799</v>
      </c>
      <c r="C1236" s="11" t="s">
        <v>3855</v>
      </c>
      <c r="D1236" s="11" t="s">
        <v>3689</v>
      </c>
      <c r="E1236" s="11" t="s">
        <v>1790</v>
      </c>
      <c r="F1236" s="11" t="s">
        <v>3671</v>
      </c>
      <c r="G1236" s="11"/>
      <c r="H1236" s="11">
        <v>90</v>
      </c>
      <c r="I1236" s="11">
        <v>90</v>
      </c>
      <c r="J1236" s="11" t="s">
        <v>34</v>
      </c>
      <c r="K1236" s="11" t="s">
        <v>25</v>
      </c>
      <c r="L1236" s="11">
        <v>72</v>
      </c>
      <c r="M1236" s="11" t="s">
        <v>26</v>
      </c>
      <c r="N1236" s="11" t="s">
        <v>3721</v>
      </c>
      <c r="O1236" s="11" t="s">
        <v>3856</v>
      </c>
      <c r="P1236" s="11" t="s">
        <v>196</v>
      </c>
      <c r="Q1236" s="11" t="s">
        <v>30</v>
      </c>
      <c r="R1236" s="11" t="s">
        <v>25</v>
      </c>
      <c r="S1236" s="11" t="s">
        <v>25</v>
      </c>
      <c r="T1236" s="11"/>
      <c r="U1236" s="11" t="s">
        <v>3857</v>
      </c>
      <c r="V1236" s="11"/>
      <c r="W1236" s="11"/>
      <c r="X1236" s="11"/>
      <c r="Y1236" s="11">
        <v>2</v>
      </c>
      <c r="Z1236" s="11">
        <f t="shared" si="38"/>
        <v>180</v>
      </c>
      <c r="AA1236" s="11">
        <f>VLOOKUP(A1236,Sheet2!B:J,9,FALSE)</f>
        <v>78.94</v>
      </c>
      <c r="AB1236" s="11">
        <f t="shared" si="39"/>
        <v>157.88</v>
      </c>
      <c r="AC1236" s="11"/>
      <c r="AD1236" s="11" t="s">
        <v>12037</v>
      </c>
    </row>
    <row r="1237" spans="1:30" hidden="1">
      <c r="A1237" s="10">
        <v>8901207042812</v>
      </c>
      <c r="B1237" s="10">
        <v>8901207042812</v>
      </c>
      <c r="C1237" s="11" t="s">
        <v>3858</v>
      </c>
      <c r="D1237" s="11" t="s">
        <v>3689</v>
      </c>
      <c r="E1237" s="11" t="s">
        <v>1790</v>
      </c>
      <c r="F1237" s="11" t="s">
        <v>3671</v>
      </c>
      <c r="G1237" s="11"/>
      <c r="H1237" s="11">
        <v>90</v>
      </c>
      <c r="I1237" s="11">
        <v>90</v>
      </c>
      <c r="J1237" s="11" t="s">
        <v>34</v>
      </c>
      <c r="K1237" s="11" t="s">
        <v>25</v>
      </c>
      <c r="L1237" s="11">
        <v>72</v>
      </c>
      <c r="M1237" s="11" t="s">
        <v>26</v>
      </c>
      <c r="N1237" s="11" t="s">
        <v>3721</v>
      </c>
      <c r="O1237" s="11" t="s">
        <v>3859</v>
      </c>
      <c r="P1237" s="11" t="s">
        <v>196</v>
      </c>
      <c r="Q1237" s="11" t="s">
        <v>30</v>
      </c>
      <c r="R1237" s="11" t="s">
        <v>25</v>
      </c>
      <c r="S1237" s="11" t="s">
        <v>25</v>
      </c>
      <c r="T1237" s="11"/>
      <c r="U1237" s="11" t="s">
        <v>3860</v>
      </c>
      <c r="V1237" s="11"/>
      <c r="W1237" s="11"/>
      <c r="X1237" s="11"/>
      <c r="Y1237" s="11">
        <v>5</v>
      </c>
      <c r="Z1237" s="11">
        <f t="shared" si="38"/>
        <v>450</v>
      </c>
      <c r="AA1237" s="11">
        <f>VLOOKUP(A1237,Sheet2!B:J,9,FALSE)</f>
        <v>78.94</v>
      </c>
      <c r="AB1237" s="11">
        <f t="shared" si="39"/>
        <v>394.7</v>
      </c>
      <c r="AC1237" s="11"/>
      <c r="AD1237" s="11" t="s">
        <v>12037</v>
      </c>
    </row>
    <row r="1238" spans="1:30" hidden="1">
      <c r="A1238" s="10">
        <v>8901207042805</v>
      </c>
      <c r="B1238" s="10">
        <v>8901207042805</v>
      </c>
      <c r="C1238" s="11" t="s">
        <v>3861</v>
      </c>
      <c r="D1238" s="11" t="s">
        <v>3689</v>
      </c>
      <c r="E1238" s="11" t="s">
        <v>1790</v>
      </c>
      <c r="F1238" s="11" t="s">
        <v>3671</v>
      </c>
      <c r="G1238" s="11"/>
      <c r="H1238" s="11">
        <v>90</v>
      </c>
      <c r="I1238" s="11">
        <v>90</v>
      </c>
      <c r="J1238" s="11" t="s">
        <v>34</v>
      </c>
      <c r="K1238" s="11" t="s">
        <v>25</v>
      </c>
      <c r="L1238" s="11">
        <v>72</v>
      </c>
      <c r="M1238" s="11" t="s">
        <v>26</v>
      </c>
      <c r="N1238" s="11" t="s">
        <v>3721</v>
      </c>
      <c r="O1238" s="11" t="s">
        <v>3862</v>
      </c>
      <c r="P1238" s="11" t="s">
        <v>196</v>
      </c>
      <c r="Q1238" s="11" t="s">
        <v>30</v>
      </c>
      <c r="R1238" s="11" t="s">
        <v>25</v>
      </c>
      <c r="S1238" s="11" t="s">
        <v>25</v>
      </c>
      <c r="T1238" s="11"/>
      <c r="U1238" s="11" t="s">
        <v>3863</v>
      </c>
      <c r="V1238" s="11"/>
      <c r="W1238" s="11"/>
      <c r="X1238" s="11"/>
      <c r="Y1238" s="11">
        <v>5</v>
      </c>
      <c r="Z1238" s="11">
        <f t="shared" si="38"/>
        <v>450</v>
      </c>
      <c r="AA1238" s="11">
        <f>VLOOKUP(A1238,Sheet2!B:J,9,FALSE)</f>
        <v>78.94</v>
      </c>
      <c r="AB1238" s="11">
        <f t="shared" si="39"/>
        <v>394.7</v>
      </c>
      <c r="AC1238" s="11"/>
      <c r="AD1238" s="11" t="s">
        <v>12037</v>
      </c>
    </row>
    <row r="1239" spans="1:30" hidden="1">
      <c r="A1239" s="10">
        <v>8901207042751</v>
      </c>
      <c r="B1239" s="10">
        <v>8901207042751</v>
      </c>
      <c r="C1239" s="11" t="s">
        <v>3864</v>
      </c>
      <c r="D1239" s="11" t="s">
        <v>3689</v>
      </c>
      <c r="E1239" s="11" t="s">
        <v>1790</v>
      </c>
      <c r="F1239" s="11" t="s">
        <v>3671</v>
      </c>
      <c r="G1239" s="11"/>
      <c r="H1239" s="11">
        <v>58</v>
      </c>
      <c r="I1239" s="11">
        <v>58</v>
      </c>
      <c r="J1239" s="11" t="s">
        <v>34</v>
      </c>
      <c r="K1239" s="11" t="s">
        <v>25</v>
      </c>
      <c r="L1239" s="11">
        <v>48</v>
      </c>
      <c r="M1239" s="11" t="s">
        <v>26</v>
      </c>
      <c r="N1239" s="11" t="s">
        <v>3721</v>
      </c>
      <c r="O1239" s="11" t="s">
        <v>3862</v>
      </c>
      <c r="P1239" s="11" t="s">
        <v>196</v>
      </c>
      <c r="Q1239" s="11" t="s">
        <v>30</v>
      </c>
      <c r="R1239" s="11" t="s">
        <v>25</v>
      </c>
      <c r="S1239" s="11" t="s">
        <v>25</v>
      </c>
      <c r="T1239" s="11"/>
      <c r="U1239" s="11" t="s">
        <v>3865</v>
      </c>
      <c r="V1239" s="11"/>
      <c r="W1239" s="11"/>
      <c r="X1239" s="11"/>
      <c r="Y1239" s="11"/>
      <c r="Z1239" s="11">
        <f t="shared" si="38"/>
        <v>0</v>
      </c>
      <c r="AA1239" s="11">
        <f>VLOOKUP(A1239,Sheet2!B:J,9,FALSE)</f>
        <v>50.88</v>
      </c>
      <c r="AB1239" s="11">
        <f t="shared" si="39"/>
        <v>0</v>
      </c>
      <c r="AC1239" s="11"/>
      <c r="AD1239" s="11"/>
    </row>
    <row r="1240" spans="1:30" hidden="1">
      <c r="A1240" s="10">
        <v>8901207042768</v>
      </c>
      <c r="B1240" s="10">
        <v>8901207042768</v>
      </c>
      <c r="C1240" s="11" t="s">
        <v>3866</v>
      </c>
      <c r="D1240" s="11" t="s">
        <v>3689</v>
      </c>
      <c r="E1240" s="11" t="s">
        <v>1790</v>
      </c>
      <c r="F1240" s="11" t="s">
        <v>3671</v>
      </c>
      <c r="G1240" s="11"/>
      <c r="H1240" s="11">
        <v>58</v>
      </c>
      <c r="I1240" s="11">
        <v>58</v>
      </c>
      <c r="J1240" s="11" t="s">
        <v>34</v>
      </c>
      <c r="K1240" s="11" t="s">
        <v>25</v>
      </c>
      <c r="L1240" s="11">
        <v>48</v>
      </c>
      <c r="M1240" s="11" t="s">
        <v>26</v>
      </c>
      <c r="N1240" s="11" t="s">
        <v>3721</v>
      </c>
      <c r="O1240" s="11" t="s">
        <v>3859</v>
      </c>
      <c r="P1240" s="11" t="s">
        <v>196</v>
      </c>
      <c r="Q1240" s="11" t="s">
        <v>30</v>
      </c>
      <c r="R1240" s="11" t="s">
        <v>25</v>
      </c>
      <c r="S1240" s="11" t="s">
        <v>25</v>
      </c>
      <c r="T1240" s="11"/>
      <c r="U1240" s="11" t="s">
        <v>3867</v>
      </c>
      <c r="V1240" s="11"/>
      <c r="W1240" s="11"/>
      <c r="X1240" s="11"/>
      <c r="Y1240" s="11">
        <v>3</v>
      </c>
      <c r="Z1240" s="11">
        <f t="shared" si="38"/>
        <v>174</v>
      </c>
      <c r="AA1240" s="11">
        <f>VLOOKUP(A1240,Sheet2!B:J,9,FALSE)</f>
        <v>50.88</v>
      </c>
      <c r="AB1240" s="11">
        <f t="shared" si="39"/>
        <v>152.64000000000001</v>
      </c>
      <c r="AC1240" s="11"/>
      <c r="AD1240" s="11" t="s">
        <v>12037</v>
      </c>
    </row>
    <row r="1241" spans="1:30" hidden="1">
      <c r="A1241" s="10">
        <v>8901207042447</v>
      </c>
      <c r="B1241" s="10">
        <v>8901207042447</v>
      </c>
      <c r="C1241" s="11" t="s">
        <v>3868</v>
      </c>
      <c r="D1241" s="11" t="s">
        <v>3689</v>
      </c>
      <c r="E1241" s="11" t="s">
        <v>1790</v>
      </c>
      <c r="F1241" s="11" t="s">
        <v>3671</v>
      </c>
      <c r="G1241" s="11"/>
      <c r="H1241" s="11">
        <v>192</v>
      </c>
      <c r="I1241" s="11">
        <v>192</v>
      </c>
      <c r="J1241" s="11" t="s">
        <v>34</v>
      </c>
      <c r="K1241" s="11" t="s">
        <v>25</v>
      </c>
      <c r="L1241" s="11">
        <v>192</v>
      </c>
      <c r="M1241" s="11" t="s">
        <v>26</v>
      </c>
      <c r="N1241" s="11" t="s">
        <v>3721</v>
      </c>
      <c r="O1241" s="11" t="s">
        <v>3853</v>
      </c>
      <c r="P1241" s="11" t="s">
        <v>213</v>
      </c>
      <c r="Q1241" s="11" t="s">
        <v>30</v>
      </c>
      <c r="R1241" s="11" t="s">
        <v>25</v>
      </c>
      <c r="S1241" s="11" t="s">
        <v>25</v>
      </c>
      <c r="T1241" s="11"/>
      <c r="U1241" s="11" t="s">
        <v>3869</v>
      </c>
      <c r="V1241" s="11"/>
      <c r="W1241" s="11"/>
      <c r="X1241" s="11"/>
      <c r="Y1241" s="11">
        <v>3</v>
      </c>
      <c r="Z1241" s="11">
        <f t="shared" si="38"/>
        <v>576</v>
      </c>
      <c r="AA1241" s="11">
        <f>VLOOKUP(A1241,Sheet2!B:J,9,FALSE)</f>
        <v>168.42</v>
      </c>
      <c r="AB1241" s="11">
        <f t="shared" si="39"/>
        <v>505.26</v>
      </c>
      <c r="AC1241" s="11"/>
      <c r="AD1241" s="11" t="s">
        <v>12037</v>
      </c>
    </row>
    <row r="1242" spans="1:30" hidden="1">
      <c r="A1242" s="10">
        <v>8901207042454</v>
      </c>
      <c r="B1242" s="10">
        <v>8901207042454</v>
      </c>
      <c r="C1242" s="11" t="s">
        <v>3870</v>
      </c>
      <c r="D1242" s="11" t="s">
        <v>3689</v>
      </c>
      <c r="E1242" s="11" t="s">
        <v>1790</v>
      </c>
      <c r="F1242" s="11" t="s">
        <v>3671</v>
      </c>
      <c r="G1242" s="11"/>
      <c r="H1242" s="11">
        <v>310</v>
      </c>
      <c r="I1242" s="11">
        <v>310</v>
      </c>
      <c r="J1242" s="11" t="s">
        <v>34</v>
      </c>
      <c r="K1242" s="11" t="s">
        <v>25</v>
      </c>
      <c r="L1242" s="11">
        <v>288</v>
      </c>
      <c r="M1242" s="11" t="s">
        <v>26</v>
      </c>
      <c r="N1242" s="11" t="s">
        <v>3721</v>
      </c>
      <c r="O1242" s="11" t="s">
        <v>3853</v>
      </c>
      <c r="P1242" s="11" t="s">
        <v>196</v>
      </c>
      <c r="Q1242" s="11" t="s">
        <v>30</v>
      </c>
      <c r="R1242" s="11" t="s">
        <v>25</v>
      </c>
      <c r="S1242" s="11" t="s">
        <v>25</v>
      </c>
      <c r="T1242" s="11"/>
      <c r="U1242" s="11" t="s">
        <v>3871</v>
      </c>
      <c r="V1242" s="11"/>
      <c r="W1242" s="11"/>
      <c r="X1242" s="11"/>
      <c r="Y1242" s="11">
        <v>4</v>
      </c>
      <c r="Z1242" s="11">
        <f t="shared" si="38"/>
        <v>1240</v>
      </c>
      <c r="AA1242" s="11">
        <f>VLOOKUP(A1242,Sheet2!B:J,9,FALSE)</f>
        <v>271.93</v>
      </c>
      <c r="AB1242" s="11">
        <f t="shared" si="39"/>
        <v>1087.72</v>
      </c>
      <c r="AC1242" s="11"/>
      <c r="AD1242" s="11" t="s">
        <v>12037</v>
      </c>
    </row>
    <row r="1243" spans="1:30" hidden="1">
      <c r="A1243" s="10">
        <v>8901207029608</v>
      </c>
      <c r="B1243" s="10">
        <v>8901207029608</v>
      </c>
      <c r="C1243" s="11" t="s">
        <v>3876</v>
      </c>
      <c r="D1243" s="11" t="s">
        <v>3689</v>
      </c>
      <c r="E1243" s="11" t="s">
        <v>1790</v>
      </c>
      <c r="F1243" s="11" t="s">
        <v>3671</v>
      </c>
      <c r="G1243" s="11"/>
      <c r="H1243" s="11">
        <v>60</v>
      </c>
      <c r="I1243" s="11">
        <v>60</v>
      </c>
      <c r="J1243" s="11" t="s">
        <v>34</v>
      </c>
      <c r="K1243" s="11" t="s">
        <v>25</v>
      </c>
      <c r="L1243" s="11">
        <v>10</v>
      </c>
      <c r="M1243" s="11" t="s">
        <v>26</v>
      </c>
      <c r="N1243" s="11" t="s">
        <v>3721</v>
      </c>
      <c r="O1243" s="11" t="s">
        <v>3877</v>
      </c>
      <c r="P1243" s="11" t="s">
        <v>47</v>
      </c>
      <c r="Q1243" s="11" t="s">
        <v>30</v>
      </c>
      <c r="R1243" s="11" t="s">
        <v>25</v>
      </c>
      <c r="S1243" s="11" t="s">
        <v>25</v>
      </c>
      <c r="T1243" s="11"/>
      <c r="U1243" s="11" t="s">
        <v>3878</v>
      </c>
      <c r="V1243" s="11"/>
      <c r="W1243" s="11"/>
      <c r="X1243" s="11"/>
      <c r="Y1243" s="11">
        <v>5</v>
      </c>
      <c r="Z1243" s="11">
        <f t="shared" si="38"/>
        <v>300</v>
      </c>
      <c r="AA1243" s="11">
        <f>VLOOKUP(A1243,Sheet2!B:J,9,FALSE)</f>
        <v>51.92</v>
      </c>
      <c r="AB1243" s="11">
        <f t="shared" si="39"/>
        <v>259.60000000000002</v>
      </c>
      <c r="AC1243" s="11"/>
      <c r="AD1243" s="11" t="s">
        <v>12037</v>
      </c>
    </row>
    <row r="1244" spans="1:30" hidden="1">
      <c r="A1244" s="10">
        <v>8901207029622</v>
      </c>
      <c r="B1244" s="10">
        <v>8901207029622</v>
      </c>
      <c r="C1244" s="11" t="s">
        <v>3879</v>
      </c>
      <c r="D1244" s="11" t="s">
        <v>3689</v>
      </c>
      <c r="E1244" s="11" t="s">
        <v>1790</v>
      </c>
      <c r="F1244" s="11" t="s">
        <v>3671</v>
      </c>
      <c r="G1244" s="11"/>
      <c r="H1244" s="11">
        <v>60</v>
      </c>
      <c r="I1244" s="11">
        <v>60</v>
      </c>
      <c r="J1244" s="11" t="s">
        <v>34</v>
      </c>
      <c r="K1244" s="11" t="s">
        <v>25</v>
      </c>
      <c r="L1244" s="11">
        <v>10</v>
      </c>
      <c r="M1244" s="11" t="s">
        <v>26</v>
      </c>
      <c r="N1244" s="11" t="s">
        <v>3721</v>
      </c>
      <c r="O1244" s="11" t="s">
        <v>3880</v>
      </c>
      <c r="P1244" s="11" t="s">
        <v>196</v>
      </c>
      <c r="Q1244" s="11" t="s">
        <v>30</v>
      </c>
      <c r="R1244" s="11" t="s">
        <v>25</v>
      </c>
      <c r="S1244" s="11" t="s">
        <v>25</v>
      </c>
      <c r="T1244" s="11"/>
      <c r="U1244" s="11" t="s">
        <v>3881</v>
      </c>
      <c r="V1244" s="11"/>
      <c r="W1244" s="11"/>
      <c r="X1244" s="11"/>
      <c r="Y1244" s="11">
        <v>7</v>
      </c>
      <c r="Z1244" s="11">
        <f t="shared" si="38"/>
        <v>420</v>
      </c>
      <c r="AA1244" s="11">
        <f>VLOOKUP(A1244,Sheet2!B:J,9,FALSE)</f>
        <v>52.63</v>
      </c>
      <c r="AB1244" s="11">
        <f t="shared" si="39"/>
        <v>368.41</v>
      </c>
      <c r="AC1244" s="11"/>
      <c r="AD1244" s="11" t="s">
        <v>12037</v>
      </c>
    </row>
    <row r="1245" spans="1:30" hidden="1">
      <c r="A1245" s="10">
        <v>8901207504181</v>
      </c>
      <c r="B1245" s="10">
        <v>8901207504181</v>
      </c>
      <c r="C1245" s="11" t="s">
        <v>4475</v>
      </c>
      <c r="D1245" s="11" t="s">
        <v>3689</v>
      </c>
      <c r="E1245" s="11" t="s">
        <v>1790</v>
      </c>
      <c r="F1245" s="11" t="s">
        <v>3671</v>
      </c>
      <c r="G1245" s="11"/>
      <c r="H1245" s="11">
        <v>95</v>
      </c>
      <c r="I1245" s="11">
        <v>95</v>
      </c>
      <c r="J1245" s="11" t="s">
        <v>34</v>
      </c>
      <c r="K1245" s="11" t="s">
        <v>25</v>
      </c>
      <c r="L1245" s="11">
        <v>12</v>
      </c>
      <c r="M1245" s="11" t="s">
        <v>35</v>
      </c>
      <c r="N1245" s="11" t="s">
        <v>3672</v>
      </c>
      <c r="O1245" s="11" t="s">
        <v>4476</v>
      </c>
      <c r="P1245" s="11" t="s">
        <v>196</v>
      </c>
      <c r="Q1245" s="11" t="s">
        <v>30</v>
      </c>
      <c r="R1245" s="11" t="s">
        <v>25</v>
      </c>
      <c r="S1245" s="11" t="s">
        <v>25</v>
      </c>
      <c r="T1245" s="11"/>
      <c r="U1245" s="11" t="s">
        <v>4477</v>
      </c>
      <c r="V1245" s="11"/>
      <c r="W1245" s="11"/>
      <c r="X1245" s="11"/>
      <c r="Y1245" s="11">
        <v>5</v>
      </c>
      <c r="Z1245" s="11">
        <f t="shared" ref="Z1245:Z1308" si="40">H1245*Y1245</f>
        <v>475</v>
      </c>
      <c r="AA1245" s="11">
        <f>VLOOKUP(A1245,Sheet2!B:J,9,FALSE)</f>
        <v>83.33</v>
      </c>
      <c r="AB1245" s="11">
        <f t="shared" si="39"/>
        <v>416.65</v>
      </c>
      <c r="AC1245" s="11"/>
      <c r="AD1245" s="11"/>
    </row>
    <row r="1246" spans="1:30" hidden="1">
      <c r="A1246" s="10">
        <v>8901207504204</v>
      </c>
      <c r="B1246" s="10">
        <v>8901207504204</v>
      </c>
      <c r="C1246" s="11" t="s">
        <v>4478</v>
      </c>
      <c r="D1246" s="11" t="s">
        <v>3689</v>
      </c>
      <c r="E1246" s="11" t="s">
        <v>1790</v>
      </c>
      <c r="F1246" s="11" t="s">
        <v>3671</v>
      </c>
      <c r="G1246" s="11"/>
      <c r="H1246" s="11">
        <v>95</v>
      </c>
      <c r="I1246" s="11">
        <v>95</v>
      </c>
      <c r="J1246" s="11" t="s">
        <v>34</v>
      </c>
      <c r="K1246" s="11" t="s">
        <v>25</v>
      </c>
      <c r="L1246" s="11">
        <v>7.8</v>
      </c>
      <c r="M1246" s="11" t="s">
        <v>26</v>
      </c>
      <c r="N1246" s="11" t="s">
        <v>4479</v>
      </c>
      <c r="O1246" s="11" t="s">
        <v>4480</v>
      </c>
      <c r="P1246" s="11" t="s">
        <v>81</v>
      </c>
      <c r="Q1246" s="11" t="s">
        <v>30</v>
      </c>
      <c r="R1246" s="11" t="s">
        <v>25</v>
      </c>
      <c r="S1246" s="11" t="s">
        <v>25</v>
      </c>
      <c r="T1246" s="11"/>
      <c r="U1246" s="11" t="s">
        <v>4481</v>
      </c>
      <c r="V1246" s="11"/>
      <c r="W1246" s="11"/>
      <c r="X1246" s="11"/>
      <c r="Y1246" s="11">
        <v>5</v>
      </c>
      <c r="Z1246" s="11">
        <f t="shared" si="40"/>
        <v>475</v>
      </c>
      <c r="AA1246" s="11">
        <f>VLOOKUP(A1246,Sheet2!B:J,9,FALSE)</f>
        <v>83.33</v>
      </c>
      <c r="AB1246" s="11">
        <f t="shared" si="39"/>
        <v>416.65</v>
      </c>
      <c r="AC1246" s="11"/>
      <c r="AD1246" s="11" t="s">
        <v>12037</v>
      </c>
    </row>
    <row r="1247" spans="1:30" hidden="1">
      <c r="A1247" s="10">
        <v>8901207504198</v>
      </c>
      <c r="B1247" s="10">
        <v>8901207504198</v>
      </c>
      <c r="C1247" s="11" t="s">
        <v>4482</v>
      </c>
      <c r="D1247" s="11" t="s">
        <v>3689</v>
      </c>
      <c r="E1247" s="11" t="s">
        <v>1790</v>
      </c>
      <c r="F1247" s="11" t="s">
        <v>3671</v>
      </c>
      <c r="G1247" s="11"/>
      <c r="H1247" s="11">
        <v>125</v>
      </c>
      <c r="I1247" s="11">
        <v>125</v>
      </c>
      <c r="J1247" s="11" t="s">
        <v>34</v>
      </c>
      <c r="K1247" s="11" t="s">
        <v>25</v>
      </c>
      <c r="L1247" s="11">
        <v>12</v>
      </c>
      <c r="M1247" s="11" t="s">
        <v>35</v>
      </c>
      <c r="N1247" s="11" t="s">
        <v>3721</v>
      </c>
      <c r="O1247" s="11" t="s">
        <v>4483</v>
      </c>
      <c r="P1247" s="11" t="s">
        <v>196</v>
      </c>
      <c r="Q1247" s="11" t="s">
        <v>30</v>
      </c>
      <c r="R1247" s="11" t="s">
        <v>25</v>
      </c>
      <c r="S1247" s="11" t="s">
        <v>25</v>
      </c>
      <c r="T1247" s="11"/>
      <c r="U1247" s="11" t="s">
        <v>4484</v>
      </c>
      <c r="V1247" s="11"/>
      <c r="W1247" s="11"/>
      <c r="X1247" s="11"/>
      <c r="Y1247" s="11">
        <v>5</v>
      </c>
      <c r="Z1247" s="11">
        <f t="shared" si="40"/>
        <v>625</v>
      </c>
      <c r="AA1247" s="11">
        <f>VLOOKUP(A1247,Sheet2!B:J,9,FALSE)</f>
        <v>109.65</v>
      </c>
      <c r="AB1247" s="11">
        <f t="shared" si="39"/>
        <v>548.25</v>
      </c>
      <c r="AC1247" s="11"/>
      <c r="AD1247" s="11" t="s">
        <v>12037</v>
      </c>
    </row>
    <row r="1248" spans="1:30" hidden="1">
      <c r="A1248" s="10">
        <v>8901207504174</v>
      </c>
      <c r="B1248" s="10">
        <v>8901207504174</v>
      </c>
      <c r="C1248" s="11" t="s">
        <v>4485</v>
      </c>
      <c r="D1248" s="11" t="s">
        <v>3689</v>
      </c>
      <c r="E1248" s="11" t="s">
        <v>1790</v>
      </c>
      <c r="F1248" s="11" t="s">
        <v>3671</v>
      </c>
      <c r="G1248" s="11"/>
      <c r="H1248" s="11">
        <v>129</v>
      </c>
      <c r="I1248" s="11">
        <v>129</v>
      </c>
      <c r="J1248" s="11" t="s">
        <v>34</v>
      </c>
      <c r="K1248" s="11" t="s">
        <v>25</v>
      </c>
      <c r="L1248" s="11">
        <v>1</v>
      </c>
      <c r="M1248" s="11" t="s">
        <v>674</v>
      </c>
      <c r="N1248" s="11" t="s">
        <v>4486</v>
      </c>
      <c r="O1248" s="11" t="s">
        <v>4487</v>
      </c>
      <c r="P1248" s="11" t="s">
        <v>1307</v>
      </c>
      <c r="Q1248" s="11" t="s">
        <v>30</v>
      </c>
      <c r="R1248" s="11" t="s">
        <v>25</v>
      </c>
      <c r="S1248" s="11" t="s">
        <v>25</v>
      </c>
      <c r="T1248" s="11"/>
      <c r="U1248" s="11" t="s">
        <v>4488</v>
      </c>
      <c r="V1248" s="11"/>
      <c r="W1248" s="11"/>
      <c r="X1248" s="11"/>
      <c r="Y1248" s="11">
        <v>4</v>
      </c>
      <c r="Z1248" s="11">
        <f t="shared" si="40"/>
        <v>516</v>
      </c>
      <c r="AA1248" s="11">
        <f>VLOOKUP(A1248,Sheet2!B:J,9,FALSE)</f>
        <v>113.16</v>
      </c>
      <c r="AB1248" s="11">
        <f t="shared" si="39"/>
        <v>452.64</v>
      </c>
      <c r="AC1248" s="11"/>
      <c r="AD1248" s="11" t="s">
        <v>12037</v>
      </c>
    </row>
    <row r="1249" spans="1:30" hidden="1">
      <c r="A1249" s="10">
        <v>8901207027932</v>
      </c>
      <c r="B1249" s="10">
        <v>8901207027932</v>
      </c>
      <c r="C1249" s="11" t="s">
        <v>5196</v>
      </c>
      <c r="D1249" s="11" t="s">
        <v>3689</v>
      </c>
      <c r="E1249" s="11" t="s">
        <v>1790</v>
      </c>
      <c r="F1249" s="11" t="s">
        <v>3671</v>
      </c>
      <c r="G1249" s="11"/>
      <c r="H1249" s="11">
        <v>120</v>
      </c>
      <c r="I1249" s="11">
        <v>120</v>
      </c>
      <c r="J1249" s="11" t="s">
        <v>34</v>
      </c>
      <c r="K1249" s="11" t="s">
        <v>25</v>
      </c>
      <c r="L1249" s="11">
        <v>190</v>
      </c>
      <c r="M1249" s="11" t="s">
        <v>35</v>
      </c>
      <c r="N1249" s="11" t="s">
        <v>3672</v>
      </c>
      <c r="O1249" s="11" t="s">
        <v>3693</v>
      </c>
      <c r="P1249" s="11" t="s">
        <v>81</v>
      </c>
      <c r="Q1249" s="11" t="s">
        <v>30</v>
      </c>
      <c r="R1249" s="11" t="s">
        <v>25</v>
      </c>
      <c r="S1249" s="11" t="s">
        <v>25</v>
      </c>
      <c r="T1249" s="11"/>
      <c r="U1249" s="11" t="s">
        <v>5197</v>
      </c>
      <c r="V1249" s="11"/>
      <c r="W1249" s="11"/>
      <c r="X1249" s="11"/>
      <c r="Y1249" s="11">
        <v>4</v>
      </c>
      <c r="Z1249" s="11">
        <f t="shared" si="40"/>
        <v>480</v>
      </c>
      <c r="AA1249" s="11">
        <f>VLOOKUP(A1249,Sheet2!B:J,9,FALSE)</f>
        <v>105.27</v>
      </c>
      <c r="AB1249" s="11">
        <f t="shared" si="39"/>
        <v>421.08</v>
      </c>
      <c r="AC1249" s="11"/>
      <c r="AD1249" s="11" t="s">
        <v>12037</v>
      </c>
    </row>
    <row r="1250" spans="1:30" hidden="1">
      <c r="A1250" s="10">
        <v>8901207029592</v>
      </c>
      <c r="B1250" s="10">
        <v>8901207029592</v>
      </c>
      <c r="C1250" s="11" t="s">
        <v>5198</v>
      </c>
      <c r="D1250" s="11" t="s">
        <v>3689</v>
      </c>
      <c r="E1250" s="11" t="s">
        <v>1790</v>
      </c>
      <c r="F1250" s="11" t="s">
        <v>3671</v>
      </c>
      <c r="G1250" s="11"/>
      <c r="H1250" s="11">
        <v>60</v>
      </c>
      <c r="I1250" s="11">
        <v>60</v>
      </c>
      <c r="J1250" s="11" t="s">
        <v>34</v>
      </c>
      <c r="K1250" s="11" t="s">
        <v>25</v>
      </c>
      <c r="L1250" s="11">
        <v>10</v>
      </c>
      <c r="M1250" s="11" t="s">
        <v>26</v>
      </c>
      <c r="N1250" s="11" t="s">
        <v>3721</v>
      </c>
      <c r="O1250" s="11" t="s">
        <v>5199</v>
      </c>
      <c r="P1250" s="11" t="s">
        <v>47</v>
      </c>
      <c r="Q1250" s="11" t="s">
        <v>30</v>
      </c>
      <c r="R1250" s="11" t="s">
        <v>25</v>
      </c>
      <c r="S1250" s="11" t="s">
        <v>25</v>
      </c>
      <c r="T1250" s="11"/>
      <c r="U1250" s="11" t="s">
        <v>5200</v>
      </c>
      <c r="V1250" s="11"/>
      <c r="W1250" s="11"/>
      <c r="X1250" s="11"/>
      <c r="Y1250" s="11">
        <v>3</v>
      </c>
      <c r="Z1250" s="11">
        <f t="shared" si="40"/>
        <v>180</v>
      </c>
      <c r="AA1250" s="11">
        <f>VLOOKUP(A1250,Sheet2!B:J,9,FALSE)</f>
        <v>52.63</v>
      </c>
      <c r="AB1250" s="11">
        <f t="shared" si="39"/>
        <v>157.89000000000001</v>
      </c>
      <c r="AC1250" s="11"/>
      <c r="AD1250" s="11" t="s">
        <v>12037</v>
      </c>
    </row>
    <row r="1251" spans="1:30" hidden="1">
      <c r="A1251" s="10">
        <v>8901207033711</v>
      </c>
      <c r="B1251" s="10">
        <v>8901207033711</v>
      </c>
      <c r="C1251" s="11" t="s">
        <v>5209</v>
      </c>
      <c r="D1251" s="11" t="s">
        <v>3689</v>
      </c>
      <c r="E1251" s="11" t="s">
        <v>1790</v>
      </c>
      <c r="F1251" s="11" t="s">
        <v>3671</v>
      </c>
      <c r="G1251" s="11"/>
      <c r="H1251" s="11">
        <v>169</v>
      </c>
      <c r="I1251" s="11">
        <v>169</v>
      </c>
      <c r="J1251" s="11" t="s">
        <v>34</v>
      </c>
      <c r="K1251" s="11" t="s">
        <v>25</v>
      </c>
      <c r="L1251" s="11">
        <v>240</v>
      </c>
      <c r="M1251" s="11" t="s">
        <v>35</v>
      </c>
      <c r="N1251" s="11" t="s">
        <v>3672</v>
      </c>
      <c r="O1251" s="11" t="s">
        <v>3696</v>
      </c>
      <c r="P1251" s="11" t="s">
        <v>81</v>
      </c>
      <c r="Q1251" s="11" t="s">
        <v>30</v>
      </c>
      <c r="R1251" s="11" t="s">
        <v>25</v>
      </c>
      <c r="S1251" s="11" t="s">
        <v>25</v>
      </c>
      <c r="T1251" s="11"/>
      <c r="U1251" s="11" t="s">
        <v>5210</v>
      </c>
      <c r="V1251" s="11"/>
      <c r="W1251" s="11"/>
      <c r="X1251" s="11"/>
      <c r="Y1251" s="11">
        <v>3</v>
      </c>
      <c r="Z1251" s="11">
        <f t="shared" si="40"/>
        <v>507</v>
      </c>
      <c r="AA1251" s="11">
        <f>VLOOKUP(A1251,Sheet2!B:J,9,FALSE)</f>
        <v>148.24</v>
      </c>
      <c r="AB1251" s="11">
        <f t="shared" si="39"/>
        <v>444.72</v>
      </c>
      <c r="AC1251" s="11"/>
      <c r="AD1251" s="11" t="s">
        <v>12037</v>
      </c>
    </row>
    <row r="1252" spans="1:30" hidden="1">
      <c r="A1252" s="10">
        <v>8901207033735</v>
      </c>
      <c r="B1252" s="10">
        <v>8901207033735</v>
      </c>
      <c r="C1252" s="11" t="s">
        <v>5211</v>
      </c>
      <c r="D1252" s="11" t="s">
        <v>3689</v>
      </c>
      <c r="E1252" s="11" t="s">
        <v>1790</v>
      </c>
      <c r="F1252" s="11" t="s">
        <v>3671</v>
      </c>
      <c r="G1252" s="11"/>
      <c r="H1252" s="11">
        <v>169</v>
      </c>
      <c r="I1252" s="11">
        <v>169</v>
      </c>
      <c r="J1252" s="11" t="s">
        <v>34</v>
      </c>
      <c r="K1252" s="11" t="s">
        <v>25</v>
      </c>
      <c r="L1252" s="11">
        <v>240</v>
      </c>
      <c r="M1252" s="11" t="s">
        <v>35</v>
      </c>
      <c r="N1252" s="11" t="s">
        <v>3672</v>
      </c>
      <c r="O1252" s="11" t="s">
        <v>5212</v>
      </c>
      <c r="P1252" s="11" t="s">
        <v>81</v>
      </c>
      <c r="Q1252" s="11" t="s">
        <v>30</v>
      </c>
      <c r="R1252" s="11" t="s">
        <v>25</v>
      </c>
      <c r="S1252" s="11" t="s">
        <v>25</v>
      </c>
      <c r="T1252" s="11"/>
      <c r="U1252" s="11" t="s">
        <v>5213</v>
      </c>
      <c r="V1252" s="11"/>
      <c r="W1252" s="11"/>
      <c r="X1252" s="11"/>
      <c r="Y1252" s="11">
        <v>5</v>
      </c>
      <c r="Z1252" s="11">
        <f t="shared" si="40"/>
        <v>845</v>
      </c>
      <c r="AA1252" s="11">
        <f>VLOOKUP(A1252,Sheet2!B:J,9,FALSE)</f>
        <v>148.24</v>
      </c>
      <c r="AB1252" s="11">
        <f t="shared" si="39"/>
        <v>741.2</v>
      </c>
      <c r="AC1252" s="11"/>
      <c r="AD1252" s="11" t="s">
        <v>12037</v>
      </c>
    </row>
    <row r="1253" spans="1:30" hidden="1">
      <c r="A1253" s="10">
        <v>8901207042744</v>
      </c>
      <c r="B1253" s="10">
        <v>8901207042744</v>
      </c>
      <c r="C1253" s="11" t="s">
        <v>5214</v>
      </c>
      <c r="D1253" s="11" t="s">
        <v>3689</v>
      </c>
      <c r="E1253" s="11" t="s">
        <v>1790</v>
      </c>
      <c r="F1253" s="11" t="s">
        <v>3671</v>
      </c>
      <c r="G1253" s="11"/>
      <c r="H1253" s="11">
        <v>58</v>
      </c>
      <c r="I1253" s="11">
        <v>58</v>
      </c>
      <c r="J1253" s="11" t="s">
        <v>34</v>
      </c>
      <c r="K1253" s="11" t="s">
        <v>25</v>
      </c>
      <c r="L1253" s="11">
        <v>48</v>
      </c>
      <c r="M1253" s="11" t="s">
        <v>26</v>
      </c>
      <c r="N1253" s="11" t="s">
        <v>3721</v>
      </c>
      <c r="O1253" s="11" t="s">
        <v>3856</v>
      </c>
      <c r="P1253" s="11" t="s">
        <v>196</v>
      </c>
      <c r="Q1253" s="11" t="s">
        <v>30</v>
      </c>
      <c r="R1253" s="11" t="s">
        <v>25</v>
      </c>
      <c r="S1253" s="11" t="s">
        <v>25</v>
      </c>
      <c r="T1253" s="11"/>
      <c r="U1253" s="11" t="s">
        <v>5215</v>
      </c>
      <c r="V1253" s="11"/>
      <c r="W1253" s="11"/>
      <c r="X1253" s="11"/>
      <c r="Y1253" s="11"/>
      <c r="Z1253" s="11">
        <f t="shared" si="40"/>
        <v>0</v>
      </c>
      <c r="AA1253" s="11">
        <f>VLOOKUP(A1253,Sheet2!B:J,9,FALSE)</f>
        <v>50.88</v>
      </c>
      <c r="AB1253" s="11">
        <f t="shared" si="39"/>
        <v>0</v>
      </c>
      <c r="AC1253" s="11"/>
      <c r="AD1253" s="11"/>
    </row>
    <row r="1254" spans="1:30" hidden="1">
      <c r="A1254" s="10">
        <v>8901207042775</v>
      </c>
      <c r="B1254" s="10">
        <v>8901207042775</v>
      </c>
      <c r="C1254" s="11" t="s">
        <v>5216</v>
      </c>
      <c r="D1254" s="11" t="s">
        <v>3689</v>
      </c>
      <c r="E1254" s="11" t="s">
        <v>1790</v>
      </c>
      <c r="F1254" s="11" t="s">
        <v>3671</v>
      </c>
      <c r="G1254" s="11"/>
      <c r="H1254" s="11">
        <v>58</v>
      </c>
      <c r="I1254" s="11">
        <v>58</v>
      </c>
      <c r="J1254" s="11" t="s">
        <v>34</v>
      </c>
      <c r="K1254" s="11" t="s">
        <v>25</v>
      </c>
      <c r="L1254" s="11">
        <v>48</v>
      </c>
      <c r="M1254" s="11" t="s">
        <v>26</v>
      </c>
      <c r="N1254" s="11" t="s">
        <v>3721</v>
      </c>
      <c r="O1254" s="11" t="s">
        <v>3853</v>
      </c>
      <c r="P1254" s="11" t="s">
        <v>196</v>
      </c>
      <c r="Q1254" s="11" t="s">
        <v>30</v>
      </c>
      <c r="R1254" s="11" t="s">
        <v>25</v>
      </c>
      <c r="S1254" s="11" t="s">
        <v>25</v>
      </c>
      <c r="T1254" s="11"/>
      <c r="U1254" s="11" t="s">
        <v>5217</v>
      </c>
      <c r="V1254" s="11"/>
      <c r="W1254" s="11"/>
      <c r="X1254" s="11"/>
      <c r="Y1254" s="11">
        <v>1</v>
      </c>
      <c r="Z1254" s="11">
        <f t="shared" si="40"/>
        <v>58</v>
      </c>
      <c r="AA1254" s="11">
        <f>VLOOKUP(A1254,Sheet2!B:J,9,FALSE)</f>
        <v>50.88</v>
      </c>
      <c r="AB1254" s="11">
        <f t="shared" si="39"/>
        <v>50.88</v>
      </c>
      <c r="AC1254" s="11"/>
      <c r="AD1254" s="11" t="s">
        <v>12037</v>
      </c>
    </row>
    <row r="1255" spans="1:30" hidden="1">
      <c r="A1255" s="10">
        <v>4987176037374</v>
      </c>
      <c r="B1255" s="10">
        <v>4987176037374</v>
      </c>
      <c r="C1255" s="11" t="s">
        <v>1583</v>
      </c>
      <c r="D1255" s="11" t="s">
        <v>1584</v>
      </c>
      <c r="E1255" s="11" t="s">
        <v>1241</v>
      </c>
      <c r="F1255" s="11" t="s">
        <v>1242</v>
      </c>
      <c r="G1255" s="11"/>
      <c r="H1255" s="11">
        <v>75</v>
      </c>
      <c r="I1255" s="11">
        <v>75</v>
      </c>
      <c r="J1255" s="11" t="s">
        <v>34</v>
      </c>
      <c r="K1255" s="11" t="s">
        <v>25</v>
      </c>
      <c r="L1255" s="11">
        <v>70</v>
      </c>
      <c r="M1255" s="11" t="s">
        <v>26</v>
      </c>
      <c r="N1255" s="11" t="s">
        <v>1243</v>
      </c>
      <c r="O1255" s="11" t="s">
        <v>1585</v>
      </c>
      <c r="P1255" s="11" t="s">
        <v>209</v>
      </c>
      <c r="Q1255" s="11" t="s">
        <v>30</v>
      </c>
      <c r="R1255" s="11" t="s">
        <v>25</v>
      </c>
      <c r="S1255" s="11" t="s">
        <v>25</v>
      </c>
      <c r="T1255" s="11"/>
      <c r="U1255" s="11" t="s">
        <v>1586</v>
      </c>
      <c r="V1255" s="11"/>
      <c r="W1255" s="11"/>
      <c r="X1255" s="11"/>
      <c r="Y1255" s="11">
        <v>3</v>
      </c>
      <c r="Z1255" s="11">
        <f t="shared" si="40"/>
        <v>225</v>
      </c>
      <c r="AA1255" s="11">
        <f>VLOOKUP(A1255,Sheet2!B:J,9,FALSE)</f>
        <v>56.75</v>
      </c>
      <c r="AB1255" s="11">
        <f t="shared" si="39"/>
        <v>170.25</v>
      </c>
      <c r="AC1255" s="11"/>
      <c r="AD1255" s="11" t="s">
        <v>12037</v>
      </c>
    </row>
    <row r="1256" spans="1:30" hidden="1">
      <c r="A1256" s="10">
        <v>4987176029966</v>
      </c>
      <c r="B1256" s="10">
        <v>4987176029966</v>
      </c>
      <c r="C1256" s="11" t="s">
        <v>1587</v>
      </c>
      <c r="D1256" s="11" t="s">
        <v>1584</v>
      </c>
      <c r="E1256" s="11" t="s">
        <v>1241</v>
      </c>
      <c r="F1256" s="11" t="s">
        <v>1242</v>
      </c>
      <c r="G1256" s="11"/>
      <c r="H1256" s="11">
        <v>75</v>
      </c>
      <c r="I1256" s="11">
        <v>75</v>
      </c>
      <c r="J1256" s="11" t="s">
        <v>34</v>
      </c>
      <c r="K1256" s="11" t="s">
        <v>25</v>
      </c>
      <c r="L1256" s="11">
        <v>70</v>
      </c>
      <c r="M1256" s="11" t="s">
        <v>26</v>
      </c>
      <c r="N1256" s="11" t="s">
        <v>1243</v>
      </c>
      <c r="O1256" s="11" t="s">
        <v>1588</v>
      </c>
      <c r="P1256" s="11" t="s">
        <v>209</v>
      </c>
      <c r="Q1256" s="11" t="s">
        <v>30</v>
      </c>
      <c r="R1256" s="11" t="s">
        <v>25</v>
      </c>
      <c r="S1256" s="11" t="s">
        <v>25</v>
      </c>
      <c r="T1256" s="11"/>
      <c r="U1256" s="11" t="s">
        <v>1589</v>
      </c>
      <c r="V1256" s="11"/>
      <c r="W1256" s="11"/>
      <c r="X1256" s="11"/>
      <c r="Y1256" s="11">
        <v>3</v>
      </c>
      <c r="Z1256" s="11">
        <f t="shared" si="40"/>
        <v>225</v>
      </c>
      <c r="AA1256" s="11">
        <f>VLOOKUP(A1256,Sheet2!B:J,9,FALSE)</f>
        <v>56.75</v>
      </c>
      <c r="AB1256" s="11">
        <f t="shared" si="39"/>
        <v>170.25</v>
      </c>
      <c r="AC1256" s="11"/>
      <c r="AD1256" s="11" t="s">
        <v>12037</v>
      </c>
    </row>
    <row r="1257" spans="1:30" hidden="1">
      <c r="A1257" s="10">
        <v>4987176029942</v>
      </c>
      <c r="B1257" s="10">
        <v>4987176029942</v>
      </c>
      <c r="C1257" s="11" t="s">
        <v>1590</v>
      </c>
      <c r="D1257" s="11" t="s">
        <v>1584</v>
      </c>
      <c r="E1257" s="11" t="s">
        <v>1241</v>
      </c>
      <c r="F1257" s="11" t="s">
        <v>1242</v>
      </c>
      <c r="G1257" s="11"/>
      <c r="H1257" s="11">
        <v>75</v>
      </c>
      <c r="I1257" s="11">
        <v>75</v>
      </c>
      <c r="J1257" s="11" t="s">
        <v>34</v>
      </c>
      <c r="K1257" s="11" t="s">
        <v>25</v>
      </c>
      <c r="L1257" s="11">
        <v>70</v>
      </c>
      <c r="M1257" s="11" t="s">
        <v>26</v>
      </c>
      <c r="N1257" s="11" t="s">
        <v>1243</v>
      </c>
      <c r="O1257" s="11" t="s">
        <v>1591</v>
      </c>
      <c r="P1257" s="11" t="s">
        <v>196</v>
      </c>
      <c r="Q1257" s="11" t="s">
        <v>30</v>
      </c>
      <c r="R1257" s="11" t="s">
        <v>25</v>
      </c>
      <c r="S1257" s="11" t="s">
        <v>25</v>
      </c>
      <c r="T1257" s="11"/>
      <c r="U1257" s="11" t="s">
        <v>1592</v>
      </c>
      <c r="V1257" s="11"/>
      <c r="W1257" s="11"/>
      <c r="X1257" s="11"/>
      <c r="Y1257" s="11">
        <v>3</v>
      </c>
      <c r="Z1257" s="11">
        <f t="shared" si="40"/>
        <v>225</v>
      </c>
      <c r="AA1257" s="11">
        <f>VLOOKUP(A1257,Sheet2!B:J,9,FALSE)</f>
        <v>56.75</v>
      </c>
      <c r="AB1257" s="11">
        <f t="shared" si="39"/>
        <v>170.25</v>
      </c>
      <c r="AC1257" s="11"/>
      <c r="AD1257" s="11" t="s">
        <v>12037</v>
      </c>
    </row>
    <row r="1258" spans="1:30" hidden="1">
      <c r="A1258" s="10">
        <v>4987176176844</v>
      </c>
      <c r="B1258" s="10">
        <v>4987176176844</v>
      </c>
      <c r="C1258" s="11" t="s">
        <v>1593</v>
      </c>
      <c r="D1258" s="11" t="s">
        <v>1584</v>
      </c>
      <c r="E1258" s="11" t="s">
        <v>1241</v>
      </c>
      <c r="F1258" s="11" t="s">
        <v>1242</v>
      </c>
      <c r="G1258" s="11"/>
      <c r="H1258" s="11">
        <v>249</v>
      </c>
      <c r="I1258" s="11">
        <v>249</v>
      </c>
      <c r="J1258" s="11" t="s">
        <v>34</v>
      </c>
      <c r="K1258" s="11" t="s">
        <v>25</v>
      </c>
      <c r="L1258" s="11">
        <v>100</v>
      </c>
      <c r="M1258" s="11" t="s">
        <v>35</v>
      </c>
      <c r="N1258" s="11" t="s">
        <v>1594</v>
      </c>
      <c r="O1258" s="11" t="s">
        <v>1595</v>
      </c>
      <c r="P1258" s="11" t="s">
        <v>213</v>
      </c>
      <c r="Q1258" s="11" t="s">
        <v>39</v>
      </c>
      <c r="R1258" s="11" t="s">
        <v>25</v>
      </c>
      <c r="S1258" s="11" t="s">
        <v>25</v>
      </c>
      <c r="T1258" s="11"/>
      <c r="U1258" s="11" t="s">
        <v>1596</v>
      </c>
      <c r="V1258" s="11"/>
      <c r="W1258" s="11"/>
      <c r="X1258" s="11"/>
      <c r="Y1258" s="11">
        <v>1</v>
      </c>
      <c r="Z1258" s="11">
        <f t="shared" si="40"/>
        <v>249</v>
      </c>
      <c r="AA1258" s="11">
        <f>VLOOKUP(A1258,Sheet2!B:J,9,FALSE)</f>
        <v>188.41</v>
      </c>
      <c r="AB1258" s="11">
        <f t="shared" si="39"/>
        <v>188.41</v>
      </c>
      <c r="AC1258" s="11"/>
      <c r="AD1258" s="11" t="s">
        <v>12037</v>
      </c>
    </row>
    <row r="1259" spans="1:30" hidden="1">
      <c r="A1259" s="10">
        <v>4987176176837</v>
      </c>
      <c r="B1259" s="10">
        <v>4987176176837</v>
      </c>
      <c r="C1259" s="11" t="s">
        <v>1597</v>
      </c>
      <c r="D1259" s="11" t="s">
        <v>1584</v>
      </c>
      <c r="E1259" s="11" t="s">
        <v>1241</v>
      </c>
      <c r="F1259" s="11" t="s">
        <v>1242</v>
      </c>
      <c r="G1259" s="11"/>
      <c r="H1259" s="11">
        <v>249</v>
      </c>
      <c r="I1259" s="11">
        <v>249</v>
      </c>
      <c r="J1259" s="11" t="s">
        <v>34</v>
      </c>
      <c r="K1259" s="11" t="s">
        <v>25</v>
      </c>
      <c r="L1259" s="11">
        <v>100</v>
      </c>
      <c r="M1259" s="11" t="s">
        <v>35</v>
      </c>
      <c r="N1259" s="11" t="s">
        <v>1594</v>
      </c>
      <c r="O1259" s="11" t="s">
        <v>1598</v>
      </c>
      <c r="P1259" s="11" t="s">
        <v>81</v>
      </c>
      <c r="Q1259" s="11" t="s">
        <v>39</v>
      </c>
      <c r="R1259" s="11" t="s">
        <v>25</v>
      </c>
      <c r="S1259" s="11" t="s">
        <v>25</v>
      </c>
      <c r="T1259" s="11"/>
      <c r="U1259" s="11" t="s">
        <v>1599</v>
      </c>
      <c r="V1259" s="11"/>
      <c r="W1259" s="11"/>
      <c r="X1259" s="11"/>
      <c r="Y1259" s="11">
        <v>2</v>
      </c>
      <c r="Z1259" s="11">
        <f t="shared" si="40"/>
        <v>498</v>
      </c>
      <c r="AA1259" s="11">
        <f>VLOOKUP(A1259,Sheet2!B:J,9,FALSE)</f>
        <v>188.41</v>
      </c>
      <c r="AB1259" s="11">
        <f t="shared" si="39"/>
        <v>376.82</v>
      </c>
      <c r="AC1259" s="11"/>
      <c r="AD1259" s="11" t="s">
        <v>12037</v>
      </c>
    </row>
    <row r="1260" spans="1:30" hidden="1">
      <c r="A1260" s="10">
        <v>4987176177773</v>
      </c>
      <c r="B1260" s="10">
        <v>4987176177773</v>
      </c>
      <c r="C1260" s="11" t="s">
        <v>1655</v>
      </c>
      <c r="D1260" s="11" t="s">
        <v>1584</v>
      </c>
      <c r="E1260" s="11" t="s">
        <v>1241</v>
      </c>
      <c r="F1260" s="11" t="s">
        <v>1635</v>
      </c>
      <c r="G1260" s="11"/>
      <c r="H1260" s="11">
        <v>299</v>
      </c>
      <c r="I1260" s="11">
        <v>299</v>
      </c>
      <c r="J1260" s="11" t="s">
        <v>34</v>
      </c>
      <c r="K1260" s="11" t="s">
        <v>25</v>
      </c>
      <c r="L1260" s="11">
        <v>140</v>
      </c>
      <c r="M1260" s="11" t="s">
        <v>35</v>
      </c>
      <c r="N1260" s="11" t="s">
        <v>1636</v>
      </c>
      <c r="O1260" s="11" t="s">
        <v>1656</v>
      </c>
      <c r="P1260" s="11" t="s">
        <v>81</v>
      </c>
      <c r="Q1260" s="11" t="s">
        <v>39</v>
      </c>
      <c r="R1260" s="11" t="s">
        <v>25</v>
      </c>
      <c r="S1260" s="11" t="s">
        <v>25</v>
      </c>
      <c r="T1260" s="11"/>
      <c r="U1260" s="11" t="s">
        <v>1657</v>
      </c>
      <c r="V1260" s="11"/>
      <c r="W1260" s="11"/>
      <c r="X1260" s="11"/>
      <c r="Y1260" s="11">
        <v>3</v>
      </c>
      <c r="Z1260" s="11">
        <f t="shared" si="40"/>
        <v>897</v>
      </c>
      <c r="AA1260" s="11">
        <f>VLOOKUP(A1260,Sheet2!B:J,9,FALSE)</f>
        <v>220.34</v>
      </c>
      <c r="AB1260" s="11">
        <f t="shared" si="39"/>
        <v>661.02</v>
      </c>
      <c r="AC1260" s="11"/>
      <c r="AD1260" s="11" t="s">
        <v>12037</v>
      </c>
    </row>
    <row r="1261" spans="1:30" hidden="1">
      <c r="A1261" s="10">
        <v>4987176176868</v>
      </c>
      <c r="B1261" s="10">
        <v>4987176176868</v>
      </c>
      <c r="C1261" s="11" t="s">
        <v>4840</v>
      </c>
      <c r="D1261" s="11" t="s">
        <v>1584</v>
      </c>
      <c r="E1261" s="11" t="s">
        <v>1241</v>
      </c>
      <c r="F1261" s="11" t="s">
        <v>1242</v>
      </c>
      <c r="G1261" s="11"/>
      <c r="H1261" s="11">
        <v>130</v>
      </c>
      <c r="I1261" s="11">
        <v>130</v>
      </c>
      <c r="J1261" s="11" t="s">
        <v>34</v>
      </c>
      <c r="K1261" s="11" t="s">
        <v>25</v>
      </c>
      <c r="L1261" s="11">
        <v>50</v>
      </c>
      <c r="M1261" s="11" t="s">
        <v>35</v>
      </c>
      <c r="N1261" s="11" t="s">
        <v>1594</v>
      </c>
      <c r="O1261" s="11" t="s">
        <v>1598</v>
      </c>
      <c r="P1261" s="11" t="s">
        <v>81</v>
      </c>
      <c r="Q1261" s="11" t="s">
        <v>39</v>
      </c>
      <c r="R1261" s="11" t="s">
        <v>25</v>
      </c>
      <c r="S1261" s="11" t="s">
        <v>25</v>
      </c>
      <c r="T1261" s="11"/>
      <c r="U1261" s="11" t="s">
        <v>4841</v>
      </c>
      <c r="V1261" s="11"/>
      <c r="W1261" s="11"/>
      <c r="X1261" s="11"/>
      <c r="Y1261" s="11"/>
      <c r="Z1261" s="11">
        <f t="shared" si="40"/>
        <v>0</v>
      </c>
      <c r="AA1261" s="11">
        <f>VLOOKUP(A1261,Sheet2!B:J,9,FALSE)</f>
        <v>98.37</v>
      </c>
      <c r="AB1261" s="11">
        <f t="shared" si="39"/>
        <v>0</v>
      </c>
      <c r="AC1261" s="11"/>
      <c r="AD1261" s="11"/>
    </row>
    <row r="1262" spans="1:30" hidden="1">
      <c r="A1262" s="10">
        <v>4987176198273</v>
      </c>
      <c r="B1262" s="10">
        <v>4987176198273</v>
      </c>
      <c r="C1262" s="11" t="s">
        <v>4848</v>
      </c>
      <c r="D1262" s="11" t="s">
        <v>1584</v>
      </c>
      <c r="E1262" s="11" t="s">
        <v>1241</v>
      </c>
      <c r="F1262" s="11" t="s">
        <v>1242</v>
      </c>
      <c r="G1262" s="11"/>
      <c r="H1262" s="11">
        <v>40</v>
      </c>
      <c r="I1262" s="11">
        <v>40</v>
      </c>
      <c r="J1262" s="11" t="s">
        <v>34</v>
      </c>
      <c r="K1262" s="11" t="s">
        <v>25</v>
      </c>
      <c r="L1262" s="11">
        <v>30</v>
      </c>
      <c r="M1262" s="11" t="s">
        <v>26</v>
      </c>
      <c r="N1262" s="11" t="s">
        <v>1243</v>
      </c>
      <c r="O1262" s="11" t="s">
        <v>4849</v>
      </c>
      <c r="P1262" s="11" t="s">
        <v>146</v>
      </c>
      <c r="Q1262" s="11" t="s">
        <v>39</v>
      </c>
      <c r="R1262" s="11" t="s">
        <v>25</v>
      </c>
      <c r="S1262" s="11" t="s">
        <v>25</v>
      </c>
      <c r="T1262" s="11"/>
      <c r="U1262" s="11" t="s">
        <v>4850</v>
      </c>
      <c r="V1262" s="11"/>
      <c r="W1262" s="11"/>
      <c r="X1262" s="11"/>
      <c r="Y1262" s="11"/>
      <c r="Z1262" s="11">
        <f t="shared" si="40"/>
        <v>0</v>
      </c>
      <c r="AA1262" s="11">
        <f>VLOOKUP(A1262,Sheet2!B:J,9,FALSE)</f>
        <v>30.26</v>
      </c>
      <c r="AB1262" s="11">
        <f t="shared" si="39"/>
        <v>0</v>
      </c>
      <c r="AC1262" s="11"/>
      <c r="AD1262" s="11"/>
    </row>
    <row r="1263" spans="1:30" hidden="1">
      <c r="A1263" s="10">
        <v>4902430806053</v>
      </c>
      <c r="B1263" s="10">
        <v>4902430806053</v>
      </c>
      <c r="C1263" s="11" t="s">
        <v>4806</v>
      </c>
      <c r="D1263" s="11" t="s">
        <v>4807</v>
      </c>
      <c r="E1263" s="11" t="s">
        <v>1241</v>
      </c>
      <c r="F1263" s="11" t="s">
        <v>1253</v>
      </c>
      <c r="G1263" s="11"/>
      <c r="H1263" s="11">
        <v>20</v>
      </c>
      <c r="I1263" s="11">
        <v>20</v>
      </c>
      <c r="J1263" s="11" t="s">
        <v>34</v>
      </c>
      <c r="K1263" s="11" t="s">
        <v>25</v>
      </c>
      <c r="L1263" s="11">
        <v>1</v>
      </c>
      <c r="M1263" s="11" t="s">
        <v>674</v>
      </c>
      <c r="N1263" s="11" t="s">
        <v>1254</v>
      </c>
      <c r="O1263" s="11" t="s">
        <v>4808</v>
      </c>
      <c r="P1263" s="11" t="s">
        <v>196</v>
      </c>
      <c r="Q1263" s="11" t="s">
        <v>30</v>
      </c>
      <c r="R1263" s="11" t="s">
        <v>25</v>
      </c>
      <c r="S1263" s="11" t="s">
        <v>25</v>
      </c>
      <c r="T1263" s="11"/>
      <c r="U1263" s="11" t="s">
        <v>4809</v>
      </c>
      <c r="V1263" s="11"/>
      <c r="W1263" s="11"/>
      <c r="X1263" s="11"/>
      <c r="Y1263" s="11"/>
      <c r="Z1263" s="11">
        <f t="shared" si="40"/>
        <v>0</v>
      </c>
      <c r="AA1263" s="11">
        <f>VLOOKUP(A1263,Sheet2!B:J,9,FALSE)</f>
        <v>14.12</v>
      </c>
      <c r="AB1263" s="11">
        <f t="shared" si="39"/>
        <v>0</v>
      </c>
      <c r="AC1263" s="11"/>
      <c r="AD1263" s="11"/>
    </row>
    <row r="1264" spans="1:30">
      <c r="A1264" s="10">
        <v>4987176202390</v>
      </c>
      <c r="B1264" s="10">
        <v>4987176202390</v>
      </c>
      <c r="C1264" s="11" t="s">
        <v>1251</v>
      </c>
      <c r="D1264" s="11" t="s">
        <v>1252</v>
      </c>
      <c r="E1264" s="11" t="s">
        <v>1241</v>
      </c>
      <c r="F1264" s="11" t="s">
        <v>1253</v>
      </c>
      <c r="G1264" s="11"/>
      <c r="H1264" s="11">
        <v>40</v>
      </c>
      <c r="I1264" s="11">
        <v>40</v>
      </c>
      <c r="J1264" s="11" t="s">
        <v>34</v>
      </c>
      <c r="K1264" s="11" t="s">
        <v>25</v>
      </c>
      <c r="L1264" s="11">
        <v>1</v>
      </c>
      <c r="M1264" s="11" t="s">
        <v>674</v>
      </c>
      <c r="N1264" s="11" t="s">
        <v>1254</v>
      </c>
      <c r="O1264" s="11" t="s">
        <v>1255</v>
      </c>
      <c r="P1264" s="11" t="s">
        <v>38</v>
      </c>
      <c r="Q1264" s="11" t="s">
        <v>39</v>
      </c>
      <c r="R1264" s="11" t="s">
        <v>25</v>
      </c>
      <c r="S1264" s="11" t="s">
        <v>25</v>
      </c>
      <c r="T1264" s="11"/>
      <c r="U1264" s="11" t="s">
        <v>1256</v>
      </c>
      <c r="V1264" s="11"/>
      <c r="W1264" s="11"/>
      <c r="X1264" s="11"/>
      <c r="Y1264" s="11"/>
      <c r="Z1264" s="11">
        <f t="shared" si="40"/>
        <v>0</v>
      </c>
      <c r="AA1264" s="11" t="e">
        <f>VLOOKUP(A1264,Sheet2!B:J,9,FALSE)</f>
        <v>#N/A</v>
      </c>
      <c r="AB1264" s="11" t="e">
        <f t="shared" si="39"/>
        <v>#N/A</v>
      </c>
      <c r="AC1264" s="11"/>
      <c r="AD1264" s="11"/>
    </row>
    <row r="1265" spans="1:30" hidden="1">
      <c r="A1265" s="10">
        <v>4902430853002</v>
      </c>
      <c r="B1265" s="10">
        <v>4902430853002</v>
      </c>
      <c r="C1265" s="11" t="s">
        <v>1319</v>
      </c>
      <c r="D1265" s="11" t="s">
        <v>1252</v>
      </c>
      <c r="E1265" s="11" t="s">
        <v>1241</v>
      </c>
      <c r="F1265" s="11" t="s">
        <v>1253</v>
      </c>
      <c r="G1265" s="11"/>
      <c r="H1265" s="11">
        <v>25</v>
      </c>
      <c r="I1265" s="11">
        <v>25</v>
      </c>
      <c r="J1265" s="11" t="s">
        <v>34</v>
      </c>
      <c r="K1265" s="11" t="s">
        <v>25</v>
      </c>
      <c r="L1265" s="11">
        <v>1</v>
      </c>
      <c r="M1265" s="11" t="s">
        <v>674</v>
      </c>
      <c r="N1265" s="11" t="s">
        <v>1254</v>
      </c>
      <c r="O1265" s="11" t="s">
        <v>1320</v>
      </c>
      <c r="P1265" s="11" t="s">
        <v>38</v>
      </c>
      <c r="Q1265" s="11" t="s">
        <v>30</v>
      </c>
      <c r="R1265" s="11" t="s">
        <v>25</v>
      </c>
      <c r="S1265" s="11" t="s">
        <v>25</v>
      </c>
      <c r="T1265" s="11"/>
      <c r="U1265" s="11" t="s">
        <v>1321</v>
      </c>
      <c r="V1265" s="11"/>
      <c r="W1265" s="11"/>
      <c r="X1265" s="11"/>
      <c r="Y1265" s="11">
        <v>2</v>
      </c>
      <c r="Z1265" s="11">
        <f t="shared" si="40"/>
        <v>50</v>
      </c>
      <c r="AA1265" s="11">
        <f>VLOOKUP(A1265,Sheet2!B:J,9,FALSE)</f>
        <v>17.649999999999999</v>
      </c>
      <c r="AB1265" s="11">
        <f t="shared" si="39"/>
        <v>35.299999999999997</v>
      </c>
      <c r="AC1265" s="11"/>
      <c r="AD1265" s="11" t="s">
        <v>12037</v>
      </c>
    </row>
    <row r="1266" spans="1:30">
      <c r="A1266" s="10">
        <v>4902430345286</v>
      </c>
      <c r="B1266" s="10">
        <v>4902430345286</v>
      </c>
      <c r="C1266" s="11" t="s">
        <v>1322</v>
      </c>
      <c r="D1266" s="11" t="s">
        <v>1252</v>
      </c>
      <c r="E1266" s="11" t="s">
        <v>1241</v>
      </c>
      <c r="F1266" s="11" t="s">
        <v>1253</v>
      </c>
      <c r="G1266" s="11"/>
      <c r="H1266" s="11">
        <v>30</v>
      </c>
      <c r="I1266" s="11">
        <v>30</v>
      </c>
      <c r="J1266" s="11" t="s">
        <v>34</v>
      </c>
      <c r="K1266" s="11" t="s">
        <v>25</v>
      </c>
      <c r="L1266" s="11">
        <v>1</v>
      </c>
      <c r="M1266" s="11" t="s">
        <v>674</v>
      </c>
      <c r="N1266" s="11" t="s">
        <v>1254</v>
      </c>
      <c r="O1266" s="11" t="s">
        <v>1323</v>
      </c>
      <c r="P1266" s="11" t="s">
        <v>196</v>
      </c>
      <c r="Q1266" s="11" t="s">
        <v>30</v>
      </c>
      <c r="R1266" s="11" t="s">
        <v>25</v>
      </c>
      <c r="S1266" s="11" t="s">
        <v>25</v>
      </c>
      <c r="T1266" s="11"/>
      <c r="U1266" s="11" t="s">
        <v>1324</v>
      </c>
      <c r="V1266" s="11"/>
      <c r="W1266" s="11"/>
      <c r="X1266" s="11"/>
      <c r="Y1266" s="11"/>
      <c r="Z1266" s="11">
        <f t="shared" si="40"/>
        <v>0</v>
      </c>
      <c r="AA1266" s="11" t="e">
        <f>VLOOKUP(A1266,Sheet2!B:J,9,FALSE)</f>
        <v>#N/A</v>
      </c>
      <c r="AB1266" s="11" t="e">
        <f t="shared" si="39"/>
        <v>#N/A</v>
      </c>
      <c r="AC1266" s="11"/>
      <c r="AD1266" s="11"/>
    </row>
    <row r="1267" spans="1:30" hidden="1">
      <c r="A1267" s="10">
        <v>4987176096999</v>
      </c>
      <c r="B1267" s="10">
        <v>4987176096999</v>
      </c>
      <c r="C1267" s="11" t="s">
        <v>1329</v>
      </c>
      <c r="D1267" s="11" t="s">
        <v>1252</v>
      </c>
      <c r="E1267" s="11" t="s">
        <v>1192</v>
      </c>
      <c r="F1267" s="11" t="s">
        <v>1289</v>
      </c>
      <c r="G1267" s="11"/>
      <c r="H1267" s="11">
        <v>79</v>
      </c>
      <c r="I1267" s="11">
        <v>79</v>
      </c>
      <c r="J1267" s="11" t="s">
        <v>34</v>
      </c>
      <c r="K1267" s="11" t="s">
        <v>25</v>
      </c>
      <c r="L1267" s="11">
        <v>1</v>
      </c>
      <c r="M1267" s="11" t="s">
        <v>674</v>
      </c>
      <c r="N1267" s="11" t="s">
        <v>1302</v>
      </c>
      <c r="O1267" s="11" t="s">
        <v>1330</v>
      </c>
      <c r="P1267" s="11" t="s">
        <v>196</v>
      </c>
      <c r="Q1267" s="11" t="s">
        <v>30</v>
      </c>
      <c r="R1267" s="11" t="s">
        <v>25</v>
      </c>
      <c r="S1267" s="11" t="s">
        <v>25</v>
      </c>
      <c r="T1267" s="11"/>
      <c r="U1267" s="11" t="s">
        <v>1331</v>
      </c>
      <c r="V1267" s="11"/>
      <c r="W1267" s="11"/>
      <c r="X1267" s="11"/>
      <c r="Y1267" s="11">
        <v>6</v>
      </c>
      <c r="Z1267" s="11">
        <f t="shared" si="40"/>
        <v>474</v>
      </c>
      <c r="AA1267" s="11">
        <f>VLOOKUP(A1267,Sheet2!B:J,9,FALSE)</f>
        <v>55.8</v>
      </c>
      <c r="AB1267" s="11">
        <f t="shared" si="39"/>
        <v>334.79999999999995</v>
      </c>
      <c r="AC1267" s="11"/>
      <c r="AD1267" s="11" t="s">
        <v>12037</v>
      </c>
    </row>
    <row r="1268" spans="1:30" hidden="1">
      <c r="A1268" s="10">
        <v>4902430874526</v>
      </c>
      <c r="B1268" s="10">
        <v>4902430874526</v>
      </c>
      <c r="C1268" s="11" t="s">
        <v>1332</v>
      </c>
      <c r="D1268" s="11" t="s">
        <v>1333</v>
      </c>
      <c r="E1268" s="11" t="s">
        <v>1241</v>
      </c>
      <c r="F1268" s="11" t="s">
        <v>1253</v>
      </c>
      <c r="G1268" s="11"/>
      <c r="H1268" s="11">
        <v>20</v>
      </c>
      <c r="I1268" s="11">
        <v>20</v>
      </c>
      <c r="J1268" s="11" t="s">
        <v>34</v>
      </c>
      <c r="K1268" s="11" t="s">
        <v>25</v>
      </c>
      <c r="L1268" s="11">
        <v>1</v>
      </c>
      <c r="M1268" s="11" t="s">
        <v>674</v>
      </c>
      <c r="N1268" s="11" t="s">
        <v>1254</v>
      </c>
      <c r="O1268" s="11" t="s">
        <v>1334</v>
      </c>
      <c r="P1268" s="11" t="s">
        <v>1335</v>
      </c>
      <c r="Q1268" s="11" t="s">
        <v>39</v>
      </c>
      <c r="R1268" s="11" t="s">
        <v>25</v>
      </c>
      <c r="S1268" s="11" t="s">
        <v>25</v>
      </c>
      <c r="T1268" s="11"/>
      <c r="U1268" s="11" t="s">
        <v>1336</v>
      </c>
      <c r="V1268" s="11"/>
      <c r="W1268" s="11"/>
      <c r="X1268" s="11"/>
      <c r="Y1268" s="11">
        <v>1</v>
      </c>
      <c r="Z1268" s="11">
        <f t="shared" si="40"/>
        <v>20</v>
      </c>
      <c r="AA1268" s="11">
        <f>VLOOKUP(A1268,Sheet2!B:J,9,FALSE)</f>
        <v>15</v>
      </c>
      <c r="AB1268" s="11">
        <f t="shared" si="39"/>
        <v>15</v>
      </c>
      <c r="AC1268" s="11"/>
      <c r="AD1268" s="11"/>
    </row>
    <row r="1269" spans="1:30" hidden="1">
      <c r="A1269" s="10">
        <v>4987176148728</v>
      </c>
      <c r="B1269" s="10">
        <v>4987176148728</v>
      </c>
      <c r="C1269" s="11" t="s">
        <v>1337</v>
      </c>
      <c r="D1269" s="11" t="s">
        <v>1252</v>
      </c>
      <c r="E1269" s="11" t="s">
        <v>1192</v>
      </c>
      <c r="F1269" s="11" t="s">
        <v>1289</v>
      </c>
      <c r="G1269" s="11"/>
      <c r="H1269" s="11">
        <v>135</v>
      </c>
      <c r="I1269" s="11">
        <v>135</v>
      </c>
      <c r="J1269" s="11" t="s">
        <v>34</v>
      </c>
      <c r="K1269" s="11" t="s">
        <v>25</v>
      </c>
      <c r="L1269" s="11">
        <v>1</v>
      </c>
      <c r="M1269" s="11" t="s">
        <v>674</v>
      </c>
      <c r="N1269" s="11" t="s">
        <v>1302</v>
      </c>
      <c r="O1269" s="11" t="s">
        <v>1338</v>
      </c>
      <c r="P1269" s="11" t="s">
        <v>196</v>
      </c>
      <c r="Q1269" s="11" t="s">
        <v>248</v>
      </c>
      <c r="R1269" s="11" t="s">
        <v>25</v>
      </c>
      <c r="S1269" s="11" t="s">
        <v>25</v>
      </c>
      <c r="T1269" s="11"/>
      <c r="U1269" s="11" t="s">
        <v>1339</v>
      </c>
      <c r="V1269" s="11"/>
      <c r="W1269" s="11"/>
      <c r="X1269" s="11"/>
      <c r="Y1269" s="11">
        <v>2</v>
      </c>
      <c r="Z1269" s="11">
        <f t="shared" si="40"/>
        <v>270</v>
      </c>
      <c r="AA1269" s="11">
        <f>VLOOKUP(A1269,Sheet2!B:J,9,FALSE)</f>
        <v>95.34</v>
      </c>
      <c r="AB1269" s="11">
        <f t="shared" si="39"/>
        <v>190.68</v>
      </c>
      <c r="AC1269" s="11">
        <v>3</v>
      </c>
      <c r="AD1269" s="11" t="s">
        <v>12037</v>
      </c>
    </row>
    <row r="1270" spans="1:30" hidden="1">
      <c r="A1270" s="10">
        <v>4987176163745</v>
      </c>
      <c r="B1270" s="10">
        <v>4987176163745</v>
      </c>
      <c r="C1270" s="11" t="s">
        <v>1340</v>
      </c>
      <c r="D1270" s="11" t="s">
        <v>1252</v>
      </c>
      <c r="E1270" s="11" t="s">
        <v>1192</v>
      </c>
      <c r="F1270" s="11" t="s">
        <v>1289</v>
      </c>
      <c r="G1270" s="11"/>
      <c r="H1270" s="11">
        <v>120</v>
      </c>
      <c r="I1270" s="11">
        <v>120</v>
      </c>
      <c r="J1270" s="11" t="s">
        <v>34</v>
      </c>
      <c r="K1270" s="11" t="s">
        <v>25</v>
      </c>
      <c r="L1270" s="11">
        <v>1</v>
      </c>
      <c r="M1270" s="11" t="s">
        <v>674</v>
      </c>
      <c r="N1270" s="11" t="s">
        <v>1302</v>
      </c>
      <c r="O1270" s="11" t="s">
        <v>1341</v>
      </c>
      <c r="P1270" s="11" t="s">
        <v>196</v>
      </c>
      <c r="Q1270" s="11" t="s">
        <v>1311</v>
      </c>
      <c r="R1270" s="11" t="s">
        <v>25</v>
      </c>
      <c r="S1270" s="11" t="s">
        <v>25</v>
      </c>
      <c r="T1270" s="11"/>
      <c r="U1270" s="11" t="s">
        <v>1342</v>
      </c>
      <c r="V1270" s="11"/>
      <c r="W1270" s="11"/>
      <c r="X1270" s="11"/>
      <c r="Y1270" s="11">
        <v>3</v>
      </c>
      <c r="Z1270" s="11">
        <f t="shared" si="40"/>
        <v>360</v>
      </c>
      <c r="AA1270" s="11">
        <f>VLOOKUP(A1270,Sheet2!B:J,9,FALSE)</f>
        <v>84.75</v>
      </c>
      <c r="AB1270" s="11">
        <f t="shared" si="39"/>
        <v>254.25</v>
      </c>
      <c r="AC1270" s="11"/>
      <c r="AD1270" s="11" t="s">
        <v>12037</v>
      </c>
    </row>
    <row r="1271" spans="1:30" hidden="1">
      <c r="A1271" s="10">
        <v>4987176164612</v>
      </c>
      <c r="B1271" s="10">
        <v>4987176164612</v>
      </c>
      <c r="C1271" s="11" t="s">
        <v>1352</v>
      </c>
      <c r="D1271" s="11" t="s">
        <v>1252</v>
      </c>
      <c r="E1271" s="11" t="s">
        <v>1241</v>
      </c>
      <c r="F1271" s="11" t="s">
        <v>1253</v>
      </c>
      <c r="G1271" s="11"/>
      <c r="H1271" s="11">
        <v>260</v>
      </c>
      <c r="I1271" s="11">
        <v>260</v>
      </c>
      <c r="J1271" s="11" t="s">
        <v>34</v>
      </c>
      <c r="K1271" s="11" t="s">
        <v>25</v>
      </c>
      <c r="L1271" s="11">
        <v>1</v>
      </c>
      <c r="M1271" s="11" t="s">
        <v>674</v>
      </c>
      <c r="N1271" s="11" t="s">
        <v>1254</v>
      </c>
      <c r="O1271" s="11" t="s">
        <v>1353</v>
      </c>
      <c r="P1271" s="11" t="s">
        <v>1249</v>
      </c>
      <c r="Q1271" s="11" t="s">
        <v>248</v>
      </c>
      <c r="R1271" s="11" t="s">
        <v>25</v>
      </c>
      <c r="S1271" s="11" t="s">
        <v>25</v>
      </c>
      <c r="T1271" s="11"/>
      <c r="U1271" s="11" t="s">
        <v>1354</v>
      </c>
      <c r="V1271" s="11"/>
      <c r="W1271" s="11"/>
      <c r="X1271" s="11"/>
      <c r="Y1271" s="11">
        <v>3</v>
      </c>
      <c r="Z1271" s="11">
        <f t="shared" si="40"/>
        <v>780</v>
      </c>
      <c r="AA1271" s="11">
        <f>VLOOKUP(A1271,Sheet2!B:J,9,FALSE)</f>
        <v>183.61</v>
      </c>
      <c r="AB1271" s="11">
        <f t="shared" si="39"/>
        <v>550.83000000000004</v>
      </c>
      <c r="AC1271" s="11"/>
      <c r="AD1271" s="11" t="s">
        <v>12037</v>
      </c>
    </row>
    <row r="1272" spans="1:30" hidden="1">
      <c r="A1272" s="10">
        <v>4987176128256</v>
      </c>
      <c r="B1272" s="10">
        <v>4987176128256</v>
      </c>
      <c r="C1272" s="11" t="s">
        <v>1355</v>
      </c>
      <c r="D1272" s="11" t="s">
        <v>1252</v>
      </c>
      <c r="E1272" s="11" t="s">
        <v>1241</v>
      </c>
      <c r="F1272" s="11" t="s">
        <v>1253</v>
      </c>
      <c r="G1272" s="11"/>
      <c r="H1272" s="11">
        <v>90</v>
      </c>
      <c r="I1272" s="11">
        <v>90</v>
      </c>
      <c r="J1272" s="11" t="s">
        <v>34</v>
      </c>
      <c r="K1272" s="11" t="s">
        <v>25</v>
      </c>
      <c r="L1272" s="11">
        <v>1</v>
      </c>
      <c r="M1272" s="11" t="s">
        <v>674</v>
      </c>
      <c r="N1272" s="11" t="s">
        <v>1254</v>
      </c>
      <c r="O1272" s="11" t="s">
        <v>1356</v>
      </c>
      <c r="P1272" s="11" t="s">
        <v>1249</v>
      </c>
      <c r="Q1272" s="11" t="s">
        <v>39</v>
      </c>
      <c r="R1272" s="11" t="s">
        <v>25</v>
      </c>
      <c r="S1272" s="11" t="s">
        <v>25</v>
      </c>
      <c r="T1272" s="11"/>
      <c r="U1272" s="11" t="s">
        <v>1357</v>
      </c>
      <c r="V1272" s="11"/>
      <c r="W1272" s="11"/>
      <c r="X1272" s="11"/>
      <c r="Y1272" s="11">
        <v>2</v>
      </c>
      <c r="Z1272" s="11">
        <f t="shared" si="40"/>
        <v>180</v>
      </c>
      <c r="AA1272" s="11">
        <f>VLOOKUP(A1272,Sheet2!B:J,9,FALSE)</f>
        <v>63.56</v>
      </c>
      <c r="AB1272" s="11">
        <f t="shared" si="39"/>
        <v>127.12</v>
      </c>
      <c r="AC1272" s="11"/>
      <c r="AD1272" s="11" t="s">
        <v>12037</v>
      </c>
    </row>
    <row r="1273" spans="1:30" hidden="1">
      <c r="A1273" s="10">
        <v>4902430742597</v>
      </c>
      <c r="B1273" s="10">
        <v>4902430742597</v>
      </c>
      <c r="C1273" s="11" t="s">
        <v>1358</v>
      </c>
      <c r="D1273" s="11" t="s">
        <v>1252</v>
      </c>
      <c r="E1273" s="11" t="s">
        <v>1241</v>
      </c>
      <c r="F1273" s="11" t="s">
        <v>1253</v>
      </c>
      <c r="G1273" s="11"/>
      <c r="H1273" s="11">
        <v>198</v>
      </c>
      <c r="I1273" s="11">
        <v>198</v>
      </c>
      <c r="J1273" s="11" t="s">
        <v>34</v>
      </c>
      <c r="K1273" s="11" t="s">
        <v>25</v>
      </c>
      <c r="L1273" s="11">
        <v>1</v>
      </c>
      <c r="M1273" s="11" t="s">
        <v>674</v>
      </c>
      <c r="N1273" s="11" t="s">
        <v>1254</v>
      </c>
      <c r="O1273" s="11" t="s">
        <v>1359</v>
      </c>
      <c r="P1273" s="11" t="s">
        <v>29</v>
      </c>
      <c r="Q1273" s="11" t="s">
        <v>1311</v>
      </c>
      <c r="R1273" s="11" t="s">
        <v>25</v>
      </c>
      <c r="S1273" s="11" t="s">
        <v>25</v>
      </c>
      <c r="T1273" s="11"/>
      <c r="U1273" s="11" t="s">
        <v>1360</v>
      </c>
      <c r="V1273" s="11"/>
      <c r="W1273" s="11"/>
      <c r="X1273" s="11"/>
      <c r="Y1273" s="11">
        <v>2</v>
      </c>
      <c r="Z1273" s="11">
        <f t="shared" si="40"/>
        <v>396</v>
      </c>
      <c r="AA1273" s="11">
        <f>VLOOKUP(A1273,Sheet2!B:J,9,FALSE)</f>
        <v>139.82</v>
      </c>
      <c r="AB1273" s="11">
        <f t="shared" si="39"/>
        <v>279.64</v>
      </c>
      <c r="AC1273" s="11"/>
      <c r="AD1273" s="11" t="s">
        <v>12037</v>
      </c>
    </row>
    <row r="1274" spans="1:30" hidden="1">
      <c r="A1274" s="10">
        <v>4987176101532</v>
      </c>
      <c r="B1274" s="10">
        <v>4987176101532</v>
      </c>
      <c r="C1274" s="11" t="s">
        <v>1361</v>
      </c>
      <c r="D1274" s="11" t="s">
        <v>1252</v>
      </c>
      <c r="E1274" s="11" t="s">
        <v>1241</v>
      </c>
      <c r="F1274" s="11" t="s">
        <v>1253</v>
      </c>
      <c r="G1274" s="11"/>
      <c r="H1274" s="11">
        <v>160</v>
      </c>
      <c r="I1274" s="11">
        <v>160</v>
      </c>
      <c r="J1274" s="11" t="s">
        <v>34</v>
      </c>
      <c r="K1274" s="11" t="s">
        <v>25</v>
      </c>
      <c r="L1274" s="11">
        <v>4</v>
      </c>
      <c r="M1274" s="11" t="s">
        <v>674</v>
      </c>
      <c r="N1274" s="11" t="s">
        <v>1254</v>
      </c>
      <c r="O1274" s="11" t="s">
        <v>1362</v>
      </c>
      <c r="P1274" s="11" t="s">
        <v>1307</v>
      </c>
      <c r="Q1274" s="11" t="s">
        <v>30</v>
      </c>
      <c r="R1274" s="11" t="s">
        <v>25</v>
      </c>
      <c r="S1274" s="11" t="s">
        <v>25</v>
      </c>
      <c r="T1274" s="11"/>
      <c r="U1274" s="11" t="s">
        <v>1363</v>
      </c>
      <c r="V1274" s="11"/>
      <c r="W1274" s="11"/>
      <c r="X1274" s="11"/>
      <c r="Y1274" s="11"/>
      <c r="Z1274" s="11">
        <f t="shared" si="40"/>
        <v>0</v>
      </c>
      <c r="AA1274" s="11">
        <f>VLOOKUP(A1274,Sheet2!B:J,9,FALSE)</f>
        <v>113</v>
      </c>
      <c r="AB1274" s="11">
        <f t="shared" si="39"/>
        <v>0</v>
      </c>
      <c r="AC1274" s="11"/>
      <c r="AD1274" s="11"/>
    </row>
    <row r="1275" spans="1:30">
      <c r="A1275" s="10">
        <v>4987176130099</v>
      </c>
      <c r="B1275" s="10">
        <v>4987176130099</v>
      </c>
      <c r="C1275" s="11" t="s">
        <v>1364</v>
      </c>
      <c r="D1275" s="11" t="s">
        <v>1252</v>
      </c>
      <c r="E1275" s="11" t="s">
        <v>1241</v>
      </c>
      <c r="F1275" s="11" t="s">
        <v>1253</v>
      </c>
      <c r="G1275" s="11"/>
      <c r="H1275" s="11">
        <v>120</v>
      </c>
      <c r="I1275" s="11">
        <v>120</v>
      </c>
      <c r="J1275" s="11" t="s">
        <v>34</v>
      </c>
      <c r="K1275" s="11" t="s">
        <v>25</v>
      </c>
      <c r="L1275" s="11">
        <v>1</v>
      </c>
      <c r="M1275" s="11" t="s">
        <v>674</v>
      </c>
      <c r="N1275" s="11" t="s">
        <v>1254</v>
      </c>
      <c r="O1275" s="11" t="s">
        <v>1365</v>
      </c>
      <c r="P1275" s="11" t="s">
        <v>1249</v>
      </c>
      <c r="Q1275" s="11" t="s">
        <v>1366</v>
      </c>
      <c r="R1275" s="11" t="s">
        <v>25</v>
      </c>
      <c r="S1275" s="11" t="s">
        <v>25</v>
      </c>
      <c r="T1275" s="11"/>
      <c r="U1275" s="11" t="s">
        <v>1367</v>
      </c>
      <c r="V1275" s="11"/>
      <c r="W1275" s="11"/>
      <c r="X1275" s="11"/>
      <c r="Y1275" s="11">
        <v>2</v>
      </c>
      <c r="Z1275" s="11">
        <f t="shared" si="40"/>
        <v>240</v>
      </c>
      <c r="AA1275" s="11" t="e">
        <f>VLOOKUP(A1275,Sheet2!B:J,9,FALSE)</f>
        <v>#N/A</v>
      </c>
      <c r="AB1275" s="11" t="e">
        <f t="shared" si="39"/>
        <v>#N/A</v>
      </c>
      <c r="AC1275" s="11"/>
      <c r="AD1275" s="11"/>
    </row>
    <row r="1276" spans="1:30" hidden="1">
      <c r="A1276" s="10">
        <v>4987176086471</v>
      </c>
      <c r="B1276" s="10">
        <v>4987176086471</v>
      </c>
      <c r="C1276" s="11" t="s">
        <v>1368</v>
      </c>
      <c r="D1276" s="11" t="s">
        <v>1252</v>
      </c>
      <c r="E1276" s="11" t="s">
        <v>1241</v>
      </c>
      <c r="F1276" s="11" t="s">
        <v>1253</v>
      </c>
      <c r="G1276" s="11"/>
      <c r="H1276" s="11">
        <v>160</v>
      </c>
      <c r="I1276" s="11">
        <v>160</v>
      </c>
      <c r="J1276" s="11" t="s">
        <v>34</v>
      </c>
      <c r="K1276" s="11" t="s">
        <v>25</v>
      </c>
      <c r="L1276" s="11">
        <v>4</v>
      </c>
      <c r="M1276" s="11" t="s">
        <v>674</v>
      </c>
      <c r="N1276" s="11" t="s">
        <v>1254</v>
      </c>
      <c r="O1276" s="11" t="s">
        <v>1369</v>
      </c>
      <c r="P1276" s="11" t="s">
        <v>1249</v>
      </c>
      <c r="Q1276" s="11" t="s">
        <v>30</v>
      </c>
      <c r="R1276" s="11" t="s">
        <v>25</v>
      </c>
      <c r="S1276" s="11" t="s">
        <v>25</v>
      </c>
      <c r="T1276" s="11"/>
      <c r="U1276" s="11" t="s">
        <v>1370</v>
      </c>
      <c r="V1276" s="11"/>
      <c r="W1276" s="11"/>
      <c r="X1276" s="11"/>
      <c r="Y1276" s="11">
        <v>5</v>
      </c>
      <c r="Z1276" s="11">
        <f t="shared" si="40"/>
        <v>800</v>
      </c>
      <c r="AA1276" s="11">
        <f>VLOOKUP(A1276,Sheet2!B:J,9,FALSE)</f>
        <v>113</v>
      </c>
      <c r="AB1276" s="11">
        <f t="shared" si="39"/>
        <v>565</v>
      </c>
      <c r="AC1276" s="11"/>
      <c r="AD1276" s="11" t="s">
        <v>12037</v>
      </c>
    </row>
    <row r="1277" spans="1:30" hidden="1">
      <c r="A1277" s="10">
        <v>4987176086556</v>
      </c>
      <c r="B1277" s="10">
        <v>4987176086556</v>
      </c>
      <c r="C1277" s="11" t="s">
        <v>1371</v>
      </c>
      <c r="D1277" s="11" t="s">
        <v>1252</v>
      </c>
      <c r="E1277" s="11" t="s">
        <v>1241</v>
      </c>
      <c r="F1277" s="11" t="s">
        <v>1253</v>
      </c>
      <c r="G1277" s="11"/>
      <c r="H1277" s="11">
        <v>190</v>
      </c>
      <c r="I1277" s="11">
        <v>190</v>
      </c>
      <c r="J1277" s="11" t="s">
        <v>34</v>
      </c>
      <c r="K1277" s="11" t="s">
        <v>25</v>
      </c>
      <c r="L1277" s="11">
        <v>4</v>
      </c>
      <c r="M1277" s="11" t="s">
        <v>674</v>
      </c>
      <c r="N1277" s="11" t="s">
        <v>1254</v>
      </c>
      <c r="O1277" s="11" t="s">
        <v>1372</v>
      </c>
      <c r="P1277" s="11" t="s">
        <v>1307</v>
      </c>
      <c r="Q1277" s="11" t="s">
        <v>30</v>
      </c>
      <c r="R1277" s="11" t="s">
        <v>25</v>
      </c>
      <c r="S1277" s="11" t="s">
        <v>25</v>
      </c>
      <c r="T1277" s="11"/>
      <c r="U1277" s="11" t="s">
        <v>1373</v>
      </c>
      <c r="V1277" s="11"/>
      <c r="W1277" s="11"/>
      <c r="X1277" s="11"/>
      <c r="Y1277" s="11">
        <v>3</v>
      </c>
      <c r="Z1277" s="11">
        <f t="shared" si="40"/>
        <v>570</v>
      </c>
      <c r="AA1277" s="11">
        <f>VLOOKUP(A1277,Sheet2!B:J,9,FALSE)</f>
        <v>134.19</v>
      </c>
      <c r="AB1277" s="11">
        <f t="shared" si="39"/>
        <v>402.57</v>
      </c>
      <c r="AC1277" s="11"/>
      <c r="AD1277" s="11" t="s">
        <v>12037</v>
      </c>
    </row>
    <row r="1278" spans="1:30" hidden="1">
      <c r="A1278" s="10">
        <v>4987176138859</v>
      </c>
      <c r="B1278" s="10">
        <v>4987176138859</v>
      </c>
      <c r="C1278" s="11" t="s">
        <v>1374</v>
      </c>
      <c r="D1278" s="11" t="s">
        <v>1252</v>
      </c>
      <c r="E1278" s="11" t="s">
        <v>1241</v>
      </c>
      <c r="F1278" s="11" t="s">
        <v>1253</v>
      </c>
      <c r="G1278" s="11"/>
      <c r="H1278" s="11">
        <v>150</v>
      </c>
      <c r="I1278" s="11">
        <v>150</v>
      </c>
      <c r="J1278" s="11" t="s">
        <v>34</v>
      </c>
      <c r="K1278" s="11" t="s">
        <v>25</v>
      </c>
      <c r="L1278" s="11">
        <v>4</v>
      </c>
      <c r="M1278" s="11" t="s">
        <v>674</v>
      </c>
      <c r="N1278" s="11" t="s">
        <v>1254</v>
      </c>
      <c r="O1278" s="11" t="s">
        <v>1375</v>
      </c>
      <c r="P1278" s="11" t="s">
        <v>1249</v>
      </c>
      <c r="Q1278" s="11" t="s">
        <v>30</v>
      </c>
      <c r="R1278" s="11" t="s">
        <v>25</v>
      </c>
      <c r="S1278" s="11" t="s">
        <v>25</v>
      </c>
      <c r="T1278" s="11"/>
      <c r="U1278" s="11" t="s">
        <v>1376</v>
      </c>
      <c r="V1278" s="11"/>
      <c r="W1278" s="11"/>
      <c r="X1278" s="11"/>
      <c r="Y1278" s="11">
        <v>2</v>
      </c>
      <c r="Z1278" s="11">
        <f t="shared" si="40"/>
        <v>300</v>
      </c>
      <c r="AA1278" s="11">
        <f>VLOOKUP(A1278,Sheet2!B:J,9,FALSE)</f>
        <v>105.93</v>
      </c>
      <c r="AB1278" s="11">
        <f t="shared" si="39"/>
        <v>211.86</v>
      </c>
      <c r="AC1278" s="11"/>
      <c r="AD1278" s="11" t="s">
        <v>12037</v>
      </c>
    </row>
    <row r="1279" spans="1:30" hidden="1">
      <c r="A1279" s="10">
        <v>4987176128188</v>
      </c>
      <c r="B1279" s="10">
        <v>4987176128188</v>
      </c>
      <c r="C1279" s="11" t="s">
        <v>1377</v>
      </c>
      <c r="D1279" s="11" t="s">
        <v>1252</v>
      </c>
      <c r="E1279" s="11" t="s">
        <v>1241</v>
      </c>
      <c r="F1279" s="11" t="s">
        <v>1253</v>
      </c>
      <c r="G1279" s="11"/>
      <c r="H1279" s="11">
        <v>120</v>
      </c>
      <c r="I1279" s="11">
        <v>120</v>
      </c>
      <c r="J1279" s="11" t="s">
        <v>34</v>
      </c>
      <c r="K1279" s="11" t="s">
        <v>25</v>
      </c>
      <c r="L1279" s="11">
        <v>1</v>
      </c>
      <c r="M1279" s="11" t="s">
        <v>674</v>
      </c>
      <c r="N1279" s="11" t="s">
        <v>1254</v>
      </c>
      <c r="O1279" s="11" t="s">
        <v>1378</v>
      </c>
      <c r="P1279" s="11" t="s">
        <v>1249</v>
      </c>
      <c r="Q1279" s="11" t="s">
        <v>648</v>
      </c>
      <c r="R1279" s="11" t="s">
        <v>25</v>
      </c>
      <c r="S1279" s="11" t="s">
        <v>25</v>
      </c>
      <c r="T1279" s="11"/>
      <c r="U1279" s="11" t="s">
        <v>1379</v>
      </c>
      <c r="V1279" s="11"/>
      <c r="W1279" s="11"/>
      <c r="X1279" s="11"/>
      <c r="Y1279" s="11"/>
      <c r="Z1279" s="11">
        <f t="shared" si="40"/>
        <v>0</v>
      </c>
      <c r="AA1279" s="11">
        <f>VLOOKUP(A1279,Sheet2!B:J,9,FALSE)</f>
        <v>84.75</v>
      </c>
      <c r="AB1279" s="11">
        <f t="shared" si="39"/>
        <v>0</v>
      </c>
      <c r="AC1279" s="11"/>
      <c r="AD1279" s="11"/>
    </row>
    <row r="1280" spans="1:30">
      <c r="A1280" s="10">
        <v>4902430150941</v>
      </c>
      <c r="B1280" s="10">
        <v>4902430150941</v>
      </c>
      <c r="C1280" s="11" t="s">
        <v>4530</v>
      </c>
      <c r="D1280" s="11" t="s">
        <v>1252</v>
      </c>
      <c r="E1280" s="11" t="s">
        <v>1241</v>
      </c>
      <c r="F1280" s="11" t="s">
        <v>1253</v>
      </c>
      <c r="G1280" s="11"/>
      <c r="H1280" s="11">
        <v>25</v>
      </c>
      <c r="I1280" s="11">
        <v>25</v>
      </c>
      <c r="J1280" s="11" t="s">
        <v>34</v>
      </c>
      <c r="K1280" s="11" t="s">
        <v>25</v>
      </c>
      <c r="L1280" s="11">
        <v>1</v>
      </c>
      <c r="M1280" s="11" t="s">
        <v>674</v>
      </c>
      <c r="N1280" s="11" t="s">
        <v>1254</v>
      </c>
      <c r="O1280" s="11" t="s">
        <v>4531</v>
      </c>
      <c r="P1280" s="11" t="s">
        <v>38</v>
      </c>
      <c r="Q1280" s="11" t="s">
        <v>30</v>
      </c>
      <c r="R1280" s="11" t="s">
        <v>25</v>
      </c>
      <c r="S1280" s="11" t="s">
        <v>25</v>
      </c>
      <c r="T1280" s="11"/>
      <c r="U1280" s="11" t="s">
        <v>4532</v>
      </c>
      <c r="V1280" s="11"/>
      <c r="W1280" s="11"/>
      <c r="X1280" s="11"/>
      <c r="Y1280" s="11"/>
      <c r="Z1280" s="11">
        <f t="shared" si="40"/>
        <v>0</v>
      </c>
      <c r="AA1280" s="11" t="e">
        <f>VLOOKUP(A1280,Sheet2!B:J,9,FALSE)</f>
        <v>#N/A</v>
      </c>
      <c r="AB1280" s="11" t="e">
        <f t="shared" si="39"/>
        <v>#N/A</v>
      </c>
      <c r="AC1280" s="11"/>
      <c r="AD1280" s="11"/>
    </row>
    <row r="1281" spans="1:30" hidden="1">
      <c r="A1281" s="10">
        <v>4987176128270</v>
      </c>
      <c r="B1281" s="10">
        <v>4987176128270</v>
      </c>
      <c r="C1281" s="11" t="s">
        <v>4814</v>
      </c>
      <c r="D1281" s="11" t="s">
        <v>1252</v>
      </c>
      <c r="E1281" s="11" t="s">
        <v>1241</v>
      </c>
      <c r="F1281" s="11" t="s">
        <v>1253</v>
      </c>
      <c r="G1281" s="11"/>
      <c r="H1281" s="11">
        <v>180</v>
      </c>
      <c r="I1281" s="11">
        <v>180</v>
      </c>
      <c r="J1281" s="11" t="s">
        <v>34</v>
      </c>
      <c r="K1281" s="11" t="s">
        <v>25</v>
      </c>
      <c r="L1281" s="11">
        <v>3</v>
      </c>
      <c r="M1281" s="11" t="s">
        <v>674</v>
      </c>
      <c r="N1281" s="11" t="s">
        <v>1254</v>
      </c>
      <c r="O1281" s="11" t="s">
        <v>4815</v>
      </c>
      <c r="P1281" s="11" t="s">
        <v>1249</v>
      </c>
      <c r="Q1281" s="11" t="s">
        <v>39</v>
      </c>
      <c r="R1281" s="11" t="s">
        <v>25</v>
      </c>
      <c r="S1281" s="11" t="s">
        <v>25</v>
      </c>
      <c r="T1281" s="11"/>
      <c r="U1281" s="11" t="s">
        <v>4816</v>
      </c>
      <c r="V1281" s="11"/>
      <c r="W1281" s="11"/>
      <c r="X1281" s="11"/>
      <c r="Y1281" s="11">
        <v>2</v>
      </c>
      <c r="Z1281" s="11">
        <f t="shared" si="40"/>
        <v>360</v>
      </c>
      <c r="AA1281" s="11">
        <f>VLOOKUP(A1281,Sheet2!B:J,9,FALSE)</f>
        <v>127.12</v>
      </c>
      <c r="AB1281" s="11">
        <f t="shared" si="39"/>
        <v>254.24</v>
      </c>
      <c r="AC1281" s="11"/>
      <c r="AD1281" s="11" t="s">
        <v>12037</v>
      </c>
    </row>
    <row r="1282" spans="1:30" hidden="1">
      <c r="A1282" s="10">
        <v>4987176138866</v>
      </c>
      <c r="B1282" s="10">
        <v>4987176138866</v>
      </c>
      <c r="C1282" s="11" t="s">
        <v>4826</v>
      </c>
      <c r="D1282" s="11" t="s">
        <v>1252</v>
      </c>
      <c r="E1282" s="11" t="s">
        <v>1241</v>
      </c>
      <c r="F1282" s="11" t="s">
        <v>1253</v>
      </c>
      <c r="G1282" s="11"/>
      <c r="H1282" s="11">
        <v>120</v>
      </c>
      <c r="I1282" s="11">
        <v>120</v>
      </c>
      <c r="J1282" s="11" t="s">
        <v>34</v>
      </c>
      <c r="K1282" s="11" t="s">
        <v>25</v>
      </c>
      <c r="L1282" s="11">
        <v>1</v>
      </c>
      <c r="M1282" s="11" t="s">
        <v>674</v>
      </c>
      <c r="N1282" s="11" t="s">
        <v>1254</v>
      </c>
      <c r="O1282" s="11" t="s">
        <v>4827</v>
      </c>
      <c r="P1282" s="11" t="s">
        <v>1249</v>
      </c>
      <c r="Q1282" s="11" t="s">
        <v>1088</v>
      </c>
      <c r="R1282" s="11" t="s">
        <v>25</v>
      </c>
      <c r="S1282" s="11" t="s">
        <v>25</v>
      </c>
      <c r="T1282" s="11"/>
      <c r="U1282" s="11" t="s">
        <v>4828</v>
      </c>
      <c r="V1282" s="11"/>
      <c r="W1282" s="11"/>
      <c r="X1282" s="11"/>
      <c r="Y1282" s="11"/>
      <c r="Z1282" s="11">
        <f t="shared" si="40"/>
        <v>0</v>
      </c>
      <c r="AA1282" s="11">
        <f>VLOOKUP(A1282,Sheet2!B:J,9,FALSE)</f>
        <v>84.75</v>
      </c>
      <c r="AB1282" s="11">
        <f t="shared" ref="AB1282:AB1345" si="41">AA1282*Y1282</f>
        <v>0</v>
      </c>
      <c r="AC1282" s="11"/>
      <c r="AD1282" s="11"/>
    </row>
    <row r="1283" spans="1:30" hidden="1">
      <c r="A1283" s="10">
        <v>89006610</v>
      </c>
      <c r="B1283" s="10">
        <v>89006610</v>
      </c>
      <c r="C1283" s="11" t="s">
        <v>4771</v>
      </c>
      <c r="D1283" s="11" t="s">
        <v>4772</v>
      </c>
      <c r="E1283" s="11" t="s">
        <v>43</v>
      </c>
      <c r="F1283" s="11" t="s">
        <v>44</v>
      </c>
      <c r="G1283" s="11"/>
      <c r="H1283" s="11">
        <v>50</v>
      </c>
      <c r="I1283" s="11">
        <v>50</v>
      </c>
      <c r="J1283" s="11" t="s">
        <v>34</v>
      </c>
      <c r="K1283" s="11" t="s">
        <v>25</v>
      </c>
      <c r="L1283" s="11">
        <v>22</v>
      </c>
      <c r="M1283" s="11" t="s">
        <v>26</v>
      </c>
      <c r="N1283" s="11" t="s">
        <v>780</v>
      </c>
      <c r="O1283" s="11" t="s">
        <v>4773</v>
      </c>
      <c r="P1283" s="11" t="s">
        <v>112</v>
      </c>
      <c r="Q1283" s="11" t="s">
        <v>30</v>
      </c>
      <c r="R1283" s="11" t="s">
        <v>25</v>
      </c>
      <c r="S1283" s="11" t="s">
        <v>25</v>
      </c>
      <c r="T1283" s="11"/>
      <c r="U1283" s="11" t="s">
        <v>4774</v>
      </c>
      <c r="V1283" s="11"/>
      <c r="W1283" s="11"/>
      <c r="X1283" s="11"/>
      <c r="Y1283" s="11"/>
      <c r="Z1283" s="11">
        <f t="shared" si="40"/>
        <v>0</v>
      </c>
      <c r="AA1283" s="11">
        <f>VLOOKUP(A1283,Sheet2!B:J,9,FALSE)</f>
        <v>42.81</v>
      </c>
      <c r="AB1283" s="11">
        <f t="shared" si="41"/>
        <v>0</v>
      </c>
      <c r="AC1283" s="11"/>
      <c r="AD1283" s="11"/>
    </row>
    <row r="1284" spans="1:30" hidden="1">
      <c r="A1284" s="10">
        <v>89006627</v>
      </c>
      <c r="B1284" s="10">
        <v>89006627</v>
      </c>
      <c r="C1284" s="11" t="s">
        <v>4775</v>
      </c>
      <c r="D1284" s="11" t="s">
        <v>4772</v>
      </c>
      <c r="E1284" s="11" t="s">
        <v>43</v>
      </c>
      <c r="F1284" s="11" t="s">
        <v>44</v>
      </c>
      <c r="G1284" s="11"/>
      <c r="H1284" s="11">
        <v>50</v>
      </c>
      <c r="I1284" s="11">
        <v>50</v>
      </c>
      <c r="J1284" s="11" t="s">
        <v>34</v>
      </c>
      <c r="K1284" s="11" t="s">
        <v>25</v>
      </c>
      <c r="L1284" s="11">
        <v>22</v>
      </c>
      <c r="M1284" s="11" t="s">
        <v>26</v>
      </c>
      <c r="N1284" s="11" t="s">
        <v>780</v>
      </c>
      <c r="O1284" s="11" t="s">
        <v>4776</v>
      </c>
      <c r="P1284" s="11" t="s">
        <v>112</v>
      </c>
      <c r="Q1284" s="11" t="s">
        <v>30</v>
      </c>
      <c r="R1284" s="11" t="s">
        <v>25</v>
      </c>
      <c r="S1284" s="11" t="s">
        <v>25</v>
      </c>
      <c r="T1284" s="11"/>
      <c r="U1284" s="11" t="s">
        <v>4777</v>
      </c>
      <c r="V1284" s="11"/>
      <c r="W1284" s="11"/>
      <c r="X1284" s="11"/>
      <c r="Y1284" s="11"/>
      <c r="Z1284" s="11">
        <f t="shared" si="40"/>
        <v>0</v>
      </c>
      <c r="AA1284" s="11">
        <f>VLOOKUP(A1284,Sheet2!B:J,9,FALSE)</f>
        <v>42.81</v>
      </c>
      <c r="AB1284" s="11">
        <f t="shared" si="41"/>
        <v>0</v>
      </c>
      <c r="AC1284" s="11"/>
      <c r="AD1284" s="11"/>
    </row>
    <row r="1285" spans="1:30" hidden="1">
      <c r="A1285" s="10">
        <v>89007570</v>
      </c>
      <c r="B1285" s="10">
        <v>89007570</v>
      </c>
      <c r="C1285" s="11" t="s">
        <v>4778</v>
      </c>
      <c r="D1285" s="11" t="s">
        <v>4772</v>
      </c>
      <c r="E1285" s="11" t="s">
        <v>43</v>
      </c>
      <c r="F1285" s="11" t="s">
        <v>44</v>
      </c>
      <c r="G1285" s="11"/>
      <c r="H1285" s="11">
        <v>5</v>
      </c>
      <c r="I1285" s="11">
        <v>5</v>
      </c>
      <c r="J1285" s="11" t="s">
        <v>34</v>
      </c>
      <c r="K1285" s="11" t="s">
        <v>25</v>
      </c>
      <c r="L1285" s="11">
        <v>4.4000000000000004</v>
      </c>
      <c r="M1285" s="11" t="s">
        <v>26</v>
      </c>
      <c r="N1285" s="11" t="s">
        <v>780</v>
      </c>
      <c r="O1285" s="11" t="s">
        <v>4779</v>
      </c>
      <c r="P1285" s="11" t="s">
        <v>29</v>
      </c>
      <c r="Q1285" s="11" t="s">
        <v>30</v>
      </c>
      <c r="R1285" s="11" t="s">
        <v>25</v>
      </c>
      <c r="S1285" s="11" t="s">
        <v>25</v>
      </c>
      <c r="T1285" s="11"/>
      <c r="U1285" s="11" t="s">
        <v>4780</v>
      </c>
      <c r="V1285" s="11"/>
      <c r="W1285" s="11"/>
      <c r="X1285" s="11"/>
      <c r="Y1285" s="11"/>
      <c r="Z1285" s="11">
        <f t="shared" si="40"/>
        <v>0</v>
      </c>
      <c r="AA1285" s="11">
        <f>VLOOKUP(A1285,Sheet2!B:J,9,FALSE)</f>
        <v>4.2699999999999996</v>
      </c>
      <c r="AB1285" s="11">
        <f t="shared" si="41"/>
        <v>0</v>
      </c>
      <c r="AC1285" s="11"/>
      <c r="AD1285" s="11"/>
    </row>
    <row r="1286" spans="1:30" hidden="1">
      <c r="A1286" s="10">
        <v>89007587</v>
      </c>
      <c r="B1286" s="10">
        <v>89007587</v>
      </c>
      <c r="C1286" s="11" t="s">
        <v>4781</v>
      </c>
      <c r="D1286" s="11" t="s">
        <v>4772</v>
      </c>
      <c r="E1286" s="11" t="s">
        <v>43</v>
      </c>
      <c r="F1286" s="11" t="s">
        <v>44</v>
      </c>
      <c r="G1286" s="11"/>
      <c r="H1286" s="11">
        <v>5</v>
      </c>
      <c r="I1286" s="11">
        <v>5</v>
      </c>
      <c r="J1286" s="11" t="s">
        <v>34</v>
      </c>
      <c r="K1286" s="11" t="s">
        <v>25</v>
      </c>
      <c r="L1286" s="11">
        <v>4.4000000000000004</v>
      </c>
      <c r="M1286" s="11" t="s">
        <v>26</v>
      </c>
      <c r="N1286" s="11" t="s">
        <v>780</v>
      </c>
      <c r="O1286" s="11" t="s">
        <v>4776</v>
      </c>
      <c r="P1286" s="11" t="s">
        <v>47</v>
      </c>
      <c r="Q1286" s="11" t="s">
        <v>30</v>
      </c>
      <c r="R1286" s="11" t="s">
        <v>25</v>
      </c>
      <c r="S1286" s="11" t="s">
        <v>25</v>
      </c>
      <c r="T1286" s="11"/>
      <c r="U1286" s="11" t="s">
        <v>4782</v>
      </c>
      <c r="V1286" s="11"/>
      <c r="W1286" s="11"/>
      <c r="X1286" s="11"/>
      <c r="Y1286" s="11"/>
      <c r="Z1286" s="11">
        <f t="shared" si="40"/>
        <v>0</v>
      </c>
      <c r="AA1286" s="11">
        <f>VLOOKUP(A1286,Sheet2!B:J,9,FALSE)</f>
        <v>4.2699999999999996</v>
      </c>
      <c r="AB1286" s="11">
        <f t="shared" si="41"/>
        <v>0</v>
      </c>
      <c r="AC1286" s="11"/>
      <c r="AD1286" s="11"/>
    </row>
    <row r="1287" spans="1:30" hidden="1">
      <c r="A1287" s="10">
        <v>89007600</v>
      </c>
      <c r="B1287" s="10">
        <v>89007600</v>
      </c>
      <c r="C1287" s="11" t="s">
        <v>4783</v>
      </c>
      <c r="D1287" s="11" t="s">
        <v>4772</v>
      </c>
      <c r="E1287" s="11" t="s">
        <v>43</v>
      </c>
      <c r="F1287" s="11" t="s">
        <v>44</v>
      </c>
      <c r="G1287" s="11"/>
      <c r="H1287" s="11">
        <v>5</v>
      </c>
      <c r="I1287" s="11">
        <v>5</v>
      </c>
      <c r="J1287" s="11" t="s">
        <v>34</v>
      </c>
      <c r="K1287" s="11" t="s">
        <v>25</v>
      </c>
      <c r="L1287" s="11">
        <v>4.4000000000000004</v>
      </c>
      <c r="M1287" s="11" t="s">
        <v>26</v>
      </c>
      <c r="N1287" s="11" t="s">
        <v>780</v>
      </c>
      <c r="O1287" s="11" t="s">
        <v>4784</v>
      </c>
      <c r="P1287" s="11" t="s">
        <v>38</v>
      </c>
      <c r="Q1287" s="11" t="s">
        <v>30</v>
      </c>
      <c r="R1287" s="11" t="s">
        <v>25</v>
      </c>
      <c r="S1287" s="11" t="s">
        <v>25</v>
      </c>
      <c r="T1287" s="11"/>
      <c r="U1287" s="11" t="s">
        <v>4785</v>
      </c>
      <c r="V1287" s="11"/>
      <c r="W1287" s="11"/>
      <c r="X1287" s="11"/>
      <c r="Y1287" s="11"/>
      <c r="Z1287" s="11">
        <f t="shared" si="40"/>
        <v>0</v>
      </c>
      <c r="AA1287" s="11">
        <f>VLOOKUP(A1287,Sheet2!B:J,9,FALSE)</f>
        <v>4.2699999999999996</v>
      </c>
      <c r="AB1287" s="11">
        <f t="shared" si="41"/>
        <v>0</v>
      </c>
      <c r="AC1287" s="11"/>
      <c r="AD1287" s="11"/>
    </row>
    <row r="1288" spans="1:30" hidden="1">
      <c r="A1288" s="10">
        <v>89007716</v>
      </c>
      <c r="B1288" s="10">
        <v>89007716</v>
      </c>
      <c r="C1288" s="11" t="s">
        <v>4789</v>
      </c>
      <c r="D1288" s="11" t="s">
        <v>4772</v>
      </c>
      <c r="E1288" s="11" t="s">
        <v>43</v>
      </c>
      <c r="F1288" s="11" t="s">
        <v>44</v>
      </c>
      <c r="G1288" s="11"/>
      <c r="H1288" s="11">
        <v>50</v>
      </c>
      <c r="I1288" s="11">
        <v>50</v>
      </c>
      <c r="J1288" s="11" t="s">
        <v>34</v>
      </c>
      <c r="K1288" s="11" t="s">
        <v>25</v>
      </c>
      <c r="L1288" s="11">
        <v>22</v>
      </c>
      <c r="M1288" s="11" t="s">
        <v>26</v>
      </c>
      <c r="N1288" s="11" t="s">
        <v>780</v>
      </c>
      <c r="O1288" s="11" t="s">
        <v>4790</v>
      </c>
      <c r="P1288" s="11" t="s">
        <v>81</v>
      </c>
      <c r="Q1288" s="11" t="s">
        <v>30</v>
      </c>
      <c r="R1288" s="11" t="s">
        <v>25</v>
      </c>
      <c r="S1288" s="11" t="s">
        <v>25</v>
      </c>
      <c r="T1288" s="11"/>
      <c r="U1288" s="11" t="s">
        <v>4791</v>
      </c>
      <c r="V1288" s="11"/>
      <c r="W1288" s="11"/>
      <c r="X1288" s="11"/>
      <c r="Y1288" s="11"/>
      <c r="Z1288" s="11">
        <f t="shared" si="40"/>
        <v>0</v>
      </c>
      <c r="AA1288" s="11">
        <f>VLOOKUP(A1288,Sheet2!B:J,9,FALSE)</f>
        <v>42.81</v>
      </c>
      <c r="AB1288" s="11">
        <f t="shared" si="41"/>
        <v>0</v>
      </c>
      <c r="AC1288" s="11"/>
      <c r="AD1288" s="11"/>
    </row>
    <row r="1289" spans="1:30" hidden="1">
      <c r="A1289" s="10">
        <v>8906055440179</v>
      </c>
      <c r="B1289" s="10">
        <v>8906055440179</v>
      </c>
      <c r="C1289" s="11" t="s">
        <v>3125</v>
      </c>
      <c r="D1289" s="11" t="s">
        <v>3126</v>
      </c>
      <c r="E1289" s="11" t="s">
        <v>130</v>
      </c>
      <c r="F1289" s="11" t="s">
        <v>206</v>
      </c>
      <c r="G1289" s="11"/>
      <c r="H1289" s="11">
        <v>145</v>
      </c>
      <c r="I1289" s="11">
        <v>145</v>
      </c>
      <c r="J1289" s="11" t="s">
        <v>34</v>
      </c>
      <c r="K1289" s="11" t="s">
        <v>25</v>
      </c>
      <c r="L1289" s="11">
        <v>500</v>
      </c>
      <c r="M1289" s="11" t="s">
        <v>26</v>
      </c>
      <c r="N1289" s="11" t="s">
        <v>3127</v>
      </c>
      <c r="O1289" s="11" t="s">
        <v>3128</v>
      </c>
      <c r="P1289" s="11" t="s">
        <v>29</v>
      </c>
      <c r="Q1289" s="11" t="s">
        <v>30</v>
      </c>
      <c r="R1289" s="11" t="s">
        <v>25</v>
      </c>
      <c r="S1289" s="11" t="s">
        <v>25</v>
      </c>
      <c r="T1289" s="11"/>
      <c r="U1289" s="11" t="s">
        <v>3129</v>
      </c>
      <c r="V1289" s="11"/>
      <c r="W1289" s="11"/>
      <c r="X1289" s="11"/>
      <c r="Y1289" s="11">
        <v>2</v>
      </c>
      <c r="Z1289" s="11">
        <f t="shared" si="40"/>
        <v>290</v>
      </c>
      <c r="AA1289" s="11">
        <f>VLOOKUP(A1289,Sheet2!B:J,9,FALSE)</f>
        <v>101.5</v>
      </c>
      <c r="AB1289" s="11">
        <f t="shared" si="41"/>
        <v>203</v>
      </c>
      <c r="AC1289" s="11"/>
      <c r="AD1289" s="11" t="s">
        <v>12037</v>
      </c>
    </row>
    <row r="1290" spans="1:30" hidden="1">
      <c r="A1290" s="10">
        <v>8906055440612</v>
      </c>
      <c r="B1290" s="10">
        <v>8906055440612</v>
      </c>
      <c r="C1290" s="11" t="s">
        <v>4033</v>
      </c>
      <c r="D1290" s="11" t="s">
        <v>3126</v>
      </c>
      <c r="E1290" s="11" t="s">
        <v>59</v>
      </c>
      <c r="F1290" s="11" t="s">
        <v>60</v>
      </c>
      <c r="G1290" s="11"/>
      <c r="H1290" s="11">
        <v>90</v>
      </c>
      <c r="I1290" s="11">
        <v>90</v>
      </c>
      <c r="J1290" s="11" t="s">
        <v>34</v>
      </c>
      <c r="K1290" s="11" t="s">
        <v>25</v>
      </c>
      <c r="L1290" s="11">
        <v>500</v>
      </c>
      <c r="M1290" s="11" t="s">
        <v>26</v>
      </c>
      <c r="N1290" s="11" t="s">
        <v>92</v>
      </c>
      <c r="O1290" s="11" t="s">
        <v>4034</v>
      </c>
      <c r="P1290" s="11" t="s">
        <v>4035</v>
      </c>
      <c r="Q1290" s="11" t="s">
        <v>30</v>
      </c>
      <c r="R1290" s="11" t="s">
        <v>25</v>
      </c>
      <c r="S1290" s="11" t="s">
        <v>25</v>
      </c>
      <c r="T1290" s="11"/>
      <c r="U1290" s="11" t="s">
        <v>4036</v>
      </c>
      <c r="V1290" s="11"/>
      <c r="W1290" s="11"/>
      <c r="X1290" s="11"/>
      <c r="Y1290" s="11"/>
      <c r="Z1290" s="11">
        <f t="shared" si="40"/>
        <v>0</v>
      </c>
      <c r="AA1290" s="11">
        <f>VLOOKUP(A1290,Sheet2!B:J,9,FALSE)</f>
        <v>57.15</v>
      </c>
      <c r="AB1290" s="11">
        <f t="shared" si="41"/>
        <v>0</v>
      </c>
      <c r="AC1290" s="11"/>
      <c r="AD1290" s="11"/>
    </row>
    <row r="1291" spans="1:30">
      <c r="A1291" s="10">
        <v>8904238300654</v>
      </c>
      <c r="B1291" s="10">
        <v>8904238300654</v>
      </c>
      <c r="C1291" s="11" t="s">
        <v>1678</v>
      </c>
      <c r="D1291" s="11" t="s">
        <v>1679</v>
      </c>
      <c r="E1291" s="11" t="s">
        <v>1241</v>
      </c>
      <c r="F1291" s="11" t="s">
        <v>1635</v>
      </c>
      <c r="G1291" s="11"/>
      <c r="H1291" s="11">
        <v>275</v>
      </c>
      <c r="I1291" s="11">
        <v>275</v>
      </c>
      <c r="J1291" s="11" t="s">
        <v>34</v>
      </c>
      <c r="K1291" s="11" t="s">
        <v>25</v>
      </c>
      <c r="L1291" s="11">
        <v>230</v>
      </c>
      <c r="M1291" s="11" t="s">
        <v>35</v>
      </c>
      <c r="N1291" s="11" t="s">
        <v>1664</v>
      </c>
      <c r="O1291" s="11" t="s">
        <v>1680</v>
      </c>
      <c r="P1291" s="11" t="s">
        <v>1676</v>
      </c>
      <c r="Q1291" s="11" t="s">
        <v>39</v>
      </c>
      <c r="R1291" s="11" t="s">
        <v>25</v>
      </c>
      <c r="S1291" s="11" t="s">
        <v>25</v>
      </c>
      <c r="T1291" s="11"/>
      <c r="U1291" s="11" t="s">
        <v>1681</v>
      </c>
      <c r="V1291" s="11"/>
      <c r="W1291" s="11"/>
      <c r="X1291" s="11"/>
      <c r="Y1291" s="11">
        <v>2</v>
      </c>
      <c r="Z1291" s="11">
        <f t="shared" si="40"/>
        <v>550</v>
      </c>
      <c r="AA1291" s="11" t="e">
        <f>VLOOKUP(A1291,Sheet2!B:J,9,FALSE)</f>
        <v>#N/A</v>
      </c>
      <c r="AB1291" s="11" t="e">
        <f t="shared" si="41"/>
        <v>#N/A</v>
      </c>
      <c r="AC1291" s="11">
        <v>1</v>
      </c>
      <c r="AD1291" s="11" t="s">
        <v>12037</v>
      </c>
    </row>
    <row r="1292" spans="1:30">
      <c r="A1292" s="10">
        <v>8904238300647</v>
      </c>
      <c r="B1292" s="10">
        <v>8904238300647</v>
      </c>
      <c r="C1292" s="11" t="s">
        <v>1682</v>
      </c>
      <c r="D1292" s="11" t="s">
        <v>1679</v>
      </c>
      <c r="E1292" s="11" t="s">
        <v>1241</v>
      </c>
      <c r="F1292" s="11" t="s">
        <v>1635</v>
      </c>
      <c r="G1292" s="11"/>
      <c r="H1292" s="11">
        <v>275</v>
      </c>
      <c r="I1292" s="11">
        <v>275</v>
      </c>
      <c r="J1292" s="11" t="s">
        <v>34</v>
      </c>
      <c r="K1292" s="11" t="s">
        <v>25</v>
      </c>
      <c r="L1292" s="11">
        <v>230</v>
      </c>
      <c r="M1292" s="11" t="s">
        <v>35</v>
      </c>
      <c r="N1292" s="11" t="s">
        <v>1664</v>
      </c>
      <c r="O1292" s="11" t="s">
        <v>1683</v>
      </c>
      <c r="P1292" s="11" t="s">
        <v>1676</v>
      </c>
      <c r="Q1292" s="11" t="s">
        <v>30</v>
      </c>
      <c r="R1292" s="11" t="s">
        <v>25</v>
      </c>
      <c r="S1292" s="11" t="s">
        <v>25</v>
      </c>
      <c r="T1292" s="11"/>
      <c r="U1292" s="11" t="s">
        <v>1684</v>
      </c>
      <c r="V1292" s="11"/>
      <c r="W1292" s="11"/>
      <c r="X1292" s="11"/>
      <c r="Y1292" s="11">
        <v>3</v>
      </c>
      <c r="Z1292" s="11">
        <f t="shared" si="40"/>
        <v>825</v>
      </c>
      <c r="AA1292" s="11" t="e">
        <f>VLOOKUP(A1292,Sheet2!B:J,9,FALSE)</f>
        <v>#N/A</v>
      </c>
      <c r="AB1292" s="11" t="e">
        <f t="shared" si="41"/>
        <v>#N/A</v>
      </c>
      <c r="AC1292" s="11"/>
      <c r="AD1292" s="11" t="s">
        <v>12037</v>
      </c>
    </row>
    <row r="1293" spans="1:30">
      <c r="A1293" s="10">
        <v>8904238300623</v>
      </c>
      <c r="B1293" s="10">
        <v>8904238300623</v>
      </c>
      <c r="C1293" s="11" t="s">
        <v>1685</v>
      </c>
      <c r="D1293" s="11" t="s">
        <v>1679</v>
      </c>
      <c r="E1293" s="11" t="s">
        <v>1241</v>
      </c>
      <c r="F1293" s="11" t="s">
        <v>1635</v>
      </c>
      <c r="G1293" s="11"/>
      <c r="H1293" s="11">
        <v>275</v>
      </c>
      <c r="I1293" s="11">
        <v>275</v>
      </c>
      <c r="J1293" s="11" t="s">
        <v>34</v>
      </c>
      <c r="K1293" s="11" t="s">
        <v>25</v>
      </c>
      <c r="L1293" s="11">
        <v>230</v>
      </c>
      <c r="M1293" s="11" t="s">
        <v>35</v>
      </c>
      <c r="N1293" s="11" t="s">
        <v>1664</v>
      </c>
      <c r="O1293" s="11" t="s">
        <v>1686</v>
      </c>
      <c r="P1293" s="11" t="s">
        <v>1676</v>
      </c>
      <c r="Q1293" s="11" t="s">
        <v>30</v>
      </c>
      <c r="R1293" s="11" t="s">
        <v>25</v>
      </c>
      <c r="S1293" s="11" t="s">
        <v>25</v>
      </c>
      <c r="T1293" s="11"/>
      <c r="U1293" s="11" t="s">
        <v>1687</v>
      </c>
      <c r="V1293" s="11"/>
      <c r="W1293" s="11"/>
      <c r="X1293" s="11"/>
      <c r="Y1293" s="11">
        <v>1</v>
      </c>
      <c r="Z1293" s="11">
        <f t="shared" si="40"/>
        <v>275</v>
      </c>
      <c r="AA1293" s="11" t="e">
        <f>VLOOKUP(A1293,Sheet2!B:J,9,FALSE)</f>
        <v>#N/A</v>
      </c>
      <c r="AB1293" s="11" t="e">
        <f t="shared" si="41"/>
        <v>#N/A</v>
      </c>
      <c r="AC1293" s="11">
        <v>0</v>
      </c>
      <c r="AD1293" s="11" t="s">
        <v>12037</v>
      </c>
    </row>
    <row r="1294" spans="1:30">
      <c r="A1294" s="10">
        <v>8906034350253</v>
      </c>
      <c r="B1294" s="10">
        <v>8906034350253</v>
      </c>
      <c r="C1294" s="11" t="s">
        <v>3604</v>
      </c>
      <c r="D1294" s="11" t="s">
        <v>3605</v>
      </c>
      <c r="E1294" s="11" t="s">
        <v>1790</v>
      </c>
      <c r="F1294" s="11" t="s">
        <v>3411</v>
      </c>
      <c r="G1294" s="11"/>
      <c r="H1294" s="11">
        <v>95</v>
      </c>
      <c r="I1294" s="11">
        <v>95</v>
      </c>
      <c r="J1294" s="11" t="s">
        <v>34</v>
      </c>
      <c r="K1294" s="11" t="s">
        <v>25</v>
      </c>
      <c r="L1294" s="11">
        <v>1</v>
      </c>
      <c r="M1294" s="11" t="s">
        <v>78</v>
      </c>
      <c r="N1294" s="11" t="s">
        <v>3588</v>
      </c>
      <c r="O1294" s="11" t="s">
        <v>3606</v>
      </c>
      <c r="P1294" s="11" t="s">
        <v>81</v>
      </c>
      <c r="Q1294" s="11" t="s">
        <v>30</v>
      </c>
      <c r="R1294" s="11" t="s">
        <v>25</v>
      </c>
      <c r="S1294" s="11" t="s">
        <v>25</v>
      </c>
      <c r="T1294" s="11"/>
      <c r="U1294" s="11" t="s">
        <v>3607</v>
      </c>
      <c r="V1294" s="11"/>
      <c r="W1294" s="11"/>
      <c r="X1294" s="11"/>
      <c r="Y1294" s="11">
        <v>6</v>
      </c>
      <c r="Z1294" s="11">
        <f t="shared" si="40"/>
        <v>570</v>
      </c>
      <c r="AA1294" s="11" t="e">
        <f>VLOOKUP(A1294,Sheet2!B:J,9,FALSE)</f>
        <v>#N/A</v>
      </c>
      <c r="AB1294" s="11" t="e">
        <f t="shared" si="41"/>
        <v>#N/A</v>
      </c>
      <c r="AC1294" s="11"/>
      <c r="AD1294" s="11" t="s">
        <v>12037</v>
      </c>
    </row>
    <row r="1295" spans="1:30">
      <c r="A1295" s="10">
        <v>8906034350222</v>
      </c>
      <c r="B1295" s="10">
        <v>8906034350222</v>
      </c>
      <c r="C1295" s="11" t="s">
        <v>3608</v>
      </c>
      <c r="D1295" s="11" t="s">
        <v>3605</v>
      </c>
      <c r="E1295" s="11" t="s">
        <v>1790</v>
      </c>
      <c r="F1295" s="11" t="s">
        <v>3411</v>
      </c>
      <c r="G1295" s="11"/>
      <c r="H1295" s="11">
        <v>95</v>
      </c>
      <c r="I1295" s="11">
        <v>95</v>
      </c>
      <c r="J1295" s="11" t="s">
        <v>34</v>
      </c>
      <c r="K1295" s="11" t="s">
        <v>25</v>
      </c>
      <c r="L1295" s="11">
        <v>1</v>
      </c>
      <c r="M1295" s="11" t="s">
        <v>78</v>
      </c>
      <c r="N1295" s="11" t="s">
        <v>3588</v>
      </c>
      <c r="O1295" s="11" t="s">
        <v>3609</v>
      </c>
      <c r="P1295" s="11" t="s">
        <v>81</v>
      </c>
      <c r="Q1295" s="11" t="s">
        <v>30</v>
      </c>
      <c r="R1295" s="11" t="s">
        <v>25</v>
      </c>
      <c r="S1295" s="11" t="s">
        <v>25</v>
      </c>
      <c r="T1295" s="11"/>
      <c r="U1295" s="11" t="s">
        <v>3610</v>
      </c>
      <c r="V1295" s="11"/>
      <c r="W1295" s="11"/>
      <c r="X1295" s="11"/>
      <c r="Y1295" s="11">
        <v>5</v>
      </c>
      <c r="Z1295" s="11">
        <f t="shared" si="40"/>
        <v>475</v>
      </c>
      <c r="AA1295" s="11" t="e">
        <f>VLOOKUP(A1295,Sheet2!B:J,9,FALSE)</f>
        <v>#N/A</v>
      </c>
      <c r="AB1295" s="11" t="e">
        <f t="shared" si="41"/>
        <v>#N/A</v>
      </c>
      <c r="AC1295" s="11"/>
      <c r="AD1295" s="11" t="s">
        <v>12037</v>
      </c>
    </row>
    <row r="1296" spans="1:30">
      <c r="A1296" s="10">
        <v>8906034350215</v>
      </c>
      <c r="B1296" s="10">
        <v>8906034350215</v>
      </c>
      <c r="C1296" s="11" t="s">
        <v>3611</v>
      </c>
      <c r="D1296" s="11" t="s">
        <v>3605</v>
      </c>
      <c r="E1296" s="11" t="s">
        <v>1790</v>
      </c>
      <c r="F1296" s="11" t="s">
        <v>3411</v>
      </c>
      <c r="G1296" s="11"/>
      <c r="H1296" s="11">
        <v>95</v>
      </c>
      <c r="I1296" s="11">
        <v>95</v>
      </c>
      <c r="J1296" s="11" t="s">
        <v>34</v>
      </c>
      <c r="K1296" s="11" t="s">
        <v>25</v>
      </c>
      <c r="L1296" s="11">
        <v>1</v>
      </c>
      <c r="M1296" s="11" t="s">
        <v>78</v>
      </c>
      <c r="N1296" s="11" t="s">
        <v>3588</v>
      </c>
      <c r="O1296" s="11" t="s">
        <v>3612</v>
      </c>
      <c r="P1296" s="11" t="s">
        <v>81</v>
      </c>
      <c r="Q1296" s="11" t="s">
        <v>30</v>
      </c>
      <c r="R1296" s="11" t="s">
        <v>25</v>
      </c>
      <c r="S1296" s="11" t="s">
        <v>25</v>
      </c>
      <c r="T1296" s="11"/>
      <c r="U1296" s="11" t="s">
        <v>3613</v>
      </c>
      <c r="V1296" s="11"/>
      <c r="W1296" s="11"/>
      <c r="X1296" s="11"/>
      <c r="Y1296" s="11">
        <v>3</v>
      </c>
      <c r="Z1296" s="11">
        <f t="shared" si="40"/>
        <v>285</v>
      </c>
      <c r="AA1296" s="11" t="e">
        <f>VLOOKUP(A1296,Sheet2!B:J,9,FALSE)</f>
        <v>#N/A</v>
      </c>
      <c r="AB1296" s="11" t="e">
        <f t="shared" si="41"/>
        <v>#N/A</v>
      </c>
      <c r="AC1296" s="11"/>
      <c r="AD1296" s="11" t="s">
        <v>12037</v>
      </c>
    </row>
    <row r="1297" spans="1:30">
      <c r="A1297" s="10">
        <v>8906034350239</v>
      </c>
      <c r="B1297" s="10">
        <v>8906034350239</v>
      </c>
      <c r="C1297" s="11" t="s">
        <v>3614</v>
      </c>
      <c r="D1297" s="11" t="s">
        <v>3605</v>
      </c>
      <c r="E1297" s="11" t="s">
        <v>1790</v>
      </c>
      <c r="F1297" s="11" t="s">
        <v>3411</v>
      </c>
      <c r="G1297" s="11"/>
      <c r="H1297" s="11">
        <v>95</v>
      </c>
      <c r="I1297" s="11">
        <v>95</v>
      </c>
      <c r="J1297" s="11" t="s">
        <v>34</v>
      </c>
      <c r="K1297" s="11" t="s">
        <v>25</v>
      </c>
      <c r="L1297" s="11">
        <v>1</v>
      </c>
      <c r="M1297" s="11" t="s">
        <v>78</v>
      </c>
      <c r="N1297" s="11" t="s">
        <v>3588</v>
      </c>
      <c r="O1297" s="11" t="s">
        <v>3615</v>
      </c>
      <c r="P1297" s="11" t="s">
        <v>81</v>
      </c>
      <c r="Q1297" s="11" t="s">
        <v>30</v>
      </c>
      <c r="R1297" s="11" t="s">
        <v>25</v>
      </c>
      <c r="S1297" s="11" t="s">
        <v>25</v>
      </c>
      <c r="T1297" s="11"/>
      <c r="U1297" s="11" t="s">
        <v>3616</v>
      </c>
      <c r="V1297" s="11"/>
      <c r="W1297" s="11"/>
      <c r="X1297" s="11"/>
      <c r="Y1297" s="11">
        <v>5</v>
      </c>
      <c r="Z1297" s="11">
        <f t="shared" si="40"/>
        <v>475</v>
      </c>
      <c r="AA1297" s="11" t="e">
        <f>VLOOKUP(A1297,Sheet2!B:J,9,FALSE)</f>
        <v>#N/A</v>
      </c>
      <c r="AB1297" s="11" t="e">
        <f t="shared" si="41"/>
        <v>#N/A</v>
      </c>
      <c r="AC1297" s="11"/>
      <c r="AD1297" s="11" t="s">
        <v>12037</v>
      </c>
    </row>
    <row r="1298" spans="1:30" hidden="1">
      <c r="A1298" s="10">
        <v>4987176215116</v>
      </c>
      <c r="B1298" s="10">
        <v>4987176215116</v>
      </c>
      <c r="C1298" s="11" t="s">
        <v>2043</v>
      </c>
      <c r="D1298" s="11" t="s">
        <v>2044</v>
      </c>
      <c r="E1298" s="11" t="s">
        <v>1192</v>
      </c>
      <c r="F1298" s="11" t="s">
        <v>2045</v>
      </c>
      <c r="G1298" s="11"/>
      <c r="H1298" s="11">
        <v>399</v>
      </c>
      <c r="I1298" s="11">
        <v>399</v>
      </c>
      <c r="J1298" s="11" t="s">
        <v>34</v>
      </c>
      <c r="K1298" s="11" t="s">
        <v>25</v>
      </c>
      <c r="L1298" s="11">
        <v>20</v>
      </c>
      <c r="M1298" s="11" t="s">
        <v>674</v>
      </c>
      <c r="N1298" s="11" t="s">
        <v>2046</v>
      </c>
      <c r="O1298" s="11" t="s">
        <v>2047</v>
      </c>
      <c r="P1298" s="11" t="s">
        <v>29</v>
      </c>
      <c r="Q1298" s="11" t="s">
        <v>39</v>
      </c>
      <c r="R1298" s="11" t="s">
        <v>25</v>
      </c>
      <c r="S1298" s="11" t="s">
        <v>25</v>
      </c>
      <c r="T1298" s="11"/>
      <c r="U1298" s="11" t="s">
        <v>2048</v>
      </c>
      <c r="V1298" s="11"/>
      <c r="W1298" s="11"/>
      <c r="X1298" s="11"/>
      <c r="Y1298" s="11">
        <v>2</v>
      </c>
      <c r="Z1298" s="11">
        <f t="shared" si="40"/>
        <v>798</v>
      </c>
      <c r="AA1298" s="11">
        <f>VLOOKUP(A1298,Sheet2!B:J,9,FALSE)</f>
        <v>296.88</v>
      </c>
      <c r="AB1298" s="11">
        <f t="shared" si="41"/>
        <v>593.76</v>
      </c>
      <c r="AC1298" s="11"/>
      <c r="AD1298" s="11" t="s">
        <v>12037</v>
      </c>
    </row>
    <row r="1299" spans="1:30" hidden="1">
      <c r="A1299" s="10">
        <v>4987176071323</v>
      </c>
      <c r="B1299" s="10">
        <v>4987176071323</v>
      </c>
      <c r="C1299" s="11" t="s">
        <v>2049</v>
      </c>
      <c r="D1299" s="11" t="s">
        <v>2044</v>
      </c>
      <c r="E1299" s="11" t="s">
        <v>1192</v>
      </c>
      <c r="F1299" s="11" t="s">
        <v>2045</v>
      </c>
      <c r="G1299" s="11"/>
      <c r="H1299" s="11">
        <v>20</v>
      </c>
      <c r="I1299" s="11">
        <v>20</v>
      </c>
      <c r="J1299" s="11" t="s">
        <v>34</v>
      </c>
      <c r="K1299" s="11" t="s">
        <v>25</v>
      </c>
      <c r="L1299" s="11">
        <v>2</v>
      </c>
      <c r="M1299" s="11" t="s">
        <v>674</v>
      </c>
      <c r="N1299" s="11" t="s">
        <v>2046</v>
      </c>
      <c r="O1299" s="11" t="s">
        <v>2050</v>
      </c>
      <c r="P1299" s="11" t="s">
        <v>38</v>
      </c>
      <c r="Q1299" s="11" t="s">
        <v>30</v>
      </c>
      <c r="R1299" s="11" t="s">
        <v>25</v>
      </c>
      <c r="S1299" s="11" t="s">
        <v>25</v>
      </c>
      <c r="T1299" s="11"/>
      <c r="U1299" s="11" t="s">
        <v>2051</v>
      </c>
      <c r="V1299" s="11"/>
      <c r="W1299" s="11"/>
      <c r="X1299" s="11"/>
      <c r="Y1299" s="11"/>
      <c r="Z1299" s="11">
        <f t="shared" si="40"/>
        <v>0</v>
      </c>
      <c r="AA1299" s="11">
        <f>VLOOKUP(A1299,Sheet2!B:J,9,FALSE)</f>
        <v>17.09</v>
      </c>
      <c r="AB1299" s="11">
        <f t="shared" si="41"/>
        <v>0</v>
      </c>
      <c r="AC1299" s="11"/>
      <c r="AD1299" s="11"/>
    </row>
    <row r="1300" spans="1:30" hidden="1">
      <c r="A1300" s="10">
        <v>4987176137548</v>
      </c>
      <c r="B1300" s="10">
        <v>4987176137548</v>
      </c>
      <c r="C1300" s="11" t="s">
        <v>2052</v>
      </c>
      <c r="D1300" s="11" t="s">
        <v>2044</v>
      </c>
      <c r="E1300" s="11" t="s">
        <v>1192</v>
      </c>
      <c r="F1300" s="11" t="s">
        <v>2045</v>
      </c>
      <c r="G1300" s="11"/>
      <c r="H1300" s="11">
        <v>99</v>
      </c>
      <c r="I1300" s="11">
        <v>99</v>
      </c>
      <c r="J1300" s="11" t="s">
        <v>34</v>
      </c>
      <c r="K1300" s="11" t="s">
        <v>25</v>
      </c>
      <c r="L1300" s="11">
        <v>6</v>
      </c>
      <c r="M1300" s="11" t="s">
        <v>674</v>
      </c>
      <c r="N1300" s="11" t="s">
        <v>2046</v>
      </c>
      <c r="O1300" s="11" t="s">
        <v>2053</v>
      </c>
      <c r="P1300" s="11" t="s">
        <v>38</v>
      </c>
      <c r="Q1300" s="11" t="s">
        <v>39</v>
      </c>
      <c r="R1300" s="11" t="s">
        <v>25</v>
      </c>
      <c r="S1300" s="11" t="s">
        <v>25</v>
      </c>
      <c r="T1300" s="11"/>
      <c r="U1300" s="11" t="s">
        <v>2054</v>
      </c>
      <c r="V1300" s="11"/>
      <c r="W1300" s="11"/>
      <c r="X1300" s="11"/>
      <c r="Y1300" s="11">
        <v>1</v>
      </c>
      <c r="Z1300" s="11">
        <f t="shared" si="40"/>
        <v>99</v>
      </c>
      <c r="AA1300" s="11">
        <f>VLOOKUP(A1300,Sheet2!B:J,9,FALSE)</f>
        <v>73.66</v>
      </c>
      <c r="AB1300" s="11">
        <f t="shared" si="41"/>
        <v>73.66</v>
      </c>
      <c r="AC1300" s="11"/>
      <c r="AD1300" s="11" t="s">
        <v>12037</v>
      </c>
    </row>
    <row r="1301" spans="1:30" hidden="1">
      <c r="A1301" s="10">
        <v>4987176071422</v>
      </c>
      <c r="B1301" s="10">
        <v>4987176071422</v>
      </c>
      <c r="C1301" s="11" t="s">
        <v>2055</v>
      </c>
      <c r="D1301" s="11" t="s">
        <v>2044</v>
      </c>
      <c r="E1301" s="11" t="s">
        <v>1192</v>
      </c>
      <c r="F1301" s="11" t="s">
        <v>2045</v>
      </c>
      <c r="G1301" s="11"/>
      <c r="H1301" s="11">
        <v>50</v>
      </c>
      <c r="I1301" s="11">
        <v>50</v>
      </c>
      <c r="J1301" s="11" t="s">
        <v>34</v>
      </c>
      <c r="K1301" s="11" t="s">
        <v>25</v>
      </c>
      <c r="L1301" s="11">
        <v>1</v>
      </c>
      <c r="M1301" s="11" t="s">
        <v>674</v>
      </c>
      <c r="N1301" s="11" t="s">
        <v>2046</v>
      </c>
      <c r="O1301" s="11" t="s">
        <v>2056</v>
      </c>
      <c r="P1301" s="11" t="s">
        <v>38</v>
      </c>
      <c r="Q1301" s="11" t="s">
        <v>30</v>
      </c>
      <c r="R1301" s="11" t="s">
        <v>25</v>
      </c>
      <c r="S1301" s="11" t="s">
        <v>25</v>
      </c>
      <c r="T1301" s="11"/>
      <c r="U1301" s="11" t="s">
        <v>2057</v>
      </c>
      <c r="V1301" s="11"/>
      <c r="W1301" s="11"/>
      <c r="X1301" s="11"/>
      <c r="Y1301" s="11"/>
      <c r="Z1301" s="11">
        <f t="shared" si="40"/>
        <v>0</v>
      </c>
      <c r="AA1301" s="11">
        <f>VLOOKUP(A1301,Sheet2!B:J,9,FALSE)</f>
        <v>43.48</v>
      </c>
      <c r="AB1301" s="11">
        <f t="shared" si="41"/>
        <v>0</v>
      </c>
      <c r="AC1301" s="11"/>
      <c r="AD1301" s="11"/>
    </row>
    <row r="1302" spans="1:30" hidden="1">
      <c r="A1302" s="10">
        <v>4987176178688</v>
      </c>
      <c r="B1302" s="10">
        <v>4987176178688</v>
      </c>
      <c r="C1302" s="11" t="s">
        <v>2067</v>
      </c>
      <c r="D1302" s="11" t="s">
        <v>2044</v>
      </c>
      <c r="E1302" s="11" t="s">
        <v>1192</v>
      </c>
      <c r="F1302" s="11" t="s">
        <v>2045</v>
      </c>
      <c r="G1302" s="11"/>
      <c r="H1302" s="11">
        <v>399</v>
      </c>
      <c r="I1302" s="11">
        <v>399</v>
      </c>
      <c r="J1302" s="11" t="s">
        <v>34</v>
      </c>
      <c r="K1302" s="11" t="s">
        <v>25</v>
      </c>
      <c r="L1302" s="11">
        <v>32</v>
      </c>
      <c r="M1302" s="11" t="s">
        <v>674</v>
      </c>
      <c r="N1302" s="11" t="s">
        <v>2046</v>
      </c>
      <c r="O1302" s="11" t="s">
        <v>2068</v>
      </c>
      <c r="P1302" s="11" t="s">
        <v>29</v>
      </c>
      <c r="Q1302" s="11" t="s">
        <v>30</v>
      </c>
      <c r="R1302" s="11" t="s">
        <v>25</v>
      </c>
      <c r="S1302" s="11" t="s">
        <v>25</v>
      </c>
      <c r="T1302" s="11"/>
      <c r="U1302" s="11" t="s">
        <v>2069</v>
      </c>
      <c r="V1302" s="11"/>
      <c r="W1302" s="11"/>
      <c r="X1302" s="11"/>
      <c r="Y1302" s="11">
        <v>3</v>
      </c>
      <c r="Z1302" s="11">
        <f t="shared" si="40"/>
        <v>1197</v>
      </c>
      <c r="AA1302" s="11">
        <f>VLOOKUP(A1302,Sheet2!B:J,9,FALSE)</f>
        <v>296.88</v>
      </c>
      <c r="AB1302" s="11">
        <f t="shared" si="41"/>
        <v>890.64</v>
      </c>
      <c r="AC1302" s="11"/>
      <c r="AD1302" s="11" t="s">
        <v>12037</v>
      </c>
    </row>
    <row r="1303" spans="1:30" hidden="1">
      <c r="A1303" s="10">
        <v>4987176141781</v>
      </c>
      <c r="B1303" s="10">
        <v>4987176141781</v>
      </c>
      <c r="C1303" s="11" t="s">
        <v>2070</v>
      </c>
      <c r="D1303" s="11" t="s">
        <v>2044</v>
      </c>
      <c r="E1303" s="11" t="s">
        <v>1192</v>
      </c>
      <c r="F1303" s="11" t="s">
        <v>2045</v>
      </c>
      <c r="G1303" s="11"/>
      <c r="H1303" s="11">
        <v>275</v>
      </c>
      <c r="I1303" s="11">
        <v>275</v>
      </c>
      <c r="J1303" s="11" t="s">
        <v>34</v>
      </c>
      <c r="K1303" s="11" t="s">
        <v>25</v>
      </c>
      <c r="L1303" s="11">
        <v>8</v>
      </c>
      <c r="M1303" s="11" t="s">
        <v>674</v>
      </c>
      <c r="N1303" s="11" t="s">
        <v>2046</v>
      </c>
      <c r="O1303" s="11" t="s">
        <v>2071</v>
      </c>
      <c r="P1303" s="11" t="s">
        <v>38</v>
      </c>
      <c r="Q1303" s="11" t="s">
        <v>30</v>
      </c>
      <c r="R1303" s="11" t="s">
        <v>25</v>
      </c>
      <c r="S1303" s="11" t="s">
        <v>25</v>
      </c>
      <c r="T1303" s="11"/>
      <c r="U1303" s="11" t="s">
        <v>2072</v>
      </c>
      <c r="V1303" s="11"/>
      <c r="W1303" s="11"/>
      <c r="X1303" s="11"/>
      <c r="Y1303" s="11">
        <v>2</v>
      </c>
      <c r="Z1303" s="11">
        <f t="shared" si="40"/>
        <v>550</v>
      </c>
      <c r="AA1303" s="11">
        <f>VLOOKUP(A1303,Sheet2!B:J,9,FALSE)</f>
        <v>204.61</v>
      </c>
      <c r="AB1303" s="11">
        <f t="shared" si="41"/>
        <v>409.22</v>
      </c>
      <c r="AC1303" s="11"/>
      <c r="AD1303" s="11" t="s">
        <v>12037</v>
      </c>
    </row>
    <row r="1304" spans="1:30" hidden="1">
      <c r="A1304" s="10">
        <v>4987176215079</v>
      </c>
      <c r="B1304" s="10">
        <v>4987176215079</v>
      </c>
      <c r="C1304" s="11" t="s">
        <v>2073</v>
      </c>
      <c r="D1304" s="11" t="s">
        <v>2044</v>
      </c>
      <c r="E1304" s="11" t="s">
        <v>1192</v>
      </c>
      <c r="F1304" s="11" t="s">
        <v>2045</v>
      </c>
      <c r="G1304" s="11"/>
      <c r="H1304" s="11">
        <v>199</v>
      </c>
      <c r="I1304" s="11">
        <v>199</v>
      </c>
      <c r="J1304" s="11" t="s">
        <v>34</v>
      </c>
      <c r="K1304" s="11" t="s">
        <v>25</v>
      </c>
      <c r="L1304" s="11">
        <v>9</v>
      </c>
      <c r="M1304" s="11" t="s">
        <v>674</v>
      </c>
      <c r="N1304" s="11" t="s">
        <v>2046</v>
      </c>
      <c r="O1304" s="11" t="s">
        <v>2047</v>
      </c>
      <c r="P1304" s="11" t="s">
        <v>29</v>
      </c>
      <c r="Q1304" s="11" t="s">
        <v>39</v>
      </c>
      <c r="R1304" s="11" t="s">
        <v>25</v>
      </c>
      <c r="S1304" s="11" t="s">
        <v>25</v>
      </c>
      <c r="T1304" s="11"/>
      <c r="U1304" s="11" t="s">
        <v>2074</v>
      </c>
      <c r="V1304" s="11"/>
      <c r="W1304" s="11"/>
      <c r="X1304" s="11"/>
      <c r="Y1304" s="11">
        <v>3</v>
      </c>
      <c r="Z1304" s="11">
        <f t="shared" si="40"/>
        <v>597</v>
      </c>
      <c r="AA1304" s="11">
        <f>VLOOKUP(A1304,Sheet2!B:J,9,FALSE)</f>
        <v>148.06</v>
      </c>
      <c r="AB1304" s="11">
        <f t="shared" si="41"/>
        <v>444.18</v>
      </c>
      <c r="AC1304" s="11"/>
      <c r="AD1304" s="11" t="s">
        <v>12037</v>
      </c>
    </row>
    <row r="1305" spans="1:30" hidden="1">
      <c r="A1305" s="10">
        <v>4987176137586</v>
      </c>
      <c r="B1305" s="10">
        <v>4987176137586</v>
      </c>
      <c r="C1305" s="11" t="s">
        <v>2075</v>
      </c>
      <c r="D1305" s="11" t="s">
        <v>2044</v>
      </c>
      <c r="E1305" s="11" t="s">
        <v>1192</v>
      </c>
      <c r="F1305" s="11" t="s">
        <v>2045</v>
      </c>
      <c r="G1305" s="11"/>
      <c r="H1305" s="11">
        <v>149</v>
      </c>
      <c r="I1305" s="11">
        <v>149</v>
      </c>
      <c r="J1305" s="11" t="s">
        <v>34</v>
      </c>
      <c r="K1305" s="11" t="s">
        <v>25</v>
      </c>
      <c r="L1305" s="11">
        <v>7</v>
      </c>
      <c r="M1305" s="11" t="s">
        <v>674</v>
      </c>
      <c r="N1305" s="11" t="s">
        <v>2046</v>
      </c>
      <c r="O1305" s="11" t="s">
        <v>2076</v>
      </c>
      <c r="P1305" s="11" t="s">
        <v>38</v>
      </c>
      <c r="Q1305" s="11" t="s">
        <v>39</v>
      </c>
      <c r="R1305" s="11" t="s">
        <v>25</v>
      </c>
      <c r="S1305" s="11" t="s">
        <v>25</v>
      </c>
      <c r="T1305" s="11"/>
      <c r="U1305" s="11" t="s">
        <v>2077</v>
      </c>
      <c r="V1305" s="11"/>
      <c r="W1305" s="11"/>
      <c r="X1305" s="11"/>
      <c r="Y1305" s="11">
        <v>1</v>
      </c>
      <c r="Z1305" s="11">
        <f t="shared" si="40"/>
        <v>149</v>
      </c>
      <c r="AA1305" s="11">
        <f>VLOOKUP(A1305,Sheet2!B:J,9,FALSE)</f>
        <v>110.87</v>
      </c>
      <c r="AB1305" s="11">
        <f t="shared" si="41"/>
        <v>110.87</v>
      </c>
      <c r="AC1305" s="11"/>
      <c r="AD1305" s="11" t="s">
        <v>12037</v>
      </c>
    </row>
    <row r="1306" spans="1:30" hidden="1">
      <c r="A1306" s="10">
        <v>4987176141743</v>
      </c>
      <c r="B1306" s="10">
        <v>4987176141743</v>
      </c>
      <c r="C1306" s="11" t="s">
        <v>2078</v>
      </c>
      <c r="D1306" s="11" t="s">
        <v>2044</v>
      </c>
      <c r="E1306" s="11" t="s">
        <v>1192</v>
      </c>
      <c r="F1306" s="11" t="s">
        <v>2045</v>
      </c>
      <c r="G1306" s="11"/>
      <c r="H1306" s="11">
        <v>199</v>
      </c>
      <c r="I1306" s="11">
        <v>199</v>
      </c>
      <c r="J1306" s="11" t="s">
        <v>34</v>
      </c>
      <c r="K1306" s="11" t="s">
        <v>25</v>
      </c>
      <c r="L1306" s="11">
        <v>30</v>
      </c>
      <c r="M1306" s="11" t="s">
        <v>674</v>
      </c>
      <c r="N1306" s="11" t="s">
        <v>2046</v>
      </c>
      <c r="O1306" s="11" t="s">
        <v>2079</v>
      </c>
      <c r="P1306" s="11" t="s">
        <v>38</v>
      </c>
      <c r="Q1306" s="11" t="s">
        <v>248</v>
      </c>
      <c r="R1306" s="11" t="s">
        <v>25</v>
      </c>
      <c r="S1306" s="11" t="s">
        <v>25</v>
      </c>
      <c r="T1306" s="11"/>
      <c r="U1306" s="11" t="s">
        <v>2080</v>
      </c>
      <c r="V1306" s="11"/>
      <c r="W1306" s="11"/>
      <c r="X1306" s="11"/>
      <c r="Y1306" s="11">
        <v>2</v>
      </c>
      <c r="Z1306" s="11">
        <f t="shared" si="40"/>
        <v>398</v>
      </c>
      <c r="AA1306" s="11">
        <f>VLOOKUP(A1306,Sheet2!B:J,9,FALSE)</f>
        <v>148.07</v>
      </c>
      <c r="AB1306" s="11">
        <f t="shared" si="41"/>
        <v>296.14</v>
      </c>
      <c r="AC1306" s="11"/>
      <c r="AD1306" s="11" t="s">
        <v>12037</v>
      </c>
    </row>
    <row r="1307" spans="1:30" hidden="1">
      <c r="A1307" s="10">
        <v>4987176071347</v>
      </c>
      <c r="B1307" s="10">
        <v>4987176071347</v>
      </c>
      <c r="C1307" s="11" t="s">
        <v>3930</v>
      </c>
      <c r="D1307" s="11" t="s">
        <v>2044</v>
      </c>
      <c r="E1307" s="11" t="s">
        <v>1192</v>
      </c>
      <c r="F1307" s="11" t="s">
        <v>2045</v>
      </c>
      <c r="G1307" s="11"/>
      <c r="H1307" s="11">
        <v>30</v>
      </c>
      <c r="I1307" s="11">
        <v>30</v>
      </c>
      <c r="J1307" s="11" t="s">
        <v>34</v>
      </c>
      <c r="K1307" s="11" t="s">
        <v>25</v>
      </c>
      <c r="L1307" s="11">
        <v>2</v>
      </c>
      <c r="M1307" s="11" t="s">
        <v>674</v>
      </c>
      <c r="N1307" s="11" t="s">
        <v>2046</v>
      </c>
      <c r="O1307" s="11" t="s">
        <v>3931</v>
      </c>
      <c r="P1307" s="11" t="s">
        <v>29</v>
      </c>
      <c r="Q1307" s="11" t="s">
        <v>30</v>
      </c>
      <c r="R1307" s="11" t="s">
        <v>25</v>
      </c>
      <c r="S1307" s="11" t="s">
        <v>25</v>
      </c>
      <c r="T1307" s="11"/>
      <c r="U1307" s="11" t="s">
        <v>3932</v>
      </c>
      <c r="V1307" s="11"/>
      <c r="W1307" s="11"/>
      <c r="X1307" s="11"/>
      <c r="Y1307" s="11"/>
      <c r="Z1307" s="11">
        <f t="shared" si="40"/>
        <v>0</v>
      </c>
      <c r="AA1307" s="11">
        <f>VLOOKUP(A1307,Sheet2!B:J,9,FALSE)</f>
        <v>25.64</v>
      </c>
      <c r="AB1307" s="11">
        <f t="shared" si="41"/>
        <v>0</v>
      </c>
      <c r="AC1307" s="11"/>
      <c r="AD1307" s="11"/>
    </row>
    <row r="1308" spans="1:30" hidden="1">
      <c r="A1308" s="10">
        <v>4987176137524</v>
      </c>
      <c r="B1308" s="10">
        <v>4987176137524</v>
      </c>
      <c r="C1308" s="11" t="s">
        <v>4820</v>
      </c>
      <c r="D1308" s="11" t="s">
        <v>2044</v>
      </c>
      <c r="E1308" s="11" t="s">
        <v>1192</v>
      </c>
      <c r="F1308" s="11" t="s">
        <v>2045</v>
      </c>
      <c r="G1308" s="11"/>
      <c r="H1308" s="11">
        <v>99</v>
      </c>
      <c r="I1308" s="11">
        <v>99</v>
      </c>
      <c r="J1308" s="11" t="s">
        <v>34</v>
      </c>
      <c r="K1308" s="11" t="s">
        <v>25</v>
      </c>
      <c r="L1308" s="11">
        <v>7</v>
      </c>
      <c r="M1308" s="11" t="s">
        <v>674</v>
      </c>
      <c r="N1308" s="11" t="s">
        <v>2046</v>
      </c>
      <c r="O1308" s="11" t="s">
        <v>4821</v>
      </c>
      <c r="P1308" s="11" t="s">
        <v>38</v>
      </c>
      <c r="Q1308" s="11" t="s">
        <v>39</v>
      </c>
      <c r="R1308" s="11" t="s">
        <v>25</v>
      </c>
      <c r="S1308" s="11" t="s">
        <v>25</v>
      </c>
      <c r="T1308" s="11"/>
      <c r="U1308" s="11" t="s">
        <v>4822</v>
      </c>
      <c r="V1308" s="11"/>
      <c r="W1308" s="11"/>
      <c r="X1308" s="11"/>
      <c r="Y1308" s="11"/>
      <c r="Z1308" s="11">
        <f t="shared" si="40"/>
        <v>0</v>
      </c>
      <c r="AA1308" s="11">
        <f>VLOOKUP(A1308,Sheet2!B:J,9,FALSE)</f>
        <v>73.66</v>
      </c>
      <c r="AB1308" s="11">
        <f t="shared" si="41"/>
        <v>0</v>
      </c>
      <c r="AC1308" s="11"/>
      <c r="AD1308" s="11"/>
    </row>
    <row r="1309" spans="1:30" hidden="1">
      <c r="A1309" s="10">
        <v>4987176137562</v>
      </c>
      <c r="B1309" s="10">
        <v>4987176137562</v>
      </c>
      <c r="C1309" s="11" t="s">
        <v>4823</v>
      </c>
      <c r="D1309" s="11" t="s">
        <v>2044</v>
      </c>
      <c r="E1309" s="11" t="s">
        <v>1192</v>
      </c>
      <c r="F1309" s="11" t="s">
        <v>2045</v>
      </c>
      <c r="G1309" s="11"/>
      <c r="H1309" s="11">
        <v>99</v>
      </c>
      <c r="I1309" s="11">
        <v>99</v>
      </c>
      <c r="J1309" s="11" t="s">
        <v>34</v>
      </c>
      <c r="K1309" s="11" t="s">
        <v>25</v>
      </c>
      <c r="L1309" s="11">
        <v>5</v>
      </c>
      <c r="M1309" s="11" t="s">
        <v>674</v>
      </c>
      <c r="N1309" s="11" t="s">
        <v>2046</v>
      </c>
      <c r="O1309" s="11" t="s">
        <v>4824</v>
      </c>
      <c r="P1309" s="11" t="s">
        <v>38</v>
      </c>
      <c r="Q1309" s="11" t="s">
        <v>39</v>
      </c>
      <c r="R1309" s="11" t="s">
        <v>25</v>
      </c>
      <c r="S1309" s="11" t="s">
        <v>25</v>
      </c>
      <c r="T1309" s="11"/>
      <c r="U1309" s="11" t="s">
        <v>4825</v>
      </c>
      <c r="V1309" s="11"/>
      <c r="W1309" s="11"/>
      <c r="X1309" s="11"/>
      <c r="Y1309" s="11"/>
      <c r="Z1309" s="11">
        <f t="shared" ref="Z1309:Z1372" si="42">H1309*Y1309</f>
        <v>0</v>
      </c>
      <c r="AA1309" s="11">
        <f>VLOOKUP(A1309,Sheet2!B:J,9,FALSE)</f>
        <v>73.66</v>
      </c>
      <c r="AB1309" s="11">
        <f t="shared" si="41"/>
        <v>0</v>
      </c>
      <c r="AC1309" s="11"/>
      <c r="AD1309" s="11"/>
    </row>
    <row r="1310" spans="1:30" hidden="1">
      <c r="A1310" s="10">
        <v>4902430899345</v>
      </c>
      <c r="B1310" s="10">
        <v>4902430899345</v>
      </c>
      <c r="C1310" s="11" t="s">
        <v>2472</v>
      </c>
      <c r="D1310" s="11" t="s">
        <v>2473</v>
      </c>
      <c r="E1310" s="11" t="s">
        <v>1241</v>
      </c>
      <c r="F1310" s="11" t="s">
        <v>2106</v>
      </c>
      <c r="G1310" s="11"/>
      <c r="H1310" s="11">
        <v>72</v>
      </c>
      <c r="I1310" s="11">
        <v>72</v>
      </c>
      <c r="J1310" s="11" t="s">
        <v>34</v>
      </c>
      <c r="K1310" s="11" t="s">
        <v>25</v>
      </c>
      <c r="L1310" s="11">
        <v>75</v>
      </c>
      <c r="M1310" s="11" t="s">
        <v>35</v>
      </c>
      <c r="N1310" s="11" t="s">
        <v>2107</v>
      </c>
      <c r="O1310" s="11" t="s">
        <v>2474</v>
      </c>
      <c r="P1310" s="11" t="s">
        <v>81</v>
      </c>
      <c r="Q1310" s="11" t="s">
        <v>30</v>
      </c>
      <c r="R1310" s="11" t="s">
        <v>25</v>
      </c>
      <c r="S1310" s="11" t="s">
        <v>25</v>
      </c>
      <c r="T1310" s="11"/>
      <c r="U1310" s="11" t="s">
        <v>2475</v>
      </c>
      <c r="V1310" s="11"/>
      <c r="W1310" s="11"/>
      <c r="X1310" s="11"/>
      <c r="Y1310" s="11">
        <v>3</v>
      </c>
      <c r="Z1310" s="11">
        <f t="shared" si="42"/>
        <v>216</v>
      </c>
      <c r="AA1310" s="11">
        <f>VLOOKUP(A1310,Sheet2!B:J,9,FALSE)</f>
        <v>55.47</v>
      </c>
      <c r="AB1310" s="11">
        <f t="shared" si="41"/>
        <v>166.41</v>
      </c>
      <c r="AC1310" s="11"/>
      <c r="AD1310" s="11" t="s">
        <v>12037</v>
      </c>
    </row>
    <row r="1311" spans="1:30" hidden="1">
      <c r="A1311" s="10">
        <v>4902430899383</v>
      </c>
      <c r="B1311" s="10">
        <v>4902430899383</v>
      </c>
      <c r="C1311" s="11" t="s">
        <v>2583</v>
      </c>
      <c r="D1311" s="11" t="s">
        <v>2473</v>
      </c>
      <c r="E1311" s="11" t="s">
        <v>1241</v>
      </c>
      <c r="F1311" s="11" t="s">
        <v>2106</v>
      </c>
      <c r="G1311" s="11"/>
      <c r="H1311" s="11">
        <v>72</v>
      </c>
      <c r="I1311" s="11">
        <v>72</v>
      </c>
      <c r="J1311" s="11" t="s">
        <v>34</v>
      </c>
      <c r="K1311" s="11" t="s">
        <v>25</v>
      </c>
      <c r="L1311" s="11">
        <v>90</v>
      </c>
      <c r="M1311" s="11" t="s">
        <v>35</v>
      </c>
      <c r="N1311" s="11" t="s">
        <v>2107</v>
      </c>
      <c r="O1311" s="11" t="s">
        <v>2584</v>
      </c>
      <c r="P1311" s="11" t="s">
        <v>81</v>
      </c>
      <c r="Q1311" s="11" t="s">
        <v>30</v>
      </c>
      <c r="R1311" s="11" t="s">
        <v>25</v>
      </c>
      <c r="S1311" s="11" t="s">
        <v>25</v>
      </c>
      <c r="T1311" s="11"/>
      <c r="U1311" s="11" t="s">
        <v>2585</v>
      </c>
      <c r="V1311" s="11"/>
      <c r="W1311" s="11"/>
      <c r="X1311" s="11"/>
      <c r="Y1311" s="11">
        <v>3</v>
      </c>
      <c r="Z1311" s="11">
        <f t="shared" si="42"/>
        <v>216</v>
      </c>
      <c r="AA1311" s="11">
        <f>VLOOKUP(A1311,Sheet2!B:J,9,FALSE)</f>
        <v>55.47</v>
      </c>
      <c r="AB1311" s="11">
        <f t="shared" si="41"/>
        <v>166.41</v>
      </c>
      <c r="AC1311" s="11"/>
      <c r="AD1311" s="11" t="s">
        <v>12037</v>
      </c>
    </row>
    <row r="1312" spans="1:30" hidden="1">
      <c r="A1312" s="10">
        <v>4902430899369</v>
      </c>
      <c r="B1312" s="10">
        <v>4902430899369</v>
      </c>
      <c r="C1312" s="11" t="s">
        <v>2586</v>
      </c>
      <c r="D1312" s="11" t="s">
        <v>2473</v>
      </c>
      <c r="E1312" s="11" t="s">
        <v>1241</v>
      </c>
      <c r="F1312" s="11" t="s">
        <v>2106</v>
      </c>
      <c r="G1312" s="11"/>
      <c r="H1312" s="11">
        <v>72</v>
      </c>
      <c r="I1312" s="11">
        <v>72</v>
      </c>
      <c r="J1312" s="11" t="s">
        <v>34</v>
      </c>
      <c r="K1312" s="11" t="s">
        <v>25</v>
      </c>
      <c r="L1312" s="11">
        <v>75</v>
      </c>
      <c r="M1312" s="11" t="s">
        <v>35</v>
      </c>
      <c r="N1312" s="11" t="s">
        <v>2107</v>
      </c>
      <c r="O1312" s="11" t="s">
        <v>2587</v>
      </c>
      <c r="P1312" s="11" t="s">
        <v>81</v>
      </c>
      <c r="Q1312" s="11" t="s">
        <v>30</v>
      </c>
      <c r="R1312" s="11" t="s">
        <v>25</v>
      </c>
      <c r="S1312" s="11" t="s">
        <v>25</v>
      </c>
      <c r="T1312" s="11"/>
      <c r="U1312" s="11" t="s">
        <v>2588</v>
      </c>
      <c r="V1312" s="11"/>
      <c r="W1312" s="11"/>
      <c r="X1312" s="11"/>
      <c r="Y1312" s="11">
        <v>1</v>
      </c>
      <c r="Z1312" s="11">
        <f t="shared" si="42"/>
        <v>72</v>
      </c>
      <c r="AA1312" s="11">
        <f>VLOOKUP(A1312,Sheet2!B:J,9,FALSE)</f>
        <v>55.47</v>
      </c>
      <c r="AB1312" s="11">
        <f t="shared" si="41"/>
        <v>55.47</v>
      </c>
      <c r="AC1312" s="11"/>
      <c r="AD1312" s="11" t="s">
        <v>12037</v>
      </c>
    </row>
    <row r="1313" spans="1:30" hidden="1">
      <c r="A1313" s="10">
        <v>4902430899253</v>
      </c>
      <c r="B1313" s="10">
        <v>4902430899253</v>
      </c>
      <c r="C1313" s="11" t="s">
        <v>2617</v>
      </c>
      <c r="D1313" s="11" t="s">
        <v>2473</v>
      </c>
      <c r="E1313" s="11" t="s">
        <v>1241</v>
      </c>
      <c r="F1313" s="11" t="s">
        <v>2106</v>
      </c>
      <c r="G1313" s="11"/>
      <c r="H1313" s="11">
        <v>180</v>
      </c>
      <c r="I1313" s="11">
        <v>180</v>
      </c>
      <c r="J1313" s="11" t="s">
        <v>34</v>
      </c>
      <c r="K1313" s="11" t="s">
        <v>25</v>
      </c>
      <c r="L1313" s="11">
        <v>200</v>
      </c>
      <c r="M1313" s="11" t="s">
        <v>35</v>
      </c>
      <c r="N1313" s="11" t="s">
        <v>2107</v>
      </c>
      <c r="O1313" s="11" t="s">
        <v>2584</v>
      </c>
      <c r="P1313" s="11" t="s">
        <v>81</v>
      </c>
      <c r="Q1313" s="11" t="s">
        <v>30</v>
      </c>
      <c r="R1313" s="11" t="s">
        <v>25</v>
      </c>
      <c r="S1313" s="11" t="s">
        <v>25</v>
      </c>
      <c r="T1313" s="11"/>
      <c r="U1313" s="11" t="s">
        <v>2618</v>
      </c>
      <c r="V1313" s="11"/>
      <c r="W1313" s="11"/>
      <c r="X1313" s="11"/>
      <c r="Y1313" s="11">
        <v>2</v>
      </c>
      <c r="Z1313" s="11">
        <f t="shared" si="42"/>
        <v>360</v>
      </c>
      <c r="AA1313" s="11">
        <f>VLOOKUP(A1313,Sheet2!B:J,9,FALSE)</f>
        <v>138.68</v>
      </c>
      <c r="AB1313" s="11">
        <f t="shared" si="41"/>
        <v>277.36</v>
      </c>
      <c r="AC1313" s="11"/>
      <c r="AD1313" s="11" t="s">
        <v>12037</v>
      </c>
    </row>
    <row r="1314" spans="1:30" hidden="1">
      <c r="A1314" s="10">
        <v>4987176152138</v>
      </c>
      <c r="B1314" s="10">
        <v>4987176152138</v>
      </c>
      <c r="C1314" s="11" t="s">
        <v>2619</v>
      </c>
      <c r="D1314" s="11" t="s">
        <v>2473</v>
      </c>
      <c r="E1314" s="11" t="s">
        <v>1241</v>
      </c>
      <c r="F1314" s="11" t="s">
        <v>2106</v>
      </c>
      <c r="G1314" s="11"/>
      <c r="H1314" s="11">
        <v>210</v>
      </c>
      <c r="I1314" s="11">
        <v>210</v>
      </c>
      <c r="J1314" s="11" t="s">
        <v>34</v>
      </c>
      <c r="K1314" s="11" t="s">
        <v>25</v>
      </c>
      <c r="L1314" s="11">
        <v>180</v>
      </c>
      <c r="M1314" s="11" t="s">
        <v>35</v>
      </c>
      <c r="N1314" s="11" t="s">
        <v>2107</v>
      </c>
      <c r="O1314" s="11" t="s">
        <v>2620</v>
      </c>
      <c r="P1314" s="11" t="s">
        <v>81</v>
      </c>
      <c r="Q1314" s="11" t="s">
        <v>30</v>
      </c>
      <c r="R1314" s="11" t="s">
        <v>25</v>
      </c>
      <c r="S1314" s="11" t="s">
        <v>25</v>
      </c>
      <c r="T1314" s="11"/>
      <c r="U1314" s="11" t="s">
        <v>2621</v>
      </c>
      <c r="V1314" s="11"/>
      <c r="W1314" s="11"/>
      <c r="X1314" s="11"/>
      <c r="Y1314" s="11">
        <v>3</v>
      </c>
      <c r="Z1314" s="11">
        <f t="shared" si="42"/>
        <v>630</v>
      </c>
      <c r="AA1314" s="11">
        <f>VLOOKUP(A1314,Sheet2!B:J,9,FALSE)</f>
        <v>161.79</v>
      </c>
      <c r="AB1314" s="11">
        <f t="shared" si="41"/>
        <v>485.37</v>
      </c>
      <c r="AC1314" s="11"/>
      <c r="AD1314" s="11" t="s">
        <v>12037</v>
      </c>
    </row>
    <row r="1315" spans="1:30" hidden="1">
      <c r="A1315" s="10">
        <v>4902430899215</v>
      </c>
      <c r="B1315" s="10">
        <v>4902430899215</v>
      </c>
      <c r="C1315" s="11" t="s">
        <v>2622</v>
      </c>
      <c r="D1315" s="11" t="s">
        <v>2473</v>
      </c>
      <c r="E1315" s="11" t="s">
        <v>1241</v>
      </c>
      <c r="F1315" s="11" t="s">
        <v>2106</v>
      </c>
      <c r="G1315" s="11"/>
      <c r="H1315" s="11">
        <v>180</v>
      </c>
      <c r="I1315" s="11">
        <v>180</v>
      </c>
      <c r="J1315" s="11" t="s">
        <v>34</v>
      </c>
      <c r="K1315" s="11" t="s">
        <v>25</v>
      </c>
      <c r="L1315" s="11">
        <v>180</v>
      </c>
      <c r="M1315" s="11" t="s">
        <v>35</v>
      </c>
      <c r="N1315" s="11" t="s">
        <v>2107</v>
      </c>
      <c r="O1315" s="11" t="s">
        <v>2623</v>
      </c>
      <c r="P1315" s="11" t="s">
        <v>81</v>
      </c>
      <c r="Q1315" s="11" t="s">
        <v>30</v>
      </c>
      <c r="R1315" s="11" t="s">
        <v>25</v>
      </c>
      <c r="S1315" s="11" t="s">
        <v>25</v>
      </c>
      <c r="T1315" s="11"/>
      <c r="U1315" s="11" t="s">
        <v>2624</v>
      </c>
      <c r="V1315" s="11"/>
      <c r="W1315" s="11"/>
      <c r="X1315" s="11"/>
      <c r="Y1315" s="11">
        <v>2</v>
      </c>
      <c r="Z1315" s="11">
        <f t="shared" si="42"/>
        <v>360</v>
      </c>
      <c r="AA1315" s="11">
        <f>VLOOKUP(A1315,Sheet2!B:J,9,FALSE)</f>
        <v>138.68</v>
      </c>
      <c r="AB1315" s="11">
        <f t="shared" si="41"/>
        <v>277.36</v>
      </c>
      <c r="AC1315" s="11"/>
      <c r="AD1315" s="11" t="s">
        <v>12037</v>
      </c>
    </row>
    <row r="1316" spans="1:30" hidden="1">
      <c r="A1316" s="10">
        <v>4987176152121</v>
      </c>
      <c r="B1316" s="10">
        <v>4987176152121</v>
      </c>
      <c r="C1316" s="11" t="s">
        <v>2625</v>
      </c>
      <c r="D1316" s="11" t="s">
        <v>2473</v>
      </c>
      <c r="E1316" s="11" t="s">
        <v>1241</v>
      </c>
      <c r="F1316" s="11" t="s">
        <v>2106</v>
      </c>
      <c r="G1316" s="11"/>
      <c r="H1316" s="11">
        <v>210</v>
      </c>
      <c r="I1316" s="11">
        <v>210</v>
      </c>
      <c r="J1316" s="11" t="s">
        <v>34</v>
      </c>
      <c r="K1316" s="11" t="s">
        <v>25</v>
      </c>
      <c r="L1316" s="11">
        <v>180</v>
      </c>
      <c r="M1316" s="11" t="s">
        <v>35</v>
      </c>
      <c r="N1316" s="11" t="s">
        <v>2107</v>
      </c>
      <c r="O1316" s="11" t="s">
        <v>2626</v>
      </c>
      <c r="P1316" s="11" t="s">
        <v>81</v>
      </c>
      <c r="Q1316" s="11" t="s">
        <v>30</v>
      </c>
      <c r="R1316" s="11" t="s">
        <v>25</v>
      </c>
      <c r="S1316" s="11" t="s">
        <v>25</v>
      </c>
      <c r="T1316" s="11"/>
      <c r="U1316" s="11" t="s">
        <v>2627</v>
      </c>
      <c r="V1316" s="11"/>
      <c r="W1316" s="11"/>
      <c r="X1316" s="11"/>
      <c r="Y1316" s="11">
        <v>2</v>
      </c>
      <c r="Z1316" s="11">
        <f t="shared" si="42"/>
        <v>420</v>
      </c>
      <c r="AA1316" s="11">
        <f>VLOOKUP(A1316,Sheet2!B:J,9,FALSE)</f>
        <v>161.79</v>
      </c>
      <c r="AB1316" s="11">
        <f t="shared" si="41"/>
        <v>323.58</v>
      </c>
      <c r="AC1316" s="11"/>
      <c r="AD1316" s="11" t="s">
        <v>12037</v>
      </c>
    </row>
    <row r="1317" spans="1:30" hidden="1">
      <c r="A1317" s="10">
        <v>4902430899192</v>
      </c>
      <c r="B1317" s="10">
        <v>4902430899192</v>
      </c>
      <c r="C1317" s="11" t="s">
        <v>2628</v>
      </c>
      <c r="D1317" s="11" t="s">
        <v>2473</v>
      </c>
      <c r="E1317" s="11" t="s">
        <v>1241</v>
      </c>
      <c r="F1317" s="11" t="s">
        <v>2106</v>
      </c>
      <c r="G1317" s="11"/>
      <c r="H1317" s="11">
        <v>180</v>
      </c>
      <c r="I1317" s="11">
        <v>180</v>
      </c>
      <c r="J1317" s="11" t="s">
        <v>34</v>
      </c>
      <c r="K1317" s="11" t="s">
        <v>25</v>
      </c>
      <c r="L1317" s="11">
        <v>180</v>
      </c>
      <c r="M1317" s="11" t="s">
        <v>35</v>
      </c>
      <c r="N1317" s="11" t="s">
        <v>2107</v>
      </c>
      <c r="O1317" s="11" t="s">
        <v>2474</v>
      </c>
      <c r="P1317" s="11" t="s">
        <v>81</v>
      </c>
      <c r="Q1317" s="11" t="s">
        <v>30</v>
      </c>
      <c r="R1317" s="11" t="s">
        <v>25</v>
      </c>
      <c r="S1317" s="11" t="s">
        <v>25</v>
      </c>
      <c r="T1317" s="11"/>
      <c r="U1317" s="11" t="s">
        <v>2629</v>
      </c>
      <c r="V1317" s="11"/>
      <c r="W1317" s="11"/>
      <c r="X1317" s="11"/>
      <c r="Y1317" s="11">
        <v>3</v>
      </c>
      <c r="Z1317" s="11">
        <f t="shared" si="42"/>
        <v>540</v>
      </c>
      <c r="AA1317" s="11">
        <f>VLOOKUP(A1317,Sheet2!B:J,9,FALSE)</f>
        <v>138.68</v>
      </c>
      <c r="AB1317" s="11">
        <f t="shared" si="41"/>
        <v>416.04</v>
      </c>
      <c r="AC1317" s="11"/>
      <c r="AD1317" s="11" t="s">
        <v>12037</v>
      </c>
    </row>
    <row r="1318" spans="1:30" hidden="1">
      <c r="A1318" s="10">
        <v>4902430899130</v>
      </c>
      <c r="B1318" s="10">
        <v>4902430899130</v>
      </c>
      <c r="C1318" s="11" t="s">
        <v>2813</v>
      </c>
      <c r="D1318" s="11" t="s">
        <v>2473</v>
      </c>
      <c r="E1318" s="11" t="s">
        <v>1241</v>
      </c>
      <c r="F1318" s="11" t="s">
        <v>2106</v>
      </c>
      <c r="G1318" s="11"/>
      <c r="H1318" s="11">
        <v>345</v>
      </c>
      <c r="I1318" s="11">
        <v>345</v>
      </c>
      <c r="J1318" s="11" t="s">
        <v>34</v>
      </c>
      <c r="K1318" s="11" t="s">
        <v>25</v>
      </c>
      <c r="L1318" s="11">
        <v>340</v>
      </c>
      <c r="M1318" s="11" t="s">
        <v>35</v>
      </c>
      <c r="N1318" s="11" t="s">
        <v>2107</v>
      </c>
      <c r="O1318" s="11" t="s">
        <v>2474</v>
      </c>
      <c r="P1318" s="11" t="s">
        <v>81</v>
      </c>
      <c r="Q1318" s="11" t="s">
        <v>30</v>
      </c>
      <c r="R1318" s="11" t="s">
        <v>25</v>
      </c>
      <c r="S1318" s="11" t="s">
        <v>25</v>
      </c>
      <c r="T1318" s="11"/>
      <c r="U1318" s="11" t="s">
        <v>2814</v>
      </c>
      <c r="V1318" s="11"/>
      <c r="W1318" s="11"/>
      <c r="X1318" s="11"/>
      <c r="Y1318" s="11">
        <v>2</v>
      </c>
      <c r="Z1318" s="11">
        <f t="shared" si="42"/>
        <v>690</v>
      </c>
      <c r="AA1318" s="11">
        <f>VLOOKUP(A1318,Sheet2!B:J,9,FALSE)</f>
        <v>299.25</v>
      </c>
      <c r="AB1318" s="11">
        <f t="shared" si="41"/>
        <v>598.5</v>
      </c>
      <c r="AC1318" s="11"/>
      <c r="AD1318" s="11" t="s">
        <v>12037</v>
      </c>
    </row>
    <row r="1319" spans="1:30" hidden="1">
      <c r="A1319" s="10">
        <v>8906080603211</v>
      </c>
      <c r="B1319" s="10">
        <v>8906080603211</v>
      </c>
      <c r="C1319" s="11" t="s">
        <v>4298</v>
      </c>
      <c r="D1319" s="11" t="s">
        <v>4299</v>
      </c>
      <c r="E1319" s="11" t="s">
        <v>1009</v>
      </c>
      <c r="F1319" s="11" t="s">
        <v>4234</v>
      </c>
      <c r="G1319" s="11"/>
      <c r="H1319" s="11">
        <v>20</v>
      </c>
      <c r="I1319" s="11">
        <v>28</v>
      </c>
      <c r="J1319" s="11" t="s">
        <v>34</v>
      </c>
      <c r="K1319" s="11" t="s">
        <v>25</v>
      </c>
      <c r="L1319" s="11">
        <v>150</v>
      </c>
      <c r="M1319" s="11" t="s">
        <v>35</v>
      </c>
      <c r="N1319" s="11" t="s">
        <v>4235</v>
      </c>
      <c r="O1319" s="11" t="s">
        <v>4300</v>
      </c>
      <c r="P1319" s="11" t="s">
        <v>81</v>
      </c>
      <c r="Q1319" s="11" t="s">
        <v>39</v>
      </c>
      <c r="R1319" s="11" t="s">
        <v>25</v>
      </c>
      <c r="S1319" s="11" t="s">
        <v>25</v>
      </c>
      <c r="T1319" s="11"/>
      <c r="U1319" s="11" t="s">
        <v>4301</v>
      </c>
      <c r="V1319" s="11"/>
      <c r="W1319" s="11"/>
      <c r="X1319" s="11"/>
      <c r="Y1319" s="11"/>
      <c r="Z1319" s="11">
        <f t="shared" si="42"/>
        <v>0</v>
      </c>
      <c r="AA1319" s="11">
        <f>VLOOKUP(A1319,Sheet2!B:J,9,FALSE)</f>
        <v>15.83</v>
      </c>
      <c r="AB1319" s="11">
        <f t="shared" si="41"/>
        <v>0</v>
      </c>
      <c r="AC1319" s="11"/>
      <c r="AD1319" s="11"/>
    </row>
    <row r="1320" spans="1:30" hidden="1">
      <c r="A1320" s="10">
        <v>8906080601774</v>
      </c>
      <c r="B1320" s="10">
        <v>8906080601774</v>
      </c>
      <c r="C1320" s="11" t="s">
        <v>4242</v>
      </c>
      <c r="D1320" s="11" t="s">
        <v>4243</v>
      </c>
      <c r="E1320" s="11" t="s">
        <v>1009</v>
      </c>
      <c r="F1320" s="11" t="s">
        <v>1165</v>
      </c>
      <c r="G1320" s="11"/>
      <c r="H1320" s="11">
        <v>18</v>
      </c>
      <c r="I1320" s="11">
        <v>10</v>
      </c>
      <c r="J1320" s="11" t="s">
        <v>34</v>
      </c>
      <c r="K1320" s="11" t="s">
        <v>25</v>
      </c>
      <c r="L1320" s="11">
        <v>150</v>
      </c>
      <c r="M1320" s="11" t="s">
        <v>35</v>
      </c>
      <c r="N1320" s="11" t="s">
        <v>1166</v>
      </c>
      <c r="O1320" s="11" t="s">
        <v>270</v>
      </c>
      <c r="P1320" s="11" t="s">
        <v>81</v>
      </c>
      <c r="Q1320" s="11" t="s">
        <v>30</v>
      </c>
      <c r="R1320" s="11" t="s">
        <v>25</v>
      </c>
      <c r="S1320" s="11" t="s">
        <v>25</v>
      </c>
      <c r="T1320" s="11"/>
      <c r="U1320" s="11" t="s">
        <v>4244</v>
      </c>
      <c r="V1320" s="11"/>
      <c r="W1320" s="11"/>
      <c r="X1320" s="11"/>
      <c r="Y1320" s="11"/>
      <c r="Z1320" s="11">
        <f t="shared" si="42"/>
        <v>0</v>
      </c>
      <c r="AA1320" s="11">
        <f>VLOOKUP(A1320,Sheet2!B:J,9,FALSE)</f>
        <v>8.51</v>
      </c>
      <c r="AB1320" s="11">
        <f t="shared" si="41"/>
        <v>0</v>
      </c>
      <c r="AC1320" s="11"/>
      <c r="AD1320" s="11"/>
    </row>
    <row r="1321" spans="1:30" hidden="1">
      <c r="A1321" s="10">
        <v>8906080601934</v>
      </c>
      <c r="B1321" s="10">
        <v>8906080601934</v>
      </c>
      <c r="C1321" s="11" t="s">
        <v>4245</v>
      </c>
      <c r="D1321" s="11" t="s">
        <v>4243</v>
      </c>
      <c r="E1321" s="11" t="s">
        <v>1009</v>
      </c>
      <c r="F1321" s="11" t="s">
        <v>1165</v>
      </c>
      <c r="G1321" s="11"/>
      <c r="H1321" s="11">
        <v>10</v>
      </c>
      <c r="I1321" s="11">
        <v>10</v>
      </c>
      <c r="J1321" s="11" t="s">
        <v>34</v>
      </c>
      <c r="K1321" s="11" t="s">
        <v>25</v>
      </c>
      <c r="L1321" s="11">
        <v>150</v>
      </c>
      <c r="M1321" s="11" t="s">
        <v>35</v>
      </c>
      <c r="N1321" s="11" t="s">
        <v>1166</v>
      </c>
      <c r="O1321" s="11" t="s">
        <v>4246</v>
      </c>
      <c r="P1321" s="11" t="s">
        <v>81</v>
      </c>
      <c r="Q1321" s="11" t="s">
        <v>30</v>
      </c>
      <c r="R1321" s="11" t="s">
        <v>25</v>
      </c>
      <c r="S1321" s="11" t="s">
        <v>25</v>
      </c>
      <c r="T1321" s="11"/>
      <c r="U1321" s="11" t="s">
        <v>4247</v>
      </c>
      <c r="V1321" s="11"/>
      <c r="W1321" s="11"/>
      <c r="X1321" s="11"/>
      <c r="Y1321" s="11"/>
      <c r="Z1321" s="11">
        <f t="shared" si="42"/>
        <v>0</v>
      </c>
      <c r="AA1321" s="11">
        <f>VLOOKUP(A1321,Sheet2!B:J,9,FALSE)</f>
        <v>8.5</v>
      </c>
      <c r="AB1321" s="11">
        <f t="shared" si="41"/>
        <v>0</v>
      </c>
      <c r="AC1321" s="11"/>
      <c r="AD1321" s="11"/>
    </row>
    <row r="1322" spans="1:30" hidden="1">
      <c r="A1322" s="10">
        <v>8906080601750</v>
      </c>
      <c r="B1322" s="10">
        <v>8906080601750</v>
      </c>
      <c r="C1322" s="11" t="s">
        <v>4248</v>
      </c>
      <c r="D1322" s="11" t="s">
        <v>4243</v>
      </c>
      <c r="E1322" s="11" t="s">
        <v>1009</v>
      </c>
      <c r="F1322" s="11" t="s">
        <v>1165</v>
      </c>
      <c r="G1322" s="11"/>
      <c r="H1322" s="11">
        <v>10</v>
      </c>
      <c r="I1322" s="11">
        <v>10</v>
      </c>
      <c r="J1322" s="11" t="s">
        <v>34</v>
      </c>
      <c r="K1322" s="11" t="s">
        <v>25</v>
      </c>
      <c r="L1322" s="11">
        <v>150</v>
      </c>
      <c r="M1322" s="11" t="s">
        <v>35</v>
      </c>
      <c r="N1322" s="11" t="s">
        <v>1166</v>
      </c>
      <c r="O1322" s="11" t="s">
        <v>4249</v>
      </c>
      <c r="P1322" s="11" t="s">
        <v>81</v>
      </c>
      <c r="Q1322" s="11" t="s">
        <v>30</v>
      </c>
      <c r="R1322" s="11" t="s">
        <v>25</v>
      </c>
      <c r="S1322" s="11" t="s">
        <v>25</v>
      </c>
      <c r="T1322" s="11"/>
      <c r="U1322" s="11" t="s">
        <v>4250</v>
      </c>
      <c r="V1322" s="11"/>
      <c r="W1322" s="11"/>
      <c r="X1322" s="11"/>
      <c r="Y1322" s="11"/>
      <c r="Z1322" s="11">
        <f t="shared" si="42"/>
        <v>0</v>
      </c>
      <c r="AA1322" s="11">
        <f>VLOOKUP(A1322,Sheet2!B:J,9,FALSE)</f>
        <v>8.57</v>
      </c>
      <c r="AB1322" s="11">
        <f t="shared" si="41"/>
        <v>0</v>
      </c>
      <c r="AC1322" s="11"/>
      <c r="AD1322" s="11"/>
    </row>
    <row r="1323" spans="1:30" hidden="1">
      <c r="A1323" s="10">
        <v>8906080602092</v>
      </c>
      <c r="B1323" s="10">
        <v>8906080602092</v>
      </c>
      <c r="C1323" s="11" t="s">
        <v>4251</v>
      </c>
      <c r="D1323" s="11" t="s">
        <v>4243</v>
      </c>
      <c r="E1323" s="11" t="s">
        <v>1009</v>
      </c>
      <c r="F1323" s="11" t="s">
        <v>1165</v>
      </c>
      <c r="G1323" s="11"/>
      <c r="H1323" s="11">
        <v>18</v>
      </c>
      <c r="I1323" s="11">
        <v>10</v>
      </c>
      <c r="J1323" s="11" t="s">
        <v>34</v>
      </c>
      <c r="K1323" s="11" t="s">
        <v>25</v>
      </c>
      <c r="L1323" s="11">
        <v>150</v>
      </c>
      <c r="M1323" s="11" t="s">
        <v>35</v>
      </c>
      <c r="N1323" s="11" t="s">
        <v>1166</v>
      </c>
      <c r="O1323" s="11" t="s">
        <v>4252</v>
      </c>
      <c r="P1323" s="11" t="s">
        <v>81</v>
      </c>
      <c r="Q1323" s="11" t="s">
        <v>30</v>
      </c>
      <c r="R1323" s="11" t="s">
        <v>25</v>
      </c>
      <c r="S1323" s="11" t="s">
        <v>25</v>
      </c>
      <c r="T1323" s="11"/>
      <c r="U1323" s="11" t="s">
        <v>4253</v>
      </c>
      <c r="V1323" s="11"/>
      <c r="W1323" s="11"/>
      <c r="X1323" s="11"/>
      <c r="Y1323" s="11"/>
      <c r="Z1323" s="11">
        <f t="shared" si="42"/>
        <v>0</v>
      </c>
      <c r="AA1323" s="11">
        <f>VLOOKUP(A1323,Sheet2!B:J,9,FALSE)</f>
        <v>8.5</v>
      </c>
      <c r="AB1323" s="11">
        <f t="shared" si="41"/>
        <v>0</v>
      </c>
      <c r="AC1323" s="11"/>
      <c r="AD1323" s="11"/>
    </row>
    <row r="1324" spans="1:30" hidden="1">
      <c r="A1324" s="10">
        <v>8906080603914</v>
      </c>
      <c r="B1324" s="10">
        <v>8906080603914</v>
      </c>
      <c r="C1324" s="11" t="s">
        <v>4365</v>
      </c>
      <c r="D1324" s="11" t="s">
        <v>4243</v>
      </c>
      <c r="E1324" s="11" t="s">
        <v>1009</v>
      </c>
      <c r="F1324" s="11" t="s">
        <v>1165</v>
      </c>
      <c r="G1324" s="11"/>
      <c r="H1324" s="11">
        <v>20</v>
      </c>
      <c r="I1324" s="11">
        <v>20</v>
      </c>
      <c r="J1324" s="11" t="s">
        <v>34</v>
      </c>
      <c r="K1324" s="11" t="s">
        <v>25</v>
      </c>
      <c r="L1324" s="11">
        <v>250</v>
      </c>
      <c r="M1324" s="11" t="s">
        <v>35</v>
      </c>
      <c r="N1324" s="11" t="s">
        <v>1166</v>
      </c>
      <c r="O1324" s="11" t="s">
        <v>4366</v>
      </c>
      <c r="P1324" s="11" t="s">
        <v>400</v>
      </c>
      <c r="Q1324" s="11" t="s">
        <v>39</v>
      </c>
      <c r="R1324" s="11" t="s">
        <v>25</v>
      </c>
      <c r="S1324" s="11" t="s">
        <v>25</v>
      </c>
      <c r="T1324" s="11"/>
      <c r="U1324" s="11" t="s">
        <v>4367</v>
      </c>
      <c r="V1324" s="11"/>
      <c r="W1324" s="11"/>
      <c r="X1324" s="11"/>
      <c r="Y1324" s="11"/>
      <c r="Z1324" s="11">
        <f t="shared" si="42"/>
        <v>0</v>
      </c>
      <c r="AA1324" s="11">
        <f>VLOOKUP(A1324,Sheet2!B:J,9,FALSE)</f>
        <v>16</v>
      </c>
      <c r="AB1324" s="11">
        <f t="shared" si="41"/>
        <v>0</v>
      </c>
      <c r="AC1324" s="11"/>
      <c r="AD1324" s="11"/>
    </row>
    <row r="1325" spans="1:30" hidden="1">
      <c r="A1325" s="10">
        <v>8906080603891</v>
      </c>
      <c r="B1325" s="10">
        <v>8906080603891</v>
      </c>
      <c r="C1325" s="11" t="s">
        <v>4368</v>
      </c>
      <c r="D1325" s="11" t="s">
        <v>4369</v>
      </c>
      <c r="E1325" s="11" t="s">
        <v>1009</v>
      </c>
      <c r="F1325" s="11" t="s">
        <v>1165</v>
      </c>
      <c r="G1325" s="11"/>
      <c r="H1325" s="11">
        <v>28</v>
      </c>
      <c r="I1325" s="11">
        <v>28</v>
      </c>
      <c r="J1325" s="11" t="s">
        <v>34</v>
      </c>
      <c r="K1325" s="11" t="s">
        <v>25</v>
      </c>
      <c r="L1325" s="11">
        <v>250</v>
      </c>
      <c r="M1325" s="11" t="s">
        <v>35</v>
      </c>
      <c r="N1325" s="11" t="s">
        <v>1166</v>
      </c>
      <c r="O1325" s="11" t="s">
        <v>4370</v>
      </c>
      <c r="P1325" s="11" t="s">
        <v>134</v>
      </c>
      <c r="Q1325" s="11" t="s">
        <v>39</v>
      </c>
      <c r="R1325" s="11" t="s">
        <v>25</v>
      </c>
      <c r="S1325" s="11" t="s">
        <v>25</v>
      </c>
      <c r="T1325" s="11"/>
      <c r="U1325" s="11" t="s">
        <v>4371</v>
      </c>
      <c r="V1325" s="11"/>
      <c r="W1325" s="11"/>
      <c r="X1325" s="11"/>
      <c r="Y1325" s="11"/>
      <c r="Z1325" s="11">
        <f t="shared" si="42"/>
        <v>0</v>
      </c>
      <c r="AA1325" s="11">
        <f>VLOOKUP(A1325,Sheet2!B:J,9,FALSE)</f>
        <v>16</v>
      </c>
      <c r="AB1325" s="11">
        <f t="shared" si="41"/>
        <v>0</v>
      </c>
      <c r="AC1325" s="11"/>
      <c r="AD1325" s="11"/>
    </row>
    <row r="1326" spans="1:30" hidden="1">
      <c r="A1326" s="10">
        <v>89006542</v>
      </c>
      <c r="B1326" s="10">
        <v>89006542</v>
      </c>
      <c r="C1326" s="11" t="s">
        <v>2710</v>
      </c>
      <c r="D1326" s="11" t="s">
        <v>2711</v>
      </c>
      <c r="E1326" s="11" t="s">
        <v>1241</v>
      </c>
      <c r="F1326" s="11" t="s">
        <v>2106</v>
      </c>
      <c r="G1326" s="11"/>
      <c r="H1326" s="11">
        <v>20</v>
      </c>
      <c r="I1326" s="11">
        <v>20</v>
      </c>
      <c r="J1326" s="11" t="s">
        <v>34</v>
      </c>
      <c r="K1326" s="11" t="s">
        <v>25</v>
      </c>
      <c r="L1326" s="11">
        <v>45</v>
      </c>
      <c r="M1326" s="11" t="s">
        <v>35</v>
      </c>
      <c r="N1326" s="11" t="s">
        <v>2697</v>
      </c>
      <c r="O1326" s="11" t="s">
        <v>2712</v>
      </c>
      <c r="P1326" s="11" t="s">
        <v>81</v>
      </c>
      <c r="Q1326" s="11" t="s">
        <v>30</v>
      </c>
      <c r="R1326" s="11" t="s">
        <v>25</v>
      </c>
      <c r="S1326" s="11" t="s">
        <v>25</v>
      </c>
      <c r="T1326" s="11"/>
      <c r="U1326" s="11" t="s">
        <v>2713</v>
      </c>
      <c r="V1326" s="11"/>
      <c r="W1326" s="11"/>
      <c r="X1326" s="11"/>
      <c r="Y1326" s="11"/>
      <c r="Z1326" s="11">
        <f t="shared" si="42"/>
        <v>0</v>
      </c>
      <c r="AA1326" s="11">
        <f>VLOOKUP(A1326,Sheet2!B:J,9,FALSE)</f>
        <v>18.18</v>
      </c>
      <c r="AB1326" s="11">
        <f t="shared" si="41"/>
        <v>0</v>
      </c>
      <c r="AC1326" s="11"/>
      <c r="AD1326" s="11"/>
    </row>
    <row r="1327" spans="1:30" hidden="1">
      <c r="A1327" s="10">
        <v>8901088715577</v>
      </c>
      <c r="B1327" s="10">
        <v>8901088715577</v>
      </c>
      <c r="C1327" s="11" t="s">
        <v>2721</v>
      </c>
      <c r="D1327" s="11" t="s">
        <v>2711</v>
      </c>
      <c r="E1327" s="11" t="s">
        <v>1241</v>
      </c>
      <c r="F1327" s="11" t="s">
        <v>2106</v>
      </c>
      <c r="G1327" s="11"/>
      <c r="H1327" s="11">
        <v>42</v>
      </c>
      <c r="I1327" s="11">
        <v>42</v>
      </c>
      <c r="J1327" s="11" t="s">
        <v>34</v>
      </c>
      <c r="K1327" s="11" t="s">
        <v>25</v>
      </c>
      <c r="L1327" s="11">
        <v>80</v>
      </c>
      <c r="M1327" s="11" t="s">
        <v>35</v>
      </c>
      <c r="N1327" s="11" t="s">
        <v>2697</v>
      </c>
      <c r="O1327" s="11" t="s">
        <v>2722</v>
      </c>
      <c r="P1327" s="11" t="s">
        <v>81</v>
      </c>
      <c r="Q1327" s="11" t="s">
        <v>39</v>
      </c>
      <c r="R1327" s="11" t="s">
        <v>25</v>
      </c>
      <c r="S1327" s="11" t="s">
        <v>25</v>
      </c>
      <c r="T1327" s="11"/>
      <c r="U1327" s="11" t="s">
        <v>2723</v>
      </c>
      <c r="V1327" s="11"/>
      <c r="W1327" s="11"/>
      <c r="X1327" s="11"/>
      <c r="Y1327" s="11">
        <v>3</v>
      </c>
      <c r="Z1327" s="11">
        <f t="shared" si="42"/>
        <v>126</v>
      </c>
      <c r="AA1327" s="11">
        <f>VLOOKUP(A1327,Sheet2!B:J,9,FALSE)</f>
        <v>38.18</v>
      </c>
      <c r="AB1327" s="11">
        <f t="shared" si="41"/>
        <v>114.53999999999999</v>
      </c>
      <c r="AC1327" s="11"/>
      <c r="AD1327" s="11" t="s">
        <v>12037</v>
      </c>
    </row>
    <row r="1328" spans="1:30" hidden="1">
      <c r="A1328" s="10">
        <v>8901088207553</v>
      </c>
      <c r="B1328" s="10">
        <v>8901088207553</v>
      </c>
      <c r="C1328" s="11" t="s">
        <v>2724</v>
      </c>
      <c r="D1328" s="11" t="s">
        <v>2711</v>
      </c>
      <c r="E1328" s="11" t="s">
        <v>1241</v>
      </c>
      <c r="F1328" s="11" t="s">
        <v>2106</v>
      </c>
      <c r="G1328" s="11"/>
      <c r="H1328" s="11">
        <v>60</v>
      </c>
      <c r="I1328" s="11">
        <v>60</v>
      </c>
      <c r="J1328" s="11" t="s">
        <v>34</v>
      </c>
      <c r="K1328" s="11" t="s">
        <v>25</v>
      </c>
      <c r="L1328" s="11">
        <v>90</v>
      </c>
      <c r="M1328" s="11" t="s">
        <v>35</v>
      </c>
      <c r="N1328" s="11" t="s">
        <v>2697</v>
      </c>
      <c r="O1328" s="11" t="s">
        <v>2725</v>
      </c>
      <c r="P1328" s="11" t="s">
        <v>400</v>
      </c>
      <c r="Q1328" s="11" t="s">
        <v>39</v>
      </c>
      <c r="R1328" s="11" t="s">
        <v>25</v>
      </c>
      <c r="S1328" s="11" t="s">
        <v>25</v>
      </c>
      <c r="T1328" s="11"/>
      <c r="U1328" s="11" t="s">
        <v>2726</v>
      </c>
      <c r="V1328" s="11"/>
      <c r="W1328" s="11"/>
      <c r="X1328" s="11"/>
      <c r="Y1328" s="11">
        <v>7</v>
      </c>
      <c r="Z1328" s="11">
        <f t="shared" si="42"/>
        <v>420</v>
      </c>
      <c r="AA1328" s="11">
        <f>VLOOKUP(A1328,Sheet2!B:J,9,FALSE)</f>
        <v>56.36</v>
      </c>
      <c r="AB1328" s="11">
        <f t="shared" si="41"/>
        <v>394.52</v>
      </c>
      <c r="AC1328" s="11">
        <v>6</v>
      </c>
      <c r="AD1328" s="11" t="s">
        <v>12037</v>
      </c>
    </row>
    <row r="1329" spans="1:30">
      <c r="A1329" s="10">
        <v>8901088050586</v>
      </c>
      <c r="B1329" s="10">
        <v>8901088050586</v>
      </c>
      <c r="C1329" s="11" t="s">
        <v>3957</v>
      </c>
      <c r="D1329" s="11" t="s">
        <v>2711</v>
      </c>
      <c r="E1329" s="11" t="s">
        <v>77</v>
      </c>
      <c r="F1329" s="11" t="s">
        <v>77</v>
      </c>
      <c r="G1329" s="11"/>
      <c r="H1329" s="11">
        <v>64</v>
      </c>
      <c r="I1329" s="11">
        <v>64</v>
      </c>
      <c r="J1329" s="11" t="s">
        <v>34</v>
      </c>
      <c r="K1329" s="11" t="s">
        <v>25</v>
      </c>
      <c r="L1329" s="11">
        <v>200</v>
      </c>
      <c r="M1329" s="11" t="s">
        <v>35</v>
      </c>
      <c r="N1329" s="11" t="s">
        <v>79</v>
      </c>
      <c r="O1329" s="11" t="s">
        <v>3958</v>
      </c>
      <c r="P1329" s="11" t="s">
        <v>3959</v>
      </c>
      <c r="Q1329" s="11" t="s">
        <v>30</v>
      </c>
      <c r="R1329" s="11" t="s">
        <v>25</v>
      </c>
      <c r="S1329" s="11" t="s">
        <v>25</v>
      </c>
      <c r="T1329" s="11"/>
      <c r="U1329" s="11" t="s">
        <v>3960</v>
      </c>
      <c r="V1329" s="11"/>
      <c r="W1329" s="11"/>
      <c r="X1329" s="11"/>
      <c r="Y1329" s="11">
        <v>1</v>
      </c>
      <c r="Z1329" s="11">
        <f t="shared" si="42"/>
        <v>64</v>
      </c>
      <c r="AA1329" s="11" t="e">
        <f>VLOOKUP(A1329,Sheet2!B:J,9,FALSE)</f>
        <v>#N/A</v>
      </c>
      <c r="AB1329" s="11" t="e">
        <f t="shared" si="41"/>
        <v>#N/A</v>
      </c>
      <c r="AC1329" s="11"/>
      <c r="AD1329" s="11"/>
    </row>
    <row r="1330" spans="1:30" hidden="1">
      <c r="A1330" s="10">
        <v>8901719130854</v>
      </c>
      <c r="B1330" s="10">
        <v>8901719130854</v>
      </c>
      <c r="C1330" s="11" t="s">
        <v>778</v>
      </c>
      <c r="D1330" s="11" t="s">
        <v>779</v>
      </c>
      <c r="E1330" s="11" t="s">
        <v>43</v>
      </c>
      <c r="F1330" s="11" t="s">
        <v>44</v>
      </c>
      <c r="G1330" s="11"/>
      <c r="H1330" s="11">
        <v>50</v>
      </c>
      <c r="I1330" s="11">
        <v>50</v>
      </c>
      <c r="J1330" s="11" t="s">
        <v>34</v>
      </c>
      <c r="K1330" s="11" t="s">
        <v>25</v>
      </c>
      <c r="L1330" s="11">
        <v>195.45</v>
      </c>
      <c r="M1330" s="11" t="s">
        <v>26</v>
      </c>
      <c r="N1330" s="11" t="s">
        <v>780</v>
      </c>
      <c r="O1330" s="11" t="s">
        <v>781</v>
      </c>
      <c r="P1330" s="11" t="s">
        <v>38</v>
      </c>
      <c r="Q1330" s="11" t="s">
        <v>39</v>
      </c>
      <c r="R1330" s="11" t="s">
        <v>25</v>
      </c>
      <c r="S1330" s="11" t="s">
        <v>25</v>
      </c>
      <c r="T1330" s="11"/>
      <c r="U1330" s="11" t="s">
        <v>782</v>
      </c>
      <c r="V1330" s="11"/>
      <c r="W1330" s="11"/>
      <c r="X1330" s="11"/>
      <c r="Y1330" s="11"/>
      <c r="Z1330" s="11">
        <f t="shared" si="42"/>
        <v>0</v>
      </c>
      <c r="AA1330" s="11">
        <f>VLOOKUP(A1330,Sheet2!B:J,9,FALSE)</f>
        <v>43.86</v>
      </c>
      <c r="AB1330" s="11">
        <f t="shared" si="41"/>
        <v>0</v>
      </c>
      <c r="AC1330" s="11"/>
      <c r="AD1330" s="11"/>
    </row>
    <row r="1331" spans="1:30" hidden="1">
      <c r="A1331" s="10">
        <v>8901719123795</v>
      </c>
      <c r="B1331" s="10">
        <v>8901719123795</v>
      </c>
      <c r="C1331" s="11" t="s">
        <v>907</v>
      </c>
      <c r="D1331" s="11" t="s">
        <v>779</v>
      </c>
      <c r="E1331" s="11" t="s">
        <v>43</v>
      </c>
      <c r="F1331" s="11" t="s">
        <v>608</v>
      </c>
      <c r="G1331" s="11"/>
      <c r="H1331" s="11">
        <v>40</v>
      </c>
      <c r="I1331" s="11">
        <v>40</v>
      </c>
      <c r="J1331" s="11" t="s">
        <v>34</v>
      </c>
      <c r="K1331" s="11" t="s">
        <v>25</v>
      </c>
      <c r="L1331" s="11">
        <v>200</v>
      </c>
      <c r="M1331" s="11" t="s">
        <v>26</v>
      </c>
      <c r="N1331" s="11" t="s">
        <v>792</v>
      </c>
      <c r="O1331" s="11" t="s">
        <v>908</v>
      </c>
      <c r="P1331" s="11" t="s">
        <v>38</v>
      </c>
      <c r="Q1331" s="11" t="s">
        <v>30</v>
      </c>
      <c r="R1331" s="11" t="s">
        <v>25</v>
      </c>
      <c r="S1331" s="11" t="s">
        <v>25</v>
      </c>
      <c r="T1331" s="11"/>
      <c r="U1331" s="11" t="s">
        <v>909</v>
      </c>
      <c r="V1331" s="11"/>
      <c r="W1331" s="11"/>
      <c r="X1331" s="11"/>
      <c r="Y1331" s="11"/>
      <c r="Z1331" s="11">
        <f t="shared" si="42"/>
        <v>0</v>
      </c>
      <c r="AA1331" s="11">
        <f>VLOOKUP(A1331,Sheet2!B:J,9,FALSE)</f>
        <v>35.72</v>
      </c>
      <c r="AB1331" s="11">
        <f t="shared" si="41"/>
        <v>0</v>
      </c>
      <c r="AC1331" s="11"/>
      <c r="AD1331" s="11"/>
    </row>
    <row r="1332" spans="1:30" hidden="1">
      <c r="A1332" s="10">
        <v>8901719125836</v>
      </c>
      <c r="B1332" s="10">
        <v>8901719125836</v>
      </c>
      <c r="C1332" s="11" t="s">
        <v>933</v>
      </c>
      <c r="D1332" s="11" t="s">
        <v>779</v>
      </c>
      <c r="E1332" s="11" t="s">
        <v>43</v>
      </c>
      <c r="F1332" s="11" t="s">
        <v>608</v>
      </c>
      <c r="G1332" s="11"/>
      <c r="H1332" s="11">
        <v>40</v>
      </c>
      <c r="I1332" s="11">
        <v>40</v>
      </c>
      <c r="J1332" s="11" t="s">
        <v>34</v>
      </c>
      <c r="K1332" s="11" t="s">
        <v>25</v>
      </c>
      <c r="L1332" s="11">
        <v>75</v>
      </c>
      <c r="M1332" s="11" t="s">
        <v>26</v>
      </c>
      <c r="N1332" s="11" t="s">
        <v>865</v>
      </c>
      <c r="O1332" s="11" t="s">
        <v>934</v>
      </c>
      <c r="P1332" s="11" t="s">
        <v>38</v>
      </c>
      <c r="Q1332" s="11" t="s">
        <v>39</v>
      </c>
      <c r="R1332" s="11" t="s">
        <v>25</v>
      </c>
      <c r="S1332" s="11" t="s">
        <v>25</v>
      </c>
      <c r="T1332" s="11"/>
      <c r="U1332" s="11" t="s">
        <v>935</v>
      </c>
      <c r="V1332" s="11"/>
      <c r="W1332" s="11"/>
      <c r="X1332" s="11"/>
      <c r="Y1332" s="11">
        <v>1</v>
      </c>
      <c r="Z1332" s="11">
        <f t="shared" si="42"/>
        <v>40</v>
      </c>
      <c r="AA1332" s="11">
        <f>VLOOKUP(A1332,Sheet2!B:J,9,FALSE)</f>
        <v>32.32</v>
      </c>
      <c r="AB1332" s="11">
        <f t="shared" si="41"/>
        <v>32.32</v>
      </c>
      <c r="AC1332" s="11"/>
      <c r="AD1332" s="11" t="s">
        <v>12037</v>
      </c>
    </row>
    <row r="1333" spans="1:30" hidden="1">
      <c r="A1333" s="10">
        <v>8901719121401</v>
      </c>
      <c r="B1333" s="10">
        <v>8901719121401</v>
      </c>
      <c r="C1333" s="11" t="s">
        <v>4640</v>
      </c>
      <c r="D1333" s="11" t="s">
        <v>779</v>
      </c>
      <c r="E1333" s="11" t="s">
        <v>43</v>
      </c>
      <c r="F1333" s="11" t="s">
        <v>608</v>
      </c>
      <c r="G1333" s="11"/>
      <c r="H1333" s="11">
        <v>5</v>
      </c>
      <c r="I1333" s="11">
        <v>5</v>
      </c>
      <c r="J1333" s="11" t="s">
        <v>34</v>
      </c>
      <c r="K1333" s="11" t="s">
        <v>25</v>
      </c>
      <c r="L1333" s="11">
        <v>37.700000000000003</v>
      </c>
      <c r="M1333" s="11" t="s">
        <v>26</v>
      </c>
      <c r="N1333" s="11" t="s">
        <v>636</v>
      </c>
      <c r="O1333" s="11" t="s">
        <v>4641</v>
      </c>
      <c r="P1333" s="11" t="s">
        <v>38</v>
      </c>
      <c r="Q1333" s="11" t="s">
        <v>30</v>
      </c>
      <c r="R1333" s="11" t="s">
        <v>25</v>
      </c>
      <c r="S1333" s="11" t="s">
        <v>25</v>
      </c>
      <c r="T1333" s="11"/>
      <c r="U1333" s="11" t="s">
        <v>4642</v>
      </c>
      <c r="V1333" s="11"/>
      <c r="W1333" s="11"/>
      <c r="X1333" s="11"/>
      <c r="Y1333" s="11"/>
      <c r="Z1333" s="11">
        <f t="shared" si="42"/>
        <v>0</v>
      </c>
      <c r="AA1333" s="11">
        <f>VLOOKUP(A1333,Sheet2!B:J,9,FALSE)</f>
        <v>4.46</v>
      </c>
      <c r="AB1333" s="11">
        <f t="shared" si="41"/>
        <v>0</v>
      </c>
      <c r="AC1333" s="11"/>
      <c r="AD1333" s="11"/>
    </row>
    <row r="1334" spans="1:30" hidden="1">
      <c r="A1334" s="10">
        <v>8901719122224</v>
      </c>
      <c r="B1334" s="10">
        <v>8901719122224</v>
      </c>
      <c r="C1334" s="11" t="s">
        <v>4649</v>
      </c>
      <c r="D1334" s="11" t="s">
        <v>779</v>
      </c>
      <c r="E1334" s="11" t="s">
        <v>43</v>
      </c>
      <c r="F1334" s="11" t="s">
        <v>608</v>
      </c>
      <c r="G1334" s="11"/>
      <c r="H1334" s="11">
        <v>10</v>
      </c>
      <c r="I1334" s="11">
        <v>10</v>
      </c>
      <c r="J1334" s="11" t="s">
        <v>34</v>
      </c>
      <c r="K1334" s="11" t="s">
        <v>25</v>
      </c>
      <c r="L1334" s="11">
        <v>63</v>
      </c>
      <c r="M1334" s="11" t="s">
        <v>26</v>
      </c>
      <c r="N1334" s="11" t="s">
        <v>765</v>
      </c>
      <c r="O1334" s="11" t="s">
        <v>4650</v>
      </c>
      <c r="P1334" s="11" t="s">
        <v>38</v>
      </c>
      <c r="Q1334" s="11" t="s">
        <v>30</v>
      </c>
      <c r="R1334" s="11" t="s">
        <v>25</v>
      </c>
      <c r="S1334" s="11" t="s">
        <v>25</v>
      </c>
      <c r="T1334" s="11"/>
      <c r="U1334" s="11" t="s">
        <v>4651</v>
      </c>
      <c r="V1334" s="11"/>
      <c r="W1334" s="11"/>
      <c r="X1334" s="11"/>
      <c r="Y1334" s="11"/>
      <c r="Z1334" s="11">
        <f t="shared" si="42"/>
        <v>0</v>
      </c>
      <c r="AA1334" s="11">
        <f>VLOOKUP(A1334,Sheet2!B:J,9,FALSE)</f>
        <v>8.93</v>
      </c>
      <c r="AB1334" s="11">
        <f t="shared" si="41"/>
        <v>0</v>
      </c>
      <c r="AC1334" s="11"/>
      <c r="AD1334" s="11"/>
    </row>
    <row r="1335" spans="1:30" hidden="1">
      <c r="A1335" s="10">
        <v>8906009011004</v>
      </c>
      <c r="B1335" s="10">
        <v>8906009011004</v>
      </c>
      <c r="C1335" s="11" t="s">
        <v>3070</v>
      </c>
      <c r="D1335" s="11" t="s">
        <v>3071</v>
      </c>
      <c r="E1335" s="11" t="s">
        <v>59</v>
      </c>
      <c r="F1335" s="11" t="s">
        <v>60</v>
      </c>
      <c r="G1335" s="11"/>
      <c r="H1335" s="11">
        <v>70</v>
      </c>
      <c r="I1335" s="11">
        <v>70</v>
      </c>
      <c r="J1335" s="11" t="s">
        <v>25</v>
      </c>
      <c r="K1335" s="11" t="s">
        <v>34</v>
      </c>
      <c r="L1335" s="11">
        <v>1</v>
      </c>
      <c r="M1335" s="11" t="s">
        <v>67</v>
      </c>
      <c r="N1335" s="11" t="s">
        <v>61</v>
      </c>
      <c r="O1335" s="11" t="s">
        <v>3072</v>
      </c>
      <c r="P1335" s="11" t="s">
        <v>47</v>
      </c>
      <c r="Q1335" s="11" t="s">
        <v>30</v>
      </c>
      <c r="R1335" s="11" t="s">
        <v>25</v>
      </c>
      <c r="S1335" s="11" t="s">
        <v>25</v>
      </c>
      <c r="T1335" s="11"/>
      <c r="U1335" s="11" t="s">
        <v>3073</v>
      </c>
      <c r="V1335" s="11"/>
      <c r="W1335" s="11"/>
      <c r="X1335" s="11"/>
      <c r="Y1335" s="11"/>
      <c r="Z1335" s="11">
        <f t="shared" si="42"/>
        <v>0</v>
      </c>
      <c r="AA1335" s="11">
        <f>VLOOKUP(A1335,Sheet2!B:J,9,FALSE)</f>
        <v>55.2</v>
      </c>
      <c r="AB1335" s="11">
        <f t="shared" si="41"/>
        <v>0</v>
      </c>
      <c r="AC1335" s="11"/>
      <c r="AD1335" s="11"/>
    </row>
    <row r="1336" spans="1:30" hidden="1">
      <c r="A1336" s="10">
        <v>8906009011301</v>
      </c>
      <c r="B1336" s="10">
        <v>8906009011301</v>
      </c>
      <c r="C1336" s="11" t="s">
        <v>5739</v>
      </c>
      <c r="D1336" s="11" t="s">
        <v>3071</v>
      </c>
      <c r="E1336" s="11" t="s">
        <v>59</v>
      </c>
      <c r="F1336" s="11" t="s">
        <v>60</v>
      </c>
      <c r="G1336" s="11"/>
      <c r="H1336" s="11">
        <v>50</v>
      </c>
      <c r="I1336" s="11">
        <v>50</v>
      </c>
      <c r="J1336" s="11" t="s">
        <v>34</v>
      </c>
      <c r="K1336" s="11" t="s">
        <v>25</v>
      </c>
      <c r="L1336" s="11">
        <v>1</v>
      </c>
      <c r="M1336" s="11" t="s">
        <v>67</v>
      </c>
      <c r="N1336" s="11" t="s">
        <v>61</v>
      </c>
      <c r="O1336" s="11" t="s">
        <v>5740</v>
      </c>
      <c r="P1336" s="11" t="s">
        <v>47</v>
      </c>
      <c r="Q1336" s="11" t="s">
        <v>30</v>
      </c>
      <c r="R1336" s="11" t="s">
        <v>25</v>
      </c>
      <c r="S1336" s="11" t="s">
        <v>25</v>
      </c>
      <c r="T1336" s="11"/>
      <c r="U1336" s="11" t="s">
        <v>5741</v>
      </c>
      <c r="V1336" s="11"/>
      <c r="W1336" s="11"/>
      <c r="X1336" s="11"/>
      <c r="Y1336" s="11"/>
      <c r="Z1336" s="11">
        <f t="shared" si="42"/>
        <v>0</v>
      </c>
      <c r="AA1336" s="11">
        <f>VLOOKUP(A1336,Sheet2!B:J,9,FALSE)</f>
        <v>46.77</v>
      </c>
      <c r="AB1336" s="11">
        <f t="shared" si="41"/>
        <v>0</v>
      </c>
      <c r="AC1336" s="11"/>
      <c r="AD1336" s="11"/>
    </row>
    <row r="1337" spans="1:30">
      <c r="A1337" s="10">
        <v>8904422701083</v>
      </c>
      <c r="B1337" s="10">
        <v>8904422701083</v>
      </c>
      <c r="C1337" s="11" t="s">
        <v>65</v>
      </c>
      <c r="D1337" s="11" t="s">
        <v>66</v>
      </c>
      <c r="E1337" s="11" t="s">
        <v>59</v>
      </c>
      <c r="F1337" s="11" t="s">
        <v>60</v>
      </c>
      <c r="G1337" s="11"/>
      <c r="H1337" s="11">
        <v>20</v>
      </c>
      <c r="I1337" s="11">
        <v>20</v>
      </c>
      <c r="J1337" s="11" t="s">
        <v>34</v>
      </c>
      <c r="K1337" s="11" t="s">
        <v>25</v>
      </c>
      <c r="L1337" s="11">
        <v>1</v>
      </c>
      <c r="M1337" s="11" t="s">
        <v>67</v>
      </c>
      <c r="N1337" s="11" t="s">
        <v>68</v>
      </c>
      <c r="O1337" s="11" t="s">
        <v>69</v>
      </c>
      <c r="P1337" s="11" t="s">
        <v>38</v>
      </c>
      <c r="Q1337" s="11" t="s">
        <v>39</v>
      </c>
      <c r="R1337" s="11" t="s">
        <v>25</v>
      </c>
      <c r="S1337" s="11" t="s">
        <v>25</v>
      </c>
      <c r="T1337" s="11"/>
      <c r="U1337" s="11" t="s">
        <v>70</v>
      </c>
      <c r="V1337" s="11"/>
      <c r="W1337" s="11"/>
      <c r="X1337" s="11"/>
      <c r="Y1337" s="11">
        <v>16</v>
      </c>
      <c r="Z1337" s="11">
        <f t="shared" si="42"/>
        <v>320</v>
      </c>
      <c r="AA1337" s="11" t="e">
        <f>VLOOKUP(A1337,Sheet2!B:J,9,FALSE)</f>
        <v>#N/A</v>
      </c>
      <c r="AB1337" s="11" t="e">
        <f t="shared" si="41"/>
        <v>#N/A</v>
      </c>
      <c r="AC1337" s="11">
        <v>15</v>
      </c>
      <c r="AD1337" s="11" t="s">
        <v>12037</v>
      </c>
    </row>
    <row r="1338" spans="1:30" hidden="1">
      <c r="A1338" s="10">
        <v>8904109451911</v>
      </c>
      <c r="B1338" s="10">
        <v>8904109451911</v>
      </c>
      <c r="C1338" s="11" t="s">
        <v>1649</v>
      </c>
      <c r="D1338" s="11" t="s">
        <v>66</v>
      </c>
      <c r="E1338" s="11" t="s">
        <v>1241</v>
      </c>
      <c r="F1338" s="11" t="s">
        <v>1382</v>
      </c>
      <c r="G1338" s="11"/>
      <c r="H1338" s="11">
        <v>44</v>
      </c>
      <c r="I1338" s="11">
        <v>44</v>
      </c>
      <c r="J1338" s="11" t="s">
        <v>34</v>
      </c>
      <c r="K1338" s="11" t="s">
        <v>25</v>
      </c>
      <c r="L1338" s="11">
        <v>75</v>
      </c>
      <c r="M1338" s="11" t="s">
        <v>26</v>
      </c>
      <c r="N1338" s="11" t="s">
        <v>1383</v>
      </c>
      <c r="O1338" s="11" t="s">
        <v>1650</v>
      </c>
      <c r="P1338" s="11" t="s">
        <v>196</v>
      </c>
      <c r="Q1338" s="11" t="s">
        <v>30</v>
      </c>
      <c r="R1338" s="11" t="s">
        <v>25</v>
      </c>
      <c r="S1338" s="11" t="s">
        <v>25</v>
      </c>
      <c r="T1338" s="11"/>
      <c r="U1338" s="11" t="s">
        <v>1651</v>
      </c>
      <c r="V1338" s="11"/>
      <c r="W1338" s="11"/>
      <c r="X1338" s="11"/>
      <c r="Y1338" s="11">
        <v>6</v>
      </c>
      <c r="Z1338" s="11">
        <f t="shared" si="42"/>
        <v>264</v>
      </c>
      <c r="AA1338" s="11">
        <f>VLOOKUP(A1338,Sheet2!B:J,9,FALSE)</f>
        <v>40.729999999999997</v>
      </c>
      <c r="AB1338" s="11">
        <f t="shared" si="41"/>
        <v>244.38</v>
      </c>
      <c r="AC1338" s="11">
        <v>5</v>
      </c>
      <c r="AD1338" s="11" t="s">
        <v>12037</v>
      </c>
    </row>
    <row r="1339" spans="1:30" hidden="1">
      <c r="A1339" s="10">
        <v>8904109451928</v>
      </c>
      <c r="B1339" s="10">
        <v>8904109451928</v>
      </c>
      <c r="C1339" s="11" t="s">
        <v>1652</v>
      </c>
      <c r="D1339" s="11" t="s">
        <v>66</v>
      </c>
      <c r="E1339" s="11" t="s">
        <v>1241</v>
      </c>
      <c r="F1339" s="11" t="s">
        <v>1382</v>
      </c>
      <c r="G1339" s="11"/>
      <c r="H1339" s="11">
        <v>42</v>
      </c>
      <c r="I1339" s="11">
        <v>42</v>
      </c>
      <c r="J1339" s="11" t="s">
        <v>34</v>
      </c>
      <c r="K1339" s="11" t="s">
        <v>25</v>
      </c>
      <c r="L1339" s="11">
        <v>150</v>
      </c>
      <c r="M1339" s="11" t="s">
        <v>26</v>
      </c>
      <c r="N1339" s="11" t="s">
        <v>1383</v>
      </c>
      <c r="O1339" s="11" t="s">
        <v>1653</v>
      </c>
      <c r="P1339" s="11" t="s">
        <v>29</v>
      </c>
      <c r="Q1339" s="11" t="s">
        <v>30</v>
      </c>
      <c r="R1339" s="11" t="s">
        <v>25</v>
      </c>
      <c r="S1339" s="11" t="s">
        <v>25</v>
      </c>
      <c r="T1339" s="11"/>
      <c r="U1339" s="11" t="s">
        <v>1654</v>
      </c>
      <c r="V1339" s="11"/>
      <c r="W1339" s="11"/>
      <c r="X1339" s="11"/>
      <c r="Y1339" s="11">
        <v>6</v>
      </c>
      <c r="Z1339" s="11">
        <f t="shared" si="42"/>
        <v>252</v>
      </c>
      <c r="AA1339" s="11">
        <f>VLOOKUP(A1339,Sheet2!B:J,9,FALSE)</f>
        <v>38.99</v>
      </c>
      <c r="AB1339" s="11">
        <f t="shared" si="41"/>
        <v>233.94</v>
      </c>
      <c r="AC1339" s="11"/>
      <c r="AD1339" s="11" t="s">
        <v>12037</v>
      </c>
    </row>
    <row r="1340" spans="1:30" hidden="1">
      <c r="A1340" s="10">
        <v>8904109450327</v>
      </c>
      <c r="B1340" s="10">
        <v>8904109450327</v>
      </c>
      <c r="C1340" s="11" t="s">
        <v>1898</v>
      </c>
      <c r="D1340" s="11" t="s">
        <v>66</v>
      </c>
      <c r="E1340" s="11" t="s">
        <v>1241</v>
      </c>
      <c r="F1340" s="11" t="s">
        <v>1253</v>
      </c>
      <c r="G1340" s="11"/>
      <c r="H1340" s="11">
        <v>115</v>
      </c>
      <c r="I1340" s="11">
        <v>115</v>
      </c>
      <c r="J1340" s="11" t="s">
        <v>34</v>
      </c>
      <c r="K1340" s="11" t="s">
        <v>25</v>
      </c>
      <c r="L1340" s="11">
        <v>200</v>
      </c>
      <c r="M1340" s="11" t="s">
        <v>26</v>
      </c>
      <c r="N1340" s="11" t="s">
        <v>1813</v>
      </c>
      <c r="O1340" s="11" t="s">
        <v>1899</v>
      </c>
      <c r="P1340" s="11" t="s">
        <v>348</v>
      </c>
      <c r="Q1340" s="11" t="s">
        <v>30</v>
      </c>
      <c r="R1340" s="11" t="s">
        <v>25</v>
      </c>
      <c r="S1340" s="11" t="s">
        <v>25</v>
      </c>
      <c r="T1340" s="11"/>
      <c r="U1340" s="11" t="s">
        <v>1900</v>
      </c>
      <c r="V1340" s="11"/>
      <c r="W1340" s="11"/>
      <c r="X1340" s="11"/>
      <c r="Y1340" s="11">
        <v>1</v>
      </c>
      <c r="Z1340" s="11">
        <f t="shared" si="42"/>
        <v>115</v>
      </c>
      <c r="AA1340" s="11">
        <f>VLOOKUP(A1340,Sheet2!B:J,9,FALSE)</f>
        <v>88.6</v>
      </c>
      <c r="AB1340" s="11">
        <f t="shared" si="41"/>
        <v>88.6</v>
      </c>
      <c r="AC1340" s="11"/>
      <c r="AD1340" s="11" t="s">
        <v>12037</v>
      </c>
    </row>
    <row r="1341" spans="1:30" hidden="1">
      <c r="A1341" s="10">
        <v>8904109400575</v>
      </c>
      <c r="B1341" s="10">
        <v>8904109400575</v>
      </c>
      <c r="C1341" s="11" t="s">
        <v>2223</v>
      </c>
      <c r="D1341" s="11" t="s">
        <v>66</v>
      </c>
      <c r="E1341" s="11" t="s">
        <v>1241</v>
      </c>
      <c r="F1341" s="11" t="s">
        <v>1448</v>
      </c>
      <c r="G1341" s="11"/>
      <c r="H1341" s="11">
        <v>105</v>
      </c>
      <c r="I1341" s="11">
        <v>105</v>
      </c>
      <c r="J1341" s="11" t="s">
        <v>34</v>
      </c>
      <c r="K1341" s="11" t="s">
        <v>25</v>
      </c>
      <c r="L1341" s="11">
        <v>100</v>
      </c>
      <c r="M1341" s="11" t="s">
        <v>26</v>
      </c>
      <c r="N1341" s="11" t="s">
        <v>1449</v>
      </c>
      <c r="O1341" s="11" t="s">
        <v>2224</v>
      </c>
      <c r="P1341" s="11" t="s">
        <v>348</v>
      </c>
      <c r="Q1341" s="11" t="s">
        <v>30</v>
      </c>
      <c r="R1341" s="11" t="s">
        <v>25</v>
      </c>
      <c r="S1341" s="11" t="s">
        <v>25</v>
      </c>
      <c r="T1341" s="11"/>
      <c r="U1341" s="11" t="s">
        <v>2225</v>
      </c>
      <c r="V1341" s="11"/>
      <c r="W1341" s="11"/>
      <c r="X1341" s="11"/>
      <c r="Y1341" s="11">
        <v>2</v>
      </c>
      <c r="Z1341" s="11">
        <f t="shared" si="42"/>
        <v>210</v>
      </c>
      <c r="AA1341" s="11">
        <f>VLOOKUP(A1341,Sheet2!B:J,9,FALSE)</f>
        <v>79.099999999999994</v>
      </c>
      <c r="AB1341" s="11">
        <f t="shared" si="41"/>
        <v>158.19999999999999</v>
      </c>
      <c r="AC1341" s="11"/>
      <c r="AD1341" s="11" t="s">
        <v>12037</v>
      </c>
    </row>
    <row r="1342" spans="1:30" hidden="1">
      <c r="A1342" s="10">
        <v>8904109450426</v>
      </c>
      <c r="B1342" s="10">
        <v>8904109450426</v>
      </c>
      <c r="C1342" s="11" t="s">
        <v>2226</v>
      </c>
      <c r="D1342" s="11" t="s">
        <v>66</v>
      </c>
      <c r="E1342" s="11" t="s">
        <v>1241</v>
      </c>
      <c r="F1342" s="11" t="s">
        <v>1448</v>
      </c>
      <c r="G1342" s="11"/>
      <c r="H1342" s="11">
        <v>70</v>
      </c>
      <c r="I1342" s="11">
        <v>70</v>
      </c>
      <c r="J1342" s="11" t="s">
        <v>34</v>
      </c>
      <c r="K1342" s="11" t="s">
        <v>25</v>
      </c>
      <c r="L1342" s="11">
        <v>60</v>
      </c>
      <c r="M1342" s="11" t="s">
        <v>26</v>
      </c>
      <c r="N1342" s="11" t="s">
        <v>1449</v>
      </c>
      <c r="O1342" s="11" t="s">
        <v>2227</v>
      </c>
      <c r="P1342" s="11" t="s">
        <v>348</v>
      </c>
      <c r="Q1342" s="11" t="s">
        <v>30</v>
      </c>
      <c r="R1342" s="11" t="s">
        <v>25</v>
      </c>
      <c r="S1342" s="11" t="s">
        <v>25</v>
      </c>
      <c r="T1342" s="11"/>
      <c r="U1342" s="11" t="s">
        <v>2228</v>
      </c>
      <c r="V1342" s="11"/>
      <c r="W1342" s="11"/>
      <c r="X1342" s="11"/>
      <c r="Y1342" s="11">
        <v>2</v>
      </c>
      <c r="Z1342" s="11">
        <f t="shared" si="42"/>
        <v>140</v>
      </c>
      <c r="AA1342" s="11">
        <f>VLOOKUP(A1342,Sheet2!B:J,9,FALSE)</f>
        <v>52.7</v>
      </c>
      <c r="AB1342" s="11">
        <f t="shared" si="41"/>
        <v>105.4</v>
      </c>
      <c r="AC1342" s="11"/>
      <c r="AD1342" s="11" t="s">
        <v>12037</v>
      </c>
    </row>
    <row r="1343" spans="1:30" hidden="1">
      <c r="A1343" s="10">
        <v>8904109400636</v>
      </c>
      <c r="B1343" s="10">
        <v>8904109400636</v>
      </c>
      <c r="C1343" s="11" t="s">
        <v>2269</v>
      </c>
      <c r="D1343" s="11" t="s">
        <v>66</v>
      </c>
      <c r="E1343" s="11" t="s">
        <v>1241</v>
      </c>
      <c r="F1343" s="11" t="s">
        <v>1448</v>
      </c>
      <c r="G1343" s="11"/>
      <c r="H1343" s="11">
        <v>50</v>
      </c>
      <c r="I1343" s="11">
        <v>50</v>
      </c>
      <c r="J1343" s="11" t="s">
        <v>34</v>
      </c>
      <c r="K1343" s="11" t="s">
        <v>25</v>
      </c>
      <c r="L1343" s="11">
        <v>60</v>
      </c>
      <c r="M1343" s="11" t="s">
        <v>35</v>
      </c>
      <c r="N1343" s="11" t="s">
        <v>1449</v>
      </c>
      <c r="O1343" s="11" t="s">
        <v>2270</v>
      </c>
      <c r="P1343" s="11" t="s">
        <v>348</v>
      </c>
      <c r="Q1343" s="11" t="s">
        <v>30</v>
      </c>
      <c r="R1343" s="11" t="s">
        <v>25</v>
      </c>
      <c r="S1343" s="11" t="s">
        <v>25</v>
      </c>
      <c r="T1343" s="11"/>
      <c r="U1343" s="11" t="s">
        <v>2271</v>
      </c>
      <c r="V1343" s="11"/>
      <c r="W1343" s="11"/>
      <c r="X1343" s="11"/>
      <c r="Y1343" s="11">
        <v>2</v>
      </c>
      <c r="Z1343" s="11">
        <f t="shared" si="42"/>
        <v>100</v>
      </c>
      <c r="AA1343" s="11">
        <f>VLOOKUP(A1343,Sheet2!B:J,9,FALSE)</f>
        <v>37.58</v>
      </c>
      <c r="AB1343" s="11">
        <f t="shared" si="41"/>
        <v>75.16</v>
      </c>
      <c r="AC1343" s="11"/>
      <c r="AD1343" s="11" t="s">
        <v>12037</v>
      </c>
    </row>
    <row r="1344" spans="1:30" hidden="1">
      <c r="A1344" s="10">
        <v>8904109400643</v>
      </c>
      <c r="B1344" s="10">
        <v>8904109400643</v>
      </c>
      <c r="C1344" s="11" t="s">
        <v>2272</v>
      </c>
      <c r="D1344" s="11" t="s">
        <v>66</v>
      </c>
      <c r="E1344" s="11" t="s">
        <v>1241</v>
      </c>
      <c r="F1344" s="11" t="s">
        <v>1448</v>
      </c>
      <c r="G1344" s="11"/>
      <c r="H1344" s="11">
        <v>100</v>
      </c>
      <c r="I1344" s="11">
        <v>100</v>
      </c>
      <c r="J1344" s="11" t="s">
        <v>34</v>
      </c>
      <c r="K1344" s="11" t="s">
        <v>25</v>
      </c>
      <c r="L1344" s="11">
        <v>150</v>
      </c>
      <c r="M1344" s="11" t="s">
        <v>35</v>
      </c>
      <c r="N1344" s="11" t="s">
        <v>1449</v>
      </c>
      <c r="O1344" s="11" t="s">
        <v>2270</v>
      </c>
      <c r="P1344" s="11" t="s">
        <v>348</v>
      </c>
      <c r="Q1344" s="11" t="s">
        <v>30</v>
      </c>
      <c r="R1344" s="11" t="s">
        <v>25</v>
      </c>
      <c r="S1344" s="11" t="s">
        <v>25</v>
      </c>
      <c r="T1344" s="11"/>
      <c r="U1344" s="11" t="s">
        <v>2273</v>
      </c>
      <c r="V1344" s="11"/>
      <c r="W1344" s="11"/>
      <c r="X1344" s="11"/>
      <c r="Y1344" s="11">
        <v>2</v>
      </c>
      <c r="Z1344" s="11">
        <f t="shared" si="42"/>
        <v>200</v>
      </c>
      <c r="AA1344" s="11">
        <f>VLOOKUP(A1344,Sheet2!B:J,9,FALSE)</f>
        <v>75.2</v>
      </c>
      <c r="AB1344" s="11">
        <f t="shared" si="41"/>
        <v>150.4</v>
      </c>
      <c r="AC1344" s="11">
        <v>1</v>
      </c>
      <c r="AD1344" s="11" t="s">
        <v>12037</v>
      </c>
    </row>
    <row r="1345" spans="1:30">
      <c r="A1345" s="10">
        <v>8904109406317</v>
      </c>
      <c r="B1345" s="10">
        <v>8904109406317</v>
      </c>
      <c r="C1345" s="11" t="s">
        <v>2748</v>
      </c>
      <c r="D1345" s="11" t="s">
        <v>66</v>
      </c>
      <c r="E1345" s="11" t="s">
        <v>1241</v>
      </c>
      <c r="F1345" s="11" t="s">
        <v>2106</v>
      </c>
      <c r="G1345" s="11"/>
      <c r="H1345" s="11">
        <v>120</v>
      </c>
      <c r="I1345" s="11">
        <v>120</v>
      </c>
      <c r="J1345" s="11" t="s">
        <v>34</v>
      </c>
      <c r="K1345" s="11" t="s">
        <v>25</v>
      </c>
      <c r="L1345" s="11">
        <v>200</v>
      </c>
      <c r="M1345" s="11" t="s">
        <v>35</v>
      </c>
      <c r="N1345" s="11" t="s">
        <v>2107</v>
      </c>
      <c r="O1345" s="11" t="s">
        <v>2749</v>
      </c>
      <c r="P1345" s="11" t="s">
        <v>81</v>
      </c>
      <c r="Q1345" s="11" t="s">
        <v>39</v>
      </c>
      <c r="R1345" s="11" t="s">
        <v>25</v>
      </c>
      <c r="S1345" s="11" t="s">
        <v>25</v>
      </c>
      <c r="T1345" s="11"/>
      <c r="U1345" s="11" t="s">
        <v>2750</v>
      </c>
      <c r="V1345" s="11"/>
      <c r="W1345" s="11"/>
      <c r="X1345" s="11"/>
      <c r="Y1345" s="11">
        <v>2</v>
      </c>
      <c r="Z1345" s="11">
        <f t="shared" si="42"/>
        <v>240</v>
      </c>
      <c r="AA1345" s="11" t="e">
        <f>VLOOKUP(A1345,Sheet2!B:J,9,FALSE)</f>
        <v>#N/A</v>
      </c>
      <c r="AB1345" s="11" t="e">
        <f t="shared" si="41"/>
        <v>#N/A</v>
      </c>
      <c r="AC1345" s="11"/>
      <c r="AD1345" s="11" t="s">
        <v>12037</v>
      </c>
    </row>
    <row r="1346" spans="1:30" hidden="1">
      <c r="A1346" s="10">
        <v>8904109410291</v>
      </c>
      <c r="B1346" s="10">
        <v>8904109410291</v>
      </c>
      <c r="C1346" s="11" t="s">
        <v>2751</v>
      </c>
      <c r="D1346" s="11" t="s">
        <v>66</v>
      </c>
      <c r="E1346" s="11" t="s">
        <v>1241</v>
      </c>
      <c r="F1346" s="11" t="s">
        <v>2106</v>
      </c>
      <c r="G1346" s="11"/>
      <c r="H1346" s="11">
        <v>130</v>
      </c>
      <c r="I1346" s="11">
        <v>130</v>
      </c>
      <c r="J1346" s="11" t="s">
        <v>34</v>
      </c>
      <c r="K1346" s="11" t="s">
        <v>25</v>
      </c>
      <c r="L1346" s="11">
        <v>200</v>
      </c>
      <c r="M1346" s="11" t="s">
        <v>35</v>
      </c>
      <c r="N1346" s="11" t="s">
        <v>2107</v>
      </c>
      <c r="O1346" s="11" t="s">
        <v>2752</v>
      </c>
      <c r="P1346" s="11" t="s">
        <v>81</v>
      </c>
      <c r="Q1346" s="11" t="s">
        <v>39</v>
      </c>
      <c r="R1346" s="11" t="s">
        <v>25</v>
      </c>
      <c r="S1346" s="11" t="s">
        <v>25</v>
      </c>
      <c r="T1346" s="11"/>
      <c r="U1346" s="11" t="s">
        <v>2753</v>
      </c>
      <c r="V1346" s="11"/>
      <c r="W1346" s="11"/>
      <c r="X1346" s="11"/>
      <c r="Y1346" s="11">
        <v>2</v>
      </c>
      <c r="Z1346" s="11">
        <f t="shared" si="42"/>
        <v>260</v>
      </c>
      <c r="AA1346" s="11">
        <f>VLOOKUP(A1346,Sheet2!B:J,9,FALSE)</f>
        <v>98.2</v>
      </c>
      <c r="AB1346" s="11">
        <f t="shared" ref="AB1346:AB1409" si="43">AA1346*Y1346</f>
        <v>196.4</v>
      </c>
      <c r="AC1346" s="11"/>
      <c r="AD1346" s="11" t="s">
        <v>12037</v>
      </c>
    </row>
    <row r="1347" spans="1:30" hidden="1">
      <c r="A1347" s="10">
        <v>8904109406331</v>
      </c>
      <c r="B1347" s="10">
        <v>8904109406331</v>
      </c>
      <c r="C1347" s="11" t="s">
        <v>2754</v>
      </c>
      <c r="D1347" s="11" t="s">
        <v>66</v>
      </c>
      <c r="E1347" s="11" t="s">
        <v>1241</v>
      </c>
      <c r="F1347" s="11" t="s">
        <v>2106</v>
      </c>
      <c r="G1347" s="11"/>
      <c r="H1347" s="11">
        <v>100</v>
      </c>
      <c r="I1347" s="11">
        <v>100</v>
      </c>
      <c r="J1347" s="11" t="s">
        <v>34</v>
      </c>
      <c r="K1347" s="11" t="s">
        <v>25</v>
      </c>
      <c r="L1347" s="11">
        <v>180</v>
      </c>
      <c r="M1347" s="11" t="s">
        <v>35</v>
      </c>
      <c r="N1347" s="11" t="s">
        <v>2107</v>
      </c>
      <c r="O1347" s="11" t="s">
        <v>2755</v>
      </c>
      <c r="P1347" s="11" t="s">
        <v>81</v>
      </c>
      <c r="Q1347" s="11" t="s">
        <v>39</v>
      </c>
      <c r="R1347" s="11" t="s">
        <v>25</v>
      </c>
      <c r="S1347" s="11" t="s">
        <v>25</v>
      </c>
      <c r="T1347" s="11"/>
      <c r="U1347" s="11" t="s">
        <v>2756</v>
      </c>
      <c r="V1347" s="11"/>
      <c r="W1347" s="11"/>
      <c r="X1347" s="11"/>
      <c r="Y1347" s="11">
        <v>2</v>
      </c>
      <c r="Z1347" s="11">
        <f t="shared" si="42"/>
        <v>200</v>
      </c>
      <c r="AA1347" s="11">
        <f>VLOOKUP(A1347,Sheet2!B:J,9,FALSE)</f>
        <v>75.3</v>
      </c>
      <c r="AB1347" s="11">
        <f t="shared" si="43"/>
        <v>150.6</v>
      </c>
      <c r="AC1347" s="11"/>
      <c r="AD1347" s="11" t="s">
        <v>12037</v>
      </c>
    </row>
    <row r="1348" spans="1:30" hidden="1">
      <c r="A1348" s="10">
        <v>8904109450105</v>
      </c>
      <c r="B1348" s="10">
        <v>8904109450105</v>
      </c>
      <c r="C1348" s="11" t="s">
        <v>2757</v>
      </c>
      <c r="D1348" s="11" t="s">
        <v>66</v>
      </c>
      <c r="E1348" s="11" t="s">
        <v>1241</v>
      </c>
      <c r="F1348" s="11" t="s">
        <v>2106</v>
      </c>
      <c r="G1348" s="11"/>
      <c r="H1348" s="11">
        <v>90</v>
      </c>
      <c r="I1348" s="11">
        <v>90</v>
      </c>
      <c r="J1348" s="11" t="s">
        <v>34</v>
      </c>
      <c r="K1348" s="11" t="s">
        <v>25</v>
      </c>
      <c r="L1348" s="11">
        <v>200</v>
      </c>
      <c r="M1348" s="11" t="s">
        <v>35</v>
      </c>
      <c r="N1348" s="11" t="s">
        <v>2107</v>
      </c>
      <c r="O1348" s="11" t="s">
        <v>2758</v>
      </c>
      <c r="P1348" s="11" t="s">
        <v>196</v>
      </c>
      <c r="Q1348" s="11" t="s">
        <v>30</v>
      </c>
      <c r="R1348" s="11" t="s">
        <v>25</v>
      </c>
      <c r="S1348" s="11" t="s">
        <v>25</v>
      </c>
      <c r="T1348" s="11"/>
      <c r="U1348" s="11" t="s">
        <v>2759</v>
      </c>
      <c r="V1348" s="11"/>
      <c r="W1348" s="11"/>
      <c r="X1348" s="11"/>
      <c r="Y1348" s="11">
        <v>1</v>
      </c>
      <c r="Z1348" s="11">
        <f t="shared" si="42"/>
        <v>90</v>
      </c>
      <c r="AA1348" s="11">
        <f>VLOOKUP(A1348,Sheet2!B:J,9,FALSE)</f>
        <v>67.8</v>
      </c>
      <c r="AB1348" s="11">
        <f t="shared" si="43"/>
        <v>67.8</v>
      </c>
      <c r="AC1348" s="11"/>
      <c r="AD1348" s="11" t="s">
        <v>12037</v>
      </c>
    </row>
    <row r="1349" spans="1:30" hidden="1">
      <c r="A1349" s="10">
        <v>8904109499036</v>
      </c>
      <c r="B1349" s="10">
        <v>8904109499036</v>
      </c>
      <c r="C1349" s="11" t="s">
        <v>2760</v>
      </c>
      <c r="D1349" s="11" t="s">
        <v>66</v>
      </c>
      <c r="E1349" s="11" t="s">
        <v>1241</v>
      </c>
      <c r="F1349" s="11" t="s">
        <v>2106</v>
      </c>
      <c r="G1349" s="11"/>
      <c r="H1349" s="11">
        <v>120</v>
      </c>
      <c r="I1349" s="11">
        <v>120</v>
      </c>
      <c r="J1349" s="11" t="s">
        <v>34</v>
      </c>
      <c r="K1349" s="11" t="s">
        <v>25</v>
      </c>
      <c r="L1349" s="11">
        <v>180</v>
      </c>
      <c r="M1349" s="11" t="s">
        <v>35</v>
      </c>
      <c r="N1349" s="11" t="s">
        <v>2107</v>
      </c>
      <c r="O1349" s="11" t="s">
        <v>2761</v>
      </c>
      <c r="P1349" s="11" t="s">
        <v>400</v>
      </c>
      <c r="Q1349" s="11" t="s">
        <v>39</v>
      </c>
      <c r="R1349" s="11" t="s">
        <v>25</v>
      </c>
      <c r="S1349" s="11" t="s">
        <v>25</v>
      </c>
      <c r="T1349" s="11"/>
      <c r="U1349" s="11" t="s">
        <v>2762</v>
      </c>
      <c r="V1349" s="11"/>
      <c r="W1349" s="11"/>
      <c r="X1349" s="11"/>
      <c r="Y1349" s="11">
        <v>2</v>
      </c>
      <c r="Z1349" s="11">
        <f t="shared" si="42"/>
        <v>240</v>
      </c>
      <c r="AA1349" s="11">
        <f>VLOOKUP(A1349,Sheet2!B:J,9,FALSE)</f>
        <v>90.63</v>
      </c>
      <c r="AB1349" s="11">
        <f t="shared" si="43"/>
        <v>181.26</v>
      </c>
      <c r="AC1349" s="11"/>
      <c r="AD1349" s="11" t="s">
        <v>12037</v>
      </c>
    </row>
    <row r="1350" spans="1:30" hidden="1">
      <c r="A1350" s="10">
        <v>8904109406324</v>
      </c>
      <c r="B1350" s="10">
        <v>8904109406324</v>
      </c>
      <c r="C1350" s="11" t="s">
        <v>2763</v>
      </c>
      <c r="D1350" s="11" t="s">
        <v>66</v>
      </c>
      <c r="E1350" s="11" t="s">
        <v>1241</v>
      </c>
      <c r="F1350" s="11" t="s">
        <v>2106</v>
      </c>
      <c r="G1350" s="11"/>
      <c r="H1350" s="11">
        <v>120</v>
      </c>
      <c r="I1350" s="11">
        <v>120</v>
      </c>
      <c r="J1350" s="11" t="s">
        <v>34</v>
      </c>
      <c r="K1350" s="11" t="s">
        <v>25</v>
      </c>
      <c r="L1350" s="11">
        <v>200</v>
      </c>
      <c r="M1350" s="11" t="s">
        <v>35</v>
      </c>
      <c r="N1350" s="11" t="s">
        <v>2107</v>
      </c>
      <c r="O1350" s="11" t="s">
        <v>2764</v>
      </c>
      <c r="P1350" s="11" t="s">
        <v>81</v>
      </c>
      <c r="Q1350" s="11" t="s">
        <v>39</v>
      </c>
      <c r="R1350" s="11" t="s">
        <v>25</v>
      </c>
      <c r="S1350" s="11" t="s">
        <v>25</v>
      </c>
      <c r="T1350" s="11"/>
      <c r="U1350" s="11" t="s">
        <v>2765</v>
      </c>
      <c r="V1350" s="11"/>
      <c r="W1350" s="11"/>
      <c r="X1350" s="11"/>
      <c r="Y1350" s="11">
        <v>2</v>
      </c>
      <c r="Z1350" s="11">
        <f t="shared" si="42"/>
        <v>240</v>
      </c>
      <c r="AA1350" s="11">
        <f>VLOOKUP(A1350,Sheet2!B:J,9,FALSE)</f>
        <v>90.63</v>
      </c>
      <c r="AB1350" s="11">
        <f t="shared" si="43"/>
        <v>181.26</v>
      </c>
      <c r="AC1350" s="11"/>
      <c r="AD1350" s="11" t="s">
        <v>12037</v>
      </c>
    </row>
    <row r="1351" spans="1:30" hidden="1">
      <c r="A1351" s="10">
        <v>8904109450112</v>
      </c>
      <c r="B1351" s="10">
        <v>8904109450112</v>
      </c>
      <c r="C1351" s="11" t="s">
        <v>4524</v>
      </c>
      <c r="D1351" s="11" t="s">
        <v>66</v>
      </c>
      <c r="E1351" s="11" t="s">
        <v>1241</v>
      </c>
      <c r="F1351" s="11" t="s">
        <v>1253</v>
      </c>
      <c r="G1351" s="11"/>
      <c r="H1351" s="11">
        <v>60</v>
      </c>
      <c r="I1351" s="11">
        <v>60</v>
      </c>
      <c r="J1351" s="11" t="s">
        <v>34</v>
      </c>
      <c r="K1351" s="11" t="s">
        <v>25</v>
      </c>
      <c r="L1351" s="11">
        <v>100</v>
      </c>
      <c r="M1351" s="11" t="s">
        <v>26</v>
      </c>
      <c r="N1351" s="11" t="s">
        <v>1813</v>
      </c>
      <c r="O1351" s="11" t="s">
        <v>4525</v>
      </c>
      <c r="P1351" s="11" t="s">
        <v>348</v>
      </c>
      <c r="Q1351" s="11" t="s">
        <v>30</v>
      </c>
      <c r="R1351" s="11" t="s">
        <v>25</v>
      </c>
      <c r="S1351" s="11" t="s">
        <v>25</v>
      </c>
      <c r="T1351" s="11"/>
      <c r="U1351" s="11" t="s">
        <v>4526</v>
      </c>
      <c r="V1351" s="11"/>
      <c r="W1351" s="11"/>
      <c r="X1351" s="11"/>
      <c r="Y1351" s="11"/>
      <c r="Z1351" s="11">
        <f t="shared" si="42"/>
        <v>0</v>
      </c>
      <c r="AA1351" s="11">
        <f>VLOOKUP(A1351,Sheet2!B:J,9,FALSE)</f>
        <v>46.2</v>
      </c>
      <c r="AB1351" s="11">
        <f t="shared" si="43"/>
        <v>0</v>
      </c>
      <c r="AC1351" s="11"/>
      <c r="AD1351" s="11"/>
    </row>
    <row r="1352" spans="1:30" hidden="1">
      <c r="A1352" s="10">
        <v>8901030871030</v>
      </c>
      <c r="B1352" s="10">
        <v>8901030871030</v>
      </c>
      <c r="C1352" s="11" t="s">
        <v>1467</v>
      </c>
      <c r="D1352" s="11" t="s">
        <v>1468</v>
      </c>
      <c r="E1352" s="11" t="s">
        <v>1241</v>
      </c>
      <c r="F1352" s="11" t="s">
        <v>1382</v>
      </c>
      <c r="G1352" s="11"/>
      <c r="H1352" s="11">
        <v>63</v>
      </c>
      <c r="I1352" s="11">
        <v>63</v>
      </c>
      <c r="J1352" s="11" t="s">
        <v>34</v>
      </c>
      <c r="K1352" s="11" t="s">
        <v>25</v>
      </c>
      <c r="L1352" s="11">
        <v>75</v>
      </c>
      <c r="M1352" s="11" t="s">
        <v>26</v>
      </c>
      <c r="N1352" s="11" t="s">
        <v>1383</v>
      </c>
      <c r="O1352" s="11" t="s">
        <v>1469</v>
      </c>
      <c r="P1352" s="11" t="s">
        <v>209</v>
      </c>
      <c r="Q1352" s="11" t="s">
        <v>30</v>
      </c>
      <c r="R1352" s="11" t="s">
        <v>25</v>
      </c>
      <c r="S1352" s="11" t="s">
        <v>25</v>
      </c>
      <c r="T1352" s="11"/>
      <c r="U1352" s="11" t="s">
        <v>1470</v>
      </c>
      <c r="V1352" s="11"/>
      <c r="W1352" s="11"/>
      <c r="X1352" s="11"/>
      <c r="Y1352" s="11"/>
      <c r="Z1352" s="11">
        <f t="shared" si="42"/>
        <v>0</v>
      </c>
      <c r="AA1352" s="11">
        <f>VLOOKUP(A1352,Sheet2!B:J,9,FALSE)</f>
        <v>58.34</v>
      </c>
      <c r="AB1352" s="11">
        <f t="shared" si="43"/>
        <v>0</v>
      </c>
      <c r="AC1352" s="11"/>
      <c r="AD1352" s="11"/>
    </row>
    <row r="1353" spans="1:30" hidden="1">
      <c r="A1353" s="10">
        <v>8901030707858</v>
      </c>
      <c r="B1353" s="10">
        <v>8901030707858</v>
      </c>
      <c r="C1353" s="11" t="s">
        <v>3042</v>
      </c>
      <c r="D1353" s="11" t="s">
        <v>1468</v>
      </c>
      <c r="E1353" s="11" t="s">
        <v>1241</v>
      </c>
      <c r="F1353" s="11" t="s">
        <v>1382</v>
      </c>
      <c r="G1353" s="11"/>
      <c r="H1353" s="11">
        <v>210</v>
      </c>
      <c r="I1353" s="11">
        <v>210</v>
      </c>
      <c r="J1353" s="11" t="s">
        <v>34</v>
      </c>
      <c r="K1353" s="11" t="s">
        <v>25</v>
      </c>
      <c r="L1353" s="11">
        <v>250</v>
      </c>
      <c r="M1353" s="11" t="s">
        <v>35</v>
      </c>
      <c r="N1353" s="11" t="s">
        <v>2093</v>
      </c>
      <c r="O1353" s="11" t="s">
        <v>3043</v>
      </c>
      <c r="P1353" s="11" t="s">
        <v>81</v>
      </c>
      <c r="Q1353" s="11" t="s">
        <v>30</v>
      </c>
      <c r="R1353" s="11" t="s">
        <v>25</v>
      </c>
      <c r="S1353" s="11" t="s">
        <v>25</v>
      </c>
      <c r="T1353" s="11"/>
      <c r="U1353" s="11" t="s">
        <v>3044</v>
      </c>
      <c r="V1353" s="11"/>
      <c r="W1353" s="11"/>
      <c r="X1353" s="11"/>
      <c r="Y1353" s="11">
        <v>2</v>
      </c>
      <c r="Z1353" s="11">
        <f t="shared" si="42"/>
        <v>420</v>
      </c>
      <c r="AA1353" s="11">
        <f>VLOOKUP(A1353,Sheet2!B:J,9,FALSE)</f>
        <v>190.91</v>
      </c>
      <c r="AB1353" s="11">
        <f t="shared" si="43"/>
        <v>381.82</v>
      </c>
      <c r="AC1353" s="11">
        <v>1</v>
      </c>
      <c r="AD1353" s="11" t="s">
        <v>12037</v>
      </c>
    </row>
    <row r="1354" spans="1:30" hidden="1">
      <c r="A1354" s="10">
        <v>8901030707865</v>
      </c>
      <c r="B1354" s="10">
        <v>8901030707865</v>
      </c>
      <c r="C1354" s="11" t="s">
        <v>3045</v>
      </c>
      <c r="D1354" s="11" t="s">
        <v>1468</v>
      </c>
      <c r="E1354" s="11" t="s">
        <v>1241</v>
      </c>
      <c r="F1354" s="11" t="s">
        <v>1382</v>
      </c>
      <c r="G1354" s="11"/>
      <c r="H1354" s="11">
        <v>210</v>
      </c>
      <c r="I1354" s="11">
        <v>210</v>
      </c>
      <c r="J1354" s="11" t="s">
        <v>34</v>
      </c>
      <c r="K1354" s="11" t="s">
        <v>25</v>
      </c>
      <c r="L1354" s="11">
        <v>250</v>
      </c>
      <c r="M1354" s="11" t="s">
        <v>35</v>
      </c>
      <c r="N1354" s="11" t="s">
        <v>2093</v>
      </c>
      <c r="O1354" s="11" t="s">
        <v>1469</v>
      </c>
      <c r="P1354" s="11" t="s">
        <v>112</v>
      </c>
      <c r="Q1354" s="11" t="s">
        <v>30</v>
      </c>
      <c r="R1354" s="11" t="s">
        <v>25</v>
      </c>
      <c r="S1354" s="11" t="s">
        <v>25</v>
      </c>
      <c r="T1354" s="11"/>
      <c r="U1354" s="11" t="s">
        <v>3046</v>
      </c>
      <c r="V1354" s="11"/>
      <c r="W1354" s="11"/>
      <c r="X1354" s="11"/>
      <c r="Y1354" s="11">
        <v>2</v>
      </c>
      <c r="Z1354" s="11">
        <f t="shared" si="42"/>
        <v>420</v>
      </c>
      <c r="AA1354" s="11">
        <f>VLOOKUP(A1354,Sheet2!B:J,9,FALSE)</f>
        <v>190.91</v>
      </c>
      <c r="AB1354" s="11">
        <f t="shared" si="43"/>
        <v>381.82</v>
      </c>
      <c r="AC1354" s="11"/>
      <c r="AD1354" s="11" t="s">
        <v>12037</v>
      </c>
    </row>
    <row r="1355" spans="1:30" hidden="1">
      <c r="A1355" s="10">
        <v>8901030764172</v>
      </c>
      <c r="B1355" s="10">
        <v>8901030764172</v>
      </c>
      <c r="C1355" s="11" t="s">
        <v>4926</v>
      </c>
      <c r="D1355" s="11" t="s">
        <v>1468</v>
      </c>
      <c r="E1355" s="11" t="s">
        <v>1241</v>
      </c>
      <c r="F1355" s="11" t="s">
        <v>1382</v>
      </c>
      <c r="G1355" s="11"/>
      <c r="H1355" s="11">
        <v>135</v>
      </c>
      <c r="I1355" s="11">
        <v>135</v>
      </c>
      <c r="J1355" s="11" t="s">
        <v>34</v>
      </c>
      <c r="K1355" s="11" t="s">
        <v>25</v>
      </c>
      <c r="L1355" s="11">
        <v>300</v>
      </c>
      <c r="M1355" s="11" t="s">
        <v>26</v>
      </c>
      <c r="N1355" s="11" t="s">
        <v>1383</v>
      </c>
      <c r="O1355" s="11" t="s">
        <v>4927</v>
      </c>
      <c r="P1355" s="11" t="s">
        <v>146</v>
      </c>
      <c r="Q1355" s="11" t="s">
        <v>1366</v>
      </c>
      <c r="R1355" s="11" t="s">
        <v>25</v>
      </c>
      <c r="S1355" s="11" t="s">
        <v>25</v>
      </c>
      <c r="T1355" s="11"/>
      <c r="U1355" s="11" t="s">
        <v>4928</v>
      </c>
      <c r="V1355" s="11"/>
      <c r="W1355" s="11"/>
      <c r="X1355" s="11"/>
      <c r="Y1355" s="11"/>
      <c r="Z1355" s="11">
        <f t="shared" si="42"/>
        <v>0</v>
      </c>
      <c r="AA1355" s="11">
        <f>VLOOKUP(A1355,Sheet2!B:J,9,FALSE)</f>
        <v>125</v>
      </c>
      <c r="AB1355" s="11">
        <f t="shared" si="43"/>
        <v>0</v>
      </c>
      <c r="AC1355" s="11"/>
      <c r="AD1355" s="11"/>
    </row>
    <row r="1356" spans="1:30" hidden="1">
      <c r="A1356" s="10">
        <v>8901030766947</v>
      </c>
      <c r="B1356" s="10">
        <v>8901030766947</v>
      </c>
      <c r="C1356" s="11" t="s">
        <v>4932</v>
      </c>
      <c r="D1356" s="11" t="s">
        <v>1468</v>
      </c>
      <c r="E1356" s="11" t="s">
        <v>1241</v>
      </c>
      <c r="F1356" s="11" t="s">
        <v>1382</v>
      </c>
      <c r="G1356" s="11"/>
      <c r="H1356" s="11">
        <v>54</v>
      </c>
      <c r="I1356" s="11">
        <v>54</v>
      </c>
      <c r="J1356" s="11" t="s">
        <v>34</v>
      </c>
      <c r="K1356" s="11" t="s">
        <v>25</v>
      </c>
      <c r="L1356" s="11">
        <v>100</v>
      </c>
      <c r="M1356" s="11" t="s">
        <v>26</v>
      </c>
      <c r="N1356" s="11" t="s">
        <v>1383</v>
      </c>
      <c r="O1356" s="11" t="s">
        <v>4933</v>
      </c>
      <c r="P1356" s="11" t="s">
        <v>146</v>
      </c>
      <c r="Q1356" s="11" t="s">
        <v>30</v>
      </c>
      <c r="R1356" s="11" t="s">
        <v>25</v>
      </c>
      <c r="S1356" s="11" t="s">
        <v>25</v>
      </c>
      <c r="T1356" s="11"/>
      <c r="U1356" s="11" t="s">
        <v>4934</v>
      </c>
      <c r="V1356" s="11"/>
      <c r="W1356" s="11"/>
      <c r="X1356" s="11"/>
      <c r="Y1356" s="11"/>
      <c r="Z1356" s="11">
        <f t="shared" si="42"/>
        <v>0</v>
      </c>
      <c r="AA1356" s="11">
        <f>VLOOKUP(A1356,Sheet2!B:J,9,FALSE)</f>
        <v>50</v>
      </c>
      <c r="AB1356" s="11">
        <f t="shared" si="43"/>
        <v>0</v>
      </c>
      <c r="AC1356" s="11"/>
      <c r="AD1356" s="11"/>
    </row>
    <row r="1357" spans="1:30" hidden="1">
      <c r="A1357" s="10">
        <v>8901030771293</v>
      </c>
      <c r="B1357" s="10">
        <v>8901030771293</v>
      </c>
      <c r="C1357" s="11" t="s">
        <v>4941</v>
      </c>
      <c r="D1357" s="11" t="s">
        <v>1468</v>
      </c>
      <c r="E1357" s="11" t="s">
        <v>1241</v>
      </c>
      <c r="F1357" s="11" t="s">
        <v>1382</v>
      </c>
      <c r="G1357" s="11"/>
      <c r="H1357" s="11">
        <v>228</v>
      </c>
      <c r="I1357" s="11">
        <v>228</v>
      </c>
      <c r="J1357" s="11" t="s">
        <v>34</v>
      </c>
      <c r="K1357" s="11" t="s">
        <v>25</v>
      </c>
      <c r="L1357" s="11">
        <v>375</v>
      </c>
      <c r="M1357" s="11" t="s">
        <v>26</v>
      </c>
      <c r="N1357" s="11" t="s">
        <v>1383</v>
      </c>
      <c r="O1357" s="11" t="s">
        <v>4927</v>
      </c>
      <c r="P1357" s="11" t="s">
        <v>209</v>
      </c>
      <c r="Q1357" s="11" t="s">
        <v>1311</v>
      </c>
      <c r="R1357" s="11" t="s">
        <v>25</v>
      </c>
      <c r="S1357" s="11" t="s">
        <v>25</v>
      </c>
      <c r="T1357" s="11"/>
      <c r="U1357" s="11" t="s">
        <v>4942</v>
      </c>
      <c r="V1357" s="11"/>
      <c r="W1357" s="11"/>
      <c r="X1357" s="11"/>
      <c r="Y1357" s="11"/>
      <c r="Z1357" s="11">
        <f t="shared" si="42"/>
        <v>0</v>
      </c>
      <c r="AA1357" s="11">
        <f>VLOOKUP(A1357,Sheet2!B:J,9,FALSE)</f>
        <v>211.11</v>
      </c>
      <c r="AB1357" s="11">
        <f t="shared" si="43"/>
        <v>0</v>
      </c>
      <c r="AC1357" s="11"/>
      <c r="AD1357" s="11"/>
    </row>
    <row r="1358" spans="1:30" hidden="1">
      <c r="A1358" s="10">
        <v>8901030871016</v>
      </c>
      <c r="B1358" s="10">
        <v>8901030871016</v>
      </c>
      <c r="C1358" s="11" t="s">
        <v>5021</v>
      </c>
      <c r="D1358" s="11" t="s">
        <v>1468</v>
      </c>
      <c r="E1358" s="11" t="s">
        <v>1241</v>
      </c>
      <c r="F1358" s="11" t="s">
        <v>1382</v>
      </c>
      <c r="G1358" s="11"/>
      <c r="H1358" s="11">
        <v>62</v>
      </c>
      <c r="I1358" s="11">
        <v>62</v>
      </c>
      <c r="J1358" s="11" t="s">
        <v>34</v>
      </c>
      <c r="K1358" s="11" t="s">
        <v>25</v>
      </c>
      <c r="L1358" s="11">
        <v>100</v>
      </c>
      <c r="M1358" s="11" t="s">
        <v>26</v>
      </c>
      <c r="N1358" s="11" t="s">
        <v>1383</v>
      </c>
      <c r="O1358" s="11" t="s">
        <v>5022</v>
      </c>
      <c r="P1358" s="11" t="s">
        <v>196</v>
      </c>
      <c r="Q1358" s="11" t="s">
        <v>30</v>
      </c>
      <c r="R1358" s="11" t="s">
        <v>25</v>
      </c>
      <c r="S1358" s="11" t="s">
        <v>25</v>
      </c>
      <c r="T1358" s="11"/>
      <c r="U1358" s="11" t="s">
        <v>5023</v>
      </c>
      <c r="V1358" s="11"/>
      <c r="W1358" s="11"/>
      <c r="X1358" s="11"/>
      <c r="Y1358" s="11"/>
      <c r="Z1358" s="11">
        <f t="shared" si="42"/>
        <v>0</v>
      </c>
      <c r="AA1358" s="11">
        <f>VLOOKUP(A1358,Sheet2!B:J,9,FALSE)</f>
        <v>57.41</v>
      </c>
      <c r="AB1358" s="11">
        <f t="shared" si="43"/>
        <v>0</v>
      </c>
      <c r="AC1358" s="11"/>
      <c r="AD1358" s="11"/>
    </row>
    <row r="1359" spans="1:30" hidden="1">
      <c r="A1359" s="10">
        <v>8904145912445</v>
      </c>
      <c r="B1359" s="10">
        <v>8904145912445</v>
      </c>
      <c r="C1359" s="11" t="s">
        <v>1145</v>
      </c>
      <c r="D1359" s="11" t="s">
        <v>1146</v>
      </c>
      <c r="E1359" s="11" t="s">
        <v>1009</v>
      </c>
      <c r="F1359" s="11" t="s">
        <v>1055</v>
      </c>
      <c r="G1359" s="11"/>
      <c r="H1359" s="11">
        <v>420</v>
      </c>
      <c r="I1359" s="11">
        <v>420</v>
      </c>
      <c r="J1359" s="11" t="s">
        <v>34</v>
      </c>
      <c r="K1359" s="11" t="s">
        <v>25</v>
      </c>
      <c r="L1359" s="11">
        <v>200</v>
      </c>
      <c r="M1359" s="11" t="s">
        <v>26</v>
      </c>
      <c r="N1359" s="11" t="s">
        <v>1056</v>
      </c>
      <c r="O1359" s="11" t="s">
        <v>1147</v>
      </c>
      <c r="P1359" s="11" t="s">
        <v>209</v>
      </c>
      <c r="Q1359" s="11" t="s">
        <v>30</v>
      </c>
      <c r="R1359" s="11" t="s">
        <v>25</v>
      </c>
      <c r="S1359" s="11" t="s">
        <v>25</v>
      </c>
      <c r="T1359" s="11"/>
      <c r="U1359" s="11" t="s">
        <v>1148</v>
      </c>
      <c r="V1359" s="11"/>
      <c r="W1359" s="11"/>
      <c r="X1359" s="11"/>
      <c r="Y1359" s="11">
        <v>2</v>
      </c>
      <c r="Z1359" s="11">
        <f t="shared" si="42"/>
        <v>840</v>
      </c>
      <c r="AA1359" s="11">
        <f>VLOOKUP(A1359,Sheet2!B:J,9,FALSE)</f>
        <v>382.2</v>
      </c>
      <c r="AB1359" s="11">
        <f t="shared" si="43"/>
        <v>764.4</v>
      </c>
      <c r="AC1359" s="11">
        <v>1</v>
      </c>
      <c r="AD1359" s="11" t="s">
        <v>12037</v>
      </c>
    </row>
    <row r="1360" spans="1:30" hidden="1">
      <c r="A1360" s="10">
        <v>8904145912469</v>
      </c>
      <c r="B1360" s="10">
        <v>8904145912469</v>
      </c>
      <c r="C1360" s="11" t="s">
        <v>1154</v>
      </c>
      <c r="D1360" s="11" t="s">
        <v>1146</v>
      </c>
      <c r="E1360" s="11" t="s">
        <v>1009</v>
      </c>
      <c r="F1360" s="11" t="s">
        <v>1055</v>
      </c>
      <c r="G1360" s="11"/>
      <c r="H1360" s="11">
        <v>770</v>
      </c>
      <c r="I1360" s="11">
        <v>770</v>
      </c>
      <c r="J1360" s="11" t="s">
        <v>34</v>
      </c>
      <c r="K1360" s="11" t="s">
        <v>25</v>
      </c>
      <c r="L1360" s="11">
        <v>400</v>
      </c>
      <c r="M1360" s="11" t="s">
        <v>26</v>
      </c>
      <c r="N1360" s="11" t="s">
        <v>1056</v>
      </c>
      <c r="O1360" s="11" t="s">
        <v>1147</v>
      </c>
      <c r="P1360" s="11" t="s">
        <v>209</v>
      </c>
      <c r="Q1360" s="11" t="s">
        <v>30</v>
      </c>
      <c r="R1360" s="11" t="s">
        <v>25</v>
      </c>
      <c r="S1360" s="11" t="s">
        <v>25</v>
      </c>
      <c r="T1360" s="11"/>
      <c r="U1360" s="11" t="s">
        <v>1155</v>
      </c>
      <c r="V1360" s="11"/>
      <c r="W1360" s="11"/>
      <c r="X1360" s="11"/>
      <c r="Y1360" s="11">
        <v>2</v>
      </c>
      <c r="Z1360" s="11">
        <f t="shared" si="42"/>
        <v>1540</v>
      </c>
      <c r="AA1360" s="11">
        <f>VLOOKUP(A1360,Sheet2!B:J,9,FALSE)</f>
        <v>700.7</v>
      </c>
      <c r="AB1360" s="11">
        <f t="shared" si="43"/>
        <v>1401.4</v>
      </c>
      <c r="AC1360" s="11">
        <v>1</v>
      </c>
      <c r="AD1360" s="11" t="s">
        <v>12037</v>
      </c>
    </row>
    <row r="1361" spans="1:30" hidden="1">
      <c r="A1361" s="10">
        <v>8902080104581</v>
      </c>
      <c r="B1361" s="10">
        <v>8902080104581</v>
      </c>
      <c r="C1361" s="11" t="s">
        <v>4328</v>
      </c>
      <c r="D1361" s="11" t="s">
        <v>4329</v>
      </c>
      <c r="E1361" s="11" t="s">
        <v>1009</v>
      </c>
      <c r="F1361" s="11" t="s">
        <v>4234</v>
      </c>
      <c r="G1361" s="11"/>
      <c r="H1361" s="11">
        <v>20</v>
      </c>
      <c r="I1361" s="11">
        <v>20</v>
      </c>
      <c r="J1361" s="11" t="s">
        <v>34</v>
      </c>
      <c r="K1361" s="11" t="s">
        <v>25</v>
      </c>
      <c r="L1361" s="11">
        <v>400</v>
      </c>
      <c r="M1361" s="11" t="s">
        <v>35</v>
      </c>
      <c r="N1361" s="11" t="s">
        <v>4235</v>
      </c>
      <c r="O1361" s="11" t="s">
        <v>93</v>
      </c>
      <c r="P1361" s="11" t="s">
        <v>400</v>
      </c>
      <c r="Q1361" s="11" t="s">
        <v>30</v>
      </c>
      <c r="R1361" s="11" t="s">
        <v>25</v>
      </c>
      <c r="S1361" s="11" t="s">
        <v>25</v>
      </c>
      <c r="T1361" s="11"/>
      <c r="U1361" s="11" t="s">
        <v>4330</v>
      </c>
      <c r="V1361" s="11"/>
      <c r="W1361" s="11"/>
      <c r="X1361" s="11"/>
      <c r="Y1361" s="11"/>
      <c r="Z1361" s="11">
        <f t="shared" si="42"/>
        <v>0</v>
      </c>
      <c r="AA1361" s="11">
        <f>VLOOKUP(A1361,Sheet2!B:J,9,FALSE)</f>
        <v>18.329999999999998</v>
      </c>
      <c r="AB1361" s="11">
        <f t="shared" si="43"/>
        <v>0</v>
      </c>
      <c r="AC1361" s="11"/>
      <c r="AD1361" s="11"/>
    </row>
    <row r="1362" spans="1:30" hidden="1">
      <c r="A1362" s="10">
        <v>8901030764592</v>
      </c>
      <c r="B1362" s="10">
        <v>8901030764592</v>
      </c>
      <c r="C1362" s="11" t="s">
        <v>1284</v>
      </c>
      <c r="D1362" s="11" t="s">
        <v>1875</v>
      </c>
      <c r="E1362" s="11" t="s">
        <v>1241</v>
      </c>
      <c r="F1362" s="11" t="s">
        <v>1253</v>
      </c>
      <c r="G1362" s="11"/>
      <c r="H1362" s="11">
        <v>20</v>
      </c>
      <c r="I1362" s="11">
        <v>20</v>
      </c>
      <c r="J1362" s="11" t="s">
        <v>34</v>
      </c>
      <c r="K1362" s="11" t="s">
        <v>25</v>
      </c>
      <c r="L1362" s="11">
        <v>1</v>
      </c>
      <c r="M1362" s="11" t="s">
        <v>674</v>
      </c>
      <c r="N1362" s="11" t="s">
        <v>1254</v>
      </c>
      <c r="O1362" s="11" t="s">
        <v>1285</v>
      </c>
      <c r="P1362" s="11" t="s">
        <v>1249</v>
      </c>
      <c r="Q1362" s="11" t="s">
        <v>30</v>
      </c>
      <c r="R1362" s="11" t="s">
        <v>25</v>
      </c>
      <c r="S1362" s="11" t="s">
        <v>25</v>
      </c>
      <c r="T1362" s="11"/>
      <c r="U1362" s="11" t="s">
        <v>1286</v>
      </c>
      <c r="V1362" s="11"/>
      <c r="W1362" s="11"/>
      <c r="X1362" s="11"/>
      <c r="Y1362" s="11">
        <v>13</v>
      </c>
      <c r="Z1362" s="11">
        <f t="shared" si="42"/>
        <v>260</v>
      </c>
      <c r="AA1362" s="11">
        <f>VLOOKUP(A1362,Sheet2!B:J,9,FALSE)</f>
        <v>12.34</v>
      </c>
      <c r="AB1362" s="11">
        <f t="shared" si="43"/>
        <v>160.41999999999999</v>
      </c>
      <c r="AC1362" s="11"/>
      <c r="AD1362" s="11" t="s">
        <v>12037</v>
      </c>
    </row>
    <row r="1363" spans="1:30" hidden="1">
      <c r="A1363" s="10">
        <v>8901030907708</v>
      </c>
      <c r="B1363" s="10">
        <v>8901030907708</v>
      </c>
      <c r="C1363" s="11" t="s">
        <v>1874</v>
      </c>
      <c r="D1363" s="11" t="s">
        <v>1875</v>
      </c>
      <c r="E1363" s="11" t="s">
        <v>1241</v>
      </c>
      <c r="F1363" s="11" t="s">
        <v>1253</v>
      </c>
      <c r="G1363" s="11"/>
      <c r="H1363" s="11">
        <v>58</v>
      </c>
      <c r="I1363" s="11">
        <v>58</v>
      </c>
      <c r="J1363" s="11" t="s">
        <v>34</v>
      </c>
      <c r="K1363" s="11" t="s">
        <v>25</v>
      </c>
      <c r="L1363" s="11">
        <v>140</v>
      </c>
      <c r="M1363" s="11" t="s">
        <v>26</v>
      </c>
      <c r="N1363" s="11" t="s">
        <v>1813</v>
      </c>
      <c r="O1363" s="11" t="s">
        <v>1876</v>
      </c>
      <c r="P1363" s="11" t="s">
        <v>213</v>
      </c>
      <c r="Q1363" s="11" t="s">
        <v>39</v>
      </c>
      <c r="R1363" s="11" t="s">
        <v>25</v>
      </c>
      <c r="S1363" s="11" t="s">
        <v>25</v>
      </c>
      <c r="T1363" s="11"/>
      <c r="U1363" s="11" t="s">
        <v>1877</v>
      </c>
      <c r="V1363" s="11"/>
      <c r="W1363" s="11"/>
      <c r="X1363" s="11"/>
      <c r="Y1363" s="11">
        <v>4</v>
      </c>
      <c r="Z1363" s="11">
        <f t="shared" si="42"/>
        <v>232</v>
      </c>
      <c r="AA1363" s="11">
        <f>VLOOKUP(A1363,Sheet2!B:J,9,FALSE)</f>
        <v>50.15</v>
      </c>
      <c r="AB1363" s="11">
        <f t="shared" si="43"/>
        <v>200.6</v>
      </c>
      <c r="AC1363" s="11">
        <v>3</v>
      </c>
      <c r="AD1363" s="11" t="s">
        <v>12037</v>
      </c>
    </row>
    <row r="1364" spans="1:30" hidden="1">
      <c r="A1364" s="10">
        <v>8906000212202</v>
      </c>
      <c r="B1364" s="10">
        <v>8906000212202</v>
      </c>
      <c r="C1364" s="11" t="s">
        <v>220</v>
      </c>
      <c r="D1364" s="11" t="s">
        <v>221</v>
      </c>
      <c r="E1364" s="11" t="s">
        <v>142</v>
      </c>
      <c r="F1364" s="11" t="s">
        <v>222</v>
      </c>
      <c r="G1364" s="11"/>
      <c r="H1364" s="11">
        <v>44</v>
      </c>
      <c r="I1364" s="11">
        <v>44</v>
      </c>
      <c r="J1364" s="11" t="s">
        <v>34</v>
      </c>
      <c r="K1364" s="11" t="s">
        <v>25</v>
      </c>
      <c r="L1364" s="11">
        <v>100</v>
      </c>
      <c r="M1364" s="11" t="s">
        <v>26</v>
      </c>
      <c r="N1364" s="11" t="s">
        <v>223</v>
      </c>
      <c r="O1364" s="11" t="s">
        <v>224</v>
      </c>
      <c r="P1364" s="11" t="s">
        <v>213</v>
      </c>
      <c r="Q1364" s="11" t="s">
        <v>30</v>
      </c>
      <c r="R1364" s="11" t="s">
        <v>25</v>
      </c>
      <c r="S1364" s="11" t="s">
        <v>25</v>
      </c>
      <c r="T1364" s="11"/>
      <c r="U1364" s="11" t="s">
        <v>225</v>
      </c>
      <c r="V1364" s="11"/>
      <c r="W1364" s="11"/>
      <c r="X1364" s="11"/>
      <c r="Y1364" s="11">
        <v>4</v>
      </c>
      <c r="Z1364" s="11">
        <f t="shared" si="42"/>
        <v>176</v>
      </c>
      <c r="AA1364" s="11">
        <f>VLOOKUP(A1364,Sheet2!B:J,9,FALSE)</f>
        <v>22.01</v>
      </c>
      <c r="AB1364" s="11">
        <f t="shared" si="43"/>
        <v>88.04</v>
      </c>
      <c r="AC1364" s="11"/>
      <c r="AD1364" s="11" t="s">
        <v>12037</v>
      </c>
    </row>
    <row r="1365" spans="1:30" hidden="1">
      <c r="A1365" s="10">
        <v>8901468001610</v>
      </c>
      <c r="B1365" s="10">
        <v>8901468001610</v>
      </c>
      <c r="C1365" s="11" t="s">
        <v>3402</v>
      </c>
      <c r="D1365" s="11" t="s">
        <v>3403</v>
      </c>
      <c r="E1365" s="11" t="s">
        <v>1790</v>
      </c>
      <c r="F1365" s="11" t="s">
        <v>2905</v>
      </c>
      <c r="G1365" s="11"/>
      <c r="H1365" s="11">
        <v>45</v>
      </c>
      <c r="I1365" s="11">
        <v>45</v>
      </c>
      <c r="J1365" s="11" t="s">
        <v>34</v>
      </c>
      <c r="K1365" s="11" t="s">
        <v>25</v>
      </c>
      <c r="L1365" s="11">
        <v>150</v>
      </c>
      <c r="M1365" s="11" t="s">
        <v>26</v>
      </c>
      <c r="N1365" s="11" t="s">
        <v>3404</v>
      </c>
      <c r="O1365" s="11" t="s">
        <v>3405</v>
      </c>
      <c r="P1365" s="11" t="s">
        <v>134</v>
      </c>
      <c r="Q1365" s="11" t="s">
        <v>39</v>
      </c>
      <c r="R1365" s="11" t="s">
        <v>25</v>
      </c>
      <c r="S1365" s="11" t="s">
        <v>25</v>
      </c>
      <c r="T1365" s="11"/>
      <c r="U1365" s="11" t="s">
        <v>3406</v>
      </c>
      <c r="V1365" s="11"/>
      <c r="W1365" s="11"/>
      <c r="X1365" s="11"/>
      <c r="Y1365" s="11"/>
      <c r="Z1365" s="11">
        <f t="shared" si="42"/>
        <v>0</v>
      </c>
      <c r="AA1365" s="11">
        <f>VLOOKUP(A1365,Sheet2!B:J,9,FALSE)</f>
        <v>35</v>
      </c>
      <c r="AB1365" s="11">
        <f t="shared" si="43"/>
        <v>0</v>
      </c>
      <c r="AC1365" s="11"/>
      <c r="AD1365" s="11"/>
    </row>
    <row r="1366" spans="1:30">
      <c r="A1366" s="10">
        <v>8901468117076</v>
      </c>
      <c r="B1366" s="10">
        <v>8901468117076</v>
      </c>
      <c r="C1366" s="11" t="s">
        <v>3410</v>
      </c>
      <c r="D1366" s="11" t="s">
        <v>3403</v>
      </c>
      <c r="E1366" s="11" t="s">
        <v>1790</v>
      </c>
      <c r="F1366" s="11" t="s">
        <v>3411</v>
      </c>
      <c r="G1366" s="11"/>
      <c r="H1366" s="11">
        <v>110</v>
      </c>
      <c r="I1366" s="11">
        <v>110</v>
      </c>
      <c r="J1366" s="11" t="s">
        <v>34</v>
      </c>
      <c r="K1366" s="11" t="s">
        <v>25</v>
      </c>
      <c r="L1366" s="11">
        <v>50</v>
      </c>
      <c r="M1366" s="11" t="s">
        <v>35</v>
      </c>
      <c r="N1366" s="11" t="s">
        <v>3412</v>
      </c>
      <c r="O1366" s="11" t="s">
        <v>3413</v>
      </c>
      <c r="P1366" s="11" t="s">
        <v>112</v>
      </c>
      <c r="Q1366" s="11" t="s">
        <v>30</v>
      </c>
      <c r="R1366" s="11" t="s">
        <v>25</v>
      </c>
      <c r="S1366" s="11" t="s">
        <v>25</v>
      </c>
      <c r="T1366" s="11"/>
      <c r="U1366" s="11" t="s">
        <v>3414</v>
      </c>
      <c r="V1366" s="11"/>
      <c r="W1366" s="11"/>
      <c r="X1366" s="11"/>
      <c r="Y1366" s="11">
        <v>1</v>
      </c>
      <c r="Z1366" s="11">
        <f t="shared" si="42"/>
        <v>110</v>
      </c>
      <c r="AA1366" s="11" t="e">
        <f>VLOOKUP(A1366,Sheet2!B:J,9,FALSE)</f>
        <v>#N/A</v>
      </c>
      <c r="AB1366" s="11" t="e">
        <f t="shared" si="43"/>
        <v>#N/A</v>
      </c>
      <c r="AC1366" s="11"/>
      <c r="AD1366" s="11" t="s">
        <v>12037</v>
      </c>
    </row>
    <row r="1367" spans="1:30" hidden="1">
      <c r="A1367" s="10">
        <v>8901058875836</v>
      </c>
      <c r="B1367" s="10">
        <v>8901058875836</v>
      </c>
      <c r="C1367" s="11" t="s">
        <v>3996</v>
      </c>
      <c r="D1367" s="11" t="s">
        <v>3997</v>
      </c>
      <c r="E1367" s="11" t="s">
        <v>43</v>
      </c>
      <c r="F1367" s="11" t="s">
        <v>44</v>
      </c>
      <c r="G1367" s="11"/>
      <c r="H1367" s="11">
        <v>18</v>
      </c>
      <c r="I1367" s="11">
        <v>10</v>
      </c>
      <c r="J1367" s="11" t="s">
        <v>34</v>
      </c>
      <c r="K1367" s="11" t="s">
        <v>25</v>
      </c>
      <c r="L1367" s="11">
        <v>24</v>
      </c>
      <c r="M1367" s="11" t="s">
        <v>26</v>
      </c>
      <c r="N1367" s="11" t="s">
        <v>45</v>
      </c>
      <c r="O1367" s="11" t="s">
        <v>3998</v>
      </c>
      <c r="P1367" s="11" t="s">
        <v>38</v>
      </c>
      <c r="Q1367" s="11" t="s">
        <v>30</v>
      </c>
      <c r="R1367" s="11" t="s">
        <v>25</v>
      </c>
      <c r="S1367" s="11" t="s">
        <v>25</v>
      </c>
      <c r="T1367" s="11"/>
      <c r="U1367" s="11" t="s">
        <v>3999</v>
      </c>
      <c r="V1367" s="11"/>
      <c r="W1367" s="11"/>
      <c r="X1367" s="11"/>
      <c r="Y1367" s="11">
        <v>8</v>
      </c>
      <c r="Z1367" s="11">
        <f t="shared" si="42"/>
        <v>144</v>
      </c>
      <c r="AA1367" s="11">
        <f>VLOOKUP(A1367,Sheet2!B:J,9,FALSE)</f>
        <v>7.37</v>
      </c>
      <c r="AB1367" s="11">
        <f t="shared" si="43"/>
        <v>58.96</v>
      </c>
      <c r="AC1367" s="11"/>
      <c r="AD1367" s="11" t="s">
        <v>12037</v>
      </c>
    </row>
    <row r="1368" spans="1:30" hidden="1">
      <c r="A1368" s="10">
        <v>8901030920318</v>
      </c>
      <c r="B1368" s="10">
        <v>8901030920318</v>
      </c>
      <c r="C1368" s="11" t="s">
        <v>2174</v>
      </c>
      <c r="D1368" s="11" t="s">
        <v>2233</v>
      </c>
      <c r="E1368" s="11" t="s">
        <v>1241</v>
      </c>
      <c r="F1368" s="11" t="s">
        <v>1448</v>
      </c>
      <c r="G1368" s="11"/>
      <c r="H1368" s="11">
        <v>125</v>
      </c>
      <c r="I1368" s="11">
        <v>125</v>
      </c>
      <c r="J1368" s="11" t="s">
        <v>34</v>
      </c>
      <c r="K1368" s="11" t="s">
        <v>25</v>
      </c>
      <c r="L1368" s="11">
        <v>10</v>
      </c>
      <c r="M1368" s="11" t="s">
        <v>26</v>
      </c>
      <c r="N1368" s="11" t="s">
        <v>1449</v>
      </c>
      <c r="O1368" s="11" t="s">
        <v>2175</v>
      </c>
      <c r="P1368" s="11" t="s">
        <v>213</v>
      </c>
      <c r="Q1368" s="11" t="s">
        <v>39</v>
      </c>
      <c r="R1368" s="11" t="s">
        <v>25</v>
      </c>
      <c r="S1368" s="11" t="s">
        <v>25</v>
      </c>
      <c r="T1368" s="11"/>
      <c r="U1368" s="11" t="s">
        <v>2176</v>
      </c>
      <c r="V1368" s="11"/>
      <c r="W1368" s="11"/>
      <c r="X1368" s="11"/>
      <c r="Y1368" s="11">
        <v>3</v>
      </c>
      <c r="Z1368" s="11">
        <f t="shared" si="42"/>
        <v>375</v>
      </c>
      <c r="AA1368" s="11">
        <f>VLOOKUP(A1368,Sheet2!B:J,9,FALSE)</f>
        <v>109.65</v>
      </c>
      <c r="AB1368" s="11">
        <f t="shared" si="43"/>
        <v>328.95000000000005</v>
      </c>
      <c r="AC1368" s="11"/>
      <c r="AD1368" s="11" t="s">
        <v>12037</v>
      </c>
    </row>
    <row r="1369" spans="1:30">
      <c r="A1369" s="10">
        <v>8901030865442</v>
      </c>
      <c r="B1369" s="10">
        <v>8901030865442</v>
      </c>
      <c r="C1369" s="11" t="s">
        <v>2180</v>
      </c>
      <c r="D1369" s="11" t="s">
        <v>2233</v>
      </c>
      <c r="E1369" s="11" t="s">
        <v>1241</v>
      </c>
      <c r="F1369" s="11" t="s">
        <v>1448</v>
      </c>
      <c r="G1369" s="11"/>
      <c r="H1369" s="11">
        <v>199</v>
      </c>
      <c r="I1369" s="11">
        <v>199</v>
      </c>
      <c r="J1369" s="11" t="s">
        <v>34</v>
      </c>
      <c r="K1369" s="11" t="s">
        <v>25</v>
      </c>
      <c r="L1369" s="11">
        <v>100</v>
      </c>
      <c r="M1369" s="11" t="s">
        <v>35</v>
      </c>
      <c r="N1369" s="11" t="s">
        <v>2124</v>
      </c>
      <c r="O1369" s="11" t="s">
        <v>2181</v>
      </c>
      <c r="P1369" s="11" t="s">
        <v>108</v>
      </c>
      <c r="Q1369" s="11" t="s">
        <v>30</v>
      </c>
      <c r="R1369" s="11" t="s">
        <v>25</v>
      </c>
      <c r="S1369" s="11" t="s">
        <v>25</v>
      </c>
      <c r="T1369" s="11"/>
      <c r="U1369" s="11" t="s">
        <v>2182</v>
      </c>
      <c r="V1369" s="11"/>
      <c r="W1369" s="11"/>
      <c r="X1369" s="11"/>
      <c r="Y1369" s="11">
        <v>2</v>
      </c>
      <c r="Z1369" s="11">
        <f t="shared" si="42"/>
        <v>398</v>
      </c>
      <c r="AA1369" s="11" t="e">
        <f>VLOOKUP(A1369,Sheet2!B:J,9,FALSE)</f>
        <v>#N/A</v>
      </c>
      <c r="AB1369" s="11" t="e">
        <f t="shared" si="43"/>
        <v>#N/A</v>
      </c>
      <c r="AC1369" s="11"/>
      <c r="AD1369" s="11" t="s">
        <v>12037</v>
      </c>
    </row>
    <row r="1370" spans="1:30">
      <c r="A1370" s="10">
        <v>8901030950438</v>
      </c>
      <c r="B1370" s="10">
        <v>8901030950438</v>
      </c>
      <c r="C1370" s="11" t="s">
        <v>2232</v>
      </c>
      <c r="D1370" s="11" t="s">
        <v>2233</v>
      </c>
      <c r="E1370" s="11" t="s">
        <v>1241</v>
      </c>
      <c r="F1370" s="11" t="s">
        <v>1448</v>
      </c>
      <c r="G1370" s="11"/>
      <c r="H1370" s="11">
        <v>30</v>
      </c>
      <c r="I1370" s="11">
        <v>30</v>
      </c>
      <c r="J1370" s="11" t="s">
        <v>34</v>
      </c>
      <c r="K1370" s="11" t="s">
        <v>25</v>
      </c>
      <c r="L1370" s="11">
        <v>15</v>
      </c>
      <c r="M1370" s="11" t="s">
        <v>26</v>
      </c>
      <c r="N1370" s="11" t="s">
        <v>1449</v>
      </c>
      <c r="O1370" s="11" t="s">
        <v>2234</v>
      </c>
      <c r="P1370" s="11" t="s">
        <v>348</v>
      </c>
      <c r="Q1370" s="11" t="s">
        <v>39</v>
      </c>
      <c r="R1370" s="11" t="s">
        <v>25</v>
      </c>
      <c r="S1370" s="11" t="s">
        <v>25</v>
      </c>
      <c r="T1370" s="11"/>
      <c r="U1370" s="11" t="s">
        <v>2235</v>
      </c>
      <c r="V1370" s="11"/>
      <c r="W1370" s="11"/>
      <c r="X1370" s="11"/>
      <c r="Y1370" s="11">
        <v>2</v>
      </c>
      <c r="Z1370" s="11">
        <f t="shared" si="42"/>
        <v>60</v>
      </c>
      <c r="AA1370" s="11" t="e">
        <f>VLOOKUP(A1370,Sheet2!B:J,9,FALSE)</f>
        <v>#N/A</v>
      </c>
      <c r="AB1370" s="11" t="e">
        <f t="shared" si="43"/>
        <v>#N/A</v>
      </c>
      <c r="AC1370" s="11"/>
      <c r="AD1370" s="11" t="s">
        <v>12037</v>
      </c>
    </row>
    <row r="1371" spans="1:30" hidden="1">
      <c r="A1371" s="10">
        <v>8901030937521</v>
      </c>
      <c r="B1371" s="10">
        <v>8901030937521</v>
      </c>
      <c r="C1371" s="11" t="s">
        <v>2236</v>
      </c>
      <c r="D1371" s="11" t="s">
        <v>2233</v>
      </c>
      <c r="E1371" s="11" t="s">
        <v>1241</v>
      </c>
      <c r="F1371" s="11" t="s">
        <v>1448</v>
      </c>
      <c r="G1371" s="11"/>
      <c r="H1371" s="11">
        <v>220</v>
      </c>
      <c r="I1371" s="11">
        <v>220</v>
      </c>
      <c r="J1371" s="11" t="s">
        <v>34</v>
      </c>
      <c r="K1371" s="11" t="s">
        <v>25</v>
      </c>
      <c r="L1371" s="11">
        <v>100</v>
      </c>
      <c r="M1371" s="11" t="s">
        <v>26</v>
      </c>
      <c r="N1371" s="11" t="s">
        <v>1449</v>
      </c>
      <c r="O1371" s="11" t="s">
        <v>2237</v>
      </c>
      <c r="P1371" s="11" t="s">
        <v>348</v>
      </c>
      <c r="Q1371" s="11" t="s">
        <v>39</v>
      </c>
      <c r="R1371" s="11" t="s">
        <v>25</v>
      </c>
      <c r="S1371" s="11" t="s">
        <v>25</v>
      </c>
      <c r="T1371" s="11"/>
      <c r="U1371" s="11" t="s">
        <v>2238</v>
      </c>
      <c r="V1371" s="11"/>
      <c r="W1371" s="11"/>
      <c r="X1371" s="11"/>
      <c r="Y1371" s="11"/>
      <c r="Z1371" s="11">
        <f t="shared" si="42"/>
        <v>0</v>
      </c>
      <c r="AA1371" s="11">
        <f>VLOOKUP(A1371,Sheet2!B:J,9,FALSE)</f>
        <v>192.34</v>
      </c>
      <c r="AB1371" s="11">
        <f t="shared" si="43"/>
        <v>0</v>
      </c>
      <c r="AC1371" s="11"/>
      <c r="AD1371" s="11"/>
    </row>
    <row r="1372" spans="1:30" hidden="1">
      <c r="A1372" s="10">
        <v>8901030962134</v>
      </c>
      <c r="B1372" s="10">
        <v>8901030962134</v>
      </c>
      <c r="C1372" s="11" t="s">
        <v>2239</v>
      </c>
      <c r="D1372" s="11" t="s">
        <v>2233</v>
      </c>
      <c r="E1372" s="11" t="s">
        <v>1241</v>
      </c>
      <c r="F1372" s="11" t="s">
        <v>1448</v>
      </c>
      <c r="G1372" s="11"/>
      <c r="H1372" s="11">
        <v>115</v>
      </c>
      <c r="I1372" s="11">
        <v>115</v>
      </c>
      <c r="J1372" s="11" t="s">
        <v>34</v>
      </c>
      <c r="K1372" s="11" t="s">
        <v>25</v>
      </c>
      <c r="L1372" s="11">
        <v>50</v>
      </c>
      <c r="M1372" s="11" t="s">
        <v>26</v>
      </c>
      <c r="N1372" s="11" t="s">
        <v>1449</v>
      </c>
      <c r="O1372" s="11" t="s">
        <v>2240</v>
      </c>
      <c r="P1372" s="11" t="s">
        <v>348</v>
      </c>
      <c r="Q1372" s="11" t="s">
        <v>39</v>
      </c>
      <c r="R1372" s="11" t="s">
        <v>25</v>
      </c>
      <c r="S1372" s="11" t="s">
        <v>25</v>
      </c>
      <c r="T1372" s="11"/>
      <c r="U1372" s="11" t="s">
        <v>2241</v>
      </c>
      <c r="V1372" s="11"/>
      <c r="W1372" s="11"/>
      <c r="X1372" s="11"/>
      <c r="Y1372" s="11">
        <v>1</v>
      </c>
      <c r="Z1372" s="11">
        <f t="shared" si="42"/>
        <v>115</v>
      </c>
      <c r="AA1372" s="11">
        <f>VLOOKUP(A1372,Sheet2!B:J,9,FALSE)</f>
        <v>100.88</v>
      </c>
      <c r="AB1372" s="11">
        <f t="shared" si="43"/>
        <v>100.88</v>
      </c>
      <c r="AC1372" s="11"/>
      <c r="AD1372" s="11" t="s">
        <v>12037</v>
      </c>
    </row>
    <row r="1373" spans="1:30" hidden="1">
      <c r="A1373" s="10">
        <v>8901030868979</v>
      </c>
      <c r="B1373" s="10">
        <v>8901030868979</v>
      </c>
      <c r="C1373" s="11" t="s">
        <v>2929</v>
      </c>
      <c r="D1373" s="11" t="s">
        <v>2233</v>
      </c>
      <c r="E1373" s="11" t="s">
        <v>1241</v>
      </c>
      <c r="F1373" s="11" t="s">
        <v>1448</v>
      </c>
      <c r="G1373" s="11"/>
      <c r="H1373" s="11">
        <v>72</v>
      </c>
      <c r="I1373" s="11">
        <v>72</v>
      </c>
      <c r="J1373" s="11" t="s">
        <v>34</v>
      </c>
      <c r="K1373" s="11" t="s">
        <v>25</v>
      </c>
      <c r="L1373" s="11">
        <v>50</v>
      </c>
      <c r="M1373" s="11" t="s">
        <v>26</v>
      </c>
      <c r="N1373" s="11" t="s">
        <v>2124</v>
      </c>
      <c r="O1373" s="11" t="s">
        <v>2930</v>
      </c>
      <c r="P1373" s="11" t="s">
        <v>400</v>
      </c>
      <c r="Q1373" s="11" t="s">
        <v>30</v>
      </c>
      <c r="R1373" s="11" t="s">
        <v>25</v>
      </c>
      <c r="S1373" s="11" t="s">
        <v>25</v>
      </c>
      <c r="T1373" s="11"/>
      <c r="U1373" s="11" t="s">
        <v>2931</v>
      </c>
      <c r="V1373" s="11"/>
      <c r="W1373" s="11"/>
      <c r="X1373" s="11"/>
      <c r="Y1373" s="11">
        <v>1</v>
      </c>
      <c r="Z1373" s="11">
        <f t="shared" ref="Z1373:Z1436" si="44">H1373*Y1373</f>
        <v>72</v>
      </c>
      <c r="AA1373" s="11">
        <f>VLOOKUP(A1373,Sheet2!B:J,9,FALSE)</f>
        <v>65.45</v>
      </c>
      <c r="AB1373" s="11">
        <f t="shared" si="43"/>
        <v>65.45</v>
      </c>
      <c r="AC1373" s="11"/>
      <c r="AD1373" s="11" t="s">
        <v>12037</v>
      </c>
    </row>
    <row r="1374" spans="1:30" hidden="1">
      <c r="A1374" s="10">
        <v>8901030868962</v>
      </c>
      <c r="B1374" s="10">
        <v>8901030868962</v>
      </c>
      <c r="C1374" s="11" t="s">
        <v>2932</v>
      </c>
      <c r="D1374" s="11" t="s">
        <v>2233</v>
      </c>
      <c r="E1374" s="11" t="s">
        <v>1241</v>
      </c>
      <c r="F1374" s="11" t="s">
        <v>1448</v>
      </c>
      <c r="G1374" s="11"/>
      <c r="H1374" s="11">
        <v>135</v>
      </c>
      <c r="I1374" s="11">
        <v>135</v>
      </c>
      <c r="J1374" s="11" t="s">
        <v>34</v>
      </c>
      <c r="K1374" s="11" t="s">
        <v>25</v>
      </c>
      <c r="L1374" s="11">
        <v>100</v>
      </c>
      <c r="M1374" s="11" t="s">
        <v>26</v>
      </c>
      <c r="N1374" s="11" t="s">
        <v>2124</v>
      </c>
      <c r="O1374" s="11" t="s">
        <v>2930</v>
      </c>
      <c r="P1374" s="11" t="s">
        <v>400</v>
      </c>
      <c r="Q1374" s="11" t="s">
        <v>30</v>
      </c>
      <c r="R1374" s="11" t="s">
        <v>25</v>
      </c>
      <c r="S1374" s="11" t="s">
        <v>25</v>
      </c>
      <c r="T1374" s="11"/>
      <c r="U1374" s="11" t="s">
        <v>2933</v>
      </c>
      <c r="V1374" s="11"/>
      <c r="W1374" s="11"/>
      <c r="X1374" s="11"/>
      <c r="Y1374" s="11">
        <v>2</v>
      </c>
      <c r="Z1374" s="11">
        <f t="shared" si="44"/>
        <v>270</v>
      </c>
      <c r="AA1374" s="11">
        <f>VLOOKUP(A1374,Sheet2!B:J,9,FALSE)</f>
        <v>122.72</v>
      </c>
      <c r="AB1374" s="11">
        <f t="shared" si="43"/>
        <v>245.44</v>
      </c>
      <c r="AC1374" s="11"/>
      <c r="AD1374" s="11" t="s">
        <v>12037</v>
      </c>
    </row>
    <row r="1375" spans="1:30" hidden="1">
      <c r="A1375" s="10">
        <v>8901030869112</v>
      </c>
      <c r="B1375" s="10">
        <v>8901030869112</v>
      </c>
      <c r="C1375" s="11" t="s">
        <v>2934</v>
      </c>
      <c r="D1375" s="11" t="s">
        <v>2233</v>
      </c>
      <c r="E1375" s="11" t="s">
        <v>1241</v>
      </c>
      <c r="F1375" s="11" t="s">
        <v>1448</v>
      </c>
      <c r="G1375" s="11"/>
      <c r="H1375" s="11">
        <v>135</v>
      </c>
      <c r="I1375" s="11">
        <v>135</v>
      </c>
      <c r="J1375" s="11" t="s">
        <v>34</v>
      </c>
      <c r="K1375" s="11" t="s">
        <v>25</v>
      </c>
      <c r="L1375" s="11">
        <v>100</v>
      </c>
      <c r="M1375" s="11" t="s">
        <v>26</v>
      </c>
      <c r="N1375" s="11" t="s">
        <v>2124</v>
      </c>
      <c r="O1375" s="11" t="s">
        <v>2935</v>
      </c>
      <c r="P1375" s="11" t="s">
        <v>400</v>
      </c>
      <c r="Q1375" s="11" t="s">
        <v>30</v>
      </c>
      <c r="R1375" s="11" t="s">
        <v>25</v>
      </c>
      <c r="S1375" s="11" t="s">
        <v>25</v>
      </c>
      <c r="T1375" s="11"/>
      <c r="U1375" s="11" t="s">
        <v>2936</v>
      </c>
      <c r="V1375" s="11"/>
      <c r="W1375" s="11"/>
      <c r="X1375" s="11"/>
      <c r="Y1375" s="11"/>
      <c r="Z1375" s="11">
        <f t="shared" si="44"/>
        <v>0</v>
      </c>
      <c r="AA1375" s="11">
        <f>VLOOKUP(A1375,Sheet2!B:J,9,FALSE)</f>
        <v>122.73</v>
      </c>
      <c r="AB1375" s="11">
        <f t="shared" si="43"/>
        <v>0</v>
      </c>
      <c r="AC1375" s="11"/>
      <c r="AD1375" s="11"/>
    </row>
    <row r="1376" spans="1:30" hidden="1">
      <c r="A1376" s="10">
        <v>8901030970696</v>
      </c>
      <c r="B1376" s="10">
        <v>8901030970696</v>
      </c>
      <c r="C1376" s="11" t="s">
        <v>2937</v>
      </c>
      <c r="D1376" s="11" t="s">
        <v>2233</v>
      </c>
      <c r="E1376" s="11" t="s">
        <v>1241</v>
      </c>
      <c r="F1376" s="11" t="s">
        <v>1448</v>
      </c>
      <c r="G1376" s="11"/>
      <c r="H1376" s="11">
        <v>215</v>
      </c>
      <c r="I1376" s="11">
        <v>215</v>
      </c>
      <c r="J1376" s="11" t="s">
        <v>34</v>
      </c>
      <c r="K1376" s="11" t="s">
        <v>25</v>
      </c>
      <c r="L1376" s="11">
        <v>200</v>
      </c>
      <c r="M1376" s="11" t="s">
        <v>26</v>
      </c>
      <c r="N1376" s="11" t="s">
        <v>2124</v>
      </c>
      <c r="O1376" s="11" t="s">
        <v>2938</v>
      </c>
      <c r="P1376" s="11" t="s">
        <v>400</v>
      </c>
      <c r="Q1376" s="11" t="s">
        <v>39</v>
      </c>
      <c r="R1376" s="11" t="s">
        <v>25</v>
      </c>
      <c r="S1376" s="11" t="s">
        <v>25</v>
      </c>
      <c r="T1376" s="11"/>
      <c r="U1376" s="11" t="s">
        <v>2939</v>
      </c>
      <c r="V1376" s="11"/>
      <c r="W1376" s="11"/>
      <c r="X1376" s="11"/>
      <c r="Y1376" s="11">
        <v>2</v>
      </c>
      <c r="Z1376" s="11">
        <f t="shared" si="44"/>
        <v>430</v>
      </c>
      <c r="AA1376" s="11">
        <f>VLOOKUP(A1376,Sheet2!B:J,9,FALSE)</f>
        <v>195.46</v>
      </c>
      <c r="AB1376" s="11">
        <f t="shared" si="43"/>
        <v>390.92</v>
      </c>
      <c r="AC1376" s="11"/>
      <c r="AD1376" s="11" t="s">
        <v>12037</v>
      </c>
    </row>
    <row r="1377" spans="1:30" hidden="1">
      <c r="A1377" s="10">
        <v>8901030869082</v>
      </c>
      <c r="B1377" s="10">
        <v>8901030869082</v>
      </c>
      <c r="C1377" s="11" t="s">
        <v>2940</v>
      </c>
      <c r="D1377" s="11" t="s">
        <v>2233</v>
      </c>
      <c r="E1377" s="11" t="s">
        <v>1241</v>
      </c>
      <c r="F1377" s="11" t="s">
        <v>1448</v>
      </c>
      <c r="G1377" s="11"/>
      <c r="H1377" s="11">
        <v>72</v>
      </c>
      <c r="I1377" s="11">
        <v>72</v>
      </c>
      <c r="J1377" s="11" t="s">
        <v>34</v>
      </c>
      <c r="K1377" s="11" t="s">
        <v>25</v>
      </c>
      <c r="L1377" s="11">
        <v>50</v>
      </c>
      <c r="M1377" s="11" t="s">
        <v>26</v>
      </c>
      <c r="N1377" s="11" t="s">
        <v>2124</v>
      </c>
      <c r="O1377" s="11" t="s">
        <v>2941</v>
      </c>
      <c r="P1377" s="11" t="s">
        <v>400</v>
      </c>
      <c r="Q1377" s="11" t="s">
        <v>30</v>
      </c>
      <c r="R1377" s="11" t="s">
        <v>25</v>
      </c>
      <c r="S1377" s="11" t="s">
        <v>25</v>
      </c>
      <c r="T1377" s="11"/>
      <c r="U1377" s="11" t="s">
        <v>2942</v>
      </c>
      <c r="V1377" s="11"/>
      <c r="W1377" s="11"/>
      <c r="X1377" s="11"/>
      <c r="Y1377" s="11">
        <v>2</v>
      </c>
      <c r="Z1377" s="11">
        <f t="shared" si="44"/>
        <v>144</v>
      </c>
      <c r="AA1377" s="11">
        <f>VLOOKUP(A1377,Sheet2!B:J,9,FALSE)</f>
        <v>65.38</v>
      </c>
      <c r="AB1377" s="11">
        <f t="shared" si="43"/>
        <v>130.76</v>
      </c>
      <c r="AC1377" s="11"/>
      <c r="AD1377" s="11" t="s">
        <v>12037</v>
      </c>
    </row>
    <row r="1378" spans="1:30" hidden="1">
      <c r="A1378" s="10">
        <v>8901030869129</v>
      </c>
      <c r="B1378" s="10">
        <v>8901030869129</v>
      </c>
      <c r="C1378" s="11" t="s">
        <v>2943</v>
      </c>
      <c r="D1378" s="11" t="s">
        <v>2233</v>
      </c>
      <c r="E1378" s="11" t="s">
        <v>1241</v>
      </c>
      <c r="F1378" s="11" t="s">
        <v>1448</v>
      </c>
      <c r="G1378" s="11"/>
      <c r="H1378" s="11">
        <v>72</v>
      </c>
      <c r="I1378" s="11">
        <v>72</v>
      </c>
      <c r="J1378" s="11" t="s">
        <v>34</v>
      </c>
      <c r="K1378" s="11" t="s">
        <v>25</v>
      </c>
      <c r="L1378" s="11">
        <v>50</v>
      </c>
      <c r="M1378" s="11" t="s">
        <v>26</v>
      </c>
      <c r="N1378" s="11" t="s">
        <v>2124</v>
      </c>
      <c r="O1378" s="11" t="s">
        <v>2935</v>
      </c>
      <c r="P1378" s="11" t="s">
        <v>400</v>
      </c>
      <c r="Q1378" s="11" t="s">
        <v>30</v>
      </c>
      <c r="R1378" s="11" t="s">
        <v>25</v>
      </c>
      <c r="S1378" s="11" t="s">
        <v>25</v>
      </c>
      <c r="T1378" s="11"/>
      <c r="U1378" s="11" t="s">
        <v>2944</v>
      </c>
      <c r="V1378" s="11"/>
      <c r="W1378" s="11"/>
      <c r="X1378" s="11"/>
      <c r="Y1378" s="11"/>
      <c r="Z1378" s="11">
        <f t="shared" si="44"/>
        <v>0</v>
      </c>
      <c r="AA1378" s="11">
        <f>VLOOKUP(A1378,Sheet2!B:J,9,FALSE)</f>
        <v>65.45</v>
      </c>
      <c r="AB1378" s="11">
        <f t="shared" si="43"/>
        <v>0</v>
      </c>
      <c r="AC1378" s="11"/>
      <c r="AD1378" s="11"/>
    </row>
    <row r="1379" spans="1:30" hidden="1">
      <c r="A1379" s="10">
        <v>8901030916519</v>
      </c>
      <c r="B1379" s="10">
        <v>8901030916519</v>
      </c>
      <c r="C1379" s="11" t="s">
        <v>3922</v>
      </c>
      <c r="D1379" s="11" t="s">
        <v>2233</v>
      </c>
      <c r="E1379" s="11" t="s">
        <v>1241</v>
      </c>
      <c r="F1379" s="11" t="s">
        <v>1448</v>
      </c>
      <c r="G1379" s="11"/>
      <c r="H1379" s="11">
        <v>99</v>
      </c>
      <c r="I1379" s="11">
        <v>99</v>
      </c>
      <c r="J1379" s="11" t="s">
        <v>34</v>
      </c>
      <c r="K1379" s="11" t="s">
        <v>25</v>
      </c>
      <c r="L1379" s="11">
        <v>55</v>
      </c>
      <c r="M1379" s="11" t="s">
        <v>35</v>
      </c>
      <c r="N1379" s="11" t="s">
        <v>1449</v>
      </c>
      <c r="O1379" s="11" t="s">
        <v>3923</v>
      </c>
      <c r="P1379" s="11" t="s">
        <v>213</v>
      </c>
      <c r="Q1379" s="11" t="s">
        <v>39</v>
      </c>
      <c r="R1379" s="11" t="s">
        <v>25</v>
      </c>
      <c r="S1379" s="11" t="s">
        <v>25</v>
      </c>
      <c r="T1379" s="11"/>
      <c r="U1379" s="11" t="s">
        <v>3924</v>
      </c>
      <c r="V1379" s="11"/>
      <c r="W1379" s="11"/>
      <c r="X1379" s="11"/>
      <c r="Y1379" s="11"/>
      <c r="Z1379" s="11">
        <f t="shared" si="44"/>
        <v>0</v>
      </c>
      <c r="AA1379" s="11">
        <f>VLOOKUP(A1379,Sheet2!B:J,9,FALSE)</f>
        <v>90</v>
      </c>
      <c r="AB1379" s="11">
        <f t="shared" si="43"/>
        <v>0</v>
      </c>
      <c r="AC1379" s="11"/>
      <c r="AD1379" s="11"/>
    </row>
    <row r="1380" spans="1:30" hidden="1">
      <c r="A1380" s="10">
        <v>8901030916502</v>
      </c>
      <c r="B1380" s="10">
        <v>8901030916502</v>
      </c>
      <c r="C1380" s="11" t="s">
        <v>3925</v>
      </c>
      <c r="D1380" s="11" t="s">
        <v>2233</v>
      </c>
      <c r="E1380" s="11" t="s">
        <v>1241</v>
      </c>
      <c r="F1380" s="11" t="s">
        <v>1448</v>
      </c>
      <c r="G1380" s="11"/>
      <c r="H1380" s="11">
        <v>59</v>
      </c>
      <c r="I1380" s="11">
        <v>59</v>
      </c>
      <c r="J1380" s="11" t="s">
        <v>34</v>
      </c>
      <c r="K1380" s="11" t="s">
        <v>25</v>
      </c>
      <c r="L1380" s="11">
        <v>30</v>
      </c>
      <c r="M1380" s="11" t="s">
        <v>35</v>
      </c>
      <c r="N1380" s="11" t="s">
        <v>1449</v>
      </c>
      <c r="O1380" s="11" t="s">
        <v>3923</v>
      </c>
      <c r="P1380" s="11" t="s">
        <v>213</v>
      </c>
      <c r="Q1380" s="11" t="s">
        <v>39</v>
      </c>
      <c r="R1380" s="11" t="s">
        <v>25</v>
      </c>
      <c r="S1380" s="11" t="s">
        <v>25</v>
      </c>
      <c r="T1380" s="11"/>
      <c r="U1380" s="11" t="s">
        <v>3926</v>
      </c>
      <c r="V1380" s="11"/>
      <c r="W1380" s="11"/>
      <c r="X1380" s="11"/>
      <c r="Y1380" s="11"/>
      <c r="Z1380" s="11">
        <f t="shared" si="44"/>
        <v>0</v>
      </c>
      <c r="AA1380" s="11">
        <f>VLOOKUP(A1380,Sheet2!B:J,9,FALSE)</f>
        <v>53.63</v>
      </c>
      <c r="AB1380" s="11">
        <f t="shared" si="43"/>
        <v>0</v>
      </c>
      <c r="AC1380" s="11"/>
      <c r="AD1380" s="11"/>
    </row>
    <row r="1381" spans="1:30" hidden="1">
      <c r="A1381" s="10">
        <v>8901030869013</v>
      </c>
      <c r="B1381" s="10">
        <v>8901030869013</v>
      </c>
      <c r="C1381" s="11" t="s">
        <v>3949</v>
      </c>
      <c r="D1381" s="11" t="s">
        <v>2233</v>
      </c>
      <c r="E1381" s="11" t="s">
        <v>1241</v>
      </c>
      <c r="F1381" s="11" t="s">
        <v>1448</v>
      </c>
      <c r="G1381" s="11"/>
      <c r="H1381" s="11">
        <v>110</v>
      </c>
      <c r="I1381" s="11">
        <v>110</v>
      </c>
      <c r="J1381" s="11" t="s">
        <v>34</v>
      </c>
      <c r="K1381" s="11" t="s">
        <v>25</v>
      </c>
      <c r="L1381" s="11">
        <v>100</v>
      </c>
      <c r="M1381" s="11" t="s">
        <v>26</v>
      </c>
      <c r="N1381" s="11" t="s">
        <v>2124</v>
      </c>
      <c r="O1381" s="11" t="s">
        <v>2938</v>
      </c>
      <c r="P1381" s="11" t="s">
        <v>81</v>
      </c>
      <c r="Q1381" s="11" t="s">
        <v>30</v>
      </c>
      <c r="R1381" s="11" t="s">
        <v>25</v>
      </c>
      <c r="S1381" s="11" t="s">
        <v>25</v>
      </c>
      <c r="T1381" s="11"/>
      <c r="U1381" s="11" t="s">
        <v>3950</v>
      </c>
      <c r="V1381" s="11"/>
      <c r="W1381" s="11"/>
      <c r="X1381" s="11"/>
      <c r="Y1381" s="11"/>
      <c r="Z1381" s="11">
        <f t="shared" si="44"/>
        <v>0</v>
      </c>
      <c r="AA1381" s="11">
        <f>VLOOKUP(A1381,Sheet2!B:J,9,FALSE)</f>
        <v>100.01</v>
      </c>
      <c r="AB1381" s="11">
        <f t="shared" si="43"/>
        <v>0</v>
      </c>
      <c r="AC1381" s="11"/>
      <c r="AD1381" s="11"/>
    </row>
    <row r="1382" spans="1:30" hidden="1">
      <c r="A1382" s="10">
        <v>8901030865459</v>
      </c>
      <c r="B1382" s="10">
        <v>8901030865459</v>
      </c>
      <c r="C1382" s="11" t="s">
        <v>5004</v>
      </c>
      <c r="D1382" s="11" t="s">
        <v>2233</v>
      </c>
      <c r="E1382" s="11" t="s">
        <v>1241</v>
      </c>
      <c r="F1382" s="11" t="s">
        <v>1448</v>
      </c>
      <c r="G1382" s="11"/>
      <c r="H1382" s="11">
        <v>49</v>
      </c>
      <c r="I1382" s="11">
        <v>49</v>
      </c>
      <c r="J1382" s="11" t="s">
        <v>34</v>
      </c>
      <c r="K1382" s="11" t="s">
        <v>25</v>
      </c>
      <c r="L1382" s="11">
        <v>25</v>
      </c>
      <c r="M1382" s="11" t="s">
        <v>35</v>
      </c>
      <c r="N1382" s="11" t="s">
        <v>1449</v>
      </c>
      <c r="O1382" s="11" t="s">
        <v>5005</v>
      </c>
      <c r="P1382" s="11" t="s">
        <v>108</v>
      </c>
      <c r="Q1382" s="11" t="s">
        <v>30</v>
      </c>
      <c r="R1382" s="11" t="s">
        <v>25</v>
      </c>
      <c r="S1382" s="11" t="s">
        <v>25</v>
      </c>
      <c r="T1382" s="11"/>
      <c r="U1382" s="11" t="s">
        <v>5006</v>
      </c>
      <c r="V1382" s="11"/>
      <c r="W1382" s="11"/>
      <c r="X1382" s="11"/>
      <c r="Y1382" s="11"/>
      <c r="Z1382" s="11">
        <f t="shared" si="44"/>
        <v>0</v>
      </c>
      <c r="AA1382" s="11">
        <f>VLOOKUP(A1382,Sheet2!B:J,9,FALSE)</f>
        <v>42.98</v>
      </c>
      <c r="AB1382" s="11">
        <f t="shared" si="43"/>
        <v>0</v>
      </c>
      <c r="AC1382" s="11"/>
      <c r="AD1382" s="11"/>
    </row>
    <row r="1383" spans="1:30" hidden="1">
      <c r="A1383" s="10">
        <v>8901030865466</v>
      </c>
      <c r="B1383" s="10">
        <v>8901030865466</v>
      </c>
      <c r="C1383" s="11" t="s">
        <v>5007</v>
      </c>
      <c r="D1383" s="11" t="s">
        <v>2233</v>
      </c>
      <c r="E1383" s="11" t="s">
        <v>1241</v>
      </c>
      <c r="F1383" s="11" t="s">
        <v>1448</v>
      </c>
      <c r="G1383" s="11"/>
      <c r="H1383" s="11">
        <v>99</v>
      </c>
      <c r="I1383" s="11">
        <v>99</v>
      </c>
      <c r="J1383" s="11" t="s">
        <v>34</v>
      </c>
      <c r="K1383" s="11" t="s">
        <v>25</v>
      </c>
      <c r="L1383" s="11">
        <v>75</v>
      </c>
      <c r="M1383" s="11" t="s">
        <v>35</v>
      </c>
      <c r="N1383" s="11" t="s">
        <v>1449</v>
      </c>
      <c r="O1383" s="11" t="s">
        <v>5008</v>
      </c>
      <c r="P1383" s="11" t="s">
        <v>108</v>
      </c>
      <c r="Q1383" s="11" t="s">
        <v>30</v>
      </c>
      <c r="R1383" s="11" t="s">
        <v>25</v>
      </c>
      <c r="S1383" s="11" t="s">
        <v>25</v>
      </c>
      <c r="T1383" s="11"/>
      <c r="U1383" s="11" t="s">
        <v>5009</v>
      </c>
      <c r="V1383" s="11"/>
      <c r="W1383" s="11"/>
      <c r="X1383" s="11"/>
      <c r="Y1383" s="11"/>
      <c r="Z1383" s="11">
        <f t="shared" si="44"/>
        <v>0</v>
      </c>
      <c r="AA1383" s="11">
        <f>VLOOKUP(A1383,Sheet2!B:J,9,FALSE)</f>
        <v>86.84</v>
      </c>
      <c r="AB1383" s="11">
        <f t="shared" si="43"/>
        <v>0</v>
      </c>
      <c r="AC1383" s="11"/>
      <c r="AD1383" s="11"/>
    </row>
    <row r="1384" spans="1:30" hidden="1">
      <c r="A1384" s="10">
        <v>8901030869020</v>
      </c>
      <c r="B1384" s="10">
        <v>8901030869020</v>
      </c>
      <c r="C1384" s="11" t="s">
        <v>5018</v>
      </c>
      <c r="D1384" s="11" t="s">
        <v>2233</v>
      </c>
      <c r="E1384" s="11" t="s">
        <v>1241</v>
      </c>
      <c r="F1384" s="11" t="s">
        <v>1448</v>
      </c>
      <c r="G1384" s="11"/>
      <c r="H1384" s="11">
        <v>55</v>
      </c>
      <c r="I1384" s="11">
        <v>55</v>
      </c>
      <c r="J1384" s="11" t="s">
        <v>34</v>
      </c>
      <c r="K1384" s="11" t="s">
        <v>25</v>
      </c>
      <c r="L1384" s="11">
        <v>50</v>
      </c>
      <c r="M1384" s="11" t="s">
        <v>26</v>
      </c>
      <c r="N1384" s="11" t="s">
        <v>2124</v>
      </c>
      <c r="O1384" s="11" t="s">
        <v>5019</v>
      </c>
      <c r="P1384" s="11" t="s">
        <v>400</v>
      </c>
      <c r="Q1384" s="11" t="s">
        <v>30</v>
      </c>
      <c r="R1384" s="11" t="s">
        <v>25</v>
      </c>
      <c r="S1384" s="11" t="s">
        <v>25</v>
      </c>
      <c r="T1384" s="11"/>
      <c r="U1384" s="11" t="s">
        <v>5020</v>
      </c>
      <c r="V1384" s="11"/>
      <c r="W1384" s="11"/>
      <c r="X1384" s="11"/>
      <c r="Y1384" s="11"/>
      <c r="Z1384" s="11">
        <f t="shared" si="44"/>
        <v>0</v>
      </c>
      <c r="AA1384" s="11">
        <f>VLOOKUP(A1384,Sheet2!B:J,9,FALSE)</f>
        <v>53.89</v>
      </c>
      <c r="AB1384" s="11">
        <f t="shared" si="43"/>
        <v>0</v>
      </c>
      <c r="AC1384" s="11"/>
      <c r="AD1384" s="11"/>
    </row>
    <row r="1385" spans="1:30" hidden="1">
      <c r="A1385" s="10">
        <v>8901030976711</v>
      </c>
      <c r="B1385" s="10">
        <v>8901030976711</v>
      </c>
      <c r="C1385" s="11" t="s">
        <v>5110</v>
      </c>
      <c r="D1385" s="11" t="s">
        <v>2233</v>
      </c>
      <c r="E1385" s="11" t="s">
        <v>1241</v>
      </c>
      <c r="F1385" s="11" t="s">
        <v>1448</v>
      </c>
      <c r="G1385" s="11"/>
      <c r="H1385" s="11">
        <v>99</v>
      </c>
      <c r="I1385" s="11">
        <v>99</v>
      </c>
      <c r="J1385" s="11" t="s">
        <v>34</v>
      </c>
      <c r="K1385" s="11" t="s">
        <v>25</v>
      </c>
      <c r="L1385" s="11">
        <v>90</v>
      </c>
      <c r="M1385" s="11" t="s">
        <v>35</v>
      </c>
      <c r="N1385" s="11" t="s">
        <v>2124</v>
      </c>
      <c r="O1385" s="11" t="s">
        <v>5111</v>
      </c>
      <c r="P1385" s="11" t="s">
        <v>81</v>
      </c>
      <c r="Q1385" s="11" t="s">
        <v>39</v>
      </c>
      <c r="R1385" s="11" t="s">
        <v>25</v>
      </c>
      <c r="S1385" s="11" t="s">
        <v>25</v>
      </c>
      <c r="T1385" s="11"/>
      <c r="U1385" s="11" t="s">
        <v>5112</v>
      </c>
      <c r="V1385" s="11"/>
      <c r="W1385" s="11"/>
      <c r="X1385" s="11"/>
      <c r="Y1385" s="11"/>
      <c r="Z1385" s="11">
        <f t="shared" si="44"/>
        <v>0</v>
      </c>
      <c r="AA1385" s="11">
        <f>VLOOKUP(A1385,Sheet2!B:J,9,FALSE)</f>
        <v>90</v>
      </c>
      <c r="AB1385" s="11">
        <f t="shared" si="43"/>
        <v>0</v>
      </c>
      <c r="AC1385" s="11"/>
      <c r="AD1385" s="11"/>
    </row>
    <row r="1386" spans="1:30" hidden="1">
      <c r="A1386" s="10">
        <v>8901450011511</v>
      </c>
      <c r="B1386" s="10">
        <v>8901450011511</v>
      </c>
      <c r="C1386" s="11" t="s">
        <v>3669</v>
      </c>
      <c r="D1386" s="11" t="s">
        <v>3670</v>
      </c>
      <c r="E1386" s="11" t="s">
        <v>1790</v>
      </c>
      <c r="F1386" s="11" t="s">
        <v>3671</v>
      </c>
      <c r="G1386" s="11"/>
      <c r="H1386" s="11">
        <v>169</v>
      </c>
      <c r="I1386" s="11">
        <v>169</v>
      </c>
      <c r="J1386" s="11" t="s">
        <v>34</v>
      </c>
      <c r="K1386" s="11" t="s">
        <v>25</v>
      </c>
      <c r="L1386" s="11">
        <v>200</v>
      </c>
      <c r="M1386" s="11" t="s">
        <v>35</v>
      </c>
      <c r="N1386" s="11" t="s">
        <v>3672</v>
      </c>
      <c r="O1386" s="11" t="s">
        <v>3673</v>
      </c>
      <c r="P1386" s="11" t="s">
        <v>81</v>
      </c>
      <c r="Q1386" s="11" t="s">
        <v>39</v>
      </c>
      <c r="R1386" s="11" t="s">
        <v>25</v>
      </c>
      <c r="S1386" s="11" t="s">
        <v>25</v>
      </c>
      <c r="T1386" s="11"/>
      <c r="U1386" s="11" t="s">
        <v>3674</v>
      </c>
      <c r="V1386" s="11"/>
      <c r="W1386" s="11"/>
      <c r="X1386" s="11"/>
      <c r="Y1386" s="11">
        <v>1</v>
      </c>
      <c r="Z1386" s="11">
        <f t="shared" si="44"/>
        <v>169</v>
      </c>
      <c r="AA1386" s="11">
        <f>VLOOKUP(A1386,Sheet2!B:J,9,FALSE)</f>
        <v>76.5</v>
      </c>
      <c r="AB1386" s="11">
        <f t="shared" si="43"/>
        <v>76.5</v>
      </c>
      <c r="AC1386" s="11"/>
      <c r="AD1386" s="11" t="s">
        <v>12037</v>
      </c>
    </row>
    <row r="1387" spans="1:30" hidden="1">
      <c r="A1387" s="10">
        <v>8901450011580</v>
      </c>
      <c r="B1387" s="10">
        <v>8901450011580</v>
      </c>
      <c r="C1387" s="11" t="s">
        <v>3675</v>
      </c>
      <c r="D1387" s="11" t="s">
        <v>3670</v>
      </c>
      <c r="E1387" s="11" t="s">
        <v>1790</v>
      </c>
      <c r="F1387" s="11" t="s">
        <v>3671</v>
      </c>
      <c r="G1387" s="11"/>
      <c r="H1387" s="11">
        <v>169</v>
      </c>
      <c r="I1387" s="11">
        <v>169</v>
      </c>
      <c r="J1387" s="11" t="s">
        <v>34</v>
      </c>
      <c r="K1387" s="11" t="s">
        <v>25</v>
      </c>
      <c r="L1387" s="11">
        <v>270</v>
      </c>
      <c r="M1387" s="11" t="s">
        <v>35</v>
      </c>
      <c r="N1387" s="11" t="s">
        <v>3672</v>
      </c>
      <c r="O1387" s="11" t="s">
        <v>3676</v>
      </c>
      <c r="P1387" s="11" t="s">
        <v>81</v>
      </c>
      <c r="Q1387" s="11" t="s">
        <v>39</v>
      </c>
      <c r="R1387" s="11" t="s">
        <v>25</v>
      </c>
      <c r="S1387" s="11" t="s">
        <v>25</v>
      </c>
      <c r="T1387" s="11"/>
      <c r="U1387" s="11" t="s">
        <v>3677</v>
      </c>
      <c r="V1387" s="11"/>
      <c r="W1387" s="11"/>
      <c r="X1387" s="11"/>
      <c r="Y1387" s="11">
        <v>2</v>
      </c>
      <c r="Z1387" s="11">
        <f t="shared" si="44"/>
        <v>338</v>
      </c>
      <c r="AA1387" s="11">
        <f>VLOOKUP(A1387,Sheet2!B:J,9,FALSE)</f>
        <v>67.5</v>
      </c>
      <c r="AB1387" s="11">
        <f t="shared" si="43"/>
        <v>135</v>
      </c>
      <c r="AC1387" s="11"/>
      <c r="AD1387" s="11" t="s">
        <v>12037</v>
      </c>
    </row>
    <row r="1388" spans="1:30" hidden="1">
      <c r="A1388" s="10">
        <v>8901450011504</v>
      </c>
      <c r="B1388" s="10">
        <v>8901450011504</v>
      </c>
      <c r="C1388" s="11" t="s">
        <v>3678</v>
      </c>
      <c r="D1388" s="11" t="s">
        <v>3670</v>
      </c>
      <c r="E1388" s="11" t="s">
        <v>1790</v>
      </c>
      <c r="F1388" s="11" t="s">
        <v>3671</v>
      </c>
      <c r="G1388" s="11"/>
      <c r="H1388" s="11">
        <v>169</v>
      </c>
      <c r="I1388" s="11">
        <v>169</v>
      </c>
      <c r="J1388" s="11" t="s">
        <v>34</v>
      </c>
      <c r="K1388" s="11" t="s">
        <v>25</v>
      </c>
      <c r="L1388" s="11">
        <v>270</v>
      </c>
      <c r="M1388" s="11" t="s">
        <v>35</v>
      </c>
      <c r="N1388" s="11" t="s">
        <v>3672</v>
      </c>
      <c r="O1388" s="11" t="s">
        <v>3679</v>
      </c>
      <c r="P1388" s="11" t="s">
        <v>81</v>
      </c>
      <c r="Q1388" s="11" t="s">
        <v>39</v>
      </c>
      <c r="R1388" s="11" t="s">
        <v>25</v>
      </c>
      <c r="S1388" s="11" t="s">
        <v>25</v>
      </c>
      <c r="T1388" s="11"/>
      <c r="U1388" s="11" t="s">
        <v>3680</v>
      </c>
      <c r="V1388" s="11"/>
      <c r="W1388" s="11"/>
      <c r="X1388" s="11"/>
      <c r="Y1388" s="11">
        <v>2</v>
      </c>
      <c r="Z1388" s="11">
        <f t="shared" si="44"/>
        <v>338</v>
      </c>
      <c r="AA1388" s="11">
        <f>VLOOKUP(A1388,Sheet2!B:J,9,FALSE)</f>
        <v>67.5</v>
      </c>
      <c r="AB1388" s="11">
        <f t="shared" si="43"/>
        <v>135</v>
      </c>
      <c r="AC1388" s="11"/>
      <c r="AD1388" s="11" t="s">
        <v>12037</v>
      </c>
    </row>
    <row r="1389" spans="1:30" hidden="1">
      <c r="A1389" s="10">
        <v>8901450011528</v>
      </c>
      <c r="B1389" s="10">
        <v>8901450011528</v>
      </c>
      <c r="C1389" s="11" t="s">
        <v>3685</v>
      </c>
      <c r="D1389" s="11" t="s">
        <v>3670</v>
      </c>
      <c r="E1389" s="11" t="s">
        <v>1790</v>
      </c>
      <c r="F1389" s="11" t="s">
        <v>3671</v>
      </c>
      <c r="G1389" s="11"/>
      <c r="H1389" s="11">
        <v>169</v>
      </c>
      <c r="I1389" s="11">
        <v>169</v>
      </c>
      <c r="J1389" s="11" t="s">
        <v>34</v>
      </c>
      <c r="K1389" s="11" t="s">
        <v>25</v>
      </c>
      <c r="L1389" s="11">
        <v>270</v>
      </c>
      <c r="M1389" s="11" t="s">
        <v>35</v>
      </c>
      <c r="N1389" s="11" t="s">
        <v>3672</v>
      </c>
      <c r="O1389" s="11" t="s">
        <v>3686</v>
      </c>
      <c r="P1389" s="11" t="s">
        <v>1676</v>
      </c>
      <c r="Q1389" s="11" t="s">
        <v>30</v>
      </c>
      <c r="R1389" s="11" t="s">
        <v>25</v>
      </c>
      <c r="S1389" s="11" t="s">
        <v>25</v>
      </c>
      <c r="T1389" s="11"/>
      <c r="U1389" s="11" t="s">
        <v>3687</v>
      </c>
      <c r="V1389" s="11"/>
      <c r="W1389" s="11"/>
      <c r="X1389" s="11"/>
      <c r="Y1389" s="11">
        <v>2</v>
      </c>
      <c r="Z1389" s="11">
        <f t="shared" si="44"/>
        <v>338</v>
      </c>
      <c r="AA1389" s="11">
        <f>VLOOKUP(A1389,Sheet2!B:J,9,FALSE)</f>
        <v>76.5</v>
      </c>
      <c r="AB1389" s="11">
        <f t="shared" si="43"/>
        <v>153</v>
      </c>
      <c r="AC1389" s="11"/>
      <c r="AD1389" s="11" t="s">
        <v>12037</v>
      </c>
    </row>
    <row r="1390" spans="1:30" hidden="1">
      <c r="A1390" s="10">
        <v>8901450011535</v>
      </c>
      <c r="B1390" s="10">
        <v>8901450011535</v>
      </c>
      <c r="C1390" s="11" t="s">
        <v>3681</v>
      </c>
      <c r="D1390" s="11" t="s">
        <v>3682</v>
      </c>
      <c r="E1390" s="11" t="s">
        <v>1790</v>
      </c>
      <c r="F1390" s="11" t="s">
        <v>3671</v>
      </c>
      <c r="G1390" s="11"/>
      <c r="H1390" s="11">
        <v>169</v>
      </c>
      <c r="I1390" s="11">
        <v>169</v>
      </c>
      <c r="J1390" s="11" t="s">
        <v>34</v>
      </c>
      <c r="K1390" s="11" t="s">
        <v>25</v>
      </c>
      <c r="L1390" s="11">
        <v>270</v>
      </c>
      <c r="M1390" s="11" t="s">
        <v>35</v>
      </c>
      <c r="N1390" s="11" t="s">
        <v>3672</v>
      </c>
      <c r="O1390" s="11" t="s">
        <v>3683</v>
      </c>
      <c r="P1390" s="11" t="s">
        <v>81</v>
      </c>
      <c r="Q1390" s="11" t="s">
        <v>39</v>
      </c>
      <c r="R1390" s="11" t="s">
        <v>25</v>
      </c>
      <c r="S1390" s="11" t="s">
        <v>25</v>
      </c>
      <c r="T1390" s="11"/>
      <c r="U1390" s="11" t="s">
        <v>3684</v>
      </c>
      <c r="V1390" s="11"/>
      <c r="W1390" s="11"/>
      <c r="X1390" s="11"/>
      <c r="Y1390" s="11">
        <v>2</v>
      </c>
      <c r="Z1390" s="11">
        <f t="shared" si="44"/>
        <v>338</v>
      </c>
      <c r="AA1390" s="11">
        <f>VLOOKUP(A1390,Sheet2!B:J,9,FALSE)</f>
        <v>67.5</v>
      </c>
      <c r="AB1390" s="11">
        <f t="shared" si="43"/>
        <v>135</v>
      </c>
      <c r="AC1390" s="11"/>
      <c r="AD1390" s="11" t="s">
        <v>12037</v>
      </c>
    </row>
    <row r="1391" spans="1:30" hidden="1">
      <c r="A1391" s="10">
        <v>8906010750091</v>
      </c>
      <c r="B1391" s="10">
        <v>8906010750091</v>
      </c>
      <c r="C1391" s="11" t="s">
        <v>3621</v>
      </c>
      <c r="D1391" s="11" t="s">
        <v>3622</v>
      </c>
      <c r="E1391" s="11" t="s">
        <v>1790</v>
      </c>
      <c r="F1391" s="11" t="s">
        <v>3623</v>
      </c>
      <c r="G1391" s="11"/>
      <c r="H1391" s="11">
        <v>160</v>
      </c>
      <c r="I1391" s="11">
        <v>160</v>
      </c>
      <c r="J1391" s="11" t="s">
        <v>34</v>
      </c>
      <c r="K1391" s="11" t="s">
        <v>25</v>
      </c>
      <c r="L1391" s="11">
        <v>120</v>
      </c>
      <c r="M1391" s="11" t="s">
        <v>674</v>
      </c>
      <c r="N1391" s="11" t="s">
        <v>3624</v>
      </c>
      <c r="O1391" s="11" t="s">
        <v>3625</v>
      </c>
      <c r="P1391" s="11" t="s">
        <v>38</v>
      </c>
      <c r="Q1391" s="11" t="s">
        <v>30</v>
      </c>
      <c r="R1391" s="11" t="s">
        <v>25</v>
      </c>
      <c r="S1391" s="11" t="s">
        <v>25</v>
      </c>
      <c r="T1391" s="11"/>
      <c r="U1391" s="11" t="s">
        <v>3626</v>
      </c>
      <c r="V1391" s="11"/>
      <c r="W1391" s="11"/>
      <c r="X1391" s="11"/>
      <c r="Y1391" s="11">
        <v>5</v>
      </c>
      <c r="Z1391" s="11">
        <f t="shared" si="44"/>
        <v>800</v>
      </c>
      <c r="AA1391" s="11">
        <f>VLOOKUP(A1391,Sheet2!B:J,9,FALSE)</f>
        <v>97.9</v>
      </c>
      <c r="AB1391" s="11">
        <f t="shared" si="43"/>
        <v>489.5</v>
      </c>
      <c r="AC1391" s="11"/>
      <c r="AD1391" s="11" t="s">
        <v>12037</v>
      </c>
    </row>
    <row r="1392" spans="1:30" hidden="1">
      <c r="A1392" s="10">
        <v>8906010750084</v>
      </c>
      <c r="B1392" s="10">
        <v>8906010750084</v>
      </c>
      <c r="C1392" s="11" t="s">
        <v>3627</v>
      </c>
      <c r="D1392" s="11" t="s">
        <v>3622</v>
      </c>
      <c r="E1392" s="11" t="s">
        <v>1790</v>
      </c>
      <c r="F1392" s="11" t="s">
        <v>3623</v>
      </c>
      <c r="G1392" s="11"/>
      <c r="H1392" s="11">
        <v>95</v>
      </c>
      <c r="I1392" s="11">
        <v>95</v>
      </c>
      <c r="J1392" s="11" t="s">
        <v>34</v>
      </c>
      <c r="K1392" s="11" t="s">
        <v>25</v>
      </c>
      <c r="L1392" s="11">
        <v>60</v>
      </c>
      <c r="M1392" s="11" t="s">
        <v>674</v>
      </c>
      <c r="N1392" s="11" t="s">
        <v>3624</v>
      </c>
      <c r="O1392" s="11" t="s">
        <v>3625</v>
      </c>
      <c r="P1392" s="11" t="s">
        <v>38</v>
      </c>
      <c r="Q1392" s="11" t="s">
        <v>30</v>
      </c>
      <c r="R1392" s="11" t="s">
        <v>25</v>
      </c>
      <c r="S1392" s="11" t="s">
        <v>25</v>
      </c>
      <c r="T1392" s="11"/>
      <c r="U1392" s="11" t="s">
        <v>3628</v>
      </c>
      <c r="V1392" s="11"/>
      <c r="W1392" s="11"/>
      <c r="X1392" s="11"/>
      <c r="Y1392" s="11">
        <v>6</v>
      </c>
      <c r="Z1392" s="11">
        <f t="shared" si="44"/>
        <v>570</v>
      </c>
      <c r="AA1392" s="11">
        <f>VLOOKUP(A1392,Sheet2!B:J,9,FALSE)</f>
        <v>56.4</v>
      </c>
      <c r="AB1392" s="11">
        <f t="shared" si="43"/>
        <v>338.4</v>
      </c>
      <c r="AC1392" s="11"/>
      <c r="AD1392" s="11" t="s">
        <v>12037</v>
      </c>
    </row>
    <row r="1393" spans="1:30" hidden="1">
      <c r="A1393" s="10">
        <v>8902102163701</v>
      </c>
      <c r="B1393" s="10">
        <v>8902102163701</v>
      </c>
      <c r="C1393" s="11" t="s">
        <v>3617</v>
      </c>
      <c r="D1393" s="11" t="s">
        <v>3618</v>
      </c>
      <c r="E1393" s="11" t="s">
        <v>1790</v>
      </c>
      <c r="F1393" s="11" t="s">
        <v>2905</v>
      </c>
      <c r="G1393" s="11"/>
      <c r="H1393" s="11">
        <v>499</v>
      </c>
      <c r="I1393" s="11">
        <v>499</v>
      </c>
      <c r="J1393" s="11" t="s">
        <v>34</v>
      </c>
      <c r="K1393" s="11" t="s">
        <v>25</v>
      </c>
      <c r="L1393" s="11">
        <v>2</v>
      </c>
      <c r="M1393" s="11" t="s">
        <v>78</v>
      </c>
      <c r="N1393" s="11" t="s">
        <v>3447</v>
      </c>
      <c r="O1393" s="11" t="s">
        <v>3619</v>
      </c>
      <c r="P1393" s="11" t="s">
        <v>81</v>
      </c>
      <c r="Q1393" s="11" t="s">
        <v>39</v>
      </c>
      <c r="R1393" s="11" t="s">
        <v>25</v>
      </c>
      <c r="S1393" s="11" t="s">
        <v>25</v>
      </c>
      <c r="T1393" s="11"/>
      <c r="U1393" s="11" t="s">
        <v>3620</v>
      </c>
      <c r="V1393" s="11"/>
      <c r="W1393" s="11"/>
      <c r="X1393" s="11"/>
      <c r="Y1393" s="11">
        <v>3</v>
      </c>
      <c r="Z1393" s="11">
        <f t="shared" si="44"/>
        <v>1497</v>
      </c>
      <c r="AA1393" s="11">
        <f>VLOOKUP(A1393,Sheet2!B:J,9,FALSE)</f>
        <v>462.04</v>
      </c>
      <c r="AB1393" s="11">
        <f t="shared" si="43"/>
        <v>1386.1200000000001</v>
      </c>
      <c r="AC1393" s="11"/>
      <c r="AD1393" s="11" t="s">
        <v>12037</v>
      </c>
    </row>
    <row r="1394" spans="1:30" hidden="1">
      <c r="A1394" s="10">
        <v>8902102163695</v>
      </c>
      <c r="B1394" s="10">
        <v>8902102163695</v>
      </c>
      <c r="C1394" s="11" t="s">
        <v>3629</v>
      </c>
      <c r="D1394" s="11" t="s">
        <v>3618</v>
      </c>
      <c r="E1394" s="11" t="s">
        <v>1790</v>
      </c>
      <c r="F1394" s="11" t="s">
        <v>2905</v>
      </c>
      <c r="G1394" s="11"/>
      <c r="H1394" s="11">
        <v>116</v>
      </c>
      <c r="I1394" s="11">
        <v>116</v>
      </c>
      <c r="J1394" s="11" t="s">
        <v>34</v>
      </c>
      <c r="K1394" s="11" t="s">
        <v>25</v>
      </c>
      <c r="L1394" s="11">
        <v>425</v>
      </c>
      <c r="M1394" s="11" t="s">
        <v>35</v>
      </c>
      <c r="N1394" s="11" t="s">
        <v>3447</v>
      </c>
      <c r="O1394" s="11" t="s">
        <v>424</v>
      </c>
      <c r="P1394" s="11" t="s">
        <v>400</v>
      </c>
      <c r="Q1394" s="11" t="s">
        <v>39</v>
      </c>
      <c r="R1394" s="11" t="s">
        <v>25</v>
      </c>
      <c r="S1394" s="11" t="s">
        <v>25</v>
      </c>
      <c r="T1394" s="11"/>
      <c r="U1394" s="11" t="s">
        <v>3630</v>
      </c>
      <c r="V1394" s="11"/>
      <c r="W1394" s="11"/>
      <c r="X1394" s="11"/>
      <c r="Y1394" s="11">
        <v>4</v>
      </c>
      <c r="Z1394" s="11">
        <f t="shared" si="44"/>
        <v>464</v>
      </c>
      <c r="AA1394" s="11">
        <f>VLOOKUP(A1394,Sheet2!B:J,9,FALSE)</f>
        <v>107.4</v>
      </c>
      <c r="AB1394" s="11">
        <f t="shared" si="43"/>
        <v>429.6</v>
      </c>
      <c r="AC1394" s="11"/>
      <c r="AD1394" s="11" t="s">
        <v>12037</v>
      </c>
    </row>
    <row r="1395" spans="1:30" hidden="1">
      <c r="A1395" s="10">
        <v>8902102164203</v>
      </c>
      <c r="B1395" s="10">
        <v>8902102164203</v>
      </c>
      <c r="C1395" s="11" t="s">
        <v>3635</v>
      </c>
      <c r="D1395" s="11" t="s">
        <v>3618</v>
      </c>
      <c r="E1395" s="11" t="s">
        <v>1790</v>
      </c>
      <c r="F1395" s="11" t="s">
        <v>2905</v>
      </c>
      <c r="G1395" s="11"/>
      <c r="H1395" s="11">
        <v>20</v>
      </c>
      <c r="I1395" s="11">
        <v>20</v>
      </c>
      <c r="J1395" s="11" t="s">
        <v>34</v>
      </c>
      <c r="K1395" s="11" t="s">
        <v>25</v>
      </c>
      <c r="L1395" s="11">
        <v>110</v>
      </c>
      <c r="M1395" s="11" t="s">
        <v>35</v>
      </c>
      <c r="N1395" s="11" t="s">
        <v>3447</v>
      </c>
      <c r="O1395" s="11" t="s">
        <v>3636</v>
      </c>
      <c r="P1395" s="11" t="s">
        <v>29</v>
      </c>
      <c r="Q1395" s="11" t="s">
        <v>39</v>
      </c>
      <c r="R1395" s="11" t="s">
        <v>25</v>
      </c>
      <c r="S1395" s="11" t="s">
        <v>25</v>
      </c>
      <c r="T1395" s="11"/>
      <c r="U1395" s="11" t="s">
        <v>3637</v>
      </c>
      <c r="V1395" s="11"/>
      <c r="W1395" s="11"/>
      <c r="X1395" s="11"/>
      <c r="Y1395" s="11">
        <v>20</v>
      </c>
      <c r="Z1395" s="11">
        <f t="shared" si="44"/>
        <v>400</v>
      </c>
      <c r="AA1395" s="11">
        <f>VLOOKUP(A1395,Sheet2!B:J,9,FALSE)</f>
        <v>18.510000000000002</v>
      </c>
      <c r="AB1395" s="11">
        <f t="shared" si="43"/>
        <v>370.20000000000005</v>
      </c>
      <c r="AC1395" s="11"/>
      <c r="AD1395" s="11" t="s">
        <v>12037</v>
      </c>
    </row>
    <row r="1396" spans="1:30" hidden="1">
      <c r="A1396" s="10">
        <v>8902102163718</v>
      </c>
      <c r="B1396" s="10">
        <v>8902102163718</v>
      </c>
      <c r="C1396" s="11" t="s">
        <v>3656</v>
      </c>
      <c r="D1396" s="11" t="s">
        <v>3618</v>
      </c>
      <c r="E1396" s="11" t="s">
        <v>1790</v>
      </c>
      <c r="F1396" s="11" t="s">
        <v>2905</v>
      </c>
      <c r="G1396" s="11"/>
      <c r="H1396" s="11">
        <v>204</v>
      </c>
      <c r="I1396" s="11">
        <v>204</v>
      </c>
      <c r="J1396" s="11" t="s">
        <v>34</v>
      </c>
      <c r="K1396" s="11" t="s">
        <v>25</v>
      </c>
      <c r="L1396" s="11">
        <v>1</v>
      </c>
      <c r="M1396" s="11" t="s">
        <v>674</v>
      </c>
      <c r="N1396" s="11" t="s">
        <v>3447</v>
      </c>
      <c r="O1396" s="11" t="s">
        <v>3619</v>
      </c>
      <c r="P1396" s="11" t="s">
        <v>81</v>
      </c>
      <c r="Q1396" s="11" t="s">
        <v>30</v>
      </c>
      <c r="R1396" s="11" t="s">
        <v>25</v>
      </c>
      <c r="S1396" s="11" t="s">
        <v>25</v>
      </c>
      <c r="T1396" s="11"/>
      <c r="U1396" s="11" t="s">
        <v>3657</v>
      </c>
      <c r="V1396" s="11"/>
      <c r="W1396" s="11"/>
      <c r="X1396" s="11"/>
      <c r="Y1396" s="11">
        <v>3</v>
      </c>
      <c r="Z1396" s="11">
        <f t="shared" si="44"/>
        <v>612</v>
      </c>
      <c r="AA1396" s="11">
        <f>VLOOKUP(A1396,Sheet2!B:J,9,FALSE)</f>
        <v>188.89</v>
      </c>
      <c r="AB1396" s="11">
        <f t="shared" si="43"/>
        <v>566.66999999999996</v>
      </c>
      <c r="AC1396" s="11"/>
      <c r="AD1396" s="11"/>
    </row>
    <row r="1397" spans="1:30" hidden="1">
      <c r="A1397" s="10">
        <v>8902102163831</v>
      </c>
      <c r="B1397" s="10">
        <v>8902102163831</v>
      </c>
      <c r="C1397" s="11" t="s">
        <v>3658</v>
      </c>
      <c r="D1397" s="11" t="s">
        <v>3618</v>
      </c>
      <c r="E1397" s="11" t="s">
        <v>1790</v>
      </c>
      <c r="F1397" s="11" t="s">
        <v>2905</v>
      </c>
      <c r="G1397" s="11"/>
      <c r="H1397" s="11">
        <v>209</v>
      </c>
      <c r="I1397" s="11">
        <v>209</v>
      </c>
      <c r="J1397" s="11" t="s">
        <v>34</v>
      </c>
      <c r="K1397" s="11" t="s">
        <v>25</v>
      </c>
      <c r="L1397" s="11">
        <v>1</v>
      </c>
      <c r="M1397" s="11" t="s">
        <v>674</v>
      </c>
      <c r="N1397" s="11" t="s">
        <v>3447</v>
      </c>
      <c r="O1397" s="11" t="s">
        <v>3659</v>
      </c>
      <c r="P1397" s="11" t="s">
        <v>81</v>
      </c>
      <c r="Q1397" s="11" t="s">
        <v>30</v>
      </c>
      <c r="R1397" s="11" t="s">
        <v>25</v>
      </c>
      <c r="S1397" s="11" t="s">
        <v>25</v>
      </c>
      <c r="T1397" s="11"/>
      <c r="U1397" s="11" t="s">
        <v>3660</v>
      </c>
      <c r="V1397" s="11"/>
      <c r="W1397" s="11"/>
      <c r="X1397" s="11"/>
      <c r="Y1397" s="11">
        <v>3</v>
      </c>
      <c r="Z1397" s="11">
        <f t="shared" si="44"/>
        <v>627</v>
      </c>
      <c r="AA1397" s="11">
        <f>VLOOKUP(A1397,Sheet2!B:J,9,FALSE)</f>
        <v>193.52</v>
      </c>
      <c r="AB1397" s="11">
        <f t="shared" si="43"/>
        <v>580.56000000000006</v>
      </c>
      <c r="AC1397" s="11"/>
      <c r="AD1397" s="11" t="s">
        <v>12037</v>
      </c>
    </row>
    <row r="1398" spans="1:30" hidden="1">
      <c r="A1398" s="10">
        <v>8902102163817</v>
      </c>
      <c r="B1398" s="10">
        <v>8902102163817</v>
      </c>
      <c r="C1398" s="11" t="s">
        <v>3661</v>
      </c>
      <c r="D1398" s="11" t="s">
        <v>3618</v>
      </c>
      <c r="E1398" s="11" t="s">
        <v>1790</v>
      </c>
      <c r="F1398" s="11" t="s">
        <v>2905</v>
      </c>
      <c r="G1398" s="11"/>
      <c r="H1398" s="11">
        <v>119</v>
      </c>
      <c r="I1398" s="11">
        <v>119</v>
      </c>
      <c r="J1398" s="11" t="s">
        <v>34</v>
      </c>
      <c r="K1398" s="11" t="s">
        <v>25</v>
      </c>
      <c r="L1398" s="11">
        <v>425</v>
      </c>
      <c r="M1398" s="11" t="s">
        <v>35</v>
      </c>
      <c r="N1398" s="11" t="s">
        <v>3447</v>
      </c>
      <c r="O1398" s="11" t="s">
        <v>3662</v>
      </c>
      <c r="P1398" s="11" t="s">
        <v>81</v>
      </c>
      <c r="Q1398" s="11" t="s">
        <v>39</v>
      </c>
      <c r="R1398" s="11" t="s">
        <v>25</v>
      </c>
      <c r="S1398" s="11" t="s">
        <v>25</v>
      </c>
      <c r="T1398" s="11"/>
      <c r="U1398" s="11" t="s">
        <v>3663</v>
      </c>
      <c r="V1398" s="11"/>
      <c r="W1398" s="11"/>
      <c r="X1398" s="11"/>
      <c r="Y1398" s="11">
        <v>5</v>
      </c>
      <c r="Z1398" s="11">
        <f t="shared" si="44"/>
        <v>595</v>
      </c>
      <c r="AA1398" s="11">
        <f>VLOOKUP(A1398,Sheet2!B:J,9,FALSE)</f>
        <v>110.19</v>
      </c>
      <c r="AB1398" s="11">
        <f t="shared" si="43"/>
        <v>550.95000000000005</v>
      </c>
      <c r="AC1398" s="11"/>
      <c r="AD1398" s="11" t="s">
        <v>12037</v>
      </c>
    </row>
    <row r="1399" spans="1:30" hidden="1">
      <c r="A1399" s="10">
        <v>8902102163909</v>
      </c>
      <c r="B1399" s="10">
        <v>8902102163909</v>
      </c>
      <c r="C1399" s="11" t="s">
        <v>3664</v>
      </c>
      <c r="D1399" s="11" t="s">
        <v>3618</v>
      </c>
      <c r="E1399" s="11" t="s">
        <v>1790</v>
      </c>
      <c r="F1399" s="11" t="s">
        <v>2905</v>
      </c>
      <c r="G1399" s="11"/>
      <c r="H1399" s="11">
        <v>65</v>
      </c>
      <c r="I1399" s="11">
        <v>65</v>
      </c>
      <c r="J1399" s="11" t="s">
        <v>34</v>
      </c>
      <c r="K1399" s="11" t="s">
        <v>25</v>
      </c>
      <c r="L1399" s="11">
        <v>500</v>
      </c>
      <c r="M1399" s="11" t="s">
        <v>26</v>
      </c>
      <c r="N1399" s="11" t="s">
        <v>3447</v>
      </c>
      <c r="O1399" s="11" t="s">
        <v>3665</v>
      </c>
      <c r="P1399" s="11" t="s">
        <v>3077</v>
      </c>
      <c r="Q1399" s="11" t="s">
        <v>39</v>
      </c>
      <c r="R1399" s="11" t="s">
        <v>25</v>
      </c>
      <c r="S1399" s="11" t="s">
        <v>25</v>
      </c>
      <c r="T1399" s="11"/>
      <c r="U1399" s="11" t="s">
        <v>3666</v>
      </c>
      <c r="V1399" s="11"/>
      <c r="W1399" s="11"/>
      <c r="X1399" s="11"/>
      <c r="Y1399" s="11">
        <v>8</v>
      </c>
      <c r="Z1399" s="11">
        <f t="shared" si="44"/>
        <v>520</v>
      </c>
      <c r="AA1399" s="11">
        <f>VLOOKUP(A1399,Sheet2!B:J,9,FALSE)</f>
        <v>60.18</v>
      </c>
      <c r="AB1399" s="11">
        <f t="shared" si="43"/>
        <v>481.44</v>
      </c>
      <c r="AC1399" s="11"/>
      <c r="AD1399" s="11" t="s">
        <v>12037</v>
      </c>
    </row>
    <row r="1400" spans="1:30" hidden="1">
      <c r="A1400" s="10">
        <v>8902102163770</v>
      </c>
      <c r="B1400" s="10">
        <v>8902102163770</v>
      </c>
      <c r="C1400" s="11" t="s">
        <v>3667</v>
      </c>
      <c r="D1400" s="11" t="s">
        <v>3618</v>
      </c>
      <c r="E1400" s="11" t="s">
        <v>1790</v>
      </c>
      <c r="F1400" s="11" t="s">
        <v>2905</v>
      </c>
      <c r="G1400" s="11"/>
      <c r="H1400" s="11">
        <v>44</v>
      </c>
      <c r="I1400" s="11">
        <v>44</v>
      </c>
      <c r="J1400" s="11" t="s">
        <v>34</v>
      </c>
      <c r="K1400" s="11" t="s">
        <v>25</v>
      </c>
      <c r="L1400" s="11">
        <v>400</v>
      </c>
      <c r="M1400" s="11" t="s">
        <v>26</v>
      </c>
      <c r="N1400" s="11" t="s">
        <v>3404</v>
      </c>
      <c r="O1400" s="11" t="s">
        <v>424</v>
      </c>
      <c r="P1400" s="11" t="s">
        <v>29</v>
      </c>
      <c r="Q1400" s="11" t="s">
        <v>39</v>
      </c>
      <c r="R1400" s="11" t="s">
        <v>25</v>
      </c>
      <c r="S1400" s="11" t="s">
        <v>25</v>
      </c>
      <c r="T1400" s="11"/>
      <c r="U1400" s="11" t="s">
        <v>3668</v>
      </c>
      <c r="V1400" s="11"/>
      <c r="W1400" s="11"/>
      <c r="X1400" s="11"/>
      <c r="Y1400" s="11">
        <v>23</v>
      </c>
      <c r="Z1400" s="11">
        <f t="shared" si="44"/>
        <v>1012</v>
      </c>
      <c r="AA1400" s="11">
        <f>VLOOKUP(A1400,Sheet2!B:J,9,FALSE)</f>
        <v>40.75</v>
      </c>
      <c r="AB1400" s="11">
        <f t="shared" si="43"/>
        <v>937.25</v>
      </c>
      <c r="AC1400" s="11"/>
      <c r="AD1400" s="11" t="s">
        <v>12037</v>
      </c>
    </row>
    <row r="1401" spans="1:30" hidden="1">
      <c r="A1401" s="10">
        <v>8902102163916</v>
      </c>
      <c r="B1401" s="10">
        <v>8902102163916</v>
      </c>
      <c r="C1401" s="11" t="s">
        <v>5538</v>
      </c>
      <c r="D1401" s="11" t="s">
        <v>3618</v>
      </c>
      <c r="E1401" s="11" t="s">
        <v>1790</v>
      </c>
      <c r="F1401" s="11" t="s">
        <v>2905</v>
      </c>
      <c r="G1401" s="11"/>
      <c r="H1401" s="11">
        <v>10</v>
      </c>
      <c r="I1401" s="11">
        <v>10</v>
      </c>
      <c r="J1401" s="11" t="s">
        <v>34</v>
      </c>
      <c r="K1401" s="11" t="s">
        <v>25</v>
      </c>
      <c r="L1401" s="11">
        <v>65</v>
      </c>
      <c r="M1401" s="11" t="s">
        <v>26</v>
      </c>
      <c r="N1401" s="11" t="s">
        <v>3404</v>
      </c>
      <c r="O1401" s="11" t="s">
        <v>3835</v>
      </c>
      <c r="P1401" s="11" t="s">
        <v>38</v>
      </c>
      <c r="Q1401" s="11" t="s">
        <v>39</v>
      </c>
      <c r="R1401" s="11" t="s">
        <v>25</v>
      </c>
      <c r="S1401" s="11" t="s">
        <v>25</v>
      </c>
      <c r="T1401" s="11"/>
      <c r="U1401" s="11" t="s">
        <v>5539</v>
      </c>
      <c r="V1401" s="11"/>
      <c r="W1401" s="11"/>
      <c r="X1401" s="11"/>
      <c r="Y1401" s="11"/>
      <c r="Z1401" s="11">
        <f t="shared" si="44"/>
        <v>0</v>
      </c>
      <c r="AA1401" s="11">
        <f>VLOOKUP(A1401,Sheet2!B:J,9,FALSE)</f>
        <v>9.26</v>
      </c>
      <c r="AB1401" s="11">
        <f t="shared" si="43"/>
        <v>0</v>
      </c>
      <c r="AC1401" s="11"/>
      <c r="AD1401" s="11"/>
    </row>
    <row r="1402" spans="1:30" hidden="1">
      <c r="A1402" s="10">
        <v>8902102163725</v>
      </c>
      <c r="B1402" s="10">
        <v>8902102163725</v>
      </c>
      <c r="C1402" s="11" t="s">
        <v>3631</v>
      </c>
      <c r="D1402" s="11" t="s">
        <v>3632</v>
      </c>
      <c r="E1402" s="11" t="s">
        <v>1790</v>
      </c>
      <c r="F1402" s="11" t="s">
        <v>2905</v>
      </c>
      <c r="G1402" s="11"/>
      <c r="H1402" s="11">
        <v>20</v>
      </c>
      <c r="I1402" s="11">
        <v>20</v>
      </c>
      <c r="J1402" s="11" t="s">
        <v>34</v>
      </c>
      <c r="K1402" s="11" t="s">
        <v>25</v>
      </c>
      <c r="L1402" s="11">
        <v>1</v>
      </c>
      <c r="M1402" s="11" t="s">
        <v>674</v>
      </c>
      <c r="N1402" s="11" t="s">
        <v>3404</v>
      </c>
      <c r="O1402" s="11" t="s">
        <v>3633</v>
      </c>
      <c r="P1402" s="11" t="s">
        <v>29</v>
      </c>
      <c r="Q1402" s="11" t="s">
        <v>39</v>
      </c>
      <c r="R1402" s="11" t="s">
        <v>25</v>
      </c>
      <c r="S1402" s="11" t="s">
        <v>25</v>
      </c>
      <c r="T1402" s="11"/>
      <c r="U1402" s="11" t="s">
        <v>3634</v>
      </c>
      <c r="V1402" s="11"/>
      <c r="W1402" s="11"/>
      <c r="X1402" s="11"/>
      <c r="Y1402" s="11">
        <v>21</v>
      </c>
      <c r="Z1402" s="11">
        <f t="shared" si="44"/>
        <v>420</v>
      </c>
      <c r="AA1402" s="11">
        <f>VLOOKUP(A1402,Sheet2!B:J,9,FALSE)</f>
        <v>18.510000000000002</v>
      </c>
      <c r="AB1402" s="11">
        <f t="shared" si="43"/>
        <v>388.71000000000004</v>
      </c>
      <c r="AC1402" s="11"/>
      <c r="AD1402" s="11" t="s">
        <v>12037</v>
      </c>
    </row>
    <row r="1403" spans="1:30" hidden="1">
      <c r="A1403" s="10">
        <v>8904246911002</v>
      </c>
      <c r="B1403" s="10">
        <v>8904246911002</v>
      </c>
      <c r="C1403" s="11" t="s">
        <v>265</v>
      </c>
      <c r="D1403" s="11" t="s">
        <v>266</v>
      </c>
      <c r="E1403" s="11" t="s">
        <v>260</v>
      </c>
      <c r="F1403" s="11" t="s">
        <v>261</v>
      </c>
      <c r="G1403" s="11"/>
      <c r="H1403" s="11">
        <v>10</v>
      </c>
      <c r="I1403" s="11">
        <v>10</v>
      </c>
      <c r="J1403" s="11" t="s">
        <v>34</v>
      </c>
      <c r="K1403" s="11" t="s">
        <v>25</v>
      </c>
      <c r="L1403" s="11">
        <v>50</v>
      </c>
      <c r="M1403" s="11" t="s">
        <v>26</v>
      </c>
      <c r="N1403" s="11" t="s">
        <v>262</v>
      </c>
      <c r="O1403" s="11" t="s">
        <v>267</v>
      </c>
      <c r="P1403" s="11" t="s">
        <v>29</v>
      </c>
      <c r="Q1403" s="11" t="s">
        <v>39</v>
      </c>
      <c r="R1403" s="11" t="s">
        <v>25</v>
      </c>
      <c r="S1403" s="11" t="s">
        <v>25</v>
      </c>
      <c r="T1403" s="11"/>
      <c r="U1403" s="11" t="s">
        <v>268</v>
      </c>
      <c r="V1403" s="11"/>
      <c r="W1403" s="11"/>
      <c r="X1403" s="11"/>
      <c r="Y1403" s="11">
        <v>1</v>
      </c>
      <c r="Z1403" s="11">
        <f t="shared" si="44"/>
        <v>10</v>
      </c>
      <c r="AA1403" s="11">
        <f>VLOOKUP(A1403,Sheet2!B:J,9,FALSE)</f>
        <v>9.06</v>
      </c>
      <c r="AB1403" s="11">
        <f t="shared" si="43"/>
        <v>9.06</v>
      </c>
      <c r="AC1403" s="11"/>
      <c r="AD1403" s="11" t="s">
        <v>12037</v>
      </c>
    </row>
    <row r="1404" spans="1:30" hidden="1">
      <c r="A1404" s="10">
        <v>8904246911095</v>
      </c>
      <c r="B1404" s="10">
        <v>8904246911095</v>
      </c>
      <c r="C1404" s="11" t="s">
        <v>272</v>
      </c>
      <c r="D1404" s="11" t="s">
        <v>266</v>
      </c>
      <c r="E1404" s="11" t="s">
        <v>260</v>
      </c>
      <c r="F1404" s="11" t="s">
        <v>261</v>
      </c>
      <c r="G1404" s="11"/>
      <c r="H1404" s="11">
        <v>10</v>
      </c>
      <c r="I1404" s="11">
        <v>10</v>
      </c>
      <c r="J1404" s="11" t="s">
        <v>34</v>
      </c>
      <c r="K1404" s="11" t="s">
        <v>25</v>
      </c>
      <c r="L1404" s="11">
        <v>35</v>
      </c>
      <c r="M1404" s="11" t="s">
        <v>26</v>
      </c>
      <c r="N1404" s="11" t="s">
        <v>262</v>
      </c>
      <c r="O1404" s="11" t="s">
        <v>273</v>
      </c>
      <c r="P1404" s="11" t="s">
        <v>29</v>
      </c>
      <c r="Q1404" s="11" t="s">
        <v>39</v>
      </c>
      <c r="R1404" s="11" t="s">
        <v>25</v>
      </c>
      <c r="S1404" s="11" t="s">
        <v>25</v>
      </c>
      <c r="T1404" s="11"/>
      <c r="U1404" s="11" t="s">
        <v>274</v>
      </c>
      <c r="V1404" s="11"/>
      <c r="W1404" s="11"/>
      <c r="X1404" s="11"/>
      <c r="Y1404" s="11">
        <v>2</v>
      </c>
      <c r="Z1404" s="11">
        <f t="shared" si="44"/>
        <v>20</v>
      </c>
      <c r="AA1404" s="11">
        <f>VLOOKUP(A1404,Sheet2!B:J,9,FALSE)</f>
        <v>8.6</v>
      </c>
      <c r="AB1404" s="11">
        <f t="shared" si="43"/>
        <v>17.2</v>
      </c>
      <c r="AC1404" s="11"/>
      <c r="AD1404" s="11" t="s">
        <v>12037</v>
      </c>
    </row>
    <row r="1405" spans="1:30" hidden="1">
      <c r="A1405" s="10">
        <v>8904246911088</v>
      </c>
      <c r="B1405" s="10">
        <v>8904246911088</v>
      </c>
      <c r="C1405" s="11" t="s">
        <v>275</v>
      </c>
      <c r="D1405" s="11" t="s">
        <v>266</v>
      </c>
      <c r="E1405" s="11" t="s">
        <v>260</v>
      </c>
      <c r="F1405" s="11" t="s">
        <v>261</v>
      </c>
      <c r="G1405" s="11"/>
      <c r="H1405" s="11">
        <v>10</v>
      </c>
      <c r="I1405" s="11">
        <v>10</v>
      </c>
      <c r="J1405" s="11" t="s">
        <v>34</v>
      </c>
      <c r="K1405" s="11" t="s">
        <v>25</v>
      </c>
      <c r="L1405" s="11">
        <v>150</v>
      </c>
      <c r="M1405" s="11" t="s">
        <v>26</v>
      </c>
      <c r="N1405" s="11" t="s">
        <v>262</v>
      </c>
      <c r="O1405" s="11" t="s">
        <v>276</v>
      </c>
      <c r="P1405" s="11" t="s">
        <v>108</v>
      </c>
      <c r="Q1405" s="11" t="s">
        <v>39</v>
      </c>
      <c r="R1405" s="11" t="s">
        <v>25</v>
      </c>
      <c r="S1405" s="11" t="s">
        <v>25</v>
      </c>
      <c r="T1405" s="11"/>
      <c r="U1405" s="11" t="s">
        <v>277</v>
      </c>
      <c r="V1405" s="11"/>
      <c r="W1405" s="11"/>
      <c r="X1405" s="11"/>
      <c r="Y1405" s="11">
        <v>8</v>
      </c>
      <c r="Z1405" s="11">
        <f t="shared" si="44"/>
        <v>80</v>
      </c>
      <c r="AA1405" s="11">
        <f>VLOOKUP(A1405,Sheet2!B:J,9,FALSE)</f>
        <v>7.68</v>
      </c>
      <c r="AB1405" s="11">
        <f t="shared" si="43"/>
        <v>61.44</v>
      </c>
      <c r="AC1405" s="11"/>
      <c r="AD1405" s="11" t="s">
        <v>12037</v>
      </c>
    </row>
    <row r="1406" spans="1:30" hidden="1">
      <c r="A1406" s="10">
        <v>8904246911071</v>
      </c>
      <c r="B1406" s="10">
        <v>8904246911071</v>
      </c>
      <c r="C1406" s="11" t="s">
        <v>278</v>
      </c>
      <c r="D1406" s="11" t="s">
        <v>266</v>
      </c>
      <c r="E1406" s="11" t="s">
        <v>260</v>
      </c>
      <c r="F1406" s="11" t="s">
        <v>261</v>
      </c>
      <c r="G1406" s="11"/>
      <c r="H1406" s="11">
        <v>10</v>
      </c>
      <c r="I1406" s="11">
        <v>10</v>
      </c>
      <c r="J1406" s="11" t="s">
        <v>34</v>
      </c>
      <c r="K1406" s="11" t="s">
        <v>25</v>
      </c>
      <c r="L1406" s="11">
        <v>40</v>
      </c>
      <c r="M1406" s="11" t="s">
        <v>26</v>
      </c>
      <c r="N1406" s="11" t="s">
        <v>262</v>
      </c>
      <c r="O1406" s="11" t="s">
        <v>279</v>
      </c>
      <c r="P1406" s="11" t="s">
        <v>29</v>
      </c>
      <c r="Q1406" s="11" t="s">
        <v>39</v>
      </c>
      <c r="R1406" s="11" t="s">
        <v>25</v>
      </c>
      <c r="S1406" s="11" t="s">
        <v>25</v>
      </c>
      <c r="T1406" s="11"/>
      <c r="U1406" s="11" t="s">
        <v>280</v>
      </c>
      <c r="V1406" s="11"/>
      <c r="W1406" s="11"/>
      <c r="X1406" s="11"/>
      <c r="Y1406" s="11">
        <v>3</v>
      </c>
      <c r="Z1406" s="11">
        <f t="shared" si="44"/>
        <v>30</v>
      </c>
      <c r="AA1406" s="11">
        <f>VLOOKUP(A1406,Sheet2!B:J,9,FALSE)</f>
        <v>8.6</v>
      </c>
      <c r="AB1406" s="11">
        <f t="shared" si="43"/>
        <v>25.799999999999997</v>
      </c>
      <c r="AC1406" s="11">
        <v>1</v>
      </c>
      <c r="AD1406" s="11" t="s">
        <v>12037</v>
      </c>
    </row>
    <row r="1407" spans="1:30" hidden="1">
      <c r="A1407" s="10">
        <v>8904246911187</v>
      </c>
      <c r="B1407" s="10">
        <v>8904246911187</v>
      </c>
      <c r="C1407" s="11" t="s">
        <v>364</v>
      </c>
      <c r="D1407" s="11" t="s">
        <v>266</v>
      </c>
      <c r="E1407" s="11" t="s">
        <v>59</v>
      </c>
      <c r="F1407" s="11" t="s">
        <v>116</v>
      </c>
      <c r="G1407" s="11"/>
      <c r="H1407" s="11">
        <v>35</v>
      </c>
      <c r="I1407" s="11">
        <v>35</v>
      </c>
      <c r="J1407" s="11" t="s">
        <v>34</v>
      </c>
      <c r="K1407" s="11" t="s">
        <v>25</v>
      </c>
      <c r="L1407" s="11">
        <v>100</v>
      </c>
      <c r="M1407" s="11" t="s">
        <v>26</v>
      </c>
      <c r="N1407" s="11" t="s">
        <v>365</v>
      </c>
      <c r="O1407" s="11" t="s">
        <v>366</v>
      </c>
      <c r="P1407" s="11" t="s">
        <v>196</v>
      </c>
      <c r="Q1407" s="11" t="s">
        <v>30</v>
      </c>
      <c r="R1407" s="11" t="s">
        <v>25</v>
      </c>
      <c r="S1407" s="11" t="s">
        <v>25</v>
      </c>
      <c r="T1407" s="11"/>
      <c r="U1407" s="11" t="s">
        <v>367</v>
      </c>
      <c r="V1407" s="11"/>
      <c r="W1407" s="11"/>
      <c r="X1407" s="11"/>
      <c r="Y1407" s="11">
        <v>4</v>
      </c>
      <c r="Z1407" s="11">
        <f t="shared" si="44"/>
        <v>140</v>
      </c>
      <c r="AA1407" s="11">
        <f>VLOOKUP(A1407,Sheet2!B:J,9,FALSE)</f>
        <v>100</v>
      </c>
      <c r="AB1407" s="11">
        <f t="shared" si="43"/>
        <v>400</v>
      </c>
      <c r="AC1407" s="11"/>
      <c r="AD1407" s="11" t="s">
        <v>12037</v>
      </c>
    </row>
    <row r="1408" spans="1:30" hidden="1">
      <c r="A1408" s="10">
        <v>8904246911194</v>
      </c>
      <c r="B1408" s="10">
        <v>8904246911194</v>
      </c>
      <c r="C1408" s="11" t="s">
        <v>368</v>
      </c>
      <c r="D1408" s="11" t="s">
        <v>266</v>
      </c>
      <c r="E1408" s="11" t="s">
        <v>59</v>
      </c>
      <c r="F1408" s="11" t="s">
        <v>116</v>
      </c>
      <c r="G1408" s="11"/>
      <c r="H1408" s="11">
        <v>35</v>
      </c>
      <c r="I1408" s="11">
        <v>35</v>
      </c>
      <c r="J1408" s="11" t="s">
        <v>34</v>
      </c>
      <c r="K1408" s="11" t="s">
        <v>25</v>
      </c>
      <c r="L1408" s="11">
        <v>100</v>
      </c>
      <c r="M1408" s="11" t="s">
        <v>26</v>
      </c>
      <c r="N1408" s="11" t="s">
        <v>365</v>
      </c>
      <c r="O1408" s="11" t="s">
        <v>369</v>
      </c>
      <c r="P1408" s="11" t="s">
        <v>29</v>
      </c>
      <c r="Q1408" s="11" t="s">
        <v>39</v>
      </c>
      <c r="R1408" s="11" t="s">
        <v>25</v>
      </c>
      <c r="S1408" s="11" t="s">
        <v>25</v>
      </c>
      <c r="T1408" s="11"/>
      <c r="U1408" s="11" t="s">
        <v>370</v>
      </c>
      <c r="V1408" s="11"/>
      <c r="W1408" s="11"/>
      <c r="X1408" s="11"/>
      <c r="Y1408" s="11">
        <v>6</v>
      </c>
      <c r="Z1408" s="11">
        <f t="shared" si="44"/>
        <v>210</v>
      </c>
      <c r="AA1408" s="11">
        <f>VLOOKUP(A1408,Sheet2!B:J,9,FALSE)</f>
        <v>29.42</v>
      </c>
      <c r="AB1408" s="11">
        <f t="shared" si="43"/>
        <v>176.52</v>
      </c>
      <c r="AC1408" s="11"/>
      <c r="AD1408" s="11" t="s">
        <v>12037</v>
      </c>
    </row>
    <row r="1409" spans="1:30" hidden="1">
      <c r="A1409" s="10">
        <v>8904246911125</v>
      </c>
      <c r="B1409" s="10">
        <v>8904246911125</v>
      </c>
      <c r="C1409" s="11" t="s">
        <v>371</v>
      </c>
      <c r="D1409" s="11" t="s">
        <v>266</v>
      </c>
      <c r="E1409" s="11" t="s">
        <v>59</v>
      </c>
      <c r="F1409" s="11" t="s">
        <v>116</v>
      </c>
      <c r="G1409" s="11"/>
      <c r="H1409" s="11">
        <v>20</v>
      </c>
      <c r="I1409" s="11">
        <v>20</v>
      </c>
      <c r="J1409" s="11" t="s">
        <v>34</v>
      </c>
      <c r="K1409" s="11" t="s">
        <v>25</v>
      </c>
      <c r="L1409" s="11">
        <v>100</v>
      </c>
      <c r="M1409" s="11" t="s">
        <v>26</v>
      </c>
      <c r="N1409" s="11" t="s">
        <v>365</v>
      </c>
      <c r="O1409" s="11" t="s">
        <v>372</v>
      </c>
      <c r="P1409" s="11" t="s">
        <v>29</v>
      </c>
      <c r="Q1409" s="11" t="s">
        <v>30</v>
      </c>
      <c r="R1409" s="11" t="s">
        <v>25</v>
      </c>
      <c r="S1409" s="11" t="s">
        <v>25</v>
      </c>
      <c r="T1409" s="11"/>
      <c r="U1409" s="11" t="s">
        <v>373</v>
      </c>
      <c r="V1409" s="11"/>
      <c r="W1409" s="11"/>
      <c r="X1409" s="11"/>
      <c r="Y1409" s="11">
        <v>6</v>
      </c>
      <c r="Z1409" s="11">
        <f t="shared" si="44"/>
        <v>120</v>
      </c>
      <c r="AA1409" s="11">
        <f>VLOOKUP(A1409,Sheet2!B:J,9,FALSE)</f>
        <v>17.25</v>
      </c>
      <c r="AB1409" s="11">
        <f t="shared" si="43"/>
        <v>103.5</v>
      </c>
      <c r="AC1409" s="11"/>
      <c r="AD1409" s="11" t="s">
        <v>12037</v>
      </c>
    </row>
    <row r="1410" spans="1:30" hidden="1">
      <c r="A1410" s="10">
        <v>8904246910852</v>
      </c>
      <c r="B1410" s="10">
        <v>8904246910852</v>
      </c>
      <c r="C1410" s="11" t="s">
        <v>412</v>
      </c>
      <c r="D1410" s="11" t="s">
        <v>266</v>
      </c>
      <c r="E1410" s="11" t="s">
        <v>142</v>
      </c>
      <c r="F1410" s="11" t="s">
        <v>222</v>
      </c>
      <c r="G1410" s="11"/>
      <c r="H1410" s="11">
        <v>75</v>
      </c>
      <c r="I1410" s="11">
        <v>75</v>
      </c>
      <c r="J1410" s="11" t="s">
        <v>34</v>
      </c>
      <c r="K1410" s="11" t="s">
        <v>25</v>
      </c>
      <c r="L1410" s="11">
        <v>300</v>
      </c>
      <c r="M1410" s="11" t="s">
        <v>26</v>
      </c>
      <c r="N1410" s="11" t="s">
        <v>413</v>
      </c>
      <c r="O1410" s="11" t="s">
        <v>414</v>
      </c>
      <c r="P1410" s="11" t="s">
        <v>81</v>
      </c>
      <c r="Q1410" s="11" t="s">
        <v>30</v>
      </c>
      <c r="R1410" s="11" t="s">
        <v>25</v>
      </c>
      <c r="S1410" s="11" t="s">
        <v>25</v>
      </c>
      <c r="T1410" s="11"/>
      <c r="U1410" s="11" t="s">
        <v>415</v>
      </c>
      <c r="V1410" s="11"/>
      <c r="W1410" s="11"/>
      <c r="X1410" s="11"/>
      <c r="Y1410" s="11">
        <v>3</v>
      </c>
      <c r="Z1410" s="11">
        <f t="shared" si="44"/>
        <v>225</v>
      </c>
      <c r="AA1410" s="11">
        <f>VLOOKUP(A1410,Sheet2!B:J,9,FALSE)</f>
        <v>65</v>
      </c>
      <c r="AB1410" s="11">
        <f t="shared" ref="AB1410:AB1473" si="45">AA1410*Y1410</f>
        <v>195</v>
      </c>
      <c r="AC1410" s="11"/>
      <c r="AD1410" s="11" t="s">
        <v>12037</v>
      </c>
    </row>
    <row r="1411" spans="1:30" hidden="1">
      <c r="A1411" s="10">
        <v>8904246910524</v>
      </c>
      <c r="B1411" s="10">
        <v>8904246910524</v>
      </c>
      <c r="C1411" s="11" t="s">
        <v>472</v>
      </c>
      <c r="D1411" s="11" t="s">
        <v>266</v>
      </c>
      <c r="E1411" s="11" t="s">
        <v>43</v>
      </c>
      <c r="F1411" s="11" t="s">
        <v>473</v>
      </c>
      <c r="G1411" s="11"/>
      <c r="H1411" s="11">
        <v>110</v>
      </c>
      <c r="I1411" s="11">
        <v>110</v>
      </c>
      <c r="J1411" s="11" t="s">
        <v>34</v>
      </c>
      <c r="K1411" s="11" t="s">
        <v>25</v>
      </c>
      <c r="L1411" s="11">
        <v>300</v>
      </c>
      <c r="M1411" s="11" t="s">
        <v>26</v>
      </c>
      <c r="N1411" s="11" t="s">
        <v>474</v>
      </c>
      <c r="O1411" s="11" t="s">
        <v>424</v>
      </c>
      <c r="P1411" s="11" t="s">
        <v>213</v>
      </c>
      <c r="Q1411" s="11" t="s">
        <v>39</v>
      </c>
      <c r="R1411" s="11" t="s">
        <v>25</v>
      </c>
      <c r="S1411" s="11" t="s">
        <v>25</v>
      </c>
      <c r="T1411" s="11"/>
      <c r="U1411" s="11" t="s">
        <v>475</v>
      </c>
      <c r="V1411" s="11"/>
      <c r="W1411" s="11"/>
      <c r="X1411" s="11"/>
      <c r="Y1411" s="11"/>
      <c r="Z1411" s="11">
        <f t="shared" si="44"/>
        <v>0</v>
      </c>
      <c r="AA1411" s="11">
        <f>VLOOKUP(A1411,Sheet2!B:J,9,FALSE)</f>
        <v>100</v>
      </c>
      <c r="AB1411" s="11">
        <f t="shared" si="45"/>
        <v>0</v>
      </c>
      <c r="AC1411" s="11"/>
      <c r="AD1411" s="11"/>
    </row>
    <row r="1412" spans="1:30" hidden="1">
      <c r="A1412" s="10">
        <v>8904246910487</v>
      </c>
      <c r="B1412" s="10">
        <v>8904246910487</v>
      </c>
      <c r="C1412" s="11" t="s">
        <v>478</v>
      </c>
      <c r="D1412" s="11" t="s">
        <v>266</v>
      </c>
      <c r="E1412" s="11" t="s">
        <v>260</v>
      </c>
      <c r="F1412" s="11" t="s">
        <v>261</v>
      </c>
      <c r="G1412" s="11"/>
      <c r="H1412" s="11">
        <v>110</v>
      </c>
      <c r="I1412" s="11">
        <v>110</v>
      </c>
      <c r="J1412" s="11" t="s">
        <v>34</v>
      </c>
      <c r="K1412" s="11" t="s">
        <v>25</v>
      </c>
      <c r="L1412" s="11">
        <v>300</v>
      </c>
      <c r="M1412" s="11" t="s">
        <v>26</v>
      </c>
      <c r="N1412" s="11" t="s">
        <v>262</v>
      </c>
      <c r="O1412" s="11" t="s">
        <v>479</v>
      </c>
      <c r="P1412" s="11" t="s">
        <v>81</v>
      </c>
      <c r="Q1412" s="11" t="s">
        <v>30</v>
      </c>
      <c r="R1412" s="11" t="s">
        <v>25</v>
      </c>
      <c r="S1412" s="11" t="s">
        <v>25</v>
      </c>
      <c r="T1412" s="11"/>
      <c r="U1412" s="11" t="s">
        <v>480</v>
      </c>
      <c r="V1412" s="11"/>
      <c r="W1412" s="11"/>
      <c r="X1412" s="11"/>
      <c r="Y1412" s="11">
        <v>1</v>
      </c>
      <c r="Z1412" s="11">
        <f t="shared" si="44"/>
        <v>110</v>
      </c>
      <c r="AA1412" s="11">
        <f>VLOOKUP(A1412,Sheet2!B:J,9,FALSE)</f>
        <v>100</v>
      </c>
      <c r="AB1412" s="11">
        <f t="shared" si="45"/>
        <v>100</v>
      </c>
      <c r="AC1412" s="11"/>
      <c r="AD1412" s="11" t="s">
        <v>12037</v>
      </c>
    </row>
    <row r="1413" spans="1:30" hidden="1">
      <c r="A1413" s="10">
        <v>8904246910197</v>
      </c>
      <c r="B1413" s="10">
        <v>8904246910197</v>
      </c>
      <c r="C1413" s="11" t="s">
        <v>481</v>
      </c>
      <c r="D1413" s="11" t="s">
        <v>266</v>
      </c>
      <c r="E1413" s="11" t="s">
        <v>260</v>
      </c>
      <c r="F1413" s="11" t="s">
        <v>261</v>
      </c>
      <c r="G1413" s="11"/>
      <c r="H1413" s="11">
        <v>110</v>
      </c>
      <c r="I1413" s="11">
        <v>110</v>
      </c>
      <c r="J1413" s="11" t="s">
        <v>34</v>
      </c>
      <c r="K1413" s="11" t="s">
        <v>25</v>
      </c>
      <c r="L1413" s="11">
        <v>300</v>
      </c>
      <c r="M1413" s="11" t="s">
        <v>26</v>
      </c>
      <c r="N1413" s="11" t="s">
        <v>262</v>
      </c>
      <c r="O1413" s="11" t="s">
        <v>482</v>
      </c>
      <c r="P1413" s="11" t="s">
        <v>108</v>
      </c>
      <c r="Q1413" s="11" t="s">
        <v>39</v>
      </c>
      <c r="R1413" s="11" t="s">
        <v>25</v>
      </c>
      <c r="S1413" s="11" t="s">
        <v>25</v>
      </c>
      <c r="T1413" s="11"/>
      <c r="U1413" s="11" t="s">
        <v>483</v>
      </c>
      <c r="V1413" s="11"/>
      <c r="W1413" s="11"/>
      <c r="X1413" s="11"/>
      <c r="Y1413" s="11">
        <v>2</v>
      </c>
      <c r="Z1413" s="11">
        <f t="shared" si="44"/>
        <v>220</v>
      </c>
      <c r="AA1413" s="11">
        <f>VLOOKUP(A1413,Sheet2!B:J,9,FALSE)</f>
        <v>100</v>
      </c>
      <c r="AB1413" s="11">
        <f t="shared" si="45"/>
        <v>200</v>
      </c>
      <c r="AC1413" s="11"/>
      <c r="AD1413" s="11"/>
    </row>
    <row r="1414" spans="1:30" hidden="1">
      <c r="A1414" s="10">
        <v>8904246910425</v>
      </c>
      <c r="B1414" s="10">
        <v>8904246910425</v>
      </c>
      <c r="C1414" s="11" t="s">
        <v>484</v>
      </c>
      <c r="D1414" s="11" t="s">
        <v>266</v>
      </c>
      <c r="E1414" s="11" t="s">
        <v>260</v>
      </c>
      <c r="F1414" s="11" t="s">
        <v>261</v>
      </c>
      <c r="G1414" s="11"/>
      <c r="H1414" s="11">
        <v>110</v>
      </c>
      <c r="I1414" s="11">
        <v>110</v>
      </c>
      <c r="J1414" s="11" t="s">
        <v>34</v>
      </c>
      <c r="K1414" s="11" t="s">
        <v>25</v>
      </c>
      <c r="L1414" s="11">
        <v>300</v>
      </c>
      <c r="M1414" s="11" t="s">
        <v>26</v>
      </c>
      <c r="N1414" s="11" t="s">
        <v>262</v>
      </c>
      <c r="O1414" s="11" t="s">
        <v>485</v>
      </c>
      <c r="P1414" s="11" t="s">
        <v>81</v>
      </c>
      <c r="Q1414" s="11" t="s">
        <v>39</v>
      </c>
      <c r="R1414" s="11" t="s">
        <v>25</v>
      </c>
      <c r="S1414" s="11" t="s">
        <v>25</v>
      </c>
      <c r="T1414" s="11"/>
      <c r="U1414" s="11" t="s">
        <v>486</v>
      </c>
      <c r="V1414" s="11"/>
      <c r="W1414" s="11"/>
      <c r="X1414" s="11"/>
      <c r="Y1414" s="11">
        <v>2</v>
      </c>
      <c r="Z1414" s="11">
        <f t="shared" si="44"/>
        <v>220</v>
      </c>
      <c r="AA1414" s="11">
        <f>VLOOKUP(A1414,Sheet2!B:J,9,FALSE)</f>
        <v>100</v>
      </c>
      <c r="AB1414" s="11">
        <f t="shared" si="45"/>
        <v>200</v>
      </c>
      <c r="AC1414" s="11"/>
      <c r="AD1414" s="11" t="s">
        <v>12037</v>
      </c>
    </row>
    <row r="1415" spans="1:30" hidden="1">
      <c r="A1415" s="10">
        <v>8904246910029</v>
      </c>
      <c r="B1415" s="10">
        <v>8904246910029</v>
      </c>
      <c r="C1415" s="11" t="s">
        <v>487</v>
      </c>
      <c r="D1415" s="11" t="s">
        <v>266</v>
      </c>
      <c r="E1415" s="11" t="s">
        <v>260</v>
      </c>
      <c r="F1415" s="11" t="s">
        <v>261</v>
      </c>
      <c r="G1415" s="11"/>
      <c r="H1415" s="11">
        <v>110</v>
      </c>
      <c r="I1415" s="11">
        <v>110</v>
      </c>
      <c r="J1415" s="11" t="s">
        <v>34</v>
      </c>
      <c r="K1415" s="11" t="s">
        <v>25</v>
      </c>
      <c r="L1415" s="11">
        <v>300</v>
      </c>
      <c r="M1415" s="11" t="s">
        <v>26</v>
      </c>
      <c r="N1415" s="11" t="s">
        <v>262</v>
      </c>
      <c r="O1415" s="11" t="s">
        <v>488</v>
      </c>
      <c r="P1415" s="11" t="s">
        <v>81</v>
      </c>
      <c r="Q1415" s="11" t="s">
        <v>39</v>
      </c>
      <c r="R1415" s="11" t="s">
        <v>25</v>
      </c>
      <c r="S1415" s="11" t="s">
        <v>25</v>
      </c>
      <c r="T1415" s="11"/>
      <c r="U1415" s="11" t="s">
        <v>489</v>
      </c>
      <c r="V1415" s="11"/>
      <c r="W1415" s="11"/>
      <c r="X1415" s="11"/>
      <c r="Y1415" s="11">
        <v>2</v>
      </c>
      <c r="Z1415" s="11">
        <f t="shared" si="44"/>
        <v>220</v>
      </c>
      <c r="AA1415" s="11">
        <f>VLOOKUP(A1415,Sheet2!B:J,9,FALSE)</f>
        <v>100</v>
      </c>
      <c r="AB1415" s="11">
        <f t="shared" si="45"/>
        <v>200</v>
      </c>
      <c r="AC1415" s="11"/>
      <c r="AD1415" s="11" t="s">
        <v>12037</v>
      </c>
    </row>
    <row r="1416" spans="1:30" hidden="1">
      <c r="A1416" s="10">
        <v>8904246910371</v>
      </c>
      <c r="B1416" s="10">
        <v>8904246910371</v>
      </c>
      <c r="C1416" s="11" t="s">
        <v>490</v>
      </c>
      <c r="D1416" s="11" t="s">
        <v>266</v>
      </c>
      <c r="E1416" s="11" t="s">
        <v>260</v>
      </c>
      <c r="F1416" s="11" t="s">
        <v>261</v>
      </c>
      <c r="G1416" s="11"/>
      <c r="H1416" s="11">
        <v>110</v>
      </c>
      <c r="I1416" s="11">
        <v>110</v>
      </c>
      <c r="J1416" s="11" t="s">
        <v>34</v>
      </c>
      <c r="K1416" s="11" t="s">
        <v>25</v>
      </c>
      <c r="L1416" s="11">
        <v>300</v>
      </c>
      <c r="M1416" s="11" t="s">
        <v>26</v>
      </c>
      <c r="N1416" s="11" t="s">
        <v>262</v>
      </c>
      <c r="O1416" s="11" t="s">
        <v>491</v>
      </c>
      <c r="P1416" s="11" t="s">
        <v>81</v>
      </c>
      <c r="Q1416" s="11" t="s">
        <v>30</v>
      </c>
      <c r="R1416" s="11" t="s">
        <v>25</v>
      </c>
      <c r="S1416" s="11" t="s">
        <v>25</v>
      </c>
      <c r="T1416" s="11"/>
      <c r="U1416" s="11" t="s">
        <v>492</v>
      </c>
      <c r="V1416" s="11"/>
      <c r="W1416" s="11"/>
      <c r="X1416" s="11"/>
      <c r="Y1416" s="11">
        <v>2</v>
      </c>
      <c r="Z1416" s="11">
        <f t="shared" si="44"/>
        <v>220</v>
      </c>
      <c r="AA1416" s="11">
        <f>VLOOKUP(A1416,Sheet2!B:J,9,FALSE)</f>
        <v>100</v>
      </c>
      <c r="AB1416" s="11">
        <f t="shared" si="45"/>
        <v>200</v>
      </c>
      <c r="AC1416" s="11"/>
      <c r="AD1416" s="11" t="s">
        <v>12037</v>
      </c>
    </row>
    <row r="1417" spans="1:30" hidden="1">
      <c r="A1417" s="10">
        <v>8904246910173</v>
      </c>
      <c r="B1417" s="10">
        <v>8904246910173</v>
      </c>
      <c r="C1417" s="11" t="s">
        <v>493</v>
      </c>
      <c r="D1417" s="11" t="s">
        <v>266</v>
      </c>
      <c r="E1417" s="11" t="s">
        <v>260</v>
      </c>
      <c r="F1417" s="11" t="s">
        <v>261</v>
      </c>
      <c r="G1417" s="11"/>
      <c r="H1417" s="11">
        <v>110</v>
      </c>
      <c r="I1417" s="11">
        <v>110</v>
      </c>
      <c r="J1417" s="11" t="s">
        <v>34</v>
      </c>
      <c r="K1417" s="11" t="s">
        <v>25</v>
      </c>
      <c r="L1417" s="11">
        <v>300</v>
      </c>
      <c r="M1417" s="11" t="s">
        <v>26</v>
      </c>
      <c r="N1417" s="11" t="s">
        <v>262</v>
      </c>
      <c r="O1417" s="11" t="s">
        <v>494</v>
      </c>
      <c r="P1417" s="11" t="s">
        <v>108</v>
      </c>
      <c r="Q1417" s="11" t="s">
        <v>39</v>
      </c>
      <c r="R1417" s="11" t="s">
        <v>25</v>
      </c>
      <c r="S1417" s="11" t="s">
        <v>25</v>
      </c>
      <c r="T1417" s="11"/>
      <c r="U1417" s="11" t="s">
        <v>495</v>
      </c>
      <c r="V1417" s="11"/>
      <c r="W1417" s="11"/>
      <c r="X1417" s="11"/>
      <c r="Y1417" s="11">
        <v>1</v>
      </c>
      <c r="Z1417" s="11">
        <f t="shared" si="44"/>
        <v>110</v>
      </c>
      <c r="AA1417" s="11">
        <f>VLOOKUP(A1417,Sheet2!B:J,9,FALSE)</f>
        <v>100</v>
      </c>
      <c r="AB1417" s="11">
        <f t="shared" si="45"/>
        <v>100</v>
      </c>
      <c r="AC1417" s="11"/>
      <c r="AD1417" s="11" t="s">
        <v>12037</v>
      </c>
    </row>
    <row r="1418" spans="1:30" hidden="1">
      <c r="A1418" s="10">
        <v>785018086917</v>
      </c>
      <c r="B1418" s="10">
        <v>785018086917</v>
      </c>
      <c r="C1418" s="11" t="s">
        <v>4699</v>
      </c>
      <c r="D1418" s="11" t="s">
        <v>266</v>
      </c>
      <c r="E1418" s="11" t="s">
        <v>142</v>
      </c>
      <c r="F1418" s="11" t="s">
        <v>222</v>
      </c>
      <c r="G1418" s="11"/>
      <c r="H1418" s="11">
        <v>49</v>
      </c>
      <c r="I1418" s="11">
        <v>49</v>
      </c>
      <c r="J1418" s="11" t="s">
        <v>34</v>
      </c>
      <c r="K1418" s="11" t="s">
        <v>25</v>
      </c>
      <c r="L1418" s="11">
        <v>200</v>
      </c>
      <c r="M1418" s="11" t="s">
        <v>26</v>
      </c>
      <c r="N1418" s="11" t="s">
        <v>413</v>
      </c>
      <c r="O1418" s="11" t="s">
        <v>4700</v>
      </c>
      <c r="P1418" s="11" t="s">
        <v>29</v>
      </c>
      <c r="Q1418" s="11" t="s">
        <v>30</v>
      </c>
      <c r="R1418" s="11" t="s">
        <v>25</v>
      </c>
      <c r="S1418" s="11" t="s">
        <v>25</v>
      </c>
      <c r="T1418" s="11"/>
      <c r="U1418" s="11" t="s">
        <v>4701</v>
      </c>
      <c r="V1418" s="11"/>
      <c r="W1418" s="11"/>
      <c r="X1418" s="11"/>
      <c r="Y1418" s="11"/>
      <c r="Z1418" s="11">
        <f t="shared" si="44"/>
        <v>0</v>
      </c>
      <c r="AA1418" s="11">
        <f>VLOOKUP(A1418,Sheet2!B:J,9,FALSE)</f>
        <v>42.51</v>
      </c>
      <c r="AB1418" s="11">
        <f t="shared" si="45"/>
        <v>0</v>
      </c>
      <c r="AC1418" s="11"/>
      <c r="AD1418" s="11"/>
    </row>
    <row r="1419" spans="1:30" hidden="1">
      <c r="A1419" s="10">
        <v>8904246910128</v>
      </c>
      <c r="B1419" s="10">
        <v>8904246910128</v>
      </c>
      <c r="C1419" s="11" t="s">
        <v>4705</v>
      </c>
      <c r="D1419" s="11" t="s">
        <v>266</v>
      </c>
      <c r="E1419" s="11" t="s">
        <v>260</v>
      </c>
      <c r="F1419" s="11" t="s">
        <v>261</v>
      </c>
      <c r="G1419" s="11"/>
      <c r="H1419" s="11">
        <v>110</v>
      </c>
      <c r="I1419" s="11">
        <v>110</v>
      </c>
      <c r="J1419" s="11" t="s">
        <v>34</v>
      </c>
      <c r="K1419" s="11" t="s">
        <v>25</v>
      </c>
      <c r="L1419" s="11">
        <v>300</v>
      </c>
      <c r="M1419" s="11" t="s">
        <v>26</v>
      </c>
      <c r="N1419" s="11" t="s">
        <v>262</v>
      </c>
      <c r="O1419" s="11" t="s">
        <v>4706</v>
      </c>
      <c r="P1419" s="11" t="s">
        <v>81</v>
      </c>
      <c r="Q1419" s="11" t="s">
        <v>39</v>
      </c>
      <c r="R1419" s="11" t="s">
        <v>25</v>
      </c>
      <c r="S1419" s="11" t="s">
        <v>25</v>
      </c>
      <c r="T1419" s="11"/>
      <c r="U1419" s="11" t="s">
        <v>4707</v>
      </c>
      <c r="V1419" s="11"/>
      <c r="W1419" s="11"/>
      <c r="X1419" s="11"/>
      <c r="Y1419" s="11"/>
      <c r="Z1419" s="11">
        <f t="shared" si="44"/>
        <v>0</v>
      </c>
      <c r="AA1419" s="11">
        <f>VLOOKUP(A1419,Sheet2!B:J,9,FALSE)</f>
        <v>100</v>
      </c>
      <c r="AB1419" s="11">
        <f t="shared" si="45"/>
        <v>0</v>
      </c>
      <c r="AC1419" s="11"/>
      <c r="AD1419" s="11"/>
    </row>
    <row r="1420" spans="1:30" hidden="1">
      <c r="A1420" s="10">
        <v>785018086344</v>
      </c>
      <c r="B1420" s="10">
        <v>785018086344</v>
      </c>
      <c r="C1420" s="11" t="s">
        <v>4801</v>
      </c>
      <c r="D1420" s="11" t="s">
        <v>266</v>
      </c>
      <c r="E1420" s="11" t="s">
        <v>142</v>
      </c>
      <c r="F1420" s="11" t="s">
        <v>222</v>
      </c>
      <c r="G1420" s="11"/>
      <c r="H1420" s="11">
        <v>25</v>
      </c>
      <c r="I1420" s="11">
        <v>25</v>
      </c>
      <c r="J1420" s="11" t="s">
        <v>34</v>
      </c>
      <c r="K1420" s="11" t="s">
        <v>25</v>
      </c>
      <c r="L1420" s="11">
        <v>100</v>
      </c>
      <c r="M1420" s="11" t="s">
        <v>26</v>
      </c>
      <c r="N1420" s="11" t="s">
        <v>413</v>
      </c>
      <c r="O1420" s="11" t="s">
        <v>372</v>
      </c>
      <c r="P1420" s="11" t="s">
        <v>29</v>
      </c>
      <c r="Q1420" s="11" t="s">
        <v>30</v>
      </c>
      <c r="R1420" s="11" t="s">
        <v>25</v>
      </c>
      <c r="S1420" s="11" t="s">
        <v>25</v>
      </c>
      <c r="T1420" s="11"/>
      <c r="U1420" s="11" t="s">
        <v>4802</v>
      </c>
      <c r="V1420" s="11"/>
      <c r="W1420" s="11"/>
      <c r="X1420" s="11"/>
      <c r="Y1420" s="11"/>
      <c r="Z1420" s="11">
        <f t="shared" si="44"/>
        <v>0</v>
      </c>
      <c r="AA1420" s="11">
        <f>VLOOKUP(A1420,Sheet2!B:J,9,FALSE)</f>
        <v>21.54</v>
      </c>
      <c r="AB1420" s="11">
        <f t="shared" si="45"/>
        <v>0</v>
      </c>
      <c r="AC1420" s="11"/>
      <c r="AD1420" s="11"/>
    </row>
    <row r="1421" spans="1:30" hidden="1">
      <c r="A1421" s="10">
        <v>8904246910333</v>
      </c>
      <c r="B1421" s="10">
        <v>8904246910333</v>
      </c>
      <c r="C1421" s="11" t="s">
        <v>5666</v>
      </c>
      <c r="D1421" s="11" t="s">
        <v>266</v>
      </c>
      <c r="E1421" s="11" t="s">
        <v>260</v>
      </c>
      <c r="F1421" s="11" t="s">
        <v>261</v>
      </c>
      <c r="G1421" s="11"/>
      <c r="H1421" s="11">
        <v>110</v>
      </c>
      <c r="I1421" s="11">
        <v>110</v>
      </c>
      <c r="J1421" s="11" t="s">
        <v>34</v>
      </c>
      <c r="K1421" s="11" t="s">
        <v>25</v>
      </c>
      <c r="L1421" s="11">
        <v>300</v>
      </c>
      <c r="M1421" s="11" t="s">
        <v>26</v>
      </c>
      <c r="N1421" s="11" t="s">
        <v>262</v>
      </c>
      <c r="O1421" s="11" t="s">
        <v>5667</v>
      </c>
      <c r="P1421" s="11" t="s">
        <v>81</v>
      </c>
      <c r="Q1421" s="11" t="s">
        <v>30</v>
      </c>
      <c r="R1421" s="11" t="s">
        <v>25</v>
      </c>
      <c r="S1421" s="11" t="s">
        <v>25</v>
      </c>
      <c r="T1421" s="11"/>
      <c r="U1421" s="11" t="s">
        <v>5668</v>
      </c>
      <c r="V1421" s="11"/>
      <c r="W1421" s="11"/>
      <c r="X1421" s="11"/>
      <c r="Y1421" s="11"/>
      <c r="Z1421" s="11">
        <f t="shared" si="44"/>
        <v>0</v>
      </c>
      <c r="AA1421" s="11">
        <f>VLOOKUP(A1421,Sheet2!B:J,9,FALSE)</f>
        <v>100</v>
      </c>
      <c r="AB1421" s="11">
        <f t="shared" si="45"/>
        <v>0</v>
      </c>
      <c r="AC1421" s="11"/>
      <c r="AD1421" s="11"/>
    </row>
    <row r="1422" spans="1:30" hidden="1">
      <c r="A1422" s="10">
        <v>8904246950742</v>
      </c>
      <c r="B1422" s="10">
        <v>8904246950742</v>
      </c>
      <c r="C1422" s="11" t="s">
        <v>5669</v>
      </c>
      <c r="D1422" s="11" t="s">
        <v>266</v>
      </c>
      <c r="E1422" s="11" t="s">
        <v>1241</v>
      </c>
      <c r="F1422" s="11" t="s">
        <v>1242</v>
      </c>
      <c r="G1422" s="11"/>
      <c r="H1422" s="11">
        <v>30</v>
      </c>
      <c r="I1422" s="11">
        <v>30</v>
      </c>
      <c r="J1422" s="11" t="s">
        <v>34</v>
      </c>
      <c r="K1422" s="11" t="s">
        <v>25</v>
      </c>
      <c r="L1422" s="11">
        <v>100</v>
      </c>
      <c r="M1422" s="11" t="s">
        <v>26</v>
      </c>
      <c r="N1422" s="11" t="s">
        <v>1243</v>
      </c>
      <c r="O1422" s="11" t="s">
        <v>5670</v>
      </c>
      <c r="P1422" s="11" t="s">
        <v>38</v>
      </c>
      <c r="Q1422" s="11" t="s">
        <v>39</v>
      </c>
      <c r="R1422" s="11" t="s">
        <v>25</v>
      </c>
      <c r="S1422" s="11" t="s">
        <v>25</v>
      </c>
      <c r="T1422" s="11"/>
      <c r="U1422" s="11" t="s">
        <v>5671</v>
      </c>
      <c r="V1422" s="11"/>
      <c r="W1422" s="11"/>
      <c r="X1422" s="11"/>
      <c r="Y1422" s="11"/>
      <c r="Z1422" s="11">
        <f t="shared" si="44"/>
        <v>0</v>
      </c>
      <c r="AA1422" s="11">
        <f>VLOOKUP(A1422,Sheet2!B:J,9,FALSE)</f>
        <v>22</v>
      </c>
      <c r="AB1422" s="11">
        <f t="shared" si="45"/>
        <v>0</v>
      </c>
      <c r="AC1422" s="11"/>
      <c r="AD1422" s="11"/>
    </row>
    <row r="1423" spans="1:30">
      <c r="A1423" s="10">
        <v>8904117901040</v>
      </c>
      <c r="B1423" s="10">
        <v>8904117901040</v>
      </c>
      <c r="C1423" s="11" t="s">
        <v>123</v>
      </c>
      <c r="D1423" s="11" t="s">
        <v>124</v>
      </c>
      <c r="E1423" s="11" t="s">
        <v>59</v>
      </c>
      <c r="F1423" s="11" t="s">
        <v>116</v>
      </c>
      <c r="G1423" s="11"/>
      <c r="H1423" s="11">
        <v>450</v>
      </c>
      <c r="I1423" s="11">
        <v>450</v>
      </c>
      <c r="J1423" s="11" t="s">
        <v>34</v>
      </c>
      <c r="K1423" s="11" t="s">
        <v>25</v>
      </c>
      <c r="L1423" s="11">
        <v>100</v>
      </c>
      <c r="M1423" s="11" t="s">
        <v>26</v>
      </c>
      <c r="N1423" s="11" t="s">
        <v>125</v>
      </c>
      <c r="O1423" s="11" t="s">
        <v>126</v>
      </c>
      <c r="P1423" s="11" t="s">
        <v>47</v>
      </c>
      <c r="Q1423" s="11" t="s">
        <v>30</v>
      </c>
      <c r="R1423" s="11" t="s">
        <v>25</v>
      </c>
      <c r="S1423" s="11" t="s">
        <v>25</v>
      </c>
      <c r="T1423" s="11"/>
      <c r="U1423" s="11" t="s">
        <v>127</v>
      </c>
      <c r="V1423" s="11"/>
      <c r="W1423" s="11"/>
      <c r="X1423" s="11"/>
      <c r="Y1423" s="11"/>
      <c r="Z1423" s="11">
        <f t="shared" si="44"/>
        <v>0</v>
      </c>
      <c r="AA1423" s="11" t="e">
        <f>VLOOKUP(A1423,Sheet2!B:J,9,FALSE)</f>
        <v>#N/A</v>
      </c>
      <c r="AB1423" s="11" t="e">
        <f t="shared" si="45"/>
        <v>#N/A</v>
      </c>
      <c r="AC1423" s="11"/>
      <c r="AD1423" s="11"/>
    </row>
    <row r="1424" spans="1:30" hidden="1">
      <c r="A1424" s="10">
        <v>8904117901262</v>
      </c>
      <c r="B1424" s="10">
        <v>8904117901262</v>
      </c>
      <c r="C1424" s="11" t="s">
        <v>3146</v>
      </c>
      <c r="D1424" s="11" t="s">
        <v>124</v>
      </c>
      <c r="E1424" s="11" t="s">
        <v>59</v>
      </c>
      <c r="F1424" s="11" t="s">
        <v>116</v>
      </c>
      <c r="G1424" s="11"/>
      <c r="H1424" s="11">
        <v>286</v>
      </c>
      <c r="I1424" s="11">
        <v>286</v>
      </c>
      <c r="J1424" s="11" t="s">
        <v>34</v>
      </c>
      <c r="K1424" s="11" t="s">
        <v>25</v>
      </c>
      <c r="L1424" s="11">
        <v>500</v>
      </c>
      <c r="M1424" s="11" t="s">
        <v>26</v>
      </c>
      <c r="N1424" s="11" t="s">
        <v>117</v>
      </c>
      <c r="O1424" s="11" t="s">
        <v>372</v>
      </c>
      <c r="P1424" s="11" t="s">
        <v>29</v>
      </c>
      <c r="Q1424" s="11" t="s">
        <v>30</v>
      </c>
      <c r="R1424" s="11" t="s">
        <v>25</v>
      </c>
      <c r="S1424" s="11" t="s">
        <v>25</v>
      </c>
      <c r="T1424" s="11"/>
      <c r="U1424" s="11" t="s">
        <v>3147</v>
      </c>
      <c r="V1424" s="11"/>
      <c r="W1424" s="11"/>
      <c r="X1424" s="11"/>
      <c r="Y1424" s="11"/>
      <c r="Z1424" s="11">
        <f t="shared" si="44"/>
        <v>0</v>
      </c>
      <c r="AA1424" s="11">
        <f>VLOOKUP(A1424,Sheet2!B:J,9,FALSE)</f>
        <v>228.2</v>
      </c>
      <c r="AB1424" s="11">
        <f t="shared" si="45"/>
        <v>0</v>
      </c>
      <c r="AC1424" s="11"/>
      <c r="AD1424" s="11"/>
    </row>
    <row r="1425" spans="1:30">
      <c r="A1425" s="10">
        <v>8904117900111</v>
      </c>
      <c r="B1425" s="10">
        <v>8904117900111</v>
      </c>
      <c r="C1425" s="11" t="s">
        <v>4013</v>
      </c>
      <c r="D1425" s="11" t="s">
        <v>124</v>
      </c>
      <c r="E1425" s="11" t="s">
        <v>130</v>
      </c>
      <c r="F1425" s="11" t="s">
        <v>206</v>
      </c>
      <c r="G1425" s="11"/>
      <c r="H1425" s="11">
        <v>450</v>
      </c>
      <c r="I1425" s="11">
        <v>450</v>
      </c>
      <c r="J1425" s="11" t="s">
        <v>34</v>
      </c>
      <c r="K1425" s="11" t="s">
        <v>25</v>
      </c>
      <c r="L1425" s="11">
        <v>500</v>
      </c>
      <c r="M1425" s="11" t="s">
        <v>26</v>
      </c>
      <c r="N1425" s="11" t="s">
        <v>4014</v>
      </c>
      <c r="O1425" s="11" t="s">
        <v>3128</v>
      </c>
      <c r="P1425" s="11" t="s">
        <v>47</v>
      </c>
      <c r="Q1425" s="11" t="s">
        <v>30</v>
      </c>
      <c r="R1425" s="11" t="s">
        <v>25</v>
      </c>
      <c r="S1425" s="11" t="s">
        <v>25</v>
      </c>
      <c r="T1425" s="11"/>
      <c r="U1425" s="11" t="s">
        <v>4015</v>
      </c>
      <c r="V1425" s="11"/>
      <c r="W1425" s="11"/>
      <c r="X1425" s="11"/>
      <c r="Y1425" s="11"/>
      <c r="Z1425" s="11">
        <f t="shared" si="44"/>
        <v>0</v>
      </c>
      <c r="AA1425" s="11" t="e">
        <f>VLOOKUP(A1425,Sheet2!B:J,9,FALSE)</f>
        <v>#N/A</v>
      </c>
      <c r="AB1425" s="11" t="e">
        <f t="shared" si="45"/>
        <v>#N/A</v>
      </c>
      <c r="AC1425" s="11"/>
      <c r="AD1425" s="11"/>
    </row>
    <row r="1426" spans="1:30" hidden="1">
      <c r="A1426" s="10">
        <v>8904117902252</v>
      </c>
      <c r="B1426" s="10">
        <v>8904117902252</v>
      </c>
      <c r="C1426" s="11" t="s">
        <v>4026</v>
      </c>
      <c r="D1426" s="11" t="s">
        <v>124</v>
      </c>
      <c r="E1426" s="11" t="s">
        <v>59</v>
      </c>
      <c r="F1426" s="11" t="s">
        <v>60</v>
      </c>
      <c r="G1426" s="11"/>
      <c r="H1426" s="11">
        <v>68</v>
      </c>
      <c r="I1426" s="11">
        <v>68</v>
      </c>
      <c r="J1426" s="11" t="s">
        <v>34</v>
      </c>
      <c r="K1426" s="11" t="s">
        <v>25</v>
      </c>
      <c r="L1426" s="11">
        <v>500</v>
      </c>
      <c r="M1426" s="11" t="s">
        <v>26</v>
      </c>
      <c r="N1426" s="11" t="s">
        <v>68</v>
      </c>
      <c r="O1426" s="11" t="s">
        <v>4027</v>
      </c>
      <c r="P1426" s="11" t="s">
        <v>29</v>
      </c>
      <c r="Q1426" s="11" t="s">
        <v>30</v>
      </c>
      <c r="R1426" s="11" t="s">
        <v>25</v>
      </c>
      <c r="S1426" s="11" t="s">
        <v>25</v>
      </c>
      <c r="T1426" s="11"/>
      <c r="U1426" s="11" t="s">
        <v>4028</v>
      </c>
      <c r="V1426" s="11"/>
      <c r="W1426" s="11"/>
      <c r="X1426" s="11"/>
      <c r="Y1426" s="11"/>
      <c r="Z1426" s="11">
        <f t="shared" si="44"/>
        <v>0</v>
      </c>
      <c r="AA1426" s="11">
        <f>VLOOKUP(A1426,Sheet2!B:J,9,FALSE)</f>
        <v>54.4</v>
      </c>
      <c r="AB1426" s="11">
        <f t="shared" si="45"/>
        <v>0</v>
      </c>
      <c r="AC1426" s="11"/>
      <c r="AD1426" s="11"/>
    </row>
    <row r="1427" spans="1:30" hidden="1">
      <c r="A1427" s="10">
        <v>8904117900258</v>
      </c>
      <c r="B1427" s="10">
        <v>8904117900258</v>
      </c>
      <c r="C1427" s="11" t="s">
        <v>5656</v>
      </c>
      <c r="D1427" s="11" t="s">
        <v>124</v>
      </c>
      <c r="E1427" s="11" t="s">
        <v>130</v>
      </c>
      <c r="F1427" s="11" t="s">
        <v>3087</v>
      </c>
      <c r="G1427" s="11"/>
      <c r="H1427" s="11">
        <v>49</v>
      </c>
      <c r="I1427" s="11">
        <v>49</v>
      </c>
      <c r="J1427" s="11" t="s">
        <v>34</v>
      </c>
      <c r="K1427" s="11" t="s">
        <v>25</v>
      </c>
      <c r="L1427" s="11">
        <v>200</v>
      </c>
      <c r="M1427" s="11" t="s">
        <v>26</v>
      </c>
      <c r="N1427" s="11" t="s">
        <v>5657</v>
      </c>
      <c r="O1427" s="11" t="s">
        <v>5658</v>
      </c>
      <c r="P1427" s="11" t="s">
        <v>29</v>
      </c>
      <c r="Q1427" s="11" t="s">
        <v>30</v>
      </c>
      <c r="R1427" s="11" t="s">
        <v>25</v>
      </c>
      <c r="S1427" s="11" t="s">
        <v>25</v>
      </c>
      <c r="T1427" s="11"/>
      <c r="U1427" s="11" t="s">
        <v>5659</v>
      </c>
      <c r="V1427" s="11"/>
      <c r="W1427" s="11"/>
      <c r="X1427" s="11"/>
      <c r="Y1427" s="11"/>
      <c r="Z1427" s="11">
        <f t="shared" si="44"/>
        <v>0</v>
      </c>
      <c r="AA1427" s="11">
        <f>VLOOKUP(A1427,Sheet2!B:J,9,FALSE)</f>
        <v>44.1</v>
      </c>
      <c r="AB1427" s="11">
        <f t="shared" si="45"/>
        <v>0</v>
      </c>
      <c r="AC1427" s="11"/>
      <c r="AD1427" s="11"/>
    </row>
    <row r="1428" spans="1:30" hidden="1">
      <c r="A1428" s="10">
        <v>8904117900654</v>
      </c>
      <c r="B1428" s="10">
        <v>8904117900654</v>
      </c>
      <c r="C1428" s="11" t="s">
        <v>5660</v>
      </c>
      <c r="D1428" s="11" t="s">
        <v>124</v>
      </c>
      <c r="E1428" s="11" t="s">
        <v>59</v>
      </c>
      <c r="F1428" s="11" t="s">
        <v>60</v>
      </c>
      <c r="G1428" s="11"/>
      <c r="H1428" s="11">
        <v>150</v>
      </c>
      <c r="I1428" s="11">
        <v>150</v>
      </c>
      <c r="J1428" s="11" t="s">
        <v>34</v>
      </c>
      <c r="K1428" s="11" t="s">
        <v>25</v>
      </c>
      <c r="L1428" s="11">
        <v>1</v>
      </c>
      <c r="M1428" s="11" t="s">
        <v>67</v>
      </c>
      <c r="N1428" s="11" t="s">
        <v>92</v>
      </c>
      <c r="O1428" s="11" t="s">
        <v>5661</v>
      </c>
      <c r="P1428" s="11" t="s">
        <v>29</v>
      </c>
      <c r="Q1428" s="11" t="s">
        <v>30</v>
      </c>
      <c r="R1428" s="11" t="s">
        <v>25</v>
      </c>
      <c r="S1428" s="11" t="s">
        <v>25</v>
      </c>
      <c r="T1428" s="11"/>
      <c r="U1428" s="11" t="s">
        <v>5662</v>
      </c>
      <c r="V1428" s="11"/>
      <c r="W1428" s="11"/>
      <c r="X1428" s="11"/>
      <c r="Y1428" s="11"/>
      <c r="Z1428" s="11">
        <f t="shared" si="44"/>
        <v>0</v>
      </c>
      <c r="AA1428" s="11">
        <f>VLOOKUP(A1428,Sheet2!B:J,9,FALSE)</f>
        <v>115.5</v>
      </c>
      <c r="AB1428" s="11">
        <f t="shared" si="45"/>
        <v>0</v>
      </c>
      <c r="AC1428" s="11"/>
      <c r="AD1428" s="11"/>
    </row>
    <row r="1429" spans="1:30" hidden="1">
      <c r="A1429" s="10">
        <v>8904117902146</v>
      </c>
      <c r="B1429" s="10">
        <v>8904117902146</v>
      </c>
      <c r="C1429" s="11" t="s">
        <v>136</v>
      </c>
      <c r="D1429" s="11" t="s">
        <v>137</v>
      </c>
      <c r="E1429" s="11" t="s">
        <v>130</v>
      </c>
      <c r="F1429" s="11" t="s">
        <v>131</v>
      </c>
      <c r="G1429" s="11"/>
      <c r="H1429" s="11">
        <v>74</v>
      </c>
      <c r="I1429" s="11">
        <v>74</v>
      </c>
      <c r="J1429" s="11" t="s">
        <v>34</v>
      </c>
      <c r="K1429" s="11" t="s">
        <v>25</v>
      </c>
      <c r="L1429" s="11">
        <v>100</v>
      </c>
      <c r="M1429" s="11" t="s">
        <v>26</v>
      </c>
      <c r="N1429" s="11" t="s">
        <v>132</v>
      </c>
      <c r="O1429" s="11" t="s">
        <v>138</v>
      </c>
      <c r="P1429" s="11" t="s">
        <v>29</v>
      </c>
      <c r="Q1429" s="11" t="s">
        <v>30</v>
      </c>
      <c r="R1429" s="11" t="s">
        <v>25</v>
      </c>
      <c r="S1429" s="11" t="s">
        <v>25</v>
      </c>
      <c r="T1429" s="11"/>
      <c r="U1429" s="11" t="s">
        <v>139</v>
      </c>
      <c r="V1429" s="11"/>
      <c r="W1429" s="11"/>
      <c r="X1429" s="11"/>
      <c r="Y1429" s="11">
        <v>4</v>
      </c>
      <c r="Z1429" s="11">
        <f t="shared" si="44"/>
        <v>296</v>
      </c>
      <c r="AA1429" s="11">
        <f>VLOOKUP(A1429,Sheet2!B:J,9,FALSE)</f>
        <v>66.599999999999994</v>
      </c>
      <c r="AB1429" s="11">
        <f t="shared" si="45"/>
        <v>266.39999999999998</v>
      </c>
      <c r="AC1429" s="11"/>
      <c r="AD1429" s="11" t="s">
        <v>12037</v>
      </c>
    </row>
    <row r="1430" spans="1:30" hidden="1">
      <c r="A1430" s="10">
        <v>8904117901118</v>
      </c>
      <c r="B1430" s="10">
        <v>8904117901118</v>
      </c>
      <c r="C1430" s="11" t="s">
        <v>5663</v>
      </c>
      <c r="D1430" s="11" t="s">
        <v>137</v>
      </c>
      <c r="E1430" s="11" t="s">
        <v>59</v>
      </c>
      <c r="F1430" s="11" t="s">
        <v>116</v>
      </c>
      <c r="G1430" s="11"/>
      <c r="H1430" s="11">
        <v>450</v>
      </c>
      <c r="I1430" s="11">
        <v>450</v>
      </c>
      <c r="J1430" s="11" t="s">
        <v>34</v>
      </c>
      <c r="K1430" s="11" t="s">
        <v>25</v>
      </c>
      <c r="L1430" s="11">
        <v>50</v>
      </c>
      <c r="M1430" s="11" t="s">
        <v>26</v>
      </c>
      <c r="N1430" s="11" t="s">
        <v>117</v>
      </c>
      <c r="O1430" s="11" t="s">
        <v>5664</v>
      </c>
      <c r="P1430" s="11" t="s">
        <v>29</v>
      </c>
      <c r="Q1430" s="11" t="s">
        <v>30</v>
      </c>
      <c r="R1430" s="11" t="s">
        <v>25</v>
      </c>
      <c r="S1430" s="11" t="s">
        <v>25</v>
      </c>
      <c r="T1430" s="11"/>
      <c r="U1430" s="11" t="s">
        <v>5665</v>
      </c>
      <c r="V1430" s="11"/>
      <c r="W1430" s="11"/>
      <c r="X1430" s="11"/>
      <c r="Y1430" s="11">
        <v>1</v>
      </c>
      <c r="Z1430" s="11">
        <f t="shared" si="44"/>
        <v>450</v>
      </c>
      <c r="AA1430" s="11">
        <f>VLOOKUP(A1430,Sheet2!B:J,9,FALSE)</f>
        <v>404.99</v>
      </c>
      <c r="AB1430" s="11">
        <f t="shared" si="45"/>
        <v>404.99</v>
      </c>
      <c r="AC1430" s="11"/>
      <c r="AD1430" s="11" t="s">
        <v>12037</v>
      </c>
    </row>
    <row r="1431" spans="1:30" hidden="1">
      <c r="A1431" s="10">
        <v>8901117250000</v>
      </c>
      <c r="B1431" s="10">
        <v>8901117250000</v>
      </c>
      <c r="C1431" s="11" t="s">
        <v>4306</v>
      </c>
      <c r="D1431" s="11" t="s">
        <v>4307</v>
      </c>
      <c r="E1431" s="11" t="s">
        <v>1009</v>
      </c>
      <c r="F1431" s="11" t="s">
        <v>1109</v>
      </c>
      <c r="G1431" s="11"/>
      <c r="H1431" s="11">
        <v>25</v>
      </c>
      <c r="I1431" s="11">
        <v>25</v>
      </c>
      <c r="J1431" s="11" t="s">
        <v>34</v>
      </c>
      <c r="K1431" s="11" t="s">
        <v>25</v>
      </c>
      <c r="L1431" s="11">
        <v>200</v>
      </c>
      <c r="M1431" s="11" t="s">
        <v>35</v>
      </c>
      <c r="N1431" s="11" t="s">
        <v>1110</v>
      </c>
      <c r="O1431" s="11" t="s">
        <v>4308</v>
      </c>
      <c r="P1431" s="11" t="s">
        <v>213</v>
      </c>
      <c r="Q1431" s="11" t="s">
        <v>39</v>
      </c>
      <c r="R1431" s="11" t="s">
        <v>25</v>
      </c>
      <c r="S1431" s="11" t="s">
        <v>25</v>
      </c>
      <c r="T1431" s="11"/>
      <c r="U1431" s="11" t="s">
        <v>4309</v>
      </c>
      <c r="V1431" s="11"/>
      <c r="W1431" s="11"/>
      <c r="X1431" s="11"/>
      <c r="Y1431" s="11"/>
      <c r="Z1431" s="11">
        <f t="shared" si="44"/>
        <v>0</v>
      </c>
      <c r="AA1431" s="11">
        <f>VLOOKUP(A1431,Sheet2!B:J,9,FALSE)</f>
        <v>17</v>
      </c>
      <c r="AB1431" s="11">
        <f t="shared" si="45"/>
        <v>0</v>
      </c>
      <c r="AC1431" s="11"/>
      <c r="AD1431" s="11"/>
    </row>
    <row r="1432" spans="1:30" hidden="1">
      <c r="A1432" s="10">
        <v>8901491702539</v>
      </c>
      <c r="B1432" s="10">
        <v>8901491702539</v>
      </c>
      <c r="C1432" s="11" t="s">
        <v>3158</v>
      </c>
      <c r="D1432" s="11" t="s">
        <v>3159</v>
      </c>
      <c r="E1432" s="11" t="s">
        <v>142</v>
      </c>
      <c r="F1432" s="11" t="s">
        <v>143</v>
      </c>
      <c r="G1432" s="11"/>
      <c r="H1432" s="11">
        <v>89</v>
      </c>
      <c r="I1432" s="11">
        <v>89</v>
      </c>
      <c r="J1432" s="11" t="s">
        <v>34</v>
      </c>
      <c r="K1432" s="11" t="s">
        <v>25</v>
      </c>
      <c r="L1432" s="11">
        <v>300</v>
      </c>
      <c r="M1432" s="11" t="s">
        <v>26</v>
      </c>
      <c r="N1432" s="11" t="s">
        <v>3160</v>
      </c>
      <c r="O1432" s="11" t="s">
        <v>3161</v>
      </c>
      <c r="P1432" s="11" t="s">
        <v>29</v>
      </c>
      <c r="Q1432" s="11" t="s">
        <v>30</v>
      </c>
      <c r="R1432" s="11" t="s">
        <v>25</v>
      </c>
      <c r="S1432" s="11" t="s">
        <v>25</v>
      </c>
      <c r="T1432" s="11"/>
      <c r="U1432" s="11" t="s">
        <v>3162</v>
      </c>
      <c r="V1432" s="11"/>
      <c r="W1432" s="11"/>
      <c r="X1432" s="11"/>
      <c r="Y1432" s="11">
        <v>3</v>
      </c>
      <c r="Z1432" s="11">
        <f t="shared" si="44"/>
        <v>267</v>
      </c>
      <c r="AA1432" s="11">
        <f>VLOOKUP(A1432,Sheet2!B:J,9,FALSE)</f>
        <v>75.650000000000006</v>
      </c>
      <c r="AB1432" s="11">
        <f t="shared" si="45"/>
        <v>226.95000000000002</v>
      </c>
      <c r="AC1432" s="11"/>
      <c r="AD1432" s="11" t="s">
        <v>12037</v>
      </c>
    </row>
    <row r="1433" spans="1:30" hidden="1">
      <c r="A1433" s="10">
        <v>8901491702409</v>
      </c>
      <c r="B1433" s="10">
        <v>8901491702409</v>
      </c>
      <c r="C1433" s="11" t="s">
        <v>4054</v>
      </c>
      <c r="D1433" s="11" t="s">
        <v>3159</v>
      </c>
      <c r="E1433" s="11" t="s">
        <v>142</v>
      </c>
      <c r="F1433" s="11" t="s">
        <v>143</v>
      </c>
      <c r="G1433" s="11"/>
      <c r="H1433" s="11">
        <v>119</v>
      </c>
      <c r="I1433" s="11">
        <v>119</v>
      </c>
      <c r="J1433" s="11" t="s">
        <v>34</v>
      </c>
      <c r="K1433" s="11" t="s">
        <v>25</v>
      </c>
      <c r="L1433" s="11">
        <v>600</v>
      </c>
      <c r="M1433" s="11" t="s">
        <v>26</v>
      </c>
      <c r="N1433" s="11" t="s">
        <v>3160</v>
      </c>
      <c r="O1433" s="11" t="s">
        <v>4055</v>
      </c>
      <c r="P1433" s="11" t="s">
        <v>29</v>
      </c>
      <c r="Q1433" s="11" t="s">
        <v>30</v>
      </c>
      <c r="R1433" s="11" t="s">
        <v>25</v>
      </c>
      <c r="S1433" s="11" t="s">
        <v>25</v>
      </c>
      <c r="T1433" s="11"/>
      <c r="U1433" s="11" t="s">
        <v>4056</v>
      </c>
      <c r="V1433" s="11"/>
      <c r="W1433" s="11"/>
      <c r="X1433" s="11"/>
      <c r="Y1433" s="11">
        <v>2</v>
      </c>
      <c r="Z1433" s="11">
        <f t="shared" si="44"/>
        <v>238</v>
      </c>
      <c r="AA1433" s="11">
        <f>VLOOKUP(A1433,Sheet2!B:J,9,FALSE)</f>
        <v>101.15</v>
      </c>
      <c r="AB1433" s="11">
        <f t="shared" si="45"/>
        <v>202.3</v>
      </c>
      <c r="AC1433" s="11"/>
      <c r="AD1433" s="11"/>
    </row>
    <row r="1434" spans="1:30" hidden="1">
      <c r="A1434" s="10">
        <v>8901491702188</v>
      </c>
      <c r="B1434" s="10">
        <v>8901491702188</v>
      </c>
      <c r="C1434" s="11" t="s">
        <v>4079</v>
      </c>
      <c r="D1434" s="11" t="s">
        <v>3159</v>
      </c>
      <c r="E1434" s="11" t="s">
        <v>142</v>
      </c>
      <c r="F1434" s="11" t="s">
        <v>143</v>
      </c>
      <c r="G1434" s="11"/>
      <c r="H1434" s="11">
        <v>292</v>
      </c>
      <c r="I1434" s="11">
        <v>292</v>
      </c>
      <c r="J1434" s="11" t="s">
        <v>34</v>
      </c>
      <c r="K1434" s="11" t="s">
        <v>25</v>
      </c>
      <c r="L1434" s="11">
        <v>1.5</v>
      </c>
      <c r="M1434" s="11" t="s">
        <v>67</v>
      </c>
      <c r="N1434" s="11" t="s">
        <v>3160</v>
      </c>
      <c r="O1434" s="11" t="s">
        <v>4055</v>
      </c>
      <c r="P1434" s="11" t="s">
        <v>29</v>
      </c>
      <c r="Q1434" s="11" t="s">
        <v>30</v>
      </c>
      <c r="R1434" s="11" t="s">
        <v>25</v>
      </c>
      <c r="S1434" s="11" t="s">
        <v>25</v>
      </c>
      <c r="T1434" s="11"/>
      <c r="U1434" s="11" t="s">
        <v>4080</v>
      </c>
      <c r="V1434" s="11"/>
      <c r="W1434" s="11"/>
      <c r="X1434" s="11"/>
      <c r="Y1434" s="11">
        <v>1</v>
      </c>
      <c r="Z1434" s="11">
        <f t="shared" si="44"/>
        <v>292</v>
      </c>
      <c r="AA1434" s="11">
        <f>VLOOKUP(A1434,Sheet2!B:J,9,FALSE)</f>
        <v>228.2</v>
      </c>
      <c r="AB1434" s="11">
        <f t="shared" si="45"/>
        <v>228.2</v>
      </c>
      <c r="AC1434" s="11"/>
      <c r="AD1434" s="11" t="s">
        <v>12037</v>
      </c>
    </row>
    <row r="1435" spans="1:30" hidden="1">
      <c r="A1435" s="10">
        <v>8901491103794</v>
      </c>
      <c r="B1435" s="10">
        <v>8901491103794</v>
      </c>
      <c r="C1435" s="11" t="s">
        <v>5344</v>
      </c>
      <c r="D1435" s="11" t="s">
        <v>3159</v>
      </c>
      <c r="E1435" s="11" t="s">
        <v>142</v>
      </c>
      <c r="F1435" s="11" t="s">
        <v>143</v>
      </c>
      <c r="G1435" s="11"/>
      <c r="H1435" s="11">
        <v>79</v>
      </c>
      <c r="I1435" s="11">
        <v>79</v>
      </c>
      <c r="J1435" s="11" t="s">
        <v>34</v>
      </c>
      <c r="K1435" s="11" t="s">
        <v>25</v>
      </c>
      <c r="L1435" s="11">
        <v>400</v>
      </c>
      <c r="M1435" s="11" t="s">
        <v>26</v>
      </c>
      <c r="N1435" s="11" t="s">
        <v>3160</v>
      </c>
      <c r="O1435" s="11" t="s">
        <v>4055</v>
      </c>
      <c r="P1435" s="11" t="s">
        <v>29</v>
      </c>
      <c r="Q1435" s="11" t="s">
        <v>30</v>
      </c>
      <c r="R1435" s="11" t="s">
        <v>25</v>
      </c>
      <c r="S1435" s="11" t="s">
        <v>25</v>
      </c>
      <c r="T1435" s="11"/>
      <c r="U1435" s="11" t="s">
        <v>5345</v>
      </c>
      <c r="V1435" s="11"/>
      <c r="W1435" s="11"/>
      <c r="X1435" s="11"/>
      <c r="Y1435" s="11"/>
      <c r="Z1435" s="11">
        <f t="shared" si="44"/>
        <v>0</v>
      </c>
      <c r="AA1435" s="11">
        <f>VLOOKUP(A1435,Sheet2!B:J,9,FALSE)</f>
        <v>62.24</v>
      </c>
      <c r="AB1435" s="11">
        <f t="shared" si="45"/>
        <v>0</v>
      </c>
      <c r="AC1435" s="11"/>
      <c r="AD1435" s="11"/>
    </row>
    <row r="1436" spans="1:30" hidden="1">
      <c r="A1436" s="10">
        <v>8906016790237</v>
      </c>
      <c r="B1436" s="10">
        <v>8906016790237</v>
      </c>
      <c r="C1436" s="11" t="s">
        <v>3142</v>
      </c>
      <c r="D1436" s="11" t="s">
        <v>3143</v>
      </c>
      <c r="E1436" s="11" t="s">
        <v>59</v>
      </c>
      <c r="F1436" s="11" t="s">
        <v>60</v>
      </c>
      <c r="G1436" s="11"/>
      <c r="H1436" s="11">
        <v>53</v>
      </c>
      <c r="I1436" s="11">
        <v>53</v>
      </c>
      <c r="J1436" s="11" t="s">
        <v>34</v>
      </c>
      <c r="K1436" s="11" t="s">
        <v>25</v>
      </c>
      <c r="L1436" s="11">
        <v>450</v>
      </c>
      <c r="M1436" s="11" t="s">
        <v>26</v>
      </c>
      <c r="N1436" s="11" t="s">
        <v>92</v>
      </c>
      <c r="O1436" s="11" t="s">
        <v>3144</v>
      </c>
      <c r="P1436" s="11" t="s">
        <v>29</v>
      </c>
      <c r="Q1436" s="11" t="s">
        <v>39</v>
      </c>
      <c r="R1436" s="11" t="s">
        <v>25</v>
      </c>
      <c r="S1436" s="11" t="s">
        <v>25</v>
      </c>
      <c r="T1436" s="11"/>
      <c r="U1436" s="11" t="s">
        <v>3145</v>
      </c>
      <c r="V1436" s="11"/>
      <c r="W1436" s="11"/>
      <c r="X1436" s="11"/>
      <c r="Y1436" s="11">
        <v>2</v>
      </c>
      <c r="Z1436" s="11">
        <f t="shared" si="44"/>
        <v>106</v>
      </c>
      <c r="AA1436" s="11">
        <f>VLOOKUP(A1436,Sheet2!B:J,9,FALSE)</f>
        <v>41.74</v>
      </c>
      <c r="AB1436" s="11">
        <f t="shared" si="45"/>
        <v>83.48</v>
      </c>
      <c r="AC1436" s="11"/>
      <c r="AD1436" s="11" t="s">
        <v>12037</v>
      </c>
    </row>
    <row r="1437" spans="1:30" hidden="1">
      <c r="A1437" s="10">
        <v>8904258703282</v>
      </c>
      <c r="B1437" s="10">
        <v>8904258703282</v>
      </c>
      <c r="C1437" s="11" t="s">
        <v>4310</v>
      </c>
      <c r="D1437" s="11" t="s">
        <v>4311</v>
      </c>
      <c r="E1437" s="11" t="s">
        <v>1009</v>
      </c>
      <c r="F1437" s="11" t="s">
        <v>1165</v>
      </c>
      <c r="G1437" s="11"/>
      <c r="H1437" s="11">
        <v>50</v>
      </c>
      <c r="I1437" s="11">
        <v>50</v>
      </c>
      <c r="J1437" s="11" t="s">
        <v>34</v>
      </c>
      <c r="K1437" s="11" t="s">
        <v>25</v>
      </c>
      <c r="L1437" s="11">
        <v>200</v>
      </c>
      <c r="M1437" s="11" t="s">
        <v>35</v>
      </c>
      <c r="N1437" s="11" t="s">
        <v>1166</v>
      </c>
      <c r="O1437" s="11" t="s">
        <v>4312</v>
      </c>
      <c r="P1437" s="11" t="s">
        <v>81</v>
      </c>
      <c r="Q1437" s="11" t="s">
        <v>39</v>
      </c>
      <c r="R1437" s="11" t="s">
        <v>25</v>
      </c>
      <c r="S1437" s="11" t="s">
        <v>25</v>
      </c>
      <c r="T1437" s="11"/>
      <c r="U1437" s="11" t="s">
        <v>4313</v>
      </c>
      <c r="V1437" s="11"/>
      <c r="W1437" s="11"/>
      <c r="X1437" s="11"/>
      <c r="Y1437" s="11"/>
      <c r="Z1437" s="11">
        <f t="shared" ref="Z1437:Z1479" si="46">H1437*Y1437</f>
        <v>0</v>
      </c>
      <c r="AA1437" s="11">
        <f>VLOOKUP(A1437,Sheet2!B:J,9,FALSE)</f>
        <v>45</v>
      </c>
      <c r="AB1437" s="11">
        <f t="shared" si="45"/>
        <v>0</v>
      </c>
      <c r="AC1437" s="11"/>
      <c r="AD1437" s="11"/>
    </row>
    <row r="1438" spans="1:30" hidden="1">
      <c r="A1438" s="10">
        <v>8904258702100</v>
      </c>
      <c r="B1438" s="10">
        <v>8904258702100</v>
      </c>
      <c r="C1438" s="11" t="s">
        <v>4314</v>
      </c>
      <c r="D1438" s="11" t="s">
        <v>4315</v>
      </c>
      <c r="E1438" s="11" t="s">
        <v>1009</v>
      </c>
      <c r="F1438" s="11" t="s">
        <v>1165</v>
      </c>
      <c r="G1438" s="11"/>
      <c r="H1438" s="11">
        <v>60</v>
      </c>
      <c r="I1438" s="11">
        <v>60</v>
      </c>
      <c r="J1438" s="11" t="s">
        <v>34</v>
      </c>
      <c r="K1438" s="11" t="s">
        <v>25</v>
      </c>
      <c r="L1438" s="11">
        <v>250</v>
      </c>
      <c r="M1438" s="11" t="s">
        <v>35</v>
      </c>
      <c r="N1438" s="11" t="s">
        <v>1166</v>
      </c>
      <c r="O1438" s="11" t="s">
        <v>4252</v>
      </c>
      <c r="P1438" s="11" t="s">
        <v>81</v>
      </c>
      <c r="Q1438" s="11" t="s">
        <v>30</v>
      </c>
      <c r="R1438" s="11" t="s">
        <v>25</v>
      </c>
      <c r="S1438" s="11" t="s">
        <v>25</v>
      </c>
      <c r="T1438" s="11"/>
      <c r="U1438" s="11" t="s">
        <v>4316</v>
      </c>
      <c r="V1438" s="11"/>
      <c r="W1438" s="11"/>
      <c r="X1438" s="11"/>
      <c r="Y1438" s="11"/>
      <c r="Z1438" s="11">
        <f t="shared" si="46"/>
        <v>0</v>
      </c>
      <c r="AA1438" s="11">
        <f>VLOOKUP(A1438,Sheet2!B:J,9,FALSE)</f>
        <v>45</v>
      </c>
      <c r="AB1438" s="11">
        <f t="shared" si="45"/>
        <v>0</v>
      </c>
      <c r="AC1438" s="11"/>
      <c r="AD1438" s="11"/>
    </row>
    <row r="1439" spans="1:30" hidden="1">
      <c r="A1439" s="10">
        <v>8904258702278</v>
      </c>
      <c r="B1439" s="10">
        <v>8904258702278</v>
      </c>
      <c r="C1439" s="11" t="s">
        <v>4317</v>
      </c>
      <c r="D1439" s="11" t="s">
        <v>4315</v>
      </c>
      <c r="E1439" s="11" t="s">
        <v>1009</v>
      </c>
      <c r="F1439" s="11" t="s">
        <v>1165</v>
      </c>
      <c r="G1439" s="11"/>
      <c r="H1439" s="11">
        <v>60</v>
      </c>
      <c r="I1439" s="11">
        <v>60</v>
      </c>
      <c r="J1439" s="11" t="s">
        <v>34</v>
      </c>
      <c r="K1439" s="11" t="s">
        <v>25</v>
      </c>
      <c r="L1439" s="11">
        <v>200</v>
      </c>
      <c r="M1439" s="11" t="s">
        <v>35</v>
      </c>
      <c r="N1439" s="11" t="s">
        <v>1166</v>
      </c>
      <c r="O1439" s="11" t="s">
        <v>270</v>
      </c>
      <c r="P1439" s="11" t="s">
        <v>81</v>
      </c>
      <c r="Q1439" s="11" t="s">
        <v>30</v>
      </c>
      <c r="R1439" s="11" t="s">
        <v>25</v>
      </c>
      <c r="S1439" s="11" t="s">
        <v>25</v>
      </c>
      <c r="T1439" s="11"/>
      <c r="U1439" s="11" t="s">
        <v>4318</v>
      </c>
      <c r="V1439" s="11"/>
      <c r="W1439" s="11"/>
      <c r="X1439" s="11"/>
      <c r="Y1439" s="11"/>
      <c r="Z1439" s="11">
        <f t="shared" si="46"/>
        <v>0</v>
      </c>
      <c r="AA1439" s="11">
        <f>VLOOKUP(A1439,Sheet2!B:J,9,FALSE)</f>
        <v>45</v>
      </c>
      <c r="AB1439" s="11">
        <f t="shared" si="45"/>
        <v>0</v>
      </c>
      <c r="AC1439" s="11"/>
      <c r="AD1439" s="11"/>
    </row>
    <row r="1440" spans="1:30" hidden="1">
      <c r="A1440" s="10">
        <v>8904258702117</v>
      </c>
      <c r="B1440" s="10">
        <v>8904258702117</v>
      </c>
      <c r="C1440" s="11" t="s">
        <v>4319</v>
      </c>
      <c r="D1440" s="11" t="s">
        <v>4315</v>
      </c>
      <c r="E1440" s="11" t="s">
        <v>1009</v>
      </c>
      <c r="F1440" s="11" t="s">
        <v>1165</v>
      </c>
      <c r="G1440" s="11"/>
      <c r="H1440" s="11">
        <v>50</v>
      </c>
      <c r="I1440" s="11">
        <v>50</v>
      </c>
      <c r="J1440" s="11" t="s">
        <v>34</v>
      </c>
      <c r="K1440" s="11" t="s">
        <v>25</v>
      </c>
      <c r="L1440" s="11">
        <v>1200</v>
      </c>
      <c r="M1440" s="11" t="s">
        <v>35</v>
      </c>
      <c r="N1440" s="11" t="s">
        <v>1166</v>
      </c>
      <c r="O1440" s="11" t="s">
        <v>4320</v>
      </c>
      <c r="P1440" s="11" t="s">
        <v>81</v>
      </c>
      <c r="Q1440" s="11" t="s">
        <v>648</v>
      </c>
      <c r="R1440" s="11" t="s">
        <v>25</v>
      </c>
      <c r="S1440" s="11" t="s">
        <v>25</v>
      </c>
      <c r="T1440" s="11"/>
      <c r="U1440" s="11" t="s">
        <v>4321</v>
      </c>
      <c r="V1440" s="11"/>
      <c r="W1440" s="11"/>
      <c r="X1440" s="11"/>
      <c r="Y1440" s="11"/>
      <c r="Z1440" s="11">
        <f t="shared" si="46"/>
        <v>0</v>
      </c>
      <c r="AA1440" s="11">
        <f>VLOOKUP(A1440,Sheet2!B:J,9,FALSE)</f>
        <v>45</v>
      </c>
      <c r="AB1440" s="11">
        <f t="shared" si="45"/>
        <v>0</v>
      </c>
      <c r="AC1440" s="11"/>
      <c r="AD1440" s="11"/>
    </row>
    <row r="1441" spans="1:30" hidden="1">
      <c r="A1441" s="10">
        <v>8904258701707</v>
      </c>
      <c r="B1441" s="10">
        <v>8904258701707</v>
      </c>
      <c r="C1441" s="11" t="s">
        <v>4322</v>
      </c>
      <c r="D1441" s="11" t="s">
        <v>4315</v>
      </c>
      <c r="E1441" s="11" t="s">
        <v>1009</v>
      </c>
      <c r="F1441" s="11" t="s">
        <v>1165</v>
      </c>
      <c r="G1441" s="11"/>
      <c r="H1441" s="11">
        <v>68</v>
      </c>
      <c r="I1441" s="11">
        <v>60</v>
      </c>
      <c r="J1441" s="11" t="s">
        <v>34</v>
      </c>
      <c r="K1441" s="11" t="s">
        <v>25</v>
      </c>
      <c r="L1441" s="11">
        <v>200</v>
      </c>
      <c r="M1441" s="11" t="s">
        <v>35</v>
      </c>
      <c r="N1441" s="11" t="s">
        <v>4277</v>
      </c>
      <c r="O1441" s="11" t="s">
        <v>4323</v>
      </c>
      <c r="P1441" s="11" t="s">
        <v>81</v>
      </c>
      <c r="Q1441" s="11" t="s">
        <v>30</v>
      </c>
      <c r="R1441" s="11" t="s">
        <v>25</v>
      </c>
      <c r="S1441" s="11" t="s">
        <v>25</v>
      </c>
      <c r="T1441" s="11"/>
      <c r="U1441" s="11" t="s">
        <v>4324</v>
      </c>
      <c r="V1441" s="11"/>
      <c r="W1441" s="11"/>
      <c r="X1441" s="11"/>
      <c r="Y1441" s="11"/>
      <c r="Z1441" s="11">
        <f t="shared" si="46"/>
        <v>0</v>
      </c>
      <c r="AA1441" s="11">
        <f>VLOOKUP(A1441,Sheet2!B:J,9,FALSE)</f>
        <v>45</v>
      </c>
      <c r="AB1441" s="11">
        <f t="shared" si="45"/>
        <v>0</v>
      </c>
      <c r="AC1441" s="11"/>
      <c r="AD1441" s="11"/>
    </row>
    <row r="1442" spans="1:30">
      <c r="A1442" s="10">
        <v>8901207004391</v>
      </c>
      <c r="B1442" s="10">
        <v>8901207004391</v>
      </c>
      <c r="C1442" s="11" t="s">
        <v>1163</v>
      </c>
      <c r="D1442" s="11" t="s">
        <v>1164</v>
      </c>
      <c r="E1442" s="11" t="s">
        <v>1009</v>
      </c>
      <c r="F1442" s="11" t="s">
        <v>1165</v>
      </c>
      <c r="G1442" s="11"/>
      <c r="H1442" s="11">
        <v>115</v>
      </c>
      <c r="I1442" s="11">
        <v>115</v>
      </c>
      <c r="J1442" s="11" t="s">
        <v>34</v>
      </c>
      <c r="K1442" s="11" t="s">
        <v>25</v>
      </c>
      <c r="L1442" s="11">
        <v>1</v>
      </c>
      <c r="M1442" s="11" t="s">
        <v>78</v>
      </c>
      <c r="N1442" s="11" t="s">
        <v>1166</v>
      </c>
      <c r="O1442" s="11" t="s">
        <v>270</v>
      </c>
      <c r="P1442" s="11" t="s">
        <v>1167</v>
      </c>
      <c r="Q1442" s="11" t="s">
        <v>30</v>
      </c>
      <c r="R1442" s="11" t="s">
        <v>34</v>
      </c>
      <c r="S1442" s="11" t="s">
        <v>34</v>
      </c>
      <c r="T1442" s="11"/>
      <c r="U1442" s="11" t="s">
        <v>1168</v>
      </c>
      <c r="V1442" s="11"/>
      <c r="W1442" s="11"/>
      <c r="X1442" s="11"/>
      <c r="Y1442" s="11"/>
      <c r="Z1442" s="11">
        <f t="shared" si="46"/>
        <v>0</v>
      </c>
      <c r="AA1442" s="11" t="e">
        <f>VLOOKUP(A1442,Sheet2!B:J,9,FALSE)</f>
        <v>#N/A</v>
      </c>
      <c r="AB1442" s="11" t="e">
        <f t="shared" si="45"/>
        <v>#N/A</v>
      </c>
      <c r="AC1442" s="11"/>
      <c r="AD1442" s="11"/>
    </row>
    <row r="1443" spans="1:30" hidden="1">
      <c r="A1443" s="10">
        <v>8901207014321</v>
      </c>
      <c r="B1443" s="10">
        <v>8901207014321</v>
      </c>
      <c r="C1443" s="11" t="s">
        <v>4276</v>
      </c>
      <c r="D1443" s="11" t="s">
        <v>1164</v>
      </c>
      <c r="E1443" s="11" t="s">
        <v>1009</v>
      </c>
      <c r="F1443" s="11" t="s">
        <v>1165</v>
      </c>
      <c r="G1443" s="11"/>
      <c r="H1443" s="11">
        <v>55</v>
      </c>
      <c r="I1443" s="11">
        <v>55</v>
      </c>
      <c r="J1443" s="11" t="s">
        <v>34</v>
      </c>
      <c r="K1443" s="11" t="s">
        <v>25</v>
      </c>
      <c r="L1443" s="11">
        <v>200</v>
      </c>
      <c r="M1443" s="11" t="s">
        <v>35</v>
      </c>
      <c r="N1443" s="11" t="s">
        <v>4277</v>
      </c>
      <c r="O1443" s="11">
        <v>1</v>
      </c>
      <c r="P1443" s="11" t="s">
        <v>81</v>
      </c>
      <c r="Q1443" s="11" t="s">
        <v>30</v>
      </c>
      <c r="R1443" s="11" t="s">
        <v>25</v>
      </c>
      <c r="S1443" s="11" t="s">
        <v>25</v>
      </c>
      <c r="T1443" s="11"/>
      <c r="U1443" s="11" t="s">
        <v>4278</v>
      </c>
      <c r="V1443" s="11"/>
      <c r="W1443" s="11"/>
      <c r="X1443" s="11"/>
      <c r="Y1443" s="11"/>
      <c r="Z1443" s="11">
        <f t="shared" si="46"/>
        <v>0</v>
      </c>
      <c r="AA1443" s="11">
        <f>VLOOKUP(A1443,Sheet2!B:J,9,FALSE)</f>
        <v>50.39</v>
      </c>
      <c r="AB1443" s="11">
        <f t="shared" si="45"/>
        <v>0</v>
      </c>
      <c r="AC1443" s="11"/>
      <c r="AD1443" s="11"/>
    </row>
    <row r="1444" spans="1:30" hidden="1">
      <c r="A1444" s="10">
        <v>8901207043239</v>
      </c>
      <c r="B1444" s="10">
        <v>8901207043239</v>
      </c>
      <c r="C1444" s="11" t="s">
        <v>4404</v>
      </c>
      <c r="D1444" s="11" t="s">
        <v>1164</v>
      </c>
      <c r="E1444" s="11" t="s">
        <v>1009</v>
      </c>
      <c r="F1444" s="11" t="s">
        <v>1165</v>
      </c>
      <c r="G1444" s="11"/>
      <c r="H1444" s="11">
        <v>20</v>
      </c>
      <c r="I1444" s="11">
        <v>20</v>
      </c>
      <c r="J1444" s="11" t="s">
        <v>34</v>
      </c>
      <c r="K1444" s="11" t="s">
        <v>25</v>
      </c>
      <c r="L1444" s="11">
        <v>180</v>
      </c>
      <c r="M1444" s="11" t="s">
        <v>35</v>
      </c>
      <c r="N1444" s="11" t="s">
        <v>1166</v>
      </c>
      <c r="O1444" s="11" t="s">
        <v>4246</v>
      </c>
      <c r="P1444" s="11" t="s">
        <v>1167</v>
      </c>
      <c r="Q1444" s="11" t="s">
        <v>39</v>
      </c>
      <c r="R1444" s="11" t="s">
        <v>25</v>
      </c>
      <c r="S1444" s="11" t="s">
        <v>25</v>
      </c>
      <c r="T1444" s="11"/>
      <c r="U1444" s="11" t="s">
        <v>4405</v>
      </c>
      <c r="V1444" s="11"/>
      <c r="W1444" s="11"/>
      <c r="X1444" s="11"/>
      <c r="Y1444" s="11"/>
      <c r="Z1444" s="11">
        <f t="shared" si="46"/>
        <v>0</v>
      </c>
      <c r="AA1444" s="11">
        <f>VLOOKUP(A1444,Sheet2!B:J,9,FALSE)</f>
        <v>18.329999999999998</v>
      </c>
      <c r="AB1444" s="11">
        <f t="shared" si="45"/>
        <v>0</v>
      </c>
      <c r="AC1444" s="11"/>
      <c r="AD1444" s="11"/>
    </row>
    <row r="1445" spans="1:30" hidden="1">
      <c r="A1445" s="10">
        <v>8901207032110</v>
      </c>
      <c r="B1445" s="10">
        <v>8901207032110</v>
      </c>
      <c r="C1445" s="11" t="s">
        <v>4427</v>
      </c>
      <c r="D1445" s="11" t="s">
        <v>1164</v>
      </c>
      <c r="E1445" s="11" t="s">
        <v>1009</v>
      </c>
      <c r="F1445" s="11" t="s">
        <v>1165</v>
      </c>
      <c r="G1445" s="11"/>
      <c r="H1445" s="11">
        <v>20</v>
      </c>
      <c r="I1445" s="11">
        <v>20</v>
      </c>
      <c r="J1445" s="11" t="s">
        <v>34</v>
      </c>
      <c r="K1445" s="11" t="s">
        <v>25</v>
      </c>
      <c r="L1445" s="11">
        <v>200</v>
      </c>
      <c r="M1445" s="11" t="s">
        <v>35</v>
      </c>
      <c r="N1445" s="11" t="s">
        <v>1166</v>
      </c>
      <c r="O1445" s="11" t="s">
        <v>4428</v>
      </c>
      <c r="P1445" s="11" t="s">
        <v>1167</v>
      </c>
      <c r="Q1445" s="11" t="s">
        <v>30</v>
      </c>
      <c r="R1445" s="11" t="s">
        <v>25</v>
      </c>
      <c r="S1445" s="11" t="s">
        <v>25</v>
      </c>
      <c r="T1445" s="11"/>
      <c r="U1445" s="11" t="s">
        <v>4429</v>
      </c>
      <c r="V1445" s="11"/>
      <c r="W1445" s="11"/>
      <c r="X1445" s="11"/>
      <c r="Y1445" s="11"/>
      <c r="Z1445" s="11">
        <f t="shared" si="46"/>
        <v>0</v>
      </c>
      <c r="AA1445" s="11">
        <f>VLOOKUP(A1445,Sheet2!B:J,9,FALSE)</f>
        <v>18.329999999999998</v>
      </c>
      <c r="AB1445" s="11">
        <f t="shared" si="45"/>
        <v>0</v>
      </c>
      <c r="AC1445" s="11"/>
      <c r="AD1445" s="11"/>
    </row>
    <row r="1446" spans="1:30" hidden="1">
      <c r="A1446" s="10">
        <v>8901888006370</v>
      </c>
      <c r="B1446" s="10">
        <v>8901888006370</v>
      </c>
      <c r="C1446" s="11" t="s">
        <v>4430</v>
      </c>
      <c r="D1446" s="11" t="s">
        <v>1164</v>
      </c>
      <c r="E1446" s="11" t="s">
        <v>1009</v>
      </c>
      <c r="F1446" s="11" t="s">
        <v>1165</v>
      </c>
      <c r="G1446" s="11"/>
      <c r="H1446" s="11">
        <v>20</v>
      </c>
      <c r="I1446" s="11">
        <v>20</v>
      </c>
      <c r="J1446" s="11" t="s">
        <v>34</v>
      </c>
      <c r="K1446" s="11" t="s">
        <v>25</v>
      </c>
      <c r="L1446" s="11">
        <v>180</v>
      </c>
      <c r="M1446" s="11" t="s">
        <v>35</v>
      </c>
      <c r="N1446" s="11" t="s">
        <v>1166</v>
      </c>
      <c r="O1446" s="11" t="s">
        <v>4431</v>
      </c>
      <c r="P1446" s="11" t="s">
        <v>1167</v>
      </c>
      <c r="Q1446" s="11" t="s">
        <v>30</v>
      </c>
      <c r="R1446" s="11" t="s">
        <v>25</v>
      </c>
      <c r="S1446" s="11" t="s">
        <v>25</v>
      </c>
      <c r="T1446" s="11"/>
      <c r="U1446" s="11" t="s">
        <v>4432</v>
      </c>
      <c r="V1446" s="11"/>
      <c r="W1446" s="11"/>
      <c r="X1446" s="11"/>
      <c r="Y1446" s="11"/>
      <c r="Z1446" s="11">
        <f t="shared" si="46"/>
        <v>0</v>
      </c>
      <c r="AA1446" s="11">
        <f>VLOOKUP(A1446,Sheet2!B:J,9,FALSE)</f>
        <v>18.329999999999998</v>
      </c>
      <c r="AB1446" s="11">
        <f t="shared" si="45"/>
        <v>0</v>
      </c>
      <c r="AC1446" s="11"/>
      <c r="AD1446" s="11"/>
    </row>
    <row r="1447" spans="1:30" hidden="1">
      <c r="A1447" s="10">
        <v>8901207032097</v>
      </c>
      <c r="B1447" s="10">
        <v>8901207032097</v>
      </c>
      <c r="C1447" s="11" t="s">
        <v>4433</v>
      </c>
      <c r="D1447" s="11" t="s">
        <v>1164</v>
      </c>
      <c r="E1447" s="11" t="s">
        <v>1009</v>
      </c>
      <c r="F1447" s="11" t="s">
        <v>1165</v>
      </c>
      <c r="G1447" s="11"/>
      <c r="H1447" s="11">
        <v>20</v>
      </c>
      <c r="I1447" s="11">
        <v>20</v>
      </c>
      <c r="J1447" s="11" t="s">
        <v>34</v>
      </c>
      <c r="K1447" s="11" t="s">
        <v>25</v>
      </c>
      <c r="L1447" s="11">
        <v>180</v>
      </c>
      <c r="M1447" s="11" t="s">
        <v>35</v>
      </c>
      <c r="N1447" s="11" t="s">
        <v>1166</v>
      </c>
      <c r="O1447" s="11" t="s">
        <v>270</v>
      </c>
      <c r="P1447" s="11" t="s">
        <v>1167</v>
      </c>
      <c r="Q1447" s="11" t="s">
        <v>30</v>
      </c>
      <c r="R1447" s="11" t="s">
        <v>25</v>
      </c>
      <c r="S1447" s="11" t="s">
        <v>25</v>
      </c>
      <c r="T1447" s="11"/>
      <c r="U1447" s="11" t="s">
        <v>4434</v>
      </c>
      <c r="V1447" s="11"/>
      <c r="W1447" s="11"/>
      <c r="X1447" s="11"/>
      <c r="Y1447" s="11"/>
      <c r="Z1447" s="11">
        <f t="shared" si="46"/>
        <v>0</v>
      </c>
      <c r="AA1447" s="11">
        <f>VLOOKUP(A1447,Sheet2!B:J,9,FALSE)</f>
        <v>18.329999999999998</v>
      </c>
      <c r="AB1447" s="11">
        <f t="shared" si="45"/>
        <v>0</v>
      </c>
      <c r="AC1447" s="11"/>
      <c r="AD1447" s="11"/>
    </row>
    <row r="1448" spans="1:30" hidden="1">
      <c r="A1448" s="10">
        <v>8901888006387</v>
      </c>
      <c r="B1448" s="10">
        <v>8901888006387</v>
      </c>
      <c r="C1448" s="11" t="s">
        <v>4435</v>
      </c>
      <c r="D1448" s="11" t="s">
        <v>1164</v>
      </c>
      <c r="E1448" s="11" t="s">
        <v>1009</v>
      </c>
      <c r="F1448" s="11" t="s">
        <v>1165</v>
      </c>
      <c r="G1448" s="11"/>
      <c r="H1448" s="11">
        <v>20</v>
      </c>
      <c r="I1448" s="11">
        <v>20</v>
      </c>
      <c r="J1448" s="11" t="s">
        <v>34</v>
      </c>
      <c r="K1448" s="11" t="s">
        <v>25</v>
      </c>
      <c r="L1448" s="11">
        <v>180</v>
      </c>
      <c r="M1448" s="11" t="s">
        <v>35</v>
      </c>
      <c r="N1448" s="11" t="s">
        <v>1166</v>
      </c>
      <c r="O1448" s="11" t="s">
        <v>4436</v>
      </c>
      <c r="P1448" s="11" t="s">
        <v>1167</v>
      </c>
      <c r="Q1448" s="11" t="s">
        <v>30</v>
      </c>
      <c r="R1448" s="11" t="s">
        <v>25</v>
      </c>
      <c r="S1448" s="11" t="s">
        <v>25</v>
      </c>
      <c r="T1448" s="11"/>
      <c r="U1448" s="11" t="s">
        <v>4437</v>
      </c>
      <c r="V1448" s="11"/>
      <c r="W1448" s="11"/>
      <c r="X1448" s="11"/>
      <c r="Y1448" s="11"/>
      <c r="Z1448" s="11">
        <f t="shared" si="46"/>
        <v>0</v>
      </c>
      <c r="AA1448" s="11">
        <f>VLOOKUP(A1448,Sheet2!B:J,9,FALSE)</f>
        <v>17.39</v>
      </c>
      <c r="AB1448" s="11">
        <f t="shared" si="45"/>
        <v>0</v>
      </c>
      <c r="AC1448" s="11"/>
      <c r="AD1448" s="11"/>
    </row>
    <row r="1449" spans="1:30" hidden="1">
      <c r="A1449" s="10">
        <v>8901888006585</v>
      </c>
      <c r="B1449" s="10">
        <v>8901888006585</v>
      </c>
      <c r="C1449" s="11" t="s">
        <v>4438</v>
      </c>
      <c r="D1449" s="11" t="s">
        <v>1164</v>
      </c>
      <c r="E1449" s="11" t="s">
        <v>1009</v>
      </c>
      <c r="F1449" s="11" t="s">
        <v>1165</v>
      </c>
      <c r="G1449" s="11"/>
      <c r="H1449" s="11">
        <v>20</v>
      </c>
      <c r="I1449" s="11">
        <v>20</v>
      </c>
      <c r="J1449" s="11" t="s">
        <v>34</v>
      </c>
      <c r="K1449" s="11" t="s">
        <v>25</v>
      </c>
      <c r="L1449" s="11">
        <v>200</v>
      </c>
      <c r="M1449" s="11" t="s">
        <v>35</v>
      </c>
      <c r="N1449" s="11" t="s">
        <v>1166</v>
      </c>
      <c r="O1449" s="11" t="s">
        <v>4439</v>
      </c>
      <c r="P1449" s="11" t="s">
        <v>1167</v>
      </c>
      <c r="Q1449" s="11" t="s">
        <v>30</v>
      </c>
      <c r="R1449" s="11" t="s">
        <v>25</v>
      </c>
      <c r="S1449" s="11" t="s">
        <v>25</v>
      </c>
      <c r="T1449" s="11"/>
      <c r="U1449" s="11" t="s">
        <v>4440</v>
      </c>
      <c r="V1449" s="11"/>
      <c r="W1449" s="11"/>
      <c r="X1449" s="11"/>
      <c r="Y1449" s="11"/>
      <c r="Z1449" s="11">
        <f t="shared" si="46"/>
        <v>0</v>
      </c>
      <c r="AA1449" s="11">
        <f>VLOOKUP(A1449,Sheet2!B:J,9,FALSE)</f>
        <v>17.39</v>
      </c>
      <c r="AB1449" s="11">
        <f t="shared" si="45"/>
        <v>0</v>
      </c>
      <c r="AC1449" s="11"/>
      <c r="AD1449" s="11"/>
    </row>
    <row r="1450" spans="1:30" hidden="1">
      <c r="A1450" s="10">
        <v>8901888006578</v>
      </c>
      <c r="B1450" s="10">
        <v>8901888006578</v>
      </c>
      <c r="C1450" s="11" t="s">
        <v>4441</v>
      </c>
      <c r="D1450" s="11" t="s">
        <v>1164</v>
      </c>
      <c r="E1450" s="11" t="s">
        <v>1009</v>
      </c>
      <c r="F1450" s="11" t="s">
        <v>1165</v>
      </c>
      <c r="G1450" s="11"/>
      <c r="H1450" s="11">
        <v>20</v>
      </c>
      <c r="I1450" s="11">
        <v>20</v>
      </c>
      <c r="J1450" s="11" t="s">
        <v>34</v>
      </c>
      <c r="K1450" s="11" t="s">
        <v>25</v>
      </c>
      <c r="L1450" s="11">
        <v>180</v>
      </c>
      <c r="M1450" s="11" t="s">
        <v>35</v>
      </c>
      <c r="N1450" s="11" t="s">
        <v>1166</v>
      </c>
      <c r="O1450" s="11" t="s">
        <v>4442</v>
      </c>
      <c r="P1450" s="11" t="s">
        <v>1167</v>
      </c>
      <c r="Q1450" s="11" t="s">
        <v>30</v>
      </c>
      <c r="R1450" s="11" t="s">
        <v>25</v>
      </c>
      <c r="S1450" s="11" t="s">
        <v>25</v>
      </c>
      <c r="T1450" s="11"/>
      <c r="U1450" s="11" t="s">
        <v>4443</v>
      </c>
      <c r="V1450" s="11"/>
      <c r="W1450" s="11"/>
      <c r="X1450" s="11"/>
      <c r="Y1450" s="11"/>
      <c r="Z1450" s="11">
        <f t="shared" si="46"/>
        <v>0</v>
      </c>
      <c r="AA1450" s="11">
        <f>VLOOKUP(A1450,Sheet2!B:J,9,FALSE)</f>
        <v>17.39</v>
      </c>
      <c r="AB1450" s="11">
        <f t="shared" si="45"/>
        <v>0</v>
      </c>
      <c r="AC1450" s="11"/>
      <c r="AD1450" s="11"/>
    </row>
    <row r="1451" spans="1:30" hidden="1">
      <c r="A1451" s="10">
        <v>4796008920049</v>
      </c>
      <c r="B1451" s="10">
        <v>4796008920049</v>
      </c>
      <c r="C1451" s="11" t="s">
        <v>4549</v>
      </c>
      <c r="D1451" s="11" t="s">
        <v>1164</v>
      </c>
      <c r="E1451" s="11" t="s">
        <v>1009</v>
      </c>
      <c r="F1451" s="11" t="s">
        <v>1165</v>
      </c>
      <c r="G1451" s="11"/>
      <c r="H1451" s="11">
        <v>128</v>
      </c>
      <c r="I1451" s="11">
        <v>128</v>
      </c>
      <c r="J1451" s="11" t="s">
        <v>34</v>
      </c>
      <c r="K1451" s="11" t="s">
        <v>25</v>
      </c>
      <c r="L1451" s="11">
        <v>1</v>
      </c>
      <c r="M1451" s="11" t="s">
        <v>78</v>
      </c>
      <c r="N1451" s="11" t="s">
        <v>1166</v>
      </c>
      <c r="O1451" s="11" t="s">
        <v>4550</v>
      </c>
      <c r="P1451" s="11" t="s">
        <v>1167</v>
      </c>
      <c r="Q1451" s="11" t="s">
        <v>30</v>
      </c>
      <c r="R1451" s="11" t="s">
        <v>25</v>
      </c>
      <c r="S1451" s="11" t="s">
        <v>25</v>
      </c>
      <c r="T1451" s="11"/>
      <c r="U1451" s="11" t="s">
        <v>4551</v>
      </c>
      <c r="V1451" s="11"/>
      <c r="W1451" s="11"/>
      <c r="X1451" s="11"/>
      <c r="Y1451" s="11"/>
      <c r="Z1451" s="11">
        <f t="shared" si="46"/>
        <v>0</v>
      </c>
      <c r="AA1451" s="11">
        <f>VLOOKUP(A1451,Sheet2!B:J,9,FALSE)</f>
        <v>108.7</v>
      </c>
      <c r="AB1451" s="11">
        <f t="shared" si="45"/>
        <v>0</v>
      </c>
      <c r="AC1451" s="11"/>
      <c r="AD1451" s="11"/>
    </row>
    <row r="1452" spans="1:30" hidden="1">
      <c r="A1452" s="10">
        <v>8901207004414</v>
      </c>
      <c r="B1452" s="10">
        <v>8901207004414</v>
      </c>
      <c r="C1452" s="11" t="s">
        <v>4552</v>
      </c>
      <c r="D1452" s="11" t="s">
        <v>1164</v>
      </c>
      <c r="E1452" s="11" t="s">
        <v>1009</v>
      </c>
      <c r="F1452" s="11" t="s">
        <v>1165</v>
      </c>
      <c r="G1452" s="11"/>
      <c r="H1452" s="11">
        <v>125</v>
      </c>
      <c r="I1452" s="11">
        <v>125</v>
      </c>
      <c r="J1452" s="11" t="s">
        <v>34</v>
      </c>
      <c r="K1452" s="11" t="s">
        <v>25</v>
      </c>
      <c r="L1452" s="11">
        <v>1</v>
      </c>
      <c r="M1452" s="11" t="s">
        <v>78</v>
      </c>
      <c r="N1452" s="11" t="s">
        <v>1166</v>
      </c>
      <c r="O1452" s="11" t="s">
        <v>4553</v>
      </c>
      <c r="P1452" s="11" t="s">
        <v>1167</v>
      </c>
      <c r="Q1452" s="11" t="s">
        <v>30</v>
      </c>
      <c r="R1452" s="11" t="s">
        <v>25</v>
      </c>
      <c r="S1452" s="11" t="s">
        <v>25</v>
      </c>
      <c r="T1452" s="11"/>
      <c r="U1452" s="11" t="s">
        <v>4554</v>
      </c>
      <c r="V1452" s="11"/>
      <c r="W1452" s="11"/>
      <c r="X1452" s="11"/>
      <c r="Y1452" s="11"/>
      <c r="Z1452" s="11">
        <f t="shared" si="46"/>
        <v>0</v>
      </c>
      <c r="AA1452" s="11">
        <f>VLOOKUP(A1452,Sheet2!B:J,9,FALSE)</f>
        <v>108.7</v>
      </c>
      <c r="AB1452" s="11">
        <f t="shared" si="45"/>
        <v>0</v>
      </c>
      <c r="AC1452" s="11"/>
      <c r="AD1452" s="11"/>
    </row>
    <row r="1453" spans="1:30" hidden="1">
      <c r="A1453" s="10">
        <v>8901207004407</v>
      </c>
      <c r="B1453" s="10">
        <v>8901207004407</v>
      </c>
      <c r="C1453" s="11" t="s">
        <v>4555</v>
      </c>
      <c r="D1453" s="11" t="s">
        <v>1164</v>
      </c>
      <c r="E1453" s="11" t="s">
        <v>1009</v>
      </c>
      <c r="F1453" s="11" t="s">
        <v>1165</v>
      </c>
      <c r="G1453" s="11"/>
      <c r="H1453" s="11">
        <v>120</v>
      </c>
      <c r="I1453" s="11">
        <v>120</v>
      </c>
      <c r="J1453" s="11" t="s">
        <v>34</v>
      </c>
      <c r="K1453" s="11" t="s">
        <v>25</v>
      </c>
      <c r="L1453" s="11">
        <v>1</v>
      </c>
      <c r="M1453" s="11" t="s">
        <v>78</v>
      </c>
      <c r="N1453" s="11" t="s">
        <v>1166</v>
      </c>
      <c r="O1453" s="11" t="s">
        <v>4246</v>
      </c>
      <c r="P1453" s="11" t="s">
        <v>1167</v>
      </c>
      <c r="Q1453" s="11" t="s">
        <v>30</v>
      </c>
      <c r="R1453" s="11" t="s">
        <v>25</v>
      </c>
      <c r="S1453" s="11" t="s">
        <v>25</v>
      </c>
      <c r="T1453" s="11"/>
      <c r="U1453" s="11" t="s">
        <v>4556</v>
      </c>
      <c r="V1453" s="11"/>
      <c r="W1453" s="11"/>
      <c r="X1453" s="11"/>
      <c r="Y1453" s="11"/>
      <c r="Z1453" s="11">
        <f t="shared" si="46"/>
        <v>0</v>
      </c>
      <c r="AA1453" s="11">
        <f>VLOOKUP(A1453,Sheet2!B:J,9,FALSE)</f>
        <v>104.35</v>
      </c>
      <c r="AB1453" s="11">
        <f t="shared" si="45"/>
        <v>0</v>
      </c>
      <c r="AC1453" s="11"/>
      <c r="AD1453" s="11"/>
    </row>
    <row r="1454" spans="1:30" hidden="1">
      <c r="A1454" s="10">
        <v>8901888090348</v>
      </c>
      <c r="B1454" s="10">
        <v>8901888090348</v>
      </c>
      <c r="C1454" s="11" t="s">
        <v>4557</v>
      </c>
      <c r="D1454" s="11" t="s">
        <v>1164</v>
      </c>
      <c r="E1454" s="11" t="s">
        <v>1009</v>
      </c>
      <c r="F1454" s="11" t="s">
        <v>1165</v>
      </c>
      <c r="G1454" s="11"/>
      <c r="H1454" s="11">
        <v>130</v>
      </c>
      <c r="I1454" s="11">
        <v>130</v>
      </c>
      <c r="J1454" s="11" t="s">
        <v>34</v>
      </c>
      <c r="K1454" s="11" t="s">
        <v>25</v>
      </c>
      <c r="L1454" s="11">
        <v>1</v>
      </c>
      <c r="M1454" s="11" t="s">
        <v>78</v>
      </c>
      <c r="N1454" s="11" t="s">
        <v>1166</v>
      </c>
      <c r="O1454" s="11" t="s">
        <v>4431</v>
      </c>
      <c r="P1454" s="11" t="s">
        <v>1167</v>
      </c>
      <c r="Q1454" s="11" t="s">
        <v>30</v>
      </c>
      <c r="R1454" s="11" t="s">
        <v>25</v>
      </c>
      <c r="S1454" s="11" t="s">
        <v>25</v>
      </c>
      <c r="T1454" s="11"/>
      <c r="U1454" s="11" t="s">
        <v>4558</v>
      </c>
      <c r="V1454" s="11"/>
      <c r="W1454" s="11"/>
      <c r="X1454" s="11"/>
      <c r="Y1454" s="11"/>
      <c r="Z1454" s="11">
        <f t="shared" si="46"/>
        <v>0</v>
      </c>
      <c r="AA1454" s="11">
        <f>VLOOKUP(A1454,Sheet2!B:J,9,FALSE)</f>
        <v>113.04</v>
      </c>
      <c r="AB1454" s="11">
        <f t="shared" si="45"/>
        <v>0</v>
      </c>
      <c r="AC1454" s="11"/>
      <c r="AD1454" s="11"/>
    </row>
    <row r="1455" spans="1:30">
      <c r="A1455" s="10">
        <v>8901207032103</v>
      </c>
      <c r="B1455" s="10">
        <v>8901207032103</v>
      </c>
      <c r="C1455" s="11" t="s">
        <v>4732</v>
      </c>
      <c r="D1455" s="11" t="s">
        <v>1164</v>
      </c>
      <c r="E1455" s="11" t="s">
        <v>1009</v>
      </c>
      <c r="F1455" s="11" t="s">
        <v>1165</v>
      </c>
      <c r="G1455" s="11"/>
      <c r="H1455" s="11">
        <v>20</v>
      </c>
      <c r="I1455" s="11">
        <v>20</v>
      </c>
      <c r="J1455" s="11" t="s">
        <v>34</v>
      </c>
      <c r="K1455" s="11" t="s">
        <v>25</v>
      </c>
      <c r="L1455" s="11">
        <v>180</v>
      </c>
      <c r="M1455" s="11" t="s">
        <v>35</v>
      </c>
      <c r="N1455" s="11" t="s">
        <v>1166</v>
      </c>
      <c r="O1455" s="11" t="s">
        <v>4733</v>
      </c>
      <c r="P1455" s="11" t="s">
        <v>1167</v>
      </c>
      <c r="Q1455" s="11" t="s">
        <v>30</v>
      </c>
      <c r="R1455" s="11" t="s">
        <v>34</v>
      </c>
      <c r="S1455" s="11" t="s">
        <v>34</v>
      </c>
      <c r="T1455" s="11"/>
      <c r="U1455" s="11" t="s">
        <v>4734</v>
      </c>
      <c r="V1455" s="11"/>
      <c r="W1455" s="11"/>
      <c r="X1455" s="11"/>
      <c r="Y1455" s="11"/>
      <c r="Z1455" s="11">
        <f t="shared" si="46"/>
        <v>0</v>
      </c>
      <c r="AA1455" s="11" t="e">
        <f>VLOOKUP(A1455,Sheet2!B:J,9,FALSE)</f>
        <v>#N/A</v>
      </c>
      <c r="AB1455" s="11" t="e">
        <f t="shared" si="45"/>
        <v>#N/A</v>
      </c>
      <c r="AC1455" s="11"/>
      <c r="AD1455" s="11"/>
    </row>
    <row r="1456" spans="1:30">
      <c r="A1456" s="10">
        <v>4796008920056</v>
      </c>
      <c r="B1456" s="10">
        <v>4796008920056</v>
      </c>
      <c r="C1456" s="11" t="s">
        <v>4557</v>
      </c>
      <c r="D1456" s="11" t="s">
        <v>1164</v>
      </c>
      <c r="E1456" s="11" t="s">
        <v>1009</v>
      </c>
      <c r="F1456" s="11" t="s">
        <v>1165</v>
      </c>
      <c r="G1456" s="11"/>
      <c r="H1456" s="11">
        <v>130</v>
      </c>
      <c r="I1456" s="11">
        <v>130</v>
      </c>
      <c r="J1456" s="11" t="s">
        <v>34</v>
      </c>
      <c r="K1456" s="11" t="s">
        <v>25</v>
      </c>
      <c r="L1456" s="11">
        <v>1</v>
      </c>
      <c r="M1456" s="11" t="s">
        <v>78</v>
      </c>
      <c r="N1456" s="11" t="s">
        <v>1166</v>
      </c>
      <c r="O1456" s="11" t="s">
        <v>4431</v>
      </c>
      <c r="P1456" s="11" t="s">
        <v>1167</v>
      </c>
      <c r="Q1456" s="11" t="s">
        <v>30</v>
      </c>
      <c r="R1456" s="11" t="s">
        <v>34</v>
      </c>
      <c r="S1456" s="11" t="s">
        <v>34</v>
      </c>
      <c r="T1456" s="11"/>
      <c r="U1456" s="11" t="s">
        <v>4735</v>
      </c>
      <c r="V1456" s="11"/>
      <c r="W1456" s="11"/>
      <c r="X1456" s="11"/>
      <c r="Y1456" s="11"/>
      <c r="Z1456" s="11">
        <f t="shared" si="46"/>
        <v>0</v>
      </c>
      <c r="AA1456" s="11" t="e">
        <f>VLOOKUP(A1456,Sheet2!B:J,9,FALSE)</f>
        <v>#N/A</v>
      </c>
      <c r="AB1456" s="11" t="e">
        <f t="shared" si="45"/>
        <v>#N/A</v>
      </c>
      <c r="AC1456" s="11"/>
      <c r="AD1456" s="11"/>
    </row>
    <row r="1457" spans="1:30">
      <c r="A1457" s="10">
        <v>8901888040350</v>
      </c>
      <c r="B1457" s="10">
        <v>8901888040350</v>
      </c>
      <c r="C1457" s="11" t="s">
        <v>4736</v>
      </c>
      <c r="D1457" s="11" t="s">
        <v>1164</v>
      </c>
      <c r="E1457" s="11" t="s">
        <v>1009</v>
      </c>
      <c r="F1457" s="11" t="s">
        <v>1165</v>
      </c>
      <c r="G1457" s="11"/>
      <c r="H1457" s="11">
        <v>128</v>
      </c>
      <c r="I1457" s="11">
        <v>128</v>
      </c>
      <c r="J1457" s="11" t="s">
        <v>34</v>
      </c>
      <c r="K1457" s="11" t="s">
        <v>25</v>
      </c>
      <c r="L1457" s="11">
        <v>1</v>
      </c>
      <c r="M1457" s="11" t="s">
        <v>78</v>
      </c>
      <c r="N1457" s="11" t="s">
        <v>1166</v>
      </c>
      <c r="O1457" s="11" t="s">
        <v>4252</v>
      </c>
      <c r="P1457" s="11" t="s">
        <v>81</v>
      </c>
      <c r="Q1457" s="11" t="s">
        <v>30</v>
      </c>
      <c r="R1457" s="11" t="s">
        <v>34</v>
      </c>
      <c r="S1457" s="11" t="s">
        <v>34</v>
      </c>
      <c r="T1457" s="11"/>
      <c r="U1457" s="11" t="s">
        <v>4737</v>
      </c>
      <c r="V1457" s="11"/>
      <c r="W1457" s="11"/>
      <c r="X1457" s="11"/>
      <c r="Y1457" s="11"/>
      <c r="Z1457" s="11">
        <f t="shared" si="46"/>
        <v>0</v>
      </c>
      <c r="AA1457" s="11" t="e">
        <f>VLOOKUP(A1457,Sheet2!B:J,9,FALSE)</f>
        <v>#N/A</v>
      </c>
      <c r="AB1457" s="11" t="e">
        <f t="shared" si="45"/>
        <v>#N/A</v>
      </c>
      <c r="AC1457" s="11"/>
      <c r="AD1457" s="11"/>
    </row>
    <row r="1458" spans="1:30" hidden="1">
      <c r="A1458" s="10">
        <v>4796008921084</v>
      </c>
      <c r="B1458" s="10">
        <v>4796008921084</v>
      </c>
      <c r="C1458" s="11" t="s">
        <v>4803</v>
      </c>
      <c r="D1458" s="11" t="s">
        <v>1164</v>
      </c>
      <c r="E1458" s="11" t="s">
        <v>1009</v>
      </c>
      <c r="F1458" s="11" t="s">
        <v>1165</v>
      </c>
      <c r="G1458" s="11"/>
      <c r="H1458" s="11">
        <v>20</v>
      </c>
      <c r="I1458" s="11">
        <v>20</v>
      </c>
      <c r="J1458" s="11" t="s">
        <v>34</v>
      </c>
      <c r="K1458" s="11" t="s">
        <v>25</v>
      </c>
      <c r="L1458" s="11">
        <v>180</v>
      </c>
      <c r="M1458" s="11" t="s">
        <v>35</v>
      </c>
      <c r="N1458" s="11" t="s">
        <v>1166</v>
      </c>
      <c r="O1458" s="11" t="s">
        <v>4804</v>
      </c>
      <c r="P1458" s="11" t="s">
        <v>1167</v>
      </c>
      <c r="Q1458" s="11" t="s">
        <v>30</v>
      </c>
      <c r="R1458" s="11" t="s">
        <v>25</v>
      </c>
      <c r="S1458" s="11" t="s">
        <v>25</v>
      </c>
      <c r="T1458" s="11"/>
      <c r="U1458" s="11" t="s">
        <v>4805</v>
      </c>
      <c r="V1458" s="11"/>
      <c r="W1458" s="11"/>
      <c r="X1458" s="11"/>
      <c r="Y1458" s="11"/>
      <c r="Z1458" s="11">
        <f t="shared" si="46"/>
        <v>0</v>
      </c>
      <c r="AA1458" s="11">
        <f>VLOOKUP(A1458,Sheet2!B:J,9,FALSE)</f>
        <v>18.329999999999998</v>
      </c>
      <c r="AB1458" s="11">
        <f t="shared" si="45"/>
        <v>0</v>
      </c>
      <c r="AC1458" s="11"/>
      <c r="AD1458" s="11"/>
    </row>
    <row r="1459" spans="1:30" hidden="1">
      <c r="A1459" s="10">
        <v>8901207032080</v>
      </c>
      <c r="B1459" s="10">
        <v>8901207032080</v>
      </c>
      <c r="C1459" s="11" t="s">
        <v>5201</v>
      </c>
      <c r="D1459" s="11" t="s">
        <v>1164</v>
      </c>
      <c r="E1459" s="11" t="s">
        <v>1009</v>
      </c>
      <c r="F1459" s="11" t="s">
        <v>1165</v>
      </c>
      <c r="G1459" s="11"/>
      <c r="H1459" s="11">
        <v>20</v>
      </c>
      <c r="I1459" s="11">
        <v>20</v>
      </c>
      <c r="J1459" s="11" t="s">
        <v>34</v>
      </c>
      <c r="K1459" s="11" t="s">
        <v>25</v>
      </c>
      <c r="L1459" s="11">
        <v>180</v>
      </c>
      <c r="M1459" s="11" t="s">
        <v>35</v>
      </c>
      <c r="N1459" s="11" t="s">
        <v>1166</v>
      </c>
      <c r="O1459" s="11" t="s">
        <v>4249</v>
      </c>
      <c r="P1459" s="11" t="s">
        <v>1167</v>
      </c>
      <c r="Q1459" s="11" t="s">
        <v>30</v>
      </c>
      <c r="R1459" s="11" t="s">
        <v>25</v>
      </c>
      <c r="S1459" s="11" t="s">
        <v>25</v>
      </c>
      <c r="T1459" s="11"/>
      <c r="U1459" s="11" t="s">
        <v>5202</v>
      </c>
      <c r="V1459" s="11"/>
      <c r="W1459" s="11"/>
      <c r="X1459" s="11"/>
      <c r="Y1459" s="11"/>
      <c r="Z1459" s="11">
        <f t="shared" si="46"/>
        <v>0</v>
      </c>
      <c r="AA1459" s="11">
        <f>VLOOKUP(A1459,Sheet2!B:J,9,FALSE)</f>
        <v>18.329999999999998</v>
      </c>
      <c r="AB1459" s="11">
        <f t="shared" si="45"/>
        <v>0</v>
      </c>
      <c r="AC1459" s="11"/>
      <c r="AD1459" s="11"/>
    </row>
    <row r="1460" spans="1:30" hidden="1">
      <c r="A1460" s="10">
        <v>8901207032127</v>
      </c>
      <c r="B1460" s="10">
        <v>8901207032127</v>
      </c>
      <c r="C1460" s="11" t="s">
        <v>5203</v>
      </c>
      <c r="D1460" s="11" t="s">
        <v>1164</v>
      </c>
      <c r="E1460" s="11" t="s">
        <v>1009</v>
      </c>
      <c r="F1460" s="11" t="s">
        <v>1165</v>
      </c>
      <c r="G1460" s="11"/>
      <c r="H1460" s="11">
        <v>20</v>
      </c>
      <c r="I1460" s="11">
        <v>20</v>
      </c>
      <c r="J1460" s="11" t="s">
        <v>34</v>
      </c>
      <c r="K1460" s="11" t="s">
        <v>25</v>
      </c>
      <c r="L1460" s="11">
        <v>180</v>
      </c>
      <c r="M1460" s="11" t="s">
        <v>35</v>
      </c>
      <c r="N1460" s="11" t="s">
        <v>1166</v>
      </c>
      <c r="O1460" s="11" t="s">
        <v>5204</v>
      </c>
      <c r="P1460" s="11" t="s">
        <v>1167</v>
      </c>
      <c r="Q1460" s="11" t="s">
        <v>30</v>
      </c>
      <c r="R1460" s="11" t="s">
        <v>25</v>
      </c>
      <c r="S1460" s="11" t="s">
        <v>25</v>
      </c>
      <c r="T1460" s="11"/>
      <c r="U1460" s="11" t="s">
        <v>5205</v>
      </c>
      <c r="V1460" s="11"/>
      <c r="W1460" s="11"/>
      <c r="X1460" s="11"/>
      <c r="Y1460" s="11"/>
      <c r="Z1460" s="11">
        <f t="shared" si="46"/>
        <v>0</v>
      </c>
      <c r="AA1460" s="11">
        <f>VLOOKUP(A1460,Sheet2!B:J,9,FALSE)</f>
        <v>17.39</v>
      </c>
      <c r="AB1460" s="11">
        <f t="shared" si="45"/>
        <v>0</v>
      </c>
      <c r="AC1460" s="11"/>
      <c r="AD1460" s="11"/>
    </row>
    <row r="1461" spans="1:30" hidden="1">
      <c r="A1461" s="10">
        <v>8901030877117</v>
      </c>
      <c r="B1461" s="10">
        <v>8901030877117</v>
      </c>
      <c r="C1461" s="11" t="s">
        <v>1135</v>
      </c>
      <c r="D1461" s="11" t="s">
        <v>1136</v>
      </c>
      <c r="E1461" s="11" t="s">
        <v>1009</v>
      </c>
      <c r="F1461" s="11" t="s">
        <v>1010</v>
      </c>
      <c r="G1461" s="11"/>
      <c r="H1461" s="11">
        <v>55</v>
      </c>
      <c r="I1461" s="11">
        <v>55</v>
      </c>
      <c r="J1461" s="11" t="s">
        <v>34</v>
      </c>
      <c r="K1461" s="11" t="s">
        <v>25</v>
      </c>
      <c r="L1461" s="11">
        <v>100</v>
      </c>
      <c r="M1461" s="11" t="s">
        <v>26</v>
      </c>
      <c r="N1461" s="11" t="s">
        <v>1128</v>
      </c>
      <c r="O1461" s="11" t="s">
        <v>93</v>
      </c>
      <c r="P1461" s="11" t="s">
        <v>213</v>
      </c>
      <c r="Q1461" s="11" t="s">
        <v>30</v>
      </c>
      <c r="R1461" s="11" t="s">
        <v>25</v>
      </c>
      <c r="S1461" s="11" t="s">
        <v>25</v>
      </c>
      <c r="T1461" s="11"/>
      <c r="U1461" s="11" t="s">
        <v>1137</v>
      </c>
      <c r="V1461" s="11"/>
      <c r="W1461" s="11"/>
      <c r="X1461" s="11"/>
      <c r="Y1461" s="11">
        <v>2</v>
      </c>
      <c r="Z1461" s="11">
        <f t="shared" si="46"/>
        <v>110</v>
      </c>
      <c r="AA1461" s="11">
        <f>VLOOKUP(A1461,Sheet2!B:J,9,FALSE)</f>
        <v>50</v>
      </c>
      <c r="AB1461" s="11">
        <f t="shared" si="45"/>
        <v>100</v>
      </c>
      <c r="AC1461" s="11">
        <v>1</v>
      </c>
      <c r="AD1461" s="11" t="s">
        <v>12037</v>
      </c>
    </row>
    <row r="1462" spans="1:30" hidden="1">
      <c r="A1462" s="10">
        <v>8901030882562</v>
      </c>
      <c r="B1462" s="10">
        <v>8901030882562</v>
      </c>
      <c r="C1462" s="11" t="s">
        <v>4538</v>
      </c>
      <c r="D1462" s="11" t="s">
        <v>1136</v>
      </c>
      <c r="E1462" s="11" t="s">
        <v>1009</v>
      </c>
      <c r="F1462" s="11" t="s">
        <v>1010</v>
      </c>
      <c r="G1462" s="11"/>
      <c r="H1462" s="11">
        <v>175</v>
      </c>
      <c r="I1462" s="11">
        <v>175</v>
      </c>
      <c r="J1462" s="11" t="s">
        <v>34</v>
      </c>
      <c r="K1462" s="11" t="s">
        <v>25</v>
      </c>
      <c r="L1462" s="11">
        <v>250</v>
      </c>
      <c r="M1462" s="11" t="s">
        <v>26</v>
      </c>
      <c r="N1462" s="11" t="s">
        <v>4539</v>
      </c>
      <c r="O1462" s="11" t="s">
        <v>4540</v>
      </c>
      <c r="P1462" s="11" t="s">
        <v>213</v>
      </c>
      <c r="Q1462" s="11" t="s">
        <v>30</v>
      </c>
      <c r="R1462" s="11" t="s">
        <v>25</v>
      </c>
      <c r="S1462" s="11" t="s">
        <v>25</v>
      </c>
      <c r="T1462" s="11"/>
      <c r="U1462" s="11" t="s">
        <v>4541</v>
      </c>
      <c r="V1462" s="11"/>
      <c r="W1462" s="11"/>
      <c r="X1462" s="11"/>
      <c r="Y1462" s="11"/>
      <c r="Z1462" s="11">
        <f t="shared" si="46"/>
        <v>0</v>
      </c>
      <c r="AA1462" s="11">
        <f>VLOOKUP(A1462,Sheet2!B:J,9,FALSE)</f>
        <v>163.55000000000001</v>
      </c>
      <c r="AB1462" s="11">
        <f t="shared" si="45"/>
        <v>0</v>
      </c>
      <c r="AC1462" s="11"/>
      <c r="AD1462" s="11"/>
    </row>
    <row r="1463" spans="1:30" hidden="1">
      <c r="A1463" s="10">
        <v>8901030882548</v>
      </c>
      <c r="B1463" s="10">
        <v>8901030882548</v>
      </c>
      <c r="C1463" s="11" t="s">
        <v>4542</v>
      </c>
      <c r="D1463" s="11" t="s">
        <v>1136</v>
      </c>
      <c r="E1463" s="11" t="s">
        <v>1009</v>
      </c>
      <c r="F1463" s="11" t="s">
        <v>1010</v>
      </c>
      <c r="G1463" s="11"/>
      <c r="H1463" s="11">
        <v>65</v>
      </c>
      <c r="I1463" s="11">
        <v>65</v>
      </c>
      <c r="J1463" s="11" t="s">
        <v>34</v>
      </c>
      <c r="K1463" s="11" t="s">
        <v>25</v>
      </c>
      <c r="L1463" s="11">
        <v>100</v>
      </c>
      <c r="M1463" s="11" t="s">
        <v>26</v>
      </c>
      <c r="N1463" s="11" t="s">
        <v>4539</v>
      </c>
      <c r="O1463" s="11" t="s">
        <v>4540</v>
      </c>
      <c r="P1463" s="11" t="s">
        <v>213</v>
      </c>
      <c r="Q1463" s="11" t="s">
        <v>30</v>
      </c>
      <c r="R1463" s="11" t="s">
        <v>25</v>
      </c>
      <c r="S1463" s="11" t="s">
        <v>25</v>
      </c>
      <c r="T1463" s="11"/>
      <c r="U1463" s="11" t="s">
        <v>4543</v>
      </c>
      <c r="V1463" s="11"/>
      <c r="W1463" s="11"/>
      <c r="X1463" s="11"/>
      <c r="Y1463" s="11"/>
      <c r="Z1463" s="11">
        <f t="shared" si="46"/>
        <v>0</v>
      </c>
      <c r="AA1463" s="11">
        <f>VLOOKUP(A1463,Sheet2!B:J,9,FALSE)</f>
        <v>60.74</v>
      </c>
      <c r="AB1463" s="11">
        <f t="shared" si="45"/>
        <v>0</v>
      </c>
      <c r="AC1463" s="11"/>
      <c r="AD1463" s="11"/>
    </row>
    <row r="1464" spans="1:30" hidden="1">
      <c r="A1464" s="10">
        <v>8901030876950</v>
      </c>
      <c r="B1464" s="10">
        <v>8901030876950</v>
      </c>
      <c r="C1464" s="11" t="s">
        <v>5029</v>
      </c>
      <c r="D1464" s="11" t="s">
        <v>1136</v>
      </c>
      <c r="E1464" s="11" t="s">
        <v>1009</v>
      </c>
      <c r="F1464" s="11" t="s">
        <v>1010</v>
      </c>
      <c r="G1464" s="11"/>
      <c r="H1464" s="11">
        <v>155</v>
      </c>
      <c r="I1464" s="11">
        <v>155</v>
      </c>
      <c r="J1464" s="11" t="s">
        <v>34</v>
      </c>
      <c r="K1464" s="11" t="s">
        <v>25</v>
      </c>
      <c r="L1464" s="11">
        <v>250</v>
      </c>
      <c r="M1464" s="11" t="s">
        <v>26</v>
      </c>
      <c r="N1464" s="11" t="s">
        <v>1128</v>
      </c>
      <c r="O1464" s="11" t="s">
        <v>93</v>
      </c>
      <c r="P1464" s="11" t="s">
        <v>213</v>
      </c>
      <c r="Q1464" s="11" t="s">
        <v>30</v>
      </c>
      <c r="R1464" s="11" t="s">
        <v>25</v>
      </c>
      <c r="S1464" s="11" t="s">
        <v>25</v>
      </c>
      <c r="T1464" s="11"/>
      <c r="U1464" s="11" t="s">
        <v>5030</v>
      </c>
      <c r="V1464" s="11"/>
      <c r="W1464" s="11"/>
      <c r="X1464" s="11"/>
      <c r="Y1464" s="11"/>
      <c r="Z1464" s="11">
        <f t="shared" si="46"/>
        <v>0</v>
      </c>
      <c r="AA1464" s="11">
        <f>VLOOKUP(A1464,Sheet2!B:J,9,FALSE)</f>
        <v>144.86000000000001</v>
      </c>
      <c r="AB1464" s="11">
        <f t="shared" si="45"/>
        <v>0</v>
      </c>
      <c r="AC1464" s="11"/>
      <c r="AD1464" s="11"/>
    </row>
    <row r="1465" spans="1:30" hidden="1">
      <c r="A1465" s="10">
        <v>8901030876981</v>
      </c>
      <c r="B1465" s="10">
        <v>8901030876981</v>
      </c>
      <c r="C1465" s="11" t="s">
        <v>5031</v>
      </c>
      <c r="D1465" s="11" t="s">
        <v>1136</v>
      </c>
      <c r="E1465" s="11" t="s">
        <v>1009</v>
      </c>
      <c r="F1465" s="11" t="s">
        <v>1010</v>
      </c>
      <c r="G1465" s="11"/>
      <c r="H1465" s="11">
        <v>300</v>
      </c>
      <c r="I1465" s="11">
        <v>300</v>
      </c>
      <c r="J1465" s="11" t="s">
        <v>34</v>
      </c>
      <c r="K1465" s="11" t="s">
        <v>25</v>
      </c>
      <c r="L1465" s="11">
        <v>500</v>
      </c>
      <c r="M1465" s="11" t="s">
        <v>26</v>
      </c>
      <c r="N1465" s="11" t="s">
        <v>1128</v>
      </c>
      <c r="O1465" s="11" t="s">
        <v>93</v>
      </c>
      <c r="P1465" s="11" t="s">
        <v>213</v>
      </c>
      <c r="Q1465" s="11" t="s">
        <v>30</v>
      </c>
      <c r="R1465" s="11" t="s">
        <v>25</v>
      </c>
      <c r="S1465" s="11" t="s">
        <v>25</v>
      </c>
      <c r="T1465" s="11"/>
      <c r="U1465" s="11" t="s">
        <v>5032</v>
      </c>
      <c r="V1465" s="11"/>
      <c r="W1465" s="11"/>
      <c r="X1465" s="11"/>
      <c r="Y1465" s="11"/>
      <c r="Z1465" s="11">
        <f t="shared" si="46"/>
        <v>0</v>
      </c>
      <c r="AA1465" s="11">
        <f>VLOOKUP(A1465,Sheet2!B:J,9,FALSE)</f>
        <v>280.37</v>
      </c>
      <c r="AB1465" s="11">
        <f t="shared" si="45"/>
        <v>0</v>
      </c>
      <c r="AC1465" s="11"/>
      <c r="AD1465" s="11"/>
    </row>
    <row r="1466" spans="1:30" hidden="1">
      <c r="A1466" s="10">
        <v>8902656500724</v>
      </c>
      <c r="B1466" s="10">
        <v>8902656500724</v>
      </c>
      <c r="C1466" s="11" t="s">
        <v>1658</v>
      </c>
      <c r="D1466" s="11" t="s">
        <v>1659</v>
      </c>
      <c r="E1466" s="11" t="s">
        <v>1241</v>
      </c>
      <c r="F1466" s="11" t="s">
        <v>1635</v>
      </c>
      <c r="G1466" s="11"/>
      <c r="H1466" s="11">
        <v>295</v>
      </c>
      <c r="I1466" s="11">
        <v>295</v>
      </c>
      <c r="J1466" s="11" t="s">
        <v>34</v>
      </c>
      <c r="K1466" s="11" t="s">
        <v>25</v>
      </c>
      <c r="L1466" s="11">
        <v>150</v>
      </c>
      <c r="M1466" s="11" t="s">
        <v>35</v>
      </c>
      <c r="N1466" s="11" t="s">
        <v>1660</v>
      </c>
      <c r="O1466" s="11" t="s">
        <v>1661</v>
      </c>
      <c r="P1466" s="11" t="s">
        <v>1259</v>
      </c>
      <c r="Q1466" s="11" t="s">
        <v>30</v>
      </c>
      <c r="R1466" s="11" t="s">
        <v>25</v>
      </c>
      <c r="S1466" s="11" t="s">
        <v>25</v>
      </c>
      <c r="T1466" s="11"/>
      <c r="U1466" s="11" t="s">
        <v>1662</v>
      </c>
      <c r="V1466" s="11"/>
      <c r="W1466" s="11"/>
      <c r="X1466" s="11"/>
      <c r="Y1466" s="11">
        <v>3</v>
      </c>
      <c r="Z1466" s="11">
        <f t="shared" si="46"/>
        <v>885</v>
      </c>
      <c r="AA1466" s="11">
        <f>VLOOKUP(A1466,Sheet2!B:J,9,FALSE)</f>
        <v>236</v>
      </c>
      <c r="AB1466" s="11">
        <f t="shared" si="45"/>
        <v>708</v>
      </c>
      <c r="AC1466" s="11"/>
      <c r="AD1466" s="11" t="s">
        <v>12037</v>
      </c>
    </row>
    <row r="1467" spans="1:30" hidden="1">
      <c r="A1467" s="10">
        <v>8902656500625</v>
      </c>
      <c r="B1467" s="10">
        <v>8902656500625</v>
      </c>
      <c r="C1467" s="11" t="s">
        <v>1663</v>
      </c>
      <c r="D1467" s="11" t="s">
        <v>1659</v>
      </c>
      <c r="E1467" s="11" t="s">
        <v>1241</v>
      </c>
      <c r="F1467" s="11" t="s">
        <v>1635</v>
      </c>
      <c r="G1467" s="11"/>
      <c r="H1467" s="11">
        <v>295</v>
      </c>
      <c r="I1467" s="11">
        <v>295</v>
      </c>
      <c r="J1467" s="11" t="s">
        <v>34</v>
      </c>
      <c r="K1467" s="11" t="s">
        <v>25</v>
      </c>
      <c r="L1467" s="11">
        <v>150</v>
      </c>
      <c r="M1467" s="11" t="s">
        <v>35</v>
      </c>
      <c r="N1467" s="11" t="s">
        <v>1664</v>
      </c>
      <c r="O1467" s="11" t="s">
        <v>1665</v>
      </c>
      <c r="P1467" s="11" t="s">
        <v>146</v>
      </c>
      <c r="Q1467" s="11" t="s">
        <v>30</v>
      </c>
      <c r="R1467" s="11" t="s">
        <v>25</v>
      </c>
      <c r="S1467" s="11" t="s">
        <v>25</v>
      </c>
      <c r="T1467" s="11"/>
      <c r="U1467" s="11" t="s">
        <v>1666</v>
      </c>
      <c r="V1467" s="11"/>
      <c r="W1467" s="11"/>
      <c r="X1467" s="11"/>
      <c r="Y1467" s="11">
        <v>3</v>
      </c>
      <c r="Z1467" s="11">
        <f t="shared" si="46"/>
        <v>885</v>
      </c>
      <c r="AA1467" s="11">
        <f>VLOOKUP(A1467,Sheet2!B:J,9,FALSE)</f>
        <v>236</v>
      </c>
      <c r="AB1467" s="11">
        <f t="shared" si="45"/>
        <v>708</v>
      </c>
      <c r="AC1467" s="11"/>
      <c r="AD1467" s="11" t="s">
        <v>12037</v>
      </c>
    </row>
    <row r="1468" spans="1:30">
      <c r="A1468" s="10">
        <v>8902656505453</v>
      </c>
      <c r="B1468" s="10">
        <v>8902656505453</v>
      </c>
      <c r="C1468" s="11" t="s">
        <v>1667</v>
      </c>
      <c r="D1468" s="11" t="s">
        <v>1659</v>
      </c>
      <c r="E1468" s="11" t="s">
        <v>1241</v>
      </c>
      <c r="F1468" s="11" t="s">
        <v>1635</v>
      </c>
      <c r="G1468" s="11"/>
      <c r="H1468" s="11">
        <v>295</v>
      </c>
      <c r="I1468" s="11">
        <v>295</v>
      </c>
      <c r="J1468" s="11" t="s">
        <v>34</v>
      </c>
      <c r="K1468" s="11" t="s">
        <v>25</v>
      </c>
      <c r="L1468" s="11">
        <v>150</v>
      </c>
      <c r="M1468" s="11" t="s">
        <v>35</v>
      </c>
      <c r="N1468" s="11" t="s">
        <v>1664</v>
      </c>
      <c r="O1468" s="11" t="s">
        <v>1668</v>
      </c>
      <c r="P1468" s="11" t="s">
        <v>146</v>
      </c>
      <c r="Q1468" s="11" t="s">
        <v>30</v>
      </c>
      <c r="R1468" s="11" t="s">
        <v>25</v>
      </c>
      <c r="S1468" s="11" t="s">
        <v>25</v>
      </c>
      <c r="T1468" s="11"/>
      <c r="U1468" s="11" t="s">
        <v>1669</v>
      </c>
      <c r="V1468" s="11"/>
      <c r="W1468" s="11"/>
      <c r="X1468" s="11"/>
      <c r="Y1468" s="11">
        <v>2</v>
      </c>
      <c r="Z1468" s="11">
        <f t="shared" si="46"/>
        <v>590</v>
      </c>
      <c r="AA1468" s="11" t="e">
        <f>VLOOKUP(A1468,Sheet2!B:J,9,FALSE)</f>
        <v>#N/A</v>
      </c>
      <c r="AB1468" s="11" t="e">
        <f t="shared" si="45"/>
        <v>#N/A</v>
      </c>
      <c r="AC1468" s="11"/>
      <c r="AD1468" s="11" t="s">
        <v>12037</v>
      </c>
    </row>
    <row r="1469" spans="1:30" hidden="1">
      <c r="A1469" s="10">
        <v>8902656505446</v>
      </c>
      <c r="B1469" s="10">
        <v>8902656505446</v>
      </c>
      <c r="C1469" s="11" t="s">
        <v>1670</v>
      </c>
      <c r="D1469" s="11" t="s">
        <v>1659</v>
      </c>
      <c r="E1469" s="11" t="s">
        <v>1241</v>
      </c>
      <c r="F1469" s="11" t="s">
        <v>1635</v>
      </c>
      <c r="G1469" s="11"/>
      <c r="H1469" s="11">
        <v>295</v>
      </c>
      <c r="I1469" s="11">
        <v>295</v>
      </c>
      <c r="J1469" s="11" t="s">
        <v>34</v>
      </c>
      <c r="K1469" s="11" t="s">
        <v>25</v>
      </c>
      <c r="L1469" s="11">
        <v>150</v>
      </c>
      <c r="M1469" s="11" t="s">
        <v>35</v>
      </c>
      <c r="N1469" s="11" t="s">
        <v>1636</v>
      </c>
      <c r="O1469" s="11" t="s">
        <v>1671</v>
      </c>
      <c r="P1469" s="11" t="s">
        <v>146</v>
      </c>
      <c r="Q1469" s="11" t="s">
        <v>30</v>
      </c>
      <c r="R1469" s="11" t="s">
        <v>25</v>
      </c>
      <c r="S1469" s="11" t="s">
        <v>25</v>
      </c>
      <c r="T1469" s="11"/>
      <c r="U1469" s="11" t="s">
        <v>1672</v>
      </c>
      <c r="V1469" s="11"/>
      <c r="W1469" s="11"/>
      <c r="X1469" s="11"/>
      <c r="Y1469" s="11">
        <v>1</v>
      </c>
      <c r="Z1469" s="11">
        <f t="shared" si="46"/>
        <v>295</v>
      </c>
      <c r="AA1469" s="11">
        <f>VLOOKUP(A1469,Sheet2!B:J,9,FALSE)</f>
        <v>236</v>
      </c>
      <c r="AB1469" s="11">
        <f t="shared" si="45"/>
        <v>236</v>
      </c>
      <c r="AC1469" s="11"/>
      <c r="AD1469" s="11" t="s">
        <v>12037</v>
      </c>
    </row>
    <row r="1470" spans="1:30" hidden="1">
      <c r="A1470" s="10">
        <v>8902656600059</v>
      </c>
      <c r="B1470" s="10">
        <v>8902656600059</v>
      </c>
      <c r="C1470" s="11" t="s">
        <v>2262</v>
      </c>
      <c r="D1470" s="11" t="s">
        <v>1659</v>
      </c>
      <c r="E1470" s="11" t="s">
        <v>1241</v>
      </c>
      <c r="F1470" s="11" t="s">
        <v>1448</v>
      </c>
      <c r="G1470" s="11"/>
      <c r="H1470" s="11">
        <v>125</v>
      </c>
      <c r="I1470" s="11">
        <v>125</v>
      </c>
      <c r="J1470" s="11" t="s">
        <v>34</v>
      </c>
      <c r="K1470" s="11" t="s">
        <v>25</v>
      </c>
      <c r="L1470" s="11">
        <v>50</v>
      </c>
      <c r="M1470" s="11" t="s">
        <v>26</v>
      </c>
      <c r="N1470" s="11" t="s">
        <v>1449</v>
      </c>
      <c r="O1470" s="11" t="s">
        <v>2263</v>
      </c>
      <c r="P1470" s="11" t="s">
        <v>348</v>
      </c>
      <c r="Q1470" s="11" t="s">
        <v>30</v>
      </c>
      <c r="R1470" s="11" t="s">
        <v>25</v>
      </c>
      <c r="S1470" s="11" t="s">
        <v>25</v>
      </c>
      <c r="T1470" s="11"/>
      <c r="U1470" s="11" t="s">
        <v>2264</v>
      </c>
      <c r="V1470" s="11"/>
      <c r="W1470" s="11"/>
      <c r="X1470" s="11"/>
      <c r="Y1470" s="11">
        <v>1</v>
      </c>
      <c r="Z1470" s="11">
        <f t="shared" si="46"/>
        <v>125</v>
      </c>
      <c r="AA1470" s="11">
        <f>VLOOKUP(A1470,Sheet2!B:J,9,FALSE)</f>
        <v>100.01</v>
      </c>
      <c r="AB1470" s="11">
        <f t="shared" si="45"/>
        <v>100.01</v>
      </c>
      <c r="AC1470" s="11"/>
      <c r="AD1470" s="11" t="s">
        <v>12037</v>
      </c>
    </row>
    <row r="1471" spans="1:30" hidden="1">
      <c r="A1471" s="10">
        <v>8902656701022</v>
      </c>
      <c r="B1471" s="10">
        <v>8902656701022</v>
      </c>
      <c r="C1471" s="11" t="s">
        <v>2650</v>
      </c>
      <c r="D1471" s="11" t="s">
        <v>1659</v>
      </c>
      <c r="E1471" s="11" t="s">
        <v>1241</v>
      </c>
      <c r="F1471" s="11" t="s">
        <v>2106</v>
      </c>
      <c r="G1471" s="11"/>
      <c r="H1471" s="11">
        <v>749</v>
      </c>
      <c r="I1471" s="11">
        <v>749</v>
      </c>
      <c r="J1471" s="11" t="s">
        <v>34</v>
      </c>
      <c r="K1471" s="11" t="s">
        <v>25</v>
      </c>
      <c r="L1471" s="11">
        <v>100</v>
      </c>
      <c r="M1471" s="11" t="s">
        <v>26</v>
      </c>
      <c r="N1471" s="11" t="s">
        <v>2540</v>
      </c>
      <c r="O1471" s="11" t="s">
        <v>2651</v>
      </c>
      <c r="P1471" s="11" t="s">
        <v>209</v>
      </c>
      <c r="Q1471" s="11" t="s">
        <v>30</v>
      </c>
      <c r="R1471" s="11" t="s">
        <v>25</v>
      </c>
      <c r="S1471" s="11" t="s">
        <v>25</v>
      </c>
      <c r="T1471" s="11"/>
      <c r="U1471" s="11" t="s">
        <v>2652</v>
      </c>
      <c r="V1471" s="11"/>
      <c r="W1471" s="11"/>
      <c r="X1471" s="11"/>
      <c r="Y1471" s="11">
        <v>1</v>
      </c>
      <c r="Z1471" s="11">
        <f t="shared" si="46"/>
        <v>749</v>
      </c>
      <c r="AA1471" s="11">
        <f>VLOOKUP(A1471,Sheet2!B:J,9,FALSE)</f>
        <v>599.20000000000005</v>
      </c>
      <c r="AB1471" s="11">
        <f t="shared" si="45"/>
        <v>599.20000000000005</v>
      </c>
      <c r="AC1471" s="11"/>
      <c r="AD1471" s="11" t="s">
        <v>12037</v>
      </c>
    </row>
    <row r="1472" spans="1:30" hidden="1">
      <c r="A1472" s="10">
        <v>8902656703538</v>
      </c>
      <c r="B1472" s="10">
        <v>8902656703538</v>
      </c>
      <c r="C1472" s="11" t="s">
        <v>2656</v>
      </c>
      <c r="D1472" s="11" t="s">
        <v>1659</v>
      </c>
      <c r="E1472" s="11" t="s">
        <v>1241</v>
      </c>
      <c r="F1472" s="11" t="s">
        <v>2106</v>
      </c>
      <c r="G1472" s="11"/>
      <c r="H1472" s="11">
        <v>200</v>
      </c>
      <c r="I1472" s="11">
        <v>200</v>
      </c>
      <c r="J1472" s="11" t="s">
        <v>34</v>
      </c>
      <c r="K1472" s="11" t="s">
        <v>25</v>
      </c>
      <c r="L1472" s="11">
        <v>107.5</v>
      </c>
      <c r="M1472" s="11" t="s">
        <v>35</v>
      </c>
      <c r="N1472" s="11" t="s">
        <v>2540</v>
      </c>
      <c r="O1472" s="11" t="s">
        <v>2657</v>
      </c>
      <c r="P1472" s="11" t="s">
        <v>213</v>
      </c>
      <c r="Q1472" s="11" t="s">
        <v>30</v>
      </c>
      <c r="R1472" s="11" t="s">
        <v>25</v>
      </c>
      <c r="S1472" s="11" t="s">
        <v>25</v>
      </c>
      <c r="T1472" s="11"/>
      <c r="U1472" s="11" t="s">
        <v>2658</v>
      </c>
      <c r="V1472" s="11"/>
      <c r="W1472" s="11"/>
      <c r="X1472" s="11"/>
      <c r="Y1472" s="11">
        <v>2</v>
      </c>
      <c r="Z1472" s="11">
        <f t="shared" si="46"/>
        <v>400</v>
      </c>
      <c r="AA1472" s="11">
        <f>VLOOKUP(A1472,Sheet2!B:J,9,FALSE)</f>
        <v>160</v>
      </c>
      <c r="AB1472" s="11">
        <f t="shared" si="45"/>
        <v>320</v>
      </c>
      <c r="AC1472" s="11"/>
      <c r="AD1472" s="11" t="s">
        <v>12037</v>
      </c>
    </row>
    <row r="1473" spans="1:30" hidden="1">
      <c r="A1473" s="10">
        <v>8902656701015</v>
      </c>
      <c r="B1473" s="10">
        <v>8902656701015</v>
      </c>
      <c r="C1473" s="11" t="s">
        <v>3976</v>
      </c>
      <c r="D1473" s="11" t="s">
        <v>1659</v>
      </c>
      <c r="E1473" s="11" t="s">
        <v>1241</v>
      </c>
      <c r="F1473" s="11" t="s">
        <v>2106</v>
      </c>
      <c r="G1473" s="11"/>
      <c r="H1473" s="11">
        <v>749</v>
      </c>
      <c r="I1473" s="11">
        <v>749</v>
      </c>
      <c r="J1473" s="11" t="s">
        <v>34</v>
      </c>
      <c r="K1473" s="11" t="s">
        <v>25</v>
      </c>
      <c r="L1473" s="11">
        <v>181.92</v>
      </c>
      <c r="M1473" s="11" t="s">
        <v>26</v>
      </c>
      <c r="N1473" s="11" t="s">
        <v>2540</v>
      </c>
      <c r="O1473" s="11" t="s">
        <v>3977</v>
      </c>
      <c r="P1473" s="11" t="s">
        <v>209</v>
      </c>
      <c r="Q1473" s="11" t="s">
        <v>30</v>
      </c>
      <c r="R1473" s="11" t="s">
        <v>25</v>
      </c>
      <c r="S1473" s="11" t="s">
        <v>25</v>
      </c>
      <c r="T1473" s="11"/>
      <c r="U1473" s="11" t="s">
        <v>3978</v>
      </c>
      <c r="V1473" s="11"/>
      <c r="W1473" s="11"/>
      <c r="X1473" s="11"/>
      <c r="Y1473" s="11">
        <v>1</v>
      </c>
      <c r="Z1473" s="11">
        <f t="shared" si="46"/>
        <v>749</v>
      </c>
      <c r="AA1473" s="11">
        <f>VLOOKUP(A1473,Sheet2!B:J,9,FALSE)</f>
        <v>599.20000000000005</v>
      </c>
      <c r="AB1473" s="11">
        <f t="shared" si="45"/>
        <v>599.20000000000005</v>
      </c>
      <c r="AC1473" s="11"/>
      <c r="AD1473" s="11" t="s">
        <v>12037</v>
      </c>
    </row>
    <row r="1474" spans="1:30" hidden="1">
      <c r="A1474" s="10">
        <v>8902656703545</v>
      </c>
      <c r="B1474" s="10">
        <v>8902656703545</v>
      </c>
      <c r="C1474" s="11" t="s">
        <v>3979</v>
      </c>
      <c r="D1474" s="11" t="s">
        <v>1659</v>
      </c>
      <c r="E1474" s="11" t="s">
        <v>1241</v>
      </c>
      <c r="F1474" s="11" t="s">
        <v>2106</v>
      </c>
      <c r="G1474" s="11"/>
      <c r="H1474" s="11">
        <v>200</v>
      </c>
      <c r="I1474" s="11">
        <v>200</v>
      </c>
      <c r="J1474" s="11" t="s">
        <v>34</v>
      </c>
      <c r="K1474" s="11" t="s">
        <v>25</v>
      </c>
      <c r="L1474" s="11">
        <v>100</v>
      </c>
      <c r="M1474" s="11" t="s">
        <v>35</v>
      </c>
      <c r="N1474" s="11" t="s">
        <v>2540</v>
      </c>
      <c r="O1474" s="11" t="s">
        <v>3980</v>
      </c>
      <c r="P1474" s="11" t="s">
        <v>213</v>
      </c>
      <c r="Q1474" s="11" t="s">
        <v>30</v>
      </c>
      <c r="R1474" s="11" t="s">
        <v>25</v>
      </c>
      <c r="S1474" s="11" t="s">
        <v>25</v>
      </c>
      <c r="T1474" s="11"/>
      <c r="U1474" s="11" t="s">
        <v>3981</v>
      </c>
      <c r="V1474" s="11"/>
      <c r="W1474" s="11"/>
      <c r="X1474" s="11"/>
      <c r="Y1474" s="11">
        <v>1</v>
      </c>
      <c r="Z1474" s="11">
        <f t="shared" si="46"/>
        <v>200</v>
      </c>
      <c r="AA1474" s="11">
        <f>VLOOKUP(A1474,Sheet2!B:J,9,FALSE)</f>
        <v>160</v>
      </c>
      <c r="AB1474" s="11">
        <f t="shared" ref="AB1474:AB1537" si="47">AA1474*Y1474</f>
        <v>160</v>
      </c>
      <c r="AC1474" s="11"/>
      <c r="AD1474" s="11" t="s">
        <v>12037</v>
      </c>
    </row>
    <row r="1475" spans="1:30" hidden="1">
      <c r="A1475" s="10">
        <v>8902656401632</v>
      </c>
      <c r="B1475" s="10">
        <v>8902656401632</v>
      </c>
      <c r="C1475" s="11" t="s">
        <v>5610</v>
      </c>
      <c r="D1475" s="11" t="s">
        <v>1659</v>
      </c>
      <c r="E1475" s="11" t="s">
        <v>1241</v>
      </c>
      <c r="F1475" s="11" t="s">
        <v>1448</v>
      </c>
      <c r="G1475" s="11"/>
      <c r="H1475" s="11">
        <v>95</v>
      </c>
      <c r="I1475" s="11">
        <v>95</v>
      </c>
      <c r="J1475" s="11" t="s">
        <v>34</v>
      </c>
      <c r="K1475" s="11" t="s">
        <v>25</v>
      </c>
      <c r="L1475" s="11">
        <v>50</v>
      </c>
      <c r="M1475" s="11" t="s">
        <v>26</v>
      </c>
      <c r="N1475" s="11" t="s">
        <v>1449</v>
      </c>
      <c r="O1475" s="11" t="s">
        <v>5611</v>
      </c>
      <c r="P1475" s="11" t="s">
        <v>348</v>
      </c>
      <c r="Q1475" s="11" t="s">
        <v>30</v>
      </c>
      <c r="R1475" s="11" t="s">
        <v>25</v>
      </c>
      <c r="S1475" s="11" t="s">
        <v>25</v>
      </c>
      <c r="T1475" s="11"/>
      <c r="U1475" s="11" t="s">
        <v>5612</v>
      </c>
      <c r="V1475" s="11"/>
      <c r="W1475" s="11"/>
      <c r="X1475" s="11"/>
      <c r="Y1475" s="11"/>
      <c r="Z1475" s="11">
        <f t="shared" si="46"/>
        <v>0</v>
      </c>
      <c r="AA1475" s="11">
        <f>VLOOKUP(A1475,Sheet2!B:J,9,FALSE)</f>
        <v>76</v>
      </c>
      <c r="AB1475" s="11">
        <f t="shared" si="47"/>
        <v>0</v>
      </c>
      <c r="AC1475" s="11"/>
      <c r="AD1475" s="11"/>
    </row>
    <row r="1476" spans="1:30" hidden="1">
      <c r="A1476" s="10">
        <v>8902656500823</v>
      </c>
      <c r="B1476" s="10">
        <v>8902656500823</v>
      </c>
      <c r="C1476" s="11" t="s">
        <v>5613</v>
      </c>
      <c r="D1476" s="11" t="s">
        <v>1659</v>
      </c>
      <c r="E1476" s="11" t="s">
        <v>1241</v>
      </c>
      <c r="F1476" s="11" t="s">
        <v>1635</v>
      </c>
      <c r="G1476" s="11"/>
      <c r="H1476" s="11">
        <v>295</v>
      </c>
      <c r="I1476" s="11">
        <v>295</v>
      </c>
      <c r="J1476" s="11" t="s">
        <v>34</v>
      </c>
      <c r="K1476" s="11" t="s">
        <v>25</v>
      </c>
      <c r="L1476" s="11">
        <v>150</v>
      </c>
      <c r="M1476" s="11" t="s">
        <v>35</v>
      </c>
      <c r="N1476" s="11" t="s">
        <v>1664</v>
      </c>
      <c r="O1476" s="11" t="s">
        <v>5614</v>
      </c>
      <c r="P1476" s="11" t="s">
        <v>146</v>
      </c>
      <c r="Q1476" s="11" t="s">
        <v>30</v>
      </c>
      <c r="R1476" s="11" t="s">
        <v>25</v>
      </c>
      <c r="S1476" s="11" t="s">
        <v>25</v>
      </c>
      <c r="T1476" s="11"/>
      <c r="U1476" s="11" t="s">
        <v>5615</v>
      </c>
      <c r="V1476" s="11"/>
      <c r="W1476" s="11"/>
      <c r="X1476" s="11"/>
      <c r="Y1476" s="11"/>
      <c r="Z1476" s="11">
        <f t="shared" si="46"/>
        <v>0</v>
      </c>
      <c r="AA1476" s="11">
        <f>VLOOKUP(A1476,Sheet2!B:J,9,FALSE)</f>
        <v>236</v>
      </c>
      <c r="AB1476" s="11">
        <f t="shared" si="47"/>
        <v>0</v>
      </c>
      <c r="AC1476" s="11"/>
      <c r="AD1476" s="11"/>
    </row>
    <row r="1477" spans="1:30" hidden="1">
      <c r="A1477" s="10">
        <v>8901030964923</v>
      </c>
      <c r="B1477" s="10">
        <v>8901030964923</v>
      </c>
      <c r="C1477" s="11" t="s">
        <v>1489</v>
      </c>
      <c r="D1477" s="11" t="s">
        <v>1490</v>
      </c>
      <c r="E1477" s="11" t="s">
        <v>1241</v>
      </c>
      <c r="F1477" s="11" t="s">
        <v>1382</v>
      </c>
      <c r="G1477" s="11"/>
      <c r="H1477" s="11">
        <v>38</v>
      </c>
      <c r="I1477" s="11">
        <v>38</v>
      </c>
      <c r="J1477" s="11" t="s">
        <v>34</v>
      </c>
      <c r="K1477" s="11" t="s">
        <v>25</v>
      </c>
      <c r="L1477" s="11">
        <v>100</v>
      </c>
      <c r="M1477" s="11" t="s">
        <v>26</v>
      </c>
      <c r="N1477" s="11" t="s">
        <v>1383</v>
      </c>
      <c r="O1477" s="11" t="s">
        <v>1491</v>
      </c>
      <c r="P1477" s="11" t="s">
        <v>38</v>
      </c>
      <c r="Q1477" s="11" t="s">
        <v>39</v>
      </c>
      <c r="R1477" s="11" t="s">
        <v>25</v>
      </c>
      <c r="S1477" s="11" t="s">
        <v>25</v>
      </c>
      <c r="T1477" s="11"/>
      <c r="U1477" s="11" t="s">
        <v>1492</v>
      </c>
      <c r="V1477" s="11"/>
      <c r="W1477" s="11"/>
      <c r="X1477" s="11"/>
      <c r="Y1477" s="11">
        <v>2</v>
      </c>
      <c r="Z1477" s="11">
        <f t="shared" si="46"/>
        <v>76</v>
      </c>
      <c r="AA1477" s="11">
        <f>VLOOKUP(A1477,Sheet2!B:J,9,FALSE)</f>
        <v>35.19</v>
      </c>
      <c r="AB1477" s="11">
        <f t="shared" si="47"/>
        <v>70.38</v>
      </c>
      <c r="AC1477" s="11"/>
      <c r="AD1477" s="11" t="s">
        <v>12037</v>
      </c>
    </row>
    <row r="1478" spans="1:30" hidden="1">
      <c r="A1478" s="10">
        <v>8904275300242</v>
      </c>
      <c r="B1478" s="10">
        <v>8904275300242</v>
      </c>
      <c r="C1478" s="11" t="s">
        <v>3303</v>
      </c>
      <c r="D1478" s="11" t="s">
        <v>3304</v>
      </c>
      <c r="E1478" s="11" t="s">
        <v>1219</v>
      </c>
      <c r="F1478" s="11" t="s">
        <v>3305</v>
      </c>
      <c r="G1478" s="11"/>
      <c r="H1478" s="11">
        <v>15</v>
      </c>
      <c r="I1478" s="11">
        <v>15</v>
      </c>
      <c r="J1478" s="11" t="s">
        <v>34</v>
      </c>
      <c r="K1478" s="11" t="s">
        <v>25</v>
      </c>
      <c r="L1478" s="11">
        <v>20</v>
      </c>
      <c r="M1478" s="11" t="s">
        <v>674</v>
      </c>
      <c r="N1478" s="11" t="s">
        <v>3306</v>
      </c>
      <c r="O1478" s="11" t="s">
        <v>3307</v>
      </c>
      <c r="P1478" s="11" t="s">
        <v>213</v>
      </c>
      <c r="Q1478" s="11" t="s">
        <v>30</v>
      </c>
      <c r="R1478" s="11" t="s">
        <v>25</v>
      </c>
      <c r="S1478" s="11" t="s">
        <v>25</v>
      </c>
      <c r="T1478" s="11"/>
      <c r="U1478" s="11" t="s">
        <v>3308</v>
      </c>
      <c r="V1478" s="11"/>
      <c r="W1478" s="11"/>
      <c r="X1478" s="11"/>
      <c r="Y1478" s="11">
        <v>16</v>
      </c>
      <c r="Z1478" s="11">
        <f t="shared" si="46"/>
        <v>240</v>
      </c>
      <c r="AA1478" s="11">
        <f>VLOOKUP(A1478,Sheet2!B:J,9,FALSE)</f>
        <v>9.5399999999999991</v>
      </c>
      <c r="AB1478" s="11">
        <f t="shared" si="47"/>
        <v>152.63999999999999</v>
      </c>
      <c r="AC1478" s="11">
        <v>12</v>
      </c>
      <c r="AD1478" s="11" t="s">
        <v>12037</v>
      </c>
    </row>
    <row r="1479" spans="1:30" hidden="1">
      <c r="A1479" s="10">
        <v>8904275300068</v>
      </c>
      <c r="B1479" s="10">
        <v>8904275300068</v>
      </c>
      <c r="C1479" s="11" t="s">
        <v>5672</v>
      </c>
      <c r="D1479" s="11" t="s">
        <v>3304</v>
      </c>
      <c r="E1479" s="11" t="s">
        <v>1219</v>
      </c>
      <c r="F1479" s="11" t="s">
        <v>3305</v>
      </c>
      <c r="G1479" s="11"/>
      <c r="H1479" s="11">
        <v>15</v>
      </c>
      <c r="I1479" s="11">
        <v>15</v>
      </c>
      <c r="J1479" s="11" t="s">
        <v>34</v>
      </c>
      <c r="K1479" s="11" t="s">
        <v>25</v>
      </c>
      <c r="L1479" s="11">
        <v>1</v>
      </c>
      <c r="M1479" s="11" t="s">
        <v>674</v>
      </c>
      <c r="N1479" s="11" t="s">
        <v>5632</v>
      </c>
      <c r="O1479" s="11" t="s">
        <v>5673</v>
      </c>
      <c r="P1479" s="11" t="s">
        <v>196</v>
      </c>
      <c r="Q1479" s="11" t="s">
        <v>5674</v>
      </c>
      <c r="R1479" s="11" t="s">
        <v>25</v>
      </c>
      <c r="S1479" s="11" t="s">
        <v>25</v>
      </c>
      <c r="T1479" s="11"/>
      <c r="U1479" s="11" t="s">
        <v>5675</v>
      </c>
      <c r="V1479" s="11"/>
      <c r="W1479" s="11"/>
      <c r="X1479" s="11"/>
      <c r="Y1479" s="11"/>
      <c r="Z1479" s="11">
        <f t="shared" si="46"/>
        <v>0</v>
      </c>
      <c r="AA1479" s="11">
        <f>VLOOKUP(A1479,Sheet2!B:J,9,FALSE)</f>
        <v>4.45</v>
      </c>
      <c r="AB1479" s="11">
        <f t="shared" si="47"/>
        <v>0</v>
      </c>
      <c r="AC1479" s="11"/>
      <c r="AD1479" s="11"/>
    </row>
    <row r="1480" spans="1:30" hidden="1">
      <c r="A1480" s="10">
        <v>8904275300129</v>
      </c>
      <c r="B1480" s="10">
        <v>8904275300129</v>
      </c>
      <c r="C1480" s="11" t="s">
        <v>5676</v>
      </c>
      <c r="D1480" s="11" t="s">
        <v>3304</v>
      </c>
      <c r="E1480" s="11" t="s">
        <v>1219</v>
      </c>
      <c r="F1480" s="11" t="s">
        <v>3305</v>
      </c>
      <c r="G1480" s="11"/>
      <c r="H1480" s="11">
        <v>100</v>
      </c>
      <c r="I1480" s="11">
        <v>100</v>
      </c>
      <c r="J1480" s="11" t="s">
        <v>34</v>
      </c>
      <c r="K1480" s="11" t="s">
        <v>25</v>
      </c>
      <c r="L1480" s="11">
        <v>1</v>
      </c>
      <c r="M1480" s="11" t="s">
        <v>674</v>
      </c>
      <c r="N1480" s="11" t="s">
        <v>5632</v>
      </c>
      <c r="O1480" s="11" t="s">
        <v>5677</v>
      </c>
      <c r="P1480" s="11" t="s">
        <v>29</v>
      </c>
      <c r="Q1480" s="11" t="s">
        <v>648</v>
      </c>
      <c r="R1480" s="11" t="s">
        <v>25</v>
      </c>
      <c r="S1480" s="11" t="s">
        <v>25</v>
      </c>
      <c r="T1480" s="11"/>
      <c r="U1480" s="11" t="s">
        <v>5678</v>
      </c>
      <c r="V1480" s="11"/>
      <c r="W1480" s="11"/>
      <c r="X1480" s="11"/>
      <c r="Y1480" s="11">
        <v>48</v>
      </c>
      <c r="Z1480" s="11">
        <f>Y1480*7</f>
        <v>336</v>
      </c>
      <c r="AA1480" s="11">
        <f>VLOOKUP(A1480,Sheet2!B:J,9,FALSE)</f>
        <v>63.6</v>
      </c>
      <c r="AB1480" s="11">
        <f t="shared" si="47"/>
        <v>3052.8</v>
      </c>
      <c r="AC1480" s="11">
        <v>45</v>
      </c>
      <c r="AD1480" s="11" t="s">
        <v>12037</v>
      </c>
    </row>
    <row r="1481" spans="1:30" hidden="1">
      <c r="A1481" s="10">
        <v>8904275300303</v>
      </c>
      <c r="B1481" s="10">
        <v>8904275300303</v>
      </c>
      <c r="C1481" s="11" t="s">
        <v>5679</v>
      </c>
      <c r="D1481" s="11" t="s">
        <v>3304</v>
      </c>
      <c r="E1481" s="11" t="s">
        <v>1219</v>
      </c>
      <c r="F1481" s="11" t="s">
        <v>3305</v>
      </c>
      <c r="G1481" s="11"/>
      <c r="H1481" s="11">
        <v>15</v>
      </c>
      <c r="I1481" s="11">
        <v>15</v>
      </c>
      <c r="J1481" s="11" t="s">
        <v>34</v>
      </c>
      <c r="K1481" s="11" t="s">
        <v>25</v>
      </c>
      <c r="L1481" s="11">
        <v>20</v>
      </c>
      <c r="M1481" s="11" t="s">
        <v>674</v>
      </c>
      <c r="N1481" s="11" t="s">
        <v>5632</v>
      </c>
      <c r="O1481" s="11" t="s">
        <v>5680</v>
      </c>
      <c r="P1481" s="11" t="s">
        <v>196</v>
      </c>
      <c r="Q1481" s="11" t="s">
        <v>30</v>
      </c>
      <c r="R1481" s="11" t="s">
        <v>25</v>
      </c>
      <c r="S1481" s="11" t="s">
        <v>25</v>
      </c>
      <c r="T1481" s="11"/>
      <c r="U1481" s="11" t="s">
        <v>5681</v>
      </c>
      <c r="V1481" s="11"/>
      <c r="W1481" s="11"/>
      <c r="X1481" s="11"/>
      <c r="Y1481" s="11">
        <v>21</v>
      </c>
      <c r="Z1481" s="11">
        <f t="shared" ref="Z1481:Z1544" si="48">H1481*Y1481</f>
        <v>315</v>
      </c>
      <c r="AA1481" s="11">
        <f>VLOOKUP(A1481,Sheet2!B:J,9,FALSE)</f>
        <v>9.5399999999999991</v>
      </c>
      <c r="AB1481" s="11">
        <f t="shared" si="47"/>
        <v>200.33999999999997</v>
      </c>
      <c r="AC1481" s="11">
        <v>23</v>
      </c>
      <c r="AD1481" s="11" t="s">
        <v>12037</v>
      </c>
    </row>
    <row r="1482" spans="1:30" hidden="1">
      <c r="A1482" s="10">
        <v>8908008674747</v>
      </c>
      <c r="B1482" s="10">
        <v>8908008674747</v>
      </c>
      <c r="C1482" s="11" t="s">
        <v>606</v>
      </c>
      <c r="D1482" s="11" t="s">
        <v>607</v>
      </c>
      <c r="E1482" s="11" t="s">
        <v>43</v>
      </c>
      <c r="F1482" s="11" t="s">
        <v>608</v>
      </c>
      <c r="G1482" s="11"/>
      <c r="H1482" s="11">
        <v>20</v>
      </c>
      <c r="I1482" s="11">
        <v>20</v>
      </c>
      <c r="J1482" s="11" t="s">
        <v>34</v>
      </c>
      <c r="K1482" s="11" t="s">
        <v>25</v>
      </c>
      <c r="L1482" s="11">
        <v>62</v>
      </c>
      <c r="M1482" s="11" t="s">
        <v>26</v>
      </c>
      <c r="N1482" s="11" t="s">
        <v>609</v>
      </c>
      <c r="O1482" s="11" t="s">
        <v>610</v>
      </c>
      <c r="P1482" s="11" t="s">
        <v>134</v>
      </c>
      <c r="Q1482" s="11" t="s">
        <v>39</v>
      </c>
      <c r="R1482" s="11" t="s">
        <v>25</v>
      </c>
      <c r="S1482" s="11" t="s">
        <v>25</v>
      </c>
      <c r="T1482" s="11"/>
      <c r="U1482" s="11" t="s">
        <v>611</v>
      </c>
      <c r="V1482" s="11"/>
      <c r="W1482" s="11"/>
      <c r="X1482" s="11"/>
      <c r="Y1482" s="11"/>
      <c r="Z1482" s="11">
        <f t="shared" si="48"/>
        <v>0</v>
      </c>
      <c r="AA1482" s="11">
        <f>VLOOKUP(A1482,Sheet2!B:J,9,FALSE)</f>
        <v>16.64</v>
      </c>
      <c r="AB1482" s="11">
        <f t="shared" si="47"/>
        <v>0</v>
      </c>
      <c r="AC1482" s="11"/>
      <c r="AD1482" s="11"/>
    </row>
    <row r="1483" spans="1:30" hidden="1">
      <c r="A1483" s="10">
        <v>8901030943034</v>
      </c>
      <c r="B1483" s="10">
        <v>8901030943034</v>
      </c>
      <c r="C1483" s="11" t="s">
        <v>3513</v>
      </c>
      <c r="D1483" s="11" t="s">
        <v>3514</v>
      </c>
      <c r="E1483" s="11" t="s">
        <v>1790</v>
      </c>
      <c r="F1483" s="11" t="s">
        <v>2905</v>
      </c>
      <c r="G1483" s="11"/>
      <c r="H1483" s="11">
        <v>125</v>
      </c>
      <c r="I1483" s="11">
        <v>125</v>
      </c>
      <c r="J1483" s="11" t="s">
        <v>34</v>
      </c>
      <c r="K1483" s="11" t="s">
        <v>25</v>
      </c>
      <c r="L1483" s="11">
        <v>800</v>
      </c>
      <c r="M1483" s="11" t="s">
        <v>35</v>
      </c>
      <c r="N1483" s="11" t="s">
        <v>2906</v>
      </c>
      <c r="O1483" s="11" t="s">
        <v>93</v>
      </c>
      <c r="P1483" s="11" t="s">
        <v>81</v>
      </c>
      <c r="Q1483" s="11" t="s">
        <v>39</v>
      </c>
      <c r="R1483" s="11" t="s">
        <v>25</v>
      </c>
      <c r="S1483" s="11" t="s">
        <v>25</v>
      </c>
      <c r="T1483" s="11"/>
      <c r="U1483" s="11" t="s">
        <v>3515</v>
      </c>
      <c r="V1483" s="11"/>
      <c r="W1483" s="11"/>
      <c r="X1483" s="11"/>
      <c r="Y1483" s="11">
        <v>3</v>
      </c>
      <c r="Z1483" s="11">
        <f t="shared" si="48"/>
        <v>375</v>
      </c>
      <c r="AA1483" s="11">
        <f>VLOOKUP(A1483,Sheet2!B:J,9,FALSE)</f>
        <v>115.75</v>
      </c>
      <c r="AB1483" s="11">
        <f t="shared" si="47"/>
        <v>347.25</v>
      </c>
      <c r="AC1483" s="11"/>
      <c r="AD1483" s="11"/>
    </row>
    <row r="1484" spans="1:30" hidden="1">
      <c r="A1484" s="10">
        <v>8901030943058</v>
      </c>
      <c r="B1484" s="10">
        <v>8901030943058</v>
      </c>
      <c r="C1484" s="11" t="s">
        <v>3516</v>
      </c>
      <c r="D1484" s="11" t="s">
        <v>3514</v>
      </c>
      <c r="E1484" s="11" t="s">
        <v>1790</v>
      </c>
      <c r="F1484" s="11" t="s">
        <v>2905</v>
      </c>
      <c r="G1484" s="11"/>
      <c r="H1484" s="11">
        <v>70</v>
      </c>
      <c r="I1484" s="11">
        <v>70</v>
      </c>
      <c r="J1484" s="11" t="s">
        <v>34</v>
      </c>
      <c r="K1484" s="11" t="s">
        <v>25</v>
      </c>
      <c r="L1484" s="11">
        <v>430</v>
      </c>
      <c r="M1484" s="11" t="s">
        <v>35</v>
      </c>
      <c r="N1484" s="11" t="s">
        <v>3447</v>
      </c>
      <c r="O1484" s="11" t="s">
        <v>3423</v>
      </c>
      <c r="P1484" s="11" t="s">
        <v>81</v>
      </c>
      <c r="Q1484" s="11" t="s">
        <v>39</v>
      </c>
      <c r="R1484" s="11" t="s">
        <v>25</v>
      </c>
      <c r="S1484" s="11" t="s">
        <v>25</v>
      </c>
      <c r="T1484" s="11"/>
      <c r="U1484" s="11" t="s">
        <v>3517</v>
      </c>
      <c r="V1484" s="11"/>
      <c r="W1484" s="11"/>
      <c r="X1484" s="11"/>
      <c r="Y1484" s="11">
        <v>3</v>
      </c>
      <c r="Z1484" s="11">
        <f t="shared" si="48"/>
        <v>210</v>
      </c>
      <c r="AA1484" s="11">
        <f>VLOOKUP(A1484,Sheet2!B:J,9,FALSE)</f>
        <v>64.819999999999993</v>
      </c>
      <c r="AB1484" s="11">
        <f t="shared" si="47"/>
        <v>194.45999999999998</v>
      </c>
      <c r="AC1484" s="11"/>
      <c r="AD1484" s="11" t="s">
        <v>12037</v>
      </c>
    </row>
    <row r="1485" spans="1:30" hidden="1">
      <c r="A1485" s="10">
        <v>8901030761195</v>
      </c>
      <c r="B1485" s="10">
        <v>8901030761195</v>
      </c>
      <c r="C1485" s="11" t="s">
        <v>3518</v>
      </c>
      <c r="D1485" s="11" t="s">
        <v>3514</v>
      </c>
      <c r="E1485" s="11" t="s">
        <v>1790</v>
      </c>
      <c r="F1485" s="11" t="s">
        <v>2905</v>
      </c>
      <c r="G1485" s="11"/>
      <c r="H1485" s="11">
        <v>89</v>
      </c>
      <c r="I1485" s="11">
        <v>89</v>
      </c>
      <c r="J1485" s="11" t="s">
        <v>34</v>
      </c>
      <c r="K1485" s="11" t="s">
        <v>25</v>
      </c>
      <c r="L1485" s="11">
        <v>500</v>
      </c>
      <c r="M1485" s="11" t="s">
        <v>35</v>
      </c>
      <c r="N1485" s="11" t="s">
        <v>3427</v>
      </c>
      <c r="O1485" s="11" t="s">
        <v>3519</v>
      </c>
      <c r="P1485" s="11" t="s">
        <v>81</v>
      </c>
      <c r="Q1485" s="11" t="s">
        <v>30</v>
      </c>
      <c r="R1485" s="11" t="s">
        <v>25</v>
      </c>
      <c r="S1485" s="11" t="s">
        <v>25</v>
      </c>
      <c r="T1485" s="11"/>
      <c r="U1485" s="11" t="s">
        <v>3520</v>
      </c>
      <c r="V1485" s="11"/>
      <c r="W1485" s="11"/>
      <c r="X1485" s="11"/>
      <c r="Y1485" s="11">
        <v>3</v>
      </c>
      <c r="Z1485" s="11">
        <f t="shared" si="48"/>
        <v>267</v>
      </c>
      <c r="AA1485" s="11">
        <f>VLOOKUP(A1485,Sheet2!B:J,9,FALSE)</f>
        <v>82.41</v>
      </c>
      <c r="AB1485" s="11">
        <f t="shared" si="47"/>
        <v>247.23</v>
      </c>
      <c r="AC1485" s="11"/>
      <c r="AD1485" s="11" t="s">
        <v>12037</v>
      </c>
    </row>
    <row r="1486" spans="1:30" hidden="1">
      <c r="A1486" s="10">
        <v>8901030761188</v>
      </c>
      <c r="B1486" s="10">
        <v>8901030761188</v>
      </c>
      <c r="C1486" s="11" t="s">
        <v>3521</v>
      </c>
      <c r="D1486" s="11" t="s">
        <v>3514</v>
      </c>
      <c r="E1486" s="11" t="s">
        <v>1790</v>
      </c>
      <c r="F1486" s="11" t="s">
        <v>2905</v>
      </c>
      <c r="G1486" s="11"/>
      <c r="H1486" s="11">
        <v>44</v>
      </c>
      <c r="I1486" s="11">
        <v>44</v>
      </c>
      <c r="J1486" s="11" t="s">
        <v>34</v>
      </c>
      <c r="K1486" s="11" t="s">
        <v>25</v>
      </c>
      <c r="L1486" s="11">
        <v>200</v>
      </c>
      <c r="M1486" s="11" t="s">
        <v>35</v>
      </c>
      <c r="N1486" s="11" t="s">
        <v>3427</v>
      </c>
      <c r="O1486" s="11" t="s">
        <v>3519</v>
      </c>
      <c r="P1486" s="11" t="s">
        <v>81</v>
      </c>
      <c r="Q1486" s="11" t="s">
        <v>30</v>
      </c>
      <c r="R1486" s="11" t="s">
        <v>25</v>
      </c>
      <c r="S1486" s="11" t="s">
        <v>25</v>
      </c>
      <c r="T1486" s="11"/>
      <c r="U1486" s="11" t="s">
        <v>3522</v>
      </c>
      <c r="V1486" s="11"/>
      <c r="W1486" s="11"/>
      <c r="X1486" s="11"/>
      <c r="Y1486" s="11">
        <v>3</v>
      </c>
      <c r="Z1486" s="11">
        <f t="shared" si="48"/>
        <v>132</v>
      </c>
      <c r="AA1486" s="11">
        <f>VLOOKUP(A1486,Sheet2!B:J,9,FALSE)</f>
        <v>40.75</v>
      </c>
      <c r="AB1486" s="11">
        <f t="shared" si="47"/>
        <v>122.25</v>
      </c>
      <c r="AC1486" s="11"/>
      <c r="AD1486" s="11" t="s">
        <v>12037</v>
      </c>
    </row>
    <row r="1487" spans="1:30" hidden="1">
      <c r="A1487" s="10">
        <v>8901030752407</v>
      </c>
      <c r="B1487" s="10">
        <v>8901030752407</v>
      </c>
      <c r="C1487" s="11" t="s">
        <v>3532</v>
      </c>
      <c r="D1487" s="11" t="s">
        <v>3514</v>
      </c>
      <c r="E1487" s="11" t="s">
        <v>1790</v>
      </c>
      <c r="F1487" s="11" t="s">
        <v>2905</v>
      </c>
      <c r="G1487" s="11"/>
      <c r="H1487" s="11">
        <v>100</v>
      </c>
      <c r="I1487" s="11">
        <v>100</v>
      </c>
      <c r="J1487" s="11" t="s">
        <v>34</v>
      </c>
      <c r="K1487" s="11" t="s">
        <v>25</v>
      </c>
      <c r="L1487" s="11">
        <v>1</v>
      </c>
      <c r="M1487" s="11" t="s">
        <v>67</v>
      </c>
      <c r="N1487" s="11" t="s">
        <v>2911</v>
      </c>
      <c r="O1487" s="11" t="s">
        <v>3443</v>
      </c>
      <c r="P1487" s="11" t="s">
        <v>38</v>
      </c>
      <c r="Q1487" s="11" t="s">
        <v>39</v>
      </c>
      <c r="R1487" s="11" t="s">
        <v>25</v>
      </c>
      <c r="S1487" s="11" t="s">
        <v>25</v>
      </c>
      <c r="T1487" s="11"/>
      <c r="U1487" s="11" t="s">
        <v>3533</v>
      </c>
      <c r="V1487" s="11"/>
      <c r="W1487" s="11"/>
      <c r="X1487" s="11"/>
      <c r="Y1487" s="11"/>
      <c r="Z1487" s="11">
        <f t="shared" si="48"/>
        <v>0</v>
      </c>
      <c r="AA1487" s="11">
        <f>VLOOKUP(A1487,Sheet2!B:J,9,FALSE)</f>
        <v>90.28</v>
      </c>
      <c r="AB1487" s="11">
        <f t="shared" si="47"/>
        <v>0</v>
      </c>
      <c r="AC1487" s="11"/>
      <c r="AD1487" s="11"/>
    </row>
    <row r="1488" spans="1:30" hidden="1">
      <c r="A1488" s="10">
        <v>8901030737091</v>
      </c>
      <c r="B1488" s="10">
        <v>8901030737091</v>
      </c>
      <c r="C1488" s="11" t="s">
        <v>3534</v>
      </c>
      <c r="D1488" s="11" t="s">
        <v>3514</v>
      </c>
      <c r="E1488" s="11" t="s">
        <v>1790</v>
      </c>
      <c r="F1488" s="11" t="s">
        <v>2905</v>
      </c>
      <c r="G1488" s="11"/>
      <c r="H1488" s="11">
        <v>52</v>
      </c>
      <c r="I1488" s="11">
        <v>52</v>
      </c>
      <c r="J1488" s="11" t="s">
        <v>34</v>
      </c>
      <c r="K1488" s="11" t="s">
        <v>25</v>
      </c>
      <c r="L1488" s="11">
        <v>500</v>
      </c>
      <c r="M1488" s="11" t="s">
        <v>26</v>
      </c>
      <c r="N1488" s="11" t="s">
        <v>2911</v>
      </c>
      <c r="O1488" s="11" t="s">
        <v>3535</v>
      </c>
      <c r="P1488" s="11" t="s">
        <v>29</v>
      </c>
      <c r="Q1488" s="11" t="s">
        <v>30</v>
      </c>
      <c r="R1488" s="11" t="s">
        <v>25</v>
      </c>
      <c r="S1488" s="11" t="s">
        <v>25</v>
      </c>
      <c r="T1488" s="11"/>
      <c r="U1488" s="11" t="s">
        <v>3536</v>
      </c>
      <c r="V1488" s="11"/>
      <c r="W1488" s="11"/>
      <c r="X1488" s="11"/>
      <c r="Y1488" s="11">
        <v>1</v>
      </c>
      <c r="Z1488" s="11">
        <f t="shared" si="48"/>
        <v>52</v>
      </c>
      <c r="AA1488" s="11">
        <f>VLOOKUP(A1488,Sheet2!B:J,9,FALSE)</f>
        <v>46.95</v>
      </c>
      <c r="AB1488" s="11">
        <f t="shared" si="47"/>
        <v>46.95</v>
      </c>
      <c r="AC1488" s="11"/>
      <c r="AD1488" s="11" t="s">
        <v>12037</v>
      </c>
    </row>
    <row r="1489" spans="1:30" hidden="1">
      <c r="A1489" s="10">
        <v>8901030848063</v>
      </c>
      <c r="B1489" s="10">
        <v>8901030848063</v>
      </c>
      <c r="C1489" s="11" t="s">
        <v>3547</v>
      </c>
      <c r="D1489" s="11" t="s">
        <v>3514</v>
      </c>
      <c r="E1489" s="11" t="s">
        <v>1790</v>
      </c>
      <c r="F1489" s="11" t="s">
        <v>2905</v>
      </c>
      <c r="G1489" s="11"/>
      <c r="H1489" s="11">
        <v>100</v>
      </c>
      <c r="I1489" s="11">
        <v>100</v>
      </c>
      <c r="J1489" s="11" t="s">
        <v>34</v>
      </c>
      <c r="K1489" s="11" t="s">
        <v>25</v>
      </c>
      <c r="L1489" s="11">
        <v>1</v>
      </c>
      <c r="M1489" s="11" t="s">
        <v>674</v>
      </c>
      <c r="N1489" s="11" t="s">
        <v>3404</v>
      </c>
      <c r="O1489" s="11" t="s">
        <v>93</v>
      </c>
      <c r="P1489" s="11" t="s">
        <v>38</v>
      </c>
      <c r="Q1489" s="11" t="s">
        <v>1366</v>
      </c>
      <c r="R1489" s="11" t="s">
        <v>25</v>
      </c>
      <c r="S1489" s="11" t="s">
        <v>25</v>
      </c>
      <c r="T1489" s="11"/>
      <c r="U1489" s="11" t="s">
        <v>3548</v>
      </c>
      <c r="V1489" s="11"/>
      <c r="W1489" s="11"/>
      <c r="X1489" s="11"/>
      <c r="Y1489" s="11"/>
      <c r="Z1489" s="11">
        <f t="shared" si="48"/>
        <v>0</v>
      </c>
      <c r="AA1489" s="11">
        <f>VLOOKUP(A1489,Sheet2!B:J,9,FALSE)</f>
        <v>92.59</v>
      </c>
      <c r="AB1489" s="11">
        <f t="shared" si="47"/>
        <v>0</v>
      </c>
      <c r="AC1489" s="11"/>
      <c r="AD1489" s="11"/>
    </row>
    <row r="1490" spans="1:30" hidden="1">
      <c r="A1490" s="10">
        <v>8901030739552</v>
      </c>
      <c r="B1490" s="10">
        <v>8901030739552</v>
      </c>
      <c r="C1490" s="11" t="s">
        <v>4924</v>
      </c>
      <c r="D1490" s="11" t="s">
        <v>3514</v>
      </c>
      <c r="E1490" s="11" t="s">
        <v>1790</v>
      </c>
      <c r="F1490" s="11" t="s">
        <v>2905</v>
      </c>
      <c r="G1490" s="11"/>
      <c r="H1490" s="11">
        <v>25</v>
      </c>
      <c r="I1490" s="11">
        <v>25</v>
      </c>
      <c r="J1490" s="11" t="s">
        <v>34</v>
      </c>
      <c r="K1490" s="11" t="s">
        <v>25</v>
      </c>
      <c r="L1490" s="11">
        <v>250</v>
      </c>
      <c r="M1490" s="11" t="s">
        <v>26</v>
      </c>
      <c r="N1490" s="11" t="s">
        <v>2911</v>
      </c>
      <c r="O1490" s="11" t="s">
        <v>93</v>
      </c>
      <c r="P1490" s="11" t="s">
        <v>134</v>
      </c>
      <c r="Q1490" s="11" t="s">
        <v>39</v>
      </c>
      <c r="R1490" s="11" t="s">
        <v>25</v>
      </c>
      <c r="S1490" s="11" t="s">
        <v>25</v>
      </c>
      <c r="T1490" s="11"/>
      <c r="U1490" s="11" t="s">
        <v>4925</v>
      </c>
      <c r="V1490" s="11"/>
      <c r="W1490" s="11"/>
      <c r="X1490" s="11"/>
      <c r="Y1490" s="11">
        <v>4</v>
      </c>
      <c r="Z1490" s="11">
        <f t="shared" si="48"/>
        <v>100</v>
      </c>
      <c r="AA1490" s="11">
        <f>VLOOKUP(A1490,Sheet2!B:J,9,FALSE)</f>
        <v>23.15</v>
      </c>
      <c r="AB1490" s="11">
        <f t="shared" si="47"/>
        <v>92.6</v>
      </c>
      <c r="AC1490" s="11"/>
      <c r="AD1490" s="11" t="s">
        <v>12037</v>
      </c>
    </row>
    <row r="1491" spans="1:30" hidden="1">
      <c r="A1491" s="10">
        <v>8901177800238</v>
      </c>
      <c r="B1491" s="10">
        <v>8901177800238</v>
      </c>
      <c r="C1491" s="11" t="s">
        <v>1536</v>
      </c>
      <c r="D1491" s="11" t="s">
        <v>1537</v>
      </c>
      <c r="E1491" s="11" t="s">
        <v>1538</v>
      </c>
      <c r="F1491" s="11" t="s">
        <v>1539</v>
      </c>
      <c r="G1491" s="11"/>
      <c r="H1491" s="11">
        <v>117</v>
      </c>
      <c r="I1491" s="11">
        <v>117</v>
      </c>
      <c r="J1491" s="11" t="s">
        <v>34</v>
      </c>
      <c r="K1491" s="11" t="s">
        <v>25</v>
      </c>
      <c r="L1491" s="11">
        <v>60</v>
      </c>
      <c r="M1491" s="11" t="s">
        <v>26</v>
      </c>
      <c r="N1491" s="11" t="s">
        <v>1540</v>
      </c>
      <c r="O1491" s="11" t="s">
        <v>1541</v>
      </c>
      <c r="P1491" s="11" t="s">
        <v>348</v>
      </c>
      <c r="Q1491" s="11" t="s">
        <v>30</v>
      </c>
      <c r="R1491" s="11" t="s">
        <v>25</v>
      </c>
      <c r="S1491" s="11" t="s">
        <v>25</v>
      </c>
      <c r="T1491" s="11"/>
      <c r="U1491" s="11" t="s">
        <v>1542</v>
      </c>
      <c r="V1491" s="11"/>
      <c r="W1491" s="11"/>
      <c r="X1491" s="11"/>
      <c r="Y1491" s="11">
        <v>2</v>
      </c>
      <c r="Z1491" s="11">
        <f t="shared" si="48"/>
        <v>234</v>
      </c>
      <c r="AA1491" s="11">
        <f>VLOOKUP(A1491,Sheet2!B:J,9,FALSE)</f>
        <v>87.15</v>
      </c>
      <c r="AB1491" s="11">
        <f t="shared" si="47"/>
        <v>174.3</v>
      </c>
      <c r="AC1491" s="11"/>
      <c r="AD1491" s="11" t="s">
        <v>12037</v>
      </c>
    </row>
    <row r="1492" spans="1:30">
      <c r="A1492" s="10">
        <v>8901396044505</v>
      </c>
      <c r="B1492" s="10">
        <v>8901396044505</v>
      </c>
      <c r="C1492" s="11" t="s">
        <v>3489</v>
      </c>
      <c r="D1492" s="11" t="s">
        <v>3490</v>
      </c>
      <c r="E1492" s="11" t="s">
        <v>1790</v>
      </c>
      <c r="F1492" s="11" t="s">
        <v>2905</v>
      </c>
      <c r="G1492" s="11"/>
      <c r="H1492" s="11">
        <v>15</v>
      </c>
      <c r="I1492" s="11">
        <v>15</v>
      </c>
      <c r="J1492" s="11" t="s">
        <v>34</v>
      </c>
      <c r="K1492" s="11" t="s">
        <v>25</v>
      </c>
      <c r="L1492" s="11">
        <v>25</v>
      </c>
      <c r="M1492" s="11" t="s">
        <v>26</v>
      </c>
      <c r="N1492" s="11" t="s">
        <v>3427</v>
      </c>
      <c r="O1492" s="11" t="s">
        <v>3491</v>
      </c>
      <c r="P1492" s="11" t="s">
        <v>29</v>
      </c>
      <c r="Q1492" s="11" t="s">
        <v>30</v>
      </c>
      <c r="R1492" s="11" t="s">
        <v>25</v>
      </c>
      <c r="S1492" s="11" t="s">
        <v>25</v>
      </c>
      <c r="T1492" s="11"/>
      <c r="U1492" s="11" t="s">
        <v>3492</v>
      </c>
      <c r="V1492" s="11"/>
      <c r="W1492" s="11"/>
      <c r="X1492" s="11"/>
      <c r="Y1492" s="11">
        <v>10</v>
      </c>
      <c r="Z1492" s="11">
        <f t="shared" si="48"/>
        <v>150</v>
      </c>
      <c r="AA1492" s="11" t="e">
        <f>VLOOKUP(A1492,Sheet2!B:J,9,FALSE)</f>
        <v>#N/A</v>
      </c>
      <c r="AB1492" s="11" t="e">
        <f t="shared" si="47"/>
        <v>#N/A</v>
      </c>
      <c r="AC1492" s="11"/>
      <c r="AD1492" s="11" t="s">
        <v>12037</v>
      </c>
    </row>
    <row r="1493" spans="1:30">
      <c r="A1493" s="10">
        <v>8901396040606</v>
      </c>
      <c r="B1493" s="10">
        <v>8901396040606</v>
      </c>
      <c r="C1493" s="11" t="s">
        <v>3527</v>
      </c>
      <c r="D1493" s="11" t="s">
        <v>3490</v>
      </c>
      <c r="E1493" s="11" t="s">
        <v>1790</v>
      </c>
      <c r="F1493" s="11" t="s">
        <v>2905</v>
      </c>
      <c r="G1493" s="11"/>
      <c r="H1493" s="11">
        <v>72</v>
      </c>
      <c r="I1493" s="11">
        <v>72</v>
      </c>
      <c r="J1493" s="11" t="s">
        <v>34</v>
      </c>
      <c r="K1493" s="11" t="s">
        <v>25</v>
      </c>
      <c r="L1493" s="11">
        <v>180</v>
      </c>
      <c r="M1493" s="11" t="s">
        <v>35</v>
      </c>
      <c r="N1493" s="11" t="s">
        <v>3427</v>
      </c>
      <c r="O1493" s="11" t="s">
        <v>3491</v>
      </c>
      <c r="P1493" s="11" t="s">
        <v>81</v>
      </c>
      <c r="Q1493" s="11" t="s">
        <v>30</v>
      </c>
      <c r="R1493" s="11" t="s">
        <v>25</v>
      </c>
      <c r="S1493" s="11" t="s">
        <v>25</v>
      </c>
      <c r="T1493" s="11"/>
      <c r="U1493" s="11" t="s">
        <v>3528</v>
      </c>
      <c r="V1493" s="11"/>
      <c r="W1493" s="11"/>
      <c r="X1493" s="11"/>
      <c r="Y1493" s="11">
        <v>2</v>
      </c>
      <c r="Z1493" s="11">
        <f t="shared" si="48"/>
        <v>144</v>
      </c>
      <c r="AA1493" s="11" t="e">
        <f>VLOOKUP(A1493,Sheet2!B:J,9,FALSE)</f>
        <v>#N/A</v>
      </c>
      <c r="AB1493" s="11" t="e">
        <f t="shared" si="47"/>
        <v>#N/A</v>
      </c>
      <c r="AC1493" s="11"/>
      <c r="AD1493" s="11" t="s">
        <v>12037</v>
      </c>
    </row>
    <row r="1494" spans="1:30" hidden="1">
      <c r="A1494" s="10">
        <v>8906010751234</v>
      </c>
      <c r="B1494" s="10">
        <v>8906010751234</v>
      </c>
      <c r="C1494" s="11" t="s">
        <v>3638</v>
      </c>
      <c r="D1494" s="11" t="s">
        <v>1768</v>
      </c>
      <c r="E1494" s="11" t="s">
        <v>1790</v>
      </c>
      <c r="F1494" s="11" t="s">
        <v>3623</v>
      </c>
      <c r="G1494" s="11"/>
      <c r="H1494" s="11">
        <v>75</v>
      </c>
      <c r="I1494" s="11">
        <v>75</v>
      </c>
      <c r="J1494" s="11" t="s">
        <v>34</v>
      </c>
      <c r="K1494" s="11" t="s">
        <v>25</v>
      </c>
      <c r="L1494" s="11">
        <v>90</v>
      </c>
      <c r="M1494" s="11" t="s">
        <v>674</v>
      </c>
      <c r="N1494" s="11" t="s">
        <v>3639</v>
      </c>
      <c r="O1494" s="11" t="s">
        <v>3640</v>
      </c>
      <c r="P1494" s="11" t="s">
        <v>29</v>
      </c>
      <c r="Q1494" s="11" t="s">
        <v>39</v>
      </c>
      <c r="R1494" s="11" t="s">
        <v>25</v>
      </c>
      <c r="S1494" s="11" t="s">
        <v>25</v>
      </c>
      <c r="T1494" s="11"/>
      <c r="U1494" s="11" t="s">
        <v>3641</v>
      </c>
      <c r="V1494" s="11"/>
      <c r="W1494" s="11"/>
      <c r="X1494" s="11"/>
      <c r="Y1494" s="11">
        <v>1</v>
      </c>
      <c r="Z1494" s="11">
        <f t="shared" si="48"/>
        <v>75</v>
      </c>
      <c r="AA1494" s="11">
        <f>VLOOKUP(A1494,Sheet2!B:J,9,FALSE)</f>
        <v>23.7</v>
      </c>
      <c r="AB1494" s="11">
        <f t="shared" si="47"/>
        <v>23.7</v>
      </c>
      <c r="AC1494" s="11"/>
      <c r="AD1494" s="11" t="s">
        <v>12037</v>
      </c>
    </row>
    <row r="1495" spans="1:30" hidden="1">
      <c r="A1495" s="10">
        <v>8901722066300</v>
      </c>
      <c r="B1495" s="10">
        <v>8901722066300</v>
      </c>
      <c r="C1495" s="11" t="s">
        <v>4108</v>
      </c>
      <c r="D1495" s="11" t="s">
        <v>4109</v>
      </c>
      <c r="E1495" s="11" t="s">
        <v>43</v>
      </c>
      <c r="F1495" s="11" t="s">
        <v>4110</v>
      </c>
      <c r="G1495" s="11"/>
      <c r="H1495" s="11">
        <v>50</v>
      </c>
      <c r="I1495" s="11">
        <v>50</v>
      </c>
      <c r="J1495" s="11" t="s">
        <v>34</v>
      </c>
      <c r="K1495" s="11" t="s">
        <v>25</v>
      </c>
      <c r="L1495" s="11">
        <v>200</v>
      </c>
      <c r="M1495" s="11" t="s">
        <v>26</v>
      </c>
      <c r="N1495" s="11" t="s">
        <v>4111</v>
      </c>
      <c r="O1495" s="11" t="s">
        <v>4112</v>
      </c>
      <c r="P1495" s="11" t="s">
        <v>196</v>
      </c>
      <c r="Q1495" s="11" t="s">
        <v>30</v>
      </c>
      <c r="R1495" s="11" t="s">
        <v>25</v>
      </c>
      <c r="S1495" s="11" t="s">
        <v>25</v>
      </c>
      <c r="T1495" s="11"/>
      <c r="U1495" s="11" t="s">
        <v>4113</v>
      </c>
      <c r="V1495" s="11"/>
      <c r="W1495" s="11"/>
      <c r="X1495" s="11"/>
      <c r="Y1495" s="11"/>
      <c r="Z1495" s="11">
        <f t="shared" si="48"/>
        <v>0</v>
      </c>
      <c r="AA1495" s="11">
        <f>VLOOKUP(A1495,Sheet2!B:J,9,FALSE)</f>
        <v>38.25</v>
      </c>
      <c r="AB1495" s="11">
        <f t="shared" si="47"/>
        <v>0</v>
      </c>
      <c r="AC1495" s="11"/>
      <c r="AD1495" s="11"/>
    </row>
    <row r="1496" spans="1:30" hidden="1">
      <c r="A1496" s="10">
        <v>8901722060001</v>
      </c>
      <c r="B1496" s="10">
        <v>8901722060001</v>
      </c>
      <c r="C1496" s="11" t="s">
        <v>5431</v>
      </c>
      <c r="D1496" s="11" t="s">
        <v>4109</v>
      </c>
      <c r="E1496" s="11" t="s">
        <v>4103</v>
      </c>
      <c r="F1496" s="11" t="s">
        <v>4104</v>
      </c>
      <c r="G1496" s="11"/>
      <c r="H1496" s="11">
        <v>55</v>
      </c>
      <c r="I1496" s="11">
        <v>55</v>
      </c>
      <c r="J1496" s="11" t="s">
        <v>34</v>
      </c>
      <c r="K1496" s="11" t="s">
        <v>25</v>
      </c>
      <c r="L1496" s="11">
        <v>200</v>
      </c>
      <c r="M1496" s="11" t="s">
        <v>26</v>
      </c>
      <c r="N1496" s="11" t="s">
        <v>4105</v>
      </c>
      <c r="O1496" s="11" t="s">
        <v>5432</v>
      </c>
      <c r="P1496" s="11" t="s">
        <v>29</v>
      </c>
      <c r="Q1496" s="11" t="s">
        <v>30</v>
      </c>
      <c r="R1496" s="11" t="s">
        <v>25</v>
      </c>
      <c r="S1496" s="11" t="s">
        <v>25</v>
      </c>
      <c r="T1496" s="11"/>
      <c r="U1496" s="11" t="s">
        <v>5433</v>
      </c>
      <c r="V1496" s="11"/>
      <c r="W1496" s="11"/>
      <c r="X1496" s="11"/>
      <c r="Y1496" s="11"/>
      <c r="Z1496" s="11">
        <f t="shared" si="48"/>
        <v>0</v>
      </c>
      <c r="AA1496" s="11">
        <f>VLOOKUP(A1496,Sheet2!B:J,9,FALSE)</f>
        <v>46.75</v>
      </c>
      <c r="AB1496" s="11">
        <f t="shared" si="47"/>
        <v>0</v>
      </c>
      <c r="AC1496" s="11"/>
      <c r="AD1496" s="11"/>
    </row>
    <row r="1497" spans="1:30" hidden="1">
      <c r="A1497" s="10">
        <v>8901722061053</v>
      </c>
      <c r="B1497" s="10">
        <v>8901722061053</v>
      </c>
      <c r="C1497" s="11" t="s">
        <v>5434</v>
      </c>
      <c r="D1497" s="11" t="s">
        <v>4109</v>
      </c>
      <c r="E1497" s="11" t="s">
        <v>4103</v>
      </c>
      <c r="F1497" s="11" t="s">
        <v>4104</v>
      </c>
      <c r="G1497" s="11"/>
      <c r="H1497" s="11">
        <v>80</v>
      </c>
      <c r="I1497" s="11">
        <v>80</v>
      </c>
      <c r="J1497" s="11" t="s">
        <v>34</v>
      </c>
      <c r="K1497" s="11" t="s">
        <v>25</v>
      </c>
      <c r="L1497" s="11">
        <v>500</v>
      </c>
      <c r="M1497" s="11" t="s">
        <v>26</v>
      </c>
      <c r="N1497" s="11" t="s">
        <v>4105</v>
      </c>
      <c r="O1497" s="11" t="s">
        <v>5435</v>
      </c>
      <c r="P1497" s="11" t="s">
        <v>29</v>
      </c>
      <c r="Q1497" s="11" t="s">
        <v>30</v>
      </c>
      <c r="R1497" s="11" t="s">
        <v>25</v>
      </c>
      <c r="S1497" s="11" t="s">
        <v>25</v>
      </c>
      <c r="T1497" s="11"/>
      <c r="U1497" s="11" t="s">
        <v>5436</v>
      </c>
      <c r="V1497" s="11"/>
      <c r="W1497" s="11"/>
      <c r="X1497" s="11"/>
      <c r="Y1497" s="11"/>
      <c r="Z1497" s="11">
        <f t="shared" si="48"/>
        <v>0</v>
      </c>
      <c r="AA1497" s="11">
        <f>VLOOKUP(A1497,Sheet2!B:J,9,FALSE)</f>
        <v>68</v>
      </c>
      <c r="AB1497" s="11">
        <f t="shared" si="47"/>
        <v>0</v>
      </c>
      <c r="AC1497" s="11"/>
      <c r="AD1497" s="11"/>
    </row>
    <row r="1498" spans="1:30" hidden="1">
      <c r="A1498" s="10">
        <v>8901088068789</v>
      </c>
      <c r="B1498" s="10">
        <v>8901088068789</v>
      </c>
      <c r="C1498" s="11" t="s">
        <v>4057</v>
      </c>
      <c r="D1498" s="11" t="s">
        <v>4058</v>
      </c>
      <c r="E1498" s="11" t="s">
        <v>142</v>
      </c>
      <c r="F1498" s="11" t="s">
        <v>143</v>
      </c>
      <c r="G1498" s="11"/>
      <c r="H1498" s="11">
        <v>17</v>
      </c>
      <c r="I1498" s="11">
        <v>17</v>
      </c>
      <c r="J1498" s="11" t="s">
        <v>34</v>
      </c>
      <c r="K1498" s="11" t="s">
        <v>25</v>
      </c>
      <c r="L1498" s="11">
        <v>38</v>
      </c>
      <c r="M1498" s="11" t="s">
        <v>26</v>
      </c>
      <c r="N1498" s="11" t="s">
        <v>3160</v>
      </c>
      <c r="O1498" s="11" t="s">
        <v>4059</v>
      </c>
      <c r="P1498" s="11" t="s">
        <v>29</v>
      </c>
      <c r="Q1498" s="11" t="s">
        <v>30</v>
      </c>
      <c r="R1498" s="11" t="s">
        <v>25</v>
      </c>
      <c r="S1498" s="11" t="s">
        <v>25</v>
      </c>
      <c r="T1498" s="11"/>
      <c r="U1498" s="11" t="s">
        <v>4060</v>
      </c>
      <c r="V1498" s="11"/>
      <c r="W1498" s="11"/>
      <c r="X1498" s="11"/>
      <c r="Y1498" s="11"/>
      <c r="Z1498" s="11">
        <f t="shared" si="48"/>
        <v>0</v>
      </c>
      <c r="AA1498" s="11">
        <f>VLOOKUP(A1498,Sheet2!B:J,9,FALSE)</f>
        <v>15.46</v>
      </c>
      <c r="AB1498" s="11">
        <f t="shared" si="47"/>
        <v>0</v>
      </c>
      <c r="AC1498" s="11"/>
      <c r="AD1498" s="11"/>
    </row>
    <row r="1499" spans="1:30" hidden="1">
      <c r="A1499" s="10">
        <v>8901088002530</v>
      </c>
      <c r="B1499" s="10">
        <v>8901088002530</v>
      </c>
      <c r="C1499" s="11" t="s">
        <v>5182</v>
      </c>
      <c r="D1499" s="11" t="s">
        <v>4058</v>
      </c>
      <c r="E1499" s="11" t="s">
        <v>77</v>
      </c>
      <c r="F1499" s="11" t="s">
        <v>77</v>
      </c>
      <c r="G1499" s="11"/>
      <c r="H1499" s="11">
        <v>150</v>
      </c>
      <c r="I1499" s="11">
        <v>150</v>
      </c>
      <c r="J1499" s="11" t="s">
        <v>34</v>
      </c>
      <c r="K1499" s="11" t="s">
        <v>25</v>
      </c>
      <c r="L1499" s="11">
        <v>1</v>
      </c>
      <c r="M1499" s="11" t="s">
        <v>78</v>
      </c>
      <c r="N1499" s="11" t="s">
        <v>79</v>
      </c>
      <c r="O1499" s="11" t="s">
        <v>5183</v>
      </c>
      <c r="P1499" s="11" t="s">
        <v>29</v>
      </c>
      <c r="Q1499" s="11" t="s">
        <v>30</v>
      </c>
      <c r="R1499" s="11" t="s">
        <v>25</v>
      </c>
      <c r="S1499" s="11" t="s">
        <v>25</v>
      </c>
      <c r="T1499" s="11"/>
      <c r="U1499" s="11" t="s">
        <v>5184</v>
      </c>
      <c r="V1499" s="11"/>
      <c r="W1499" s="11"/>
      <c r="X1499" s="11"/>
      <c r="Y1499" s="11"/>
      <c r="Z1499" s="11">
        <f t="shared" si="48"/>
        <v>0</v>
      </c>
      <c r="AA1499" s="11">
        <f>VLOOKUP(A1499,Sheet2!B:J,9,FALSE)</f>
        <v>122.86</v>
      </c>
      <c r="AB1499" s="11">
        <f t="shared" si="47"/>
        <v>0</v>
      </c>
      <c r="AC1499" s="11"/>
      <c r="AD1499" s="11"/>
    </row>
    <row r="1500" spans="1:30" hidden="1">
      <c r="A1500" s="10">
        <v>8901088017381</v>
      </c>
      <c r="B1500" s="10">
        <v>8901088017381</v>
      </c>
      <c r="C1500" s="11" t="s">
        <v>5185</v>
      </c>
      <c r="D1500" s="11" t="s">
        <v>4058</v>
      </c>
      <c r="E1500" s="11" t="s">
        <v>77</v>
      </c>
      <c r="F1500" s="11" t="s">
        <v>77</v>
      </c>
      <c r="G1500" s="11"/>
      <c r="H1500" s="11">
        <v>160</v>
      </c>
      <c r="I1500" s="11">
        <v>160</v>
      </c>
      <c r="J1500" s="11" t="s">
        <v>34</v>
      </c>
      <c r="K1500" s="11" t="s">
        <v>25</v>
      </c>
      <c r="L1500" s="11">
        <v>1</v>
      </c>
      <c r="M1500" s="11" t="s">
        <v>78</v>
      </c>
      <c r="N1500" s="11" t="s">
        <v>79</v>
      </c>
      <c r="O1500" s="11" t="s">
        <v>5186</v>
      </c>
      <c r="P1500" s="11" t="s">
        <v>29</v>
      </c>
      <c r="Q1500" s="11" t="s">
        <v>30</v>
      </c>
      <c r="R1500" s="11" t="s">
        <v>25</v>
      </c>
      <c r="S1500" s="11" t="s">
        <v>25</v>
      </c>
      <c r="T1500" s="11"/>
      <c r="U1500" s="11" t="s">
        <v>5187</v>
      </c>
      <c r="V1500" s="11"/>
      <c r="W1500" s="11"/>
      <c r="X1500" s="11"/>
      <c r="Y1500" s="11"/>
      <c r="Z1500" s="11">
        <f t="shared" si="48"/>
        <v>0</v>
      </c>
      <c r="AA1500" s="11">
        <f>VLOOKUP(A1500,Sheet2!B:J,9,FALSE)</f>
        <v>142.86000000000001</v>
      </c>
      <c r="AB1500" s="11">
        <f t="shared" si="47"/>
        <v>0</v>
      </c>
      <c r="AC1500" s="11"/>
      <c r="AD1500" s="11"/>
    </row>
    <row r="1501" spans="1:30" hidden="1">
      <c r="A1501" s="10">
        <v>8908014976590</v>
      </c>
      <c r="B1501" s="10">
        <v>8908014976590</v>
      </c>
      <c r="C1501" s="11" t="s">
        <v>558</v>
      </c>
      <c r="D1501" s="11" t="s">
        <v>559</v>
      </c>
      <c r="E1501" s="11" t="s">
        <v>43</v>
      </c>
      <c r="F1501" s="11" t="s">
        <v>174</v>
      </c>
      <c r="G1501" s="11"/>
      <c r="H1501" s="11">
        <v>70</v>
      </c>
      <c r="I1501" s="11">
        <v>70</v>
      </c>
      <c r="J1501" s="11" t="s">
        <v>34</v>
      </c>
      <c r="K1501" s="11" t="s">
        <v>25</v>
      </c>
      <c r="L1501" s="11">
        <v>200</v>
      </c>
      <c r="M1501" s="11" t="s">
        <v>26</v>
      </c>
      <c r="N1501" s="11" t="s">
        <v>560</v>
      </c>
      <c r="O1501" s="11" t="s">
        <v>561</v>
      </c>
      <c r="P1501" s="11" t="s">
        <v>134</v>
      </c>
      <c r="Q1501" s="11" t="s">
        <v>39</v>
      </c>
      <c r="R1501" s="11" t="s">
        <v>25</v>
      </c>
      <c r="S1501" s="11" t="s">
        <v>25</v>
      </c>
      <c r="T1501" s="11"/>
      <c r="U1501" s="11" t="s">
        <v>562</v>
      </c>
      <c r="V1501" s="11"/>
      <c r="W1501" s="11"/>
      <c r="X1501" s="11"/>
      <c r="Y1501" s="11"/>
      <c r="Z1501" s="11">
        <f t="shared" si="48"/>
        <v>0</v>
      </c>
      <c r="AA1501" s="11">
        <f>VLOOKUP(A1501,Sheet2!B:J,9,FALSE)</f>
        <v>50.16</v>
      </c>
      <c r="AB1501" s="11">
        <f t="shared" si="47"/>
        <v>0</v>
      </c>
      <c r="AC1501" s="11"/>
      <c r="AD1501" s="11"/>
    </row>
    <row r="1502" spans="1:30">
      <c r="A1502" s="10">
        <v>8901207504211</v>
      </c>
      <c r="B1502" s="10">
        <v>8901207504211</v>
      </c>
      <c r="C1502" s="11" t="s">
        <v>3648</v>
      </c>
      <c r="D1502" s="11" t="s">
        <v>3649</v>
      </c>
      <c r="E1502" s="11" t="s">
        <v>1790</v>
      </c>
      <c r="F1502" s="11" t="s">
        <v>3411</v>
      </c>
      <c r="G1502" s="11"/>
      <c r="H1502" s="11">
        <v>178</v>
      </c>
      <c r="I1502" s="11">
        <v>178</v>
      </c>
      <c r="J1502" s="11" t="s">
        <v>34</v>
      </c>
      <c r="K1502" s="11" t="s">
        <v>25</v>
      </c>
      <c r="L1502" s="11">
        <v>1</v>
      </c>
      <c r="M1502" s="11" t="s">
        <v>78</v>
      </c>
      <c r="N1502" s="11" t="s">
        <v>3593</v>
      </c>
      <c r="O1502" s="11" t="s">
        <v>3650</v>
      </c>
      <c r="P1502" s="11" t="s">
        <v>81</v>
      </c>
      <c r="Q1502" s="11" t="s">
        <v>248</v>
      </c>
      <c r="R1502" s="11" t="s">
        <v>25</v>
      </c>
      <c r="S1502" s="11" t="s">
        <v>25</v>
      </c>
      <c r="T1502" s="11"/>
      <c r="U1502" s="11" t="s">
        <v>3651</v>
      </c>
      <c r="V1502" s="11"/>
      <c r="W1502" s="11"/>
      <c r="X1502" s="11"/>
      <c r="Y1502" s="11">
        <v>2</v>
      </c>
      <c r="Z1502" s="11">
        <f t="shared" si="48"/>
        <v>356</v>
      </c>
      <c r="AA1502" s="11" t="e">
        <f>VLOOKUP(A1502,Sheet2!B:J,9,FALSE)</f>
        <v>#N/A</v>
      </c>
      <c r="AB1502" s="11" t="e">
        <f t="shared" si="47"/>
        <v>#N/A</v>
      </c>
      <c r="AC1502" s="11"/>
      <c r="AD1502" s="11" t="s">
        <v>12037</v>
      </c>
    </row>
    <row r="1503" spans="1:30" hidden="1">
      <c r="A1503" s="10">
        <v>8901399100512</v>
      </c>
      <c r="B1503" s="10">
        <v>8901399100512</v>
      </c>
      <c r="C1503" s="11" t="s">
        <v>1410</v>
      </c>
      <c r="D1503" s="11" t="s">
        <v>1411</v>
      </c>
      <c r="E1503" s="11" t="s">
        <v>1241</v>
      </c>
      <c r="F1503" s="11" t="s">
        <v>1382</v>
      </c>
      <c r="G1503" s="11"/>
      <c r="H1503" s="11">
        <v>40</v>
      </c>
      <c r="I1503" s="11">
        <v>40</v>
      </c>
      <c r="J1503" s="11" t="s">
        <v>34</v>
      </c>
      <c r="K1503" s="11" t="s">
        <v>25</v>
      </c>
      <c r="L1503" s="11">
        <v>75</v>
      </c>
      <c r="M1503" s="11" t="s">
        <v>26</v>
      </c>
      <c r="N1503" s="11" t="s">
        <v>1383</v>
      </c>
      <c r="O1503" s="11" t="s">
        <v>1075</v>
      </c>
      <c r="P1503" s="11" t="s">
        <v>209</v>
      </c>
      <c r="Q1503" s="11" t="s">
        <v>30</v>
      </c>
      <c r="R1503" s="11" t="s">
        <v>25</v>
      </c>
      <c r="S1503" s="11" t="s">
        <v>25</v>
      </c>
      <c r="T1503" s="11"/>
      <c r="U1503" s="11" t="s">
        <v>1412</v>
      </c>
      <c r="V1503" s="11"/>
      <c r="W1503" s="11"/>
      <c r="X1503" s="11"/>
      <c r="Y1503" s="11">
        <v>11</v>
      </c>
      <c r="Z1503" s="11">
        <f t="shared" si="48"/>
        <v>440</v>
      </c>
      <c r="AA1503" s="11">
        <f>VLOOKUP(A1503,Sheet2!B:J,9,FALSE)</f>
        <v>31.38</v>
      </c>
      <c r="AB1503" s="11">
        <f t="shared" si="47"/>
        <v>345.18</v>
      </c>
      <c r="AC1503" s="11"/>
      <c r="AD1503" s="11" t="s">
        <v>12037</v>
      </c>
    </row>
    <row r="1504" spans="1:30" hidden="1">
      <c r="A1504" s="10">
        <v>8901399000591</v>
      </c>
      <c r="B1504" s="10">
        <v>8901399000591</v>
      </c>
      <c r="C1504" s="11" t="s">
        <v>1452</v>
      </c>
      <c r="D1504" s="11" t="s">
        <v>1411</v>
      </c>
      <c r="E1504" s="11" t="s">
        <v>1241</v>
      </c>
      <c r="F1504" s="11" t="s">
        <v>1382</v>
      </c>
      <c r="G1504" s="11"/>
      <c r="H1504" s="11">
        <v>36</v>
      </c>
      <c r="I1504" s="11">
        <v>36</v>
      </c>
      <c r="J1504" s="11" t="s">
        <v>34</v>
      </c>
      <c r="K1504" s="11" t="s">
        <v>25</v>
      </c>
      <c r="L1504" s="11">
        <v>100</v>
      </c>
      <c r="M1504" s="11" t="s">
        <v>26</v>
      </c>
      <c r="N1504" s="11" t="s">
        <v>1383</v>
      </c>
      <c r="O1504" s="11" t="s">
        <v>1453</v>
      </c>
      <c r="P1504" s="11" t="s">
        <v>29</v>
      </c>
      <c r="Q1504" s="11" t="s">
        <v>30</v>
      </c>
      <c r="R1504" s="11" t="s">
        <v>25</v>
      </c>
      <c r="S1504" s="11" t="s">
        <v>25</v>
      </c>
      <c r="T1504" s="11"/>
      <c r="U1504" s="11" t="s">
        <v>1454</v>
      </c>
      <c r="V1504" s="11"/>
      <c r="W1504" s="11"/>
      <c r="X1504" s="11"/>
      <c r="Y1504" s="11">
        <v>27</v>
      </c>
      <c r="Z1504" s="11">
        <f t="shared" si="48"/>
        <v>972</v>
      </c>
      <c r="AA1504" s="11">
        <f>VLOOKUP(A1504,Sheet2!B:J,9,FALSE)</f>
        <v>28.78</v>
      </c>
      <c r="AB1504" s="11">
        <f t="shared" si="47"/>
        <v>777.06000000000006</v>
      </c>
      <c r="AC1504" s="11">
        <v>26</v>
      </c>
      <c r="AD1504" s="11" t="s">
        <v>12037</v>
      </c>
    </row>
    <row r="1505" spans="1:30" hidden="1">
      <c r="A1505" s="10">
        <v>8901399010019</v>
      </c>
      <c r="B1505" s="10">
        <v>8901399010019</v>
      </c>
      <c r="C1505" s="11" t="s">
        <v>1455</v>
      </c>
      <c r="D1505" s="11" t="s">
        <v>1411</v>
      </c>
      <c r="E1505" s="11" t="s">
        <v>1241</v>
      </c>
      <c r="F1505" s="11" t="s">
        <v>1382</v>
      </c>
      <c r="G1505" s="11"/>
      <c r="H1505" s="11">
        <v>36</v>
      </c>
      <c r="I1505" s="11">
        <v>36</v>
      </c>
      <c r="J1505" s="11" t="s">
        <v>34</v>
      </c>
      <c r="K1505" s="11" t="s">
        <v>25</v>
      </c>
      <c r="L1505" s="11">
        <v>100</v>
      </c>
      <c r="M1505" s="11" t="s">
        <v>26</v>
      </c>
      <c r="N1505" s="11" t="s">
        <v>1383</v>
      </c>
      <c r="O1505" s="11" t="s">
        <v>1456</v>
      </c>
      <c r="P1505" s="11" t="s">
        <v>29</v>
      </c>
      <c r="Q1505" s="11" t="s">
        <v>30</v>
      </c>
      <c r="R1505" s="11" t="s">
        <v>25</v>
      </c>
      <c r="S1505" s="11" t="s">
        <v>25</v>
      </c>
      <c r="T1505" s="11"/>
      <c r="U1505" s="11" t="s">
        <v>1457</v>
      </c>
      <c r="V1505" s="11"/>
      <c r="W1505" s="11"/>
      <c r="X1505" s="11"/>
      <c r="Y1505" s="11">
        <v>6</v>
      </c>
      <c r="Z1505" s="11">
        <f t="shared" si="48"/>
        <v>216</v>
      </c>
      <c r="AA1505" s="11">
        <f>VLOOKUP(A1505,Sheet2!B:J,9,FALSE)</f>
        <v>28.78</v>
      </c>
      <c r="AB1505" s="11">
        <f t="shared" si="47"/>
        <v>172.68</v>
      </c>
      <c r="AC1505" s="11"/>
      <c r="AD1505" s="11" t="s">
        <v>12037</v>
      </c>
    </row>
    <row r="1506" spans="1:30" hidden="1">
      <c r="A1506" s="10">
        <v>8901399005169</v>
      </c>
      <c r="B1506" s="10">
        <v>8901399005169</v>
      </c>
      <c r="C1506" s="11" t="s">
        <v>1458</v>
      </c>
      <c r="D1506" s="11" t="s">
        <v>1411</v>
      </c>
      <c r="E1506" s="11" t="s">
        <v>1241</v>
      </c>
      <c r="F1506" s="11" t="s">
        <v>1382</v>
      </c>
      <c r="G1506" s="11"/>
      <c r="H1506" s="11">
        <v>50</v>
      </c>
      <c r="I1506" s="11">
        <v>50</v>
      </c>
      <c r="J1506" s="11" t="s">
        <v>34</v>
      </c>
      <c r="K1506" s="11" t="s">
        <v>25</v>
      </c>
      <c r="L1506" s="11">
        <v>150</v>
      </c>
      <c r="M1506" s="11" t="s">
        <v>26</v>
      </c>
      <c r="N1506" s="11" t="s">
        <v>1383</v>
      </c>
      <c r="O1506" s="11" t="s">
        <v>1459</v>
      </c>
      <c r="P1506" s="11" t="s">
        <v>29</v>
      </c>
      <c r="Q1506" s="11" t="s">
        <v>30</v>
      </c>
      <c r="R1506" s="11" t="s">
        <v>25</v>
      </c>
      <c r="S1506" s="11" t="s">
        <v>25</v>
      </c>
      <c r="T1506" s="11"/>
      <c r="U1506" s="11" t="s">
        <v>1460</v>
      </c>
      <c r="V1506" s="11"/>
      <c r="W1506" s="11"/>
      <c r="X1506" s="11"/>
      <c r="Y1506" s="11">
        <v>3</v>
      </c>
      <c r="Z1506" s="11">
        <f t="shared" si="48"/>
        <v>150</v>
      </c>
      <c r="AA1506" s="11">
        <f>VLOOKUP(A1506,Sheet2!B:J,9,FALSE)</f>
        <v>39.97</v>
      </c>
      <c r="AB1506" s="11">
        <f t="shared" si="47"/>
        <v>119.91</v>
      </c>
      <c r="AC1506" s="11"/>
      <c r="AD1506" s="11" t="s">
        <v>12037</v>
      </c>
    </row>
    <row r="1507" spans="1:30" hidden="1">
      <c r="A1507" s="10">
        <v>8901399008177</v>
      </c>
      <c r="B1507" s="10">
        <v>8901399008177</v>
      </c>
      <c r="C1507" s="11" t="s">
        <v>1461</v>
      </c>
      <c r="D1507" s="11" t="s">
        <v>1411</v>
      </c>
      <c r="E1507" s="11" t="s">
        <v>1241</v>
      </c>
      <c r="F1507" s="11" t="s">
        <v>1382</v>
      </c>
      <c r="G1507" s="11"/>
      <c r="H1507" s="11">
        <v>199</v>
      </c>
      <c r="I1507" s="11">
        <v>199</v>
      </c>
      <c r="J1507" s="11" t="s">
        <v>34</v>
      </c>
      <c r="K1507" s="11" t="s">
        <v>25</v>
      </c>
      <c r="L1507" s="11">
        <v>500</v>
      </c>
      <c r="M1507" s="11" t="s">
        <v>26</v>
      </c>
      <c r="N1507" s="11" t="s">
        <v>1383</v>
      </c>
      <c r="O1507" s="11" t="s">
        <v>1459</v>
      </c>
      <c r="P1507" s="11" t="s">
        <v>29</v>
      </c>
      <c r="Q1507" s="11" t="s">
        <v>1366</v>
      </c>
      <c r="R1507" s="11" t="s">
        <v>25</v>
      </c>
      <c r="S1507" s="11" t="s">
        <v>25</v>
      </c>
      <c r="T1507" s="11"/>
      <c r="U1507" s="11" t="s">
        <v>1462</v>
      </c>
      <c r="V1507" s="11"/>
      <c r="W1507" s="11"/>
      <c r="X1507" s="11"/>
      <c r="Y1507" s="11">
        <v>4</v>
      </c>
      <c r="Z1507" s="11">
        <f t="shared" si="48"/>
        <v>796</v>
      </c>
      <c r="AA1507" s="11">
        <f>VLOOKUP(A1507,Sheet2!B:J,9,FALSE)</f>
        <v>159</v>
      </c>
      <c r="AB1507" s="11">
        <f t="shared" si="47"/>
        <v>636</v>
      </c>
      <c r="AC1507" s="11">
        <v>3</v>
      </c>
      <c r="AD1507" s="11" t="s">
        <v>12037</v>
      </c>
    </row>
    <row r="1508" spans="1:30" hidden="1">
      <c r="A1508" s="10">
        <v>8901399006715</v>
      </c>
      <c r="B1508" s="10">
        <v>8901399006715</v>
      </c>
      <c r="C1508" s="11" t="s">
        <v>1523</v>
      </c>
      <c r="D1508" s="11" t="s">
        <v>1411</v>
      </c>
      <c r="E1508" s="11" t="s">
        <v>1241</v>
      </c>
      <c r="F1508" s="11" t="s">
        <v>1382</v>
      </c>
      <c r="G1508" s="11"/>
      <c r="H1508" s="11">
        <v>100</v>
      </c>
      <c r="I1508" s="11">
        <v>100</v>
      </c>
      <c r="J1508" s="11" t="s">
        <v>34</v>
      </c>
      <c r="K1508" s="11" t="s">
        <v>25</v>
      </c>
      <c r="L1508" s="11">
        <v>300</v>
      </c>
      <c r="M1508" s="11" t="s">
        <v>26</v>
      </c>
      <c r="N1508" s="11" t="s">
        <v>1383</v>
      </c>
      <c r="O1508" s="11" t="s">
        <v>1459</v>
      </c>
      <c r="P1508" s="11" t="s">
        <v>29</v>
      </c>
      <c r="Q1508" s="11" t="s">
        <v>1366</v>
      </c>
      <c r="R1508" s="11" t="s">
        <v>25</v>
      </c>
      <c r="S1508" s="11" t="s">
        <v>25</v>
      </c>
      <c r="T1508" s="11"/>
      <c r="U1508" s="11" t="s">
        <v>1524</v>
      </c>
      <c r="V1508" s="11"/>
      <c r="W1508" s="11"/>
      <c r="X1508" s="11"/>
      <c r="Y1508" s="11">
        <f>29+18</f>
        <v>47</v>
      </c>
      <c r="Z1508" s="11">
        <f t="shared" si="48"/>
        <v>4700</v>
      </c>
      <c r="AA1508" s="11">
        <f>VLOOKUP(A1508,Sheet2!B:J,9,FALSE)</f>
        <v>84.74</v>
      </c>
      <c r="AB1508" s="11">
        <f t="shared" si="47"/>
        <v>3982.7799999999997</v>
      </c>
      <c r="AC1508" s="11">
        <v>46</v>
      </c>
      <c r="AD1508" s="11" t="s">
        <v>12037</v>
      </c>
    </row>
    <row r="1509" spans="1:30" hidden="1">
      <c r="A1509" s="10">
        <v>8901399248016</v>
      </c>
      <c r="B1509" s="10">
        <v>8901399248016</v>
      </c>
      <c r="C1509" s="11" t="s">
        <v>3808</v>
      </c>
      <c r="D1509" s="11" t="s">
        <v>1411</v>
      </c>
      <c r="E1509" s="11" t="s">
        <v>1241</v>
      </c>
      <c r="F1509" s="11" t="s">
        <v>1382</v>
      </c>
      <c r="G1509" s="11"/>
      <c r="H1509" s="11">
        <v>99</v>
      </c>
      <c r="I1509" s="11">
        <v>99</v>
      </c>
      <c r="J1509" s="11" t="s">
        <v>34</v>
      </c>
      <c r="K1509" s="11" t="s">
        <v>25</v>
      </c>
      <c r="L1509" s="11">
        <v>430</v>
      </c>
      <c r="M1509" s="11" t="s">
        <v>35</v>
      </c>
      <c r="N1509" s="11" t="s">
        <v>3792</v>
      </c>
      <c r="O1509" s="11" t="s">
        <v>3809</v>
      </c>
      <c r="P1509" s="11" t="s">
        <v>112</v>
      </c>
      <c r="Q1509" s="11" t="s">
        <v>248</v>
      </c>
      <c r="R1509" s="11" t="s">
        <v>25</v>
      </c>
      <c r="S1509" s="11" t="s">
        <v>25</v>
      </c>
      <c r="T1509" s="11"/>
      <c r="U1509" s="11" t="s">
        <v>3810</v>
      </c>
      <c r="V1509" s="11"/>
      <c r="W1509" s="11"/>
      <c r="X1509" s="11"/>
      <c r="Y1509" s="11"/>
      <c r="Z1509" s="11">
        <f t="shared" si="48"/>
        <v>0</v>
      </c>
      <c r="AA1509" s="11">
        <f>VLOOKUP(A1509,Sheet2!B:J,9,FALSE)</f>
        <v>76.27</v>
      </c>
      <c r="AB1509" s="11">
        <f t="shared" si="47"/>
        <v>0</v>
      </c>
      <c r="AC1509" s="11"/>
      <c r="AD1509" s="11"/>
    </row>
    <row r="1510" spans="1:30" hidden="1">
      <c r="A1510" s="10">
        <v>8901399242205</v>
      </c>
      <c r="B1510" s="10">
        <v>8901399242205</v>
      </c>
      <c r="C1510" s="11" t="s">
        <v>3811</v>
      </c>
      <c r="D1510" s="11" t="s">
        <v>1411</v>
      </c>
      <c r="E1510" s="11" t="s">
        <v>1241</v>
      </c>
      <c r="F1510" s="11" t="s">
        <v>1382</v>
      </c>
      <c r="G1510" s="11"/>
      <c r="H1510" s="11">
        <v>99</v>
      </c>
      <c r="I1510" s="11">
        <v>99</v>
      </c>
      <c r="J1510" s="11" t="s">
        <v>34</v>
      </c>
      <c r="K1510" s="11" t="s">
        <v>25</v>
      </c>
      <c r="L1510" s="11">
        <v>3</v>
      </c>
      <c r="M1510" s="11" t="s">
        <v>300</v>
      </c>
      <c r="N1510" s="11" t="s">
        <v>3792</v>
      </c>
      <c r="O1510" s="11" t="s">
        <v>3812</v>
      </c>
      <c r="P1510" s="11" t="s">
        <v>3813</v>
      </c>
      <c r="Q1510" s="11" t="s">
        <v>302</v>
      </c>
      <c r="R1510" s="11" t="s">
        <v>25</v>
      </c>
      <c r="S1510" s="11" t="s">
        <v>25</v>
      </c>
      <c r="T1510" s="11"/>
      <c r="U1510" s="11" t="s">
        <v>3814</v>
      </c>
      <c r="V1510" s="11"/>
      <c r="W1510" s="11"/>
      <c r="X1510" s="11"/>
      <c r="Y1510" s="11"/>
      <c r="Z1510" s="11">
        <f t="shared" si="48"/>
        <v>0</v>
      </c>
      <c r="AA1510" s="11">
        <f>VLOOKUP(A1510,Sheet2!B:J,9,FALSE)</f>
        <v>76.27</v>
      </c>
      <c r="AB1510" s="11">
        <f t="shared" si="47"/>
        <v>0</v>
      </c>
      <c r="AC1510" s="11"/>
      <c r="AD1510" s="11"/>
    </row>
    <row r="1511" spans="1:30" hidden="1">
      <c r="A1511" s="10">
        <v>8901399005305</v>
      </c>
      <c r="B1511" s="10">
        <v>8901399005305</v>
      </c>
      <c r="C1511" s="11" t="s">
        <v>3903</v>
      </c>
      <c r="D1511" s="11" t="s">
        <v>1411</v>
      </c>
      <c r="E1511" s="11" t="s">
        <v>1241</v>
      </c>
      <c r="F1511" s="11" t="s">
        <v>1382</v>
      </c>
      <c r="G1511" s="11"/>
      <c r="H1511" s="11">
        <v>136</v>
      </c>
      <c r="I1511" s="11">
        <v>136</v>
      </c>
      <c r="J1511" s="11" t="s">
        <v>34</v>
      </c>
      <c r="K1511" s="11" t="s">
        <v>25</v>
      </c>
      <c r="L1511" s="11">
        <v>400</v>
      </c>
      <c r="M1511" s="11" t="s">
        <v>26</v>
      </c>
      <c r="N1511" s="11" t="s">
        <v>1383</v>
      </c>
      <c r="O1511" s="11" t="s">
        <v>1453</v>
      </c>
      <c r="P1511" s="11" t="s">
        <v>29</v>
      </c>
      <c r="Q1511" s="11" t="s">
        <v>1366</v>
      </c>
      <c r="R1511" s="11" t="s">
        <v>25</v>
      </c>
      <c r="S1511" s="11" t="s">
        <v>25</v>
      </c>
      <c r="T1511" s="11"/>
      <c r="U1511" s="11" t="s">
        <v>3904</v>
      </c>
      <c r="V1511" s="11"/>
      <c r="W1511" s="11"/>
      <c r="X1511" s="11"/>
      <c r="Y1511" s="11"/>
      <c r="Z1511" s="11">
        <f t="shared" si="48"/>
        <v>0</v>
      </c>
      <c r="AA1511" s="11">
        <f>VLOOKUP(A1511,Sheet2!B:J,9,FALSE)</f>
        <v>108.73</v>
      </c>
      <c r="AB1511" s="11">
        <f t="shared" si="47"/>
        <v>0</v>
      </c>
      <c r="AC1511" s="11"/>
      <c r="AD1511" s="11"/>
    </row>
    <row r="1512" spans="1:30" hidden="1">
      <c r="A1512" s="10">
        <v>8906058710255</v>
      </c>
      <c r="B1512" s="10">
        <v>8906058710255</v>
      </c>
      <c r="C1512" s="11" t="s">
        <v>756</v>
      </c>
      <c r="D1512" s="11" t="s">
        <v>757</v>
      </c>
      <c r="E1512" s="11" t="s">
        <v>43</v>
      </c>
      <c r="F1512" s="11" t="s">
        <v>44</v>
      </c>
      <c r="G1512" s="11"/>
      <c r="H1512" s="11">
        <v>45</v>
      </c>
      <c r="I1512" s="11">
        <v>45</v>
      </c>
      <c r="J1512" s="11" t="s">
        <v>34</v>
      </c>
      <c r="K1512" s="11" t="s">
        <v>25</v>
      </c>
      <c r="L1512" s="11">
        <v>40</v>
      </c>
      <c r="M1512" s="11" t="s">
        <v>26</v>
      </c>
      <c r="N1512" s="11" t="s">
        <v>45</v>
      </c>
      <c r="O1512" s="11" t="s">
        <v>758</v>
      </c>
      <c r="P1512" s="11" t="s">
        <v>29</v>
      </c>
      <c r="Q1512" s="11" t="s">
        <v>39</v>
      </c>
      <c r="R1512" s="11" t="s">
        <v>25</v>
      </c>
      <c r="S1512" s="11" t="s">
        <v>25</v>
      </c>
      <c r="T1512" s="11"/>
      <c r="U1512" s="11" t="s">
        <v>759</v>
      </c>
      <c r="V1512" s="11"/>
      <c r="W1512" s="11"/>
      <c r="X1512" s="11"/>
      <c r="Y1512" s="11">
        <v>4</v>
      </c>
      <c r="Z1512" s="11">
        <f t="shared" si="48"/>
        <v>180</v>
      </c>
      <c r="AA1512" s="11">
        <f>VLOOKUP(A1512,Sheet2!B:J,9,FALSE)</f>
        <v>30.5</v>
      </c>
      <c r="AB1512" s="11">
        <f t="shared" si="47"/>
        <v>122</v>
      </c>
      <c r="AC1512" s="11">
        <v>2</v>
      </c>
      <c r="AD1512" s="11" t="s">
        <v>12037</v>
      </c>
    </row>
    <row r="1513" spans="1:30" hidden="1">
      <c r="A1513" s="10">
        <v>8901361304320</v>
      </c>
      <c r="B1513" s="10">
        <v>8901361304320</v>
      </c>
      <c r="C1513" s="11" t="s">
        <v>4513</v>
      </c>
      <c r="D1513" s="11" t="s">
        <v>4514</v>
      </c>
      <c r="E1513" s="11" t="s">
        <v>1219</v>
      </c>
      <c r="F1513" s="11" t="s">
        <v>3274</v>
      </c>
      <c r="G1513" s="11"/>
      <c r="H1513" s="11">
        <v>55</v>
      </c>
      <c r="I1513" s="11">
        <v>55</v>
      </c>
      <c r="J1513" s="11" t="s">
        <v>34</v>
      </c>
      <c r="K1513" s="11" t="s">
        <v>25</v>
      </c>
      <c r="L1513" s="11">
        <v>1</v>
      </c>
      <c r="M1513" s="11" t="s">
        <v>674</v>
      </c>
      <c r="N1513" s="11" t="s">
        <v>4515</v>
      </c>
      <c r="O1513" s="11" t="s">
        <v>4516</v>
      </c>
      <c r="P1513" s="11" t="s">
        <v>29</v>
      </c>
      <c r="Q1513" s="11" t="s">
        <v>30</v>
      </c>
      <c r="R1513" s="11" t="s">
        <v>25</v>
      </c>
      <c r="S1513" s="11" t="s">
        <v>25</v>
      </c>
      <c r="T1513" s="11"/>
      <c r="U1513" s="11" t="s">
        <v>4517</v>
      </c>
      <c r="V1513" s="11"/>
      <c r="W1513" s="11"/>
      <c r="X1513" s="11"/>
      <c r="Y1513" s="11">
        <v>3</v>
      </c>
      <c r="Z1513" s="11">
        <f t="shared" si="48"/>
        <v>165</v>
      </c>
      <c r="AA1513" s="11">
        <f>VLOOKUP(A1513,Sheet2!B:J,9,FALSE)</f>
        <v>44</v>
      </c>
      <c r="AB1513" s="11">
        <f t="shared" si="47"/>
        <v>132</v>
      </c>
      <c r="AC1513" s="11"/>
      <c r="AD1513" s="11" t="s">
        <v>12037</v>
      </c>
    </row>
    <row r="1514" spans="1:30" hidden="1">
      <c r="A1514" s="10">
        <v>8901361303484</v>
      </c>
      <c r="B1514" s="10">
        <v>8901361303484</v>
      </c>
      <c r="C1514" s="11" t="s">
        <v>5257</v>
      </c>
      <c r="D1514" s="11" t="s">
        <v>4514</v>
      </c>
      <c r="E1514" s="11" t="s">
        <v>1219</v>
      </c>
      <c r="F1514" s="11" t="s">
        <v>3274</v>
      </c>
      <c r="G1514" s="11"/>
      <c r="H1514" s="11">
        <v>50</v>
      </c>
      <c r="I1514" s="11">
        <v>50</v>
      </c>
      <c r="J1514" s="11" t="s">
        <v>34</v>
      </c>
      <c r="K1514" s="11" t="s">
        <v>25</v>
      </c>
      <c r="L1514" s="11">
        <v>15</v>
      </c>
      <c r="M1514" s="11" t="s">
        <v>26</v>
      </c>
      <c r="N1514" s="11" t="s">
        <v>5258</v>
      </c>
      <c r="O1514" s="11" t="s">
        <v>5259</v>
      </c>
      <c r="P1514" s="11" t="s">
        <v>81</v>
      </c>
      <c r="Q1514" s="11" t="s">
        <v>39</v>
      </c>
      <c r="R1514" s="11" t="s">
        <v>25</v>
      </c>
      <c r="S1514" s="11" t="s">
        <v>25</v>
      </c>
      <c r="T1514" s="11"/>
      <c r="U1514" s="11" t="s">
        <v>5260</v>
      </c>
      <c r="V1514" s="11"/>
      <c r="W1514" s="11"/>
      <c r="X1514" s="11"/>
      <c r="Y1514" s="11"/>
      <c r="Z1514" s="11">
        <f t="shared" si="48"/>
        <v>0</v>
      </c>
      <c r="AA1514" s="11">
        <f>VLOOKUP(A1514,Sheet2!B:J,9,FALSE)</f>
        <v>40</v>
      </c>
      <c r="AB1514" s="11">
        <f t="shared" si="47"/>
        <v>0</v>
      </c>
      <c r="AC1514" s="11"/>
      <c r="AD1514" s="11"/>
    </row>
    <row r="1515" spans="1:30" hidden="1">
      <c r="A1515" s="10">
        <v>8901361300391</v>
      </c>
      <c r="B1515" s="10">
        <v>8901361300391</v>
      </c>
      <c r="C1515" s="11" t="s">
        <v>3382</v>
      </c>
      <c r="D1515" s="11" t="s">
        <v>3383</v>
      </c>
      <c r="E1515" s="11" t="s">
        <v>1790</v>
      </c>
      <c r="F1515" s="11" t="s">
        <v>3384</v>
      </c>
      <c r="G1515" s="11"/>
      <c r="H1515" s="11">
        <v>130</v>
      </c>
      <c r="I1515" s="11">
        <v>130</v>
      </c>
      <c r="J1515" s="11" t="s">
        <v>34</v>
      </c>
      <c r="K1515" s="11" t="s">
        <v>25</v>
      </c>
      <c r="L1515" s="11">
        <v>1</v>
      </c>
      <c r="M1515" s="11" t="s">
        <v>674</v>
      </c>
      <c r="N1515" s="11" t="s">
        <v>3385</v>
      </c>
      <c r="O1515" s="11" t="s">
        <v>3386</v>
      </c>
      <c r="P1515" s="11" t="s">
        <v>29</v>
      </c>
      <c r="Q1515" s="11" t="s">
        <v>30</v>
      </c>
      <c r="R1515" s="11" t="s">
        <v>25</v>
      </c>
      <c r="S1515" s="11" t="s">
        <v>25</v>
      </c>
      <c r="T1515" s="11"/>
      <c r="U1515" s="11" t="s">
        <v>3387</v>
      </c>
      <c r="V1515" s="11"/>
      <c r="W1515" s="11"/>
      <c r="X1515" s="11"/>
      <c r="Y1515" s="11">
        <v>5</v>
      </c>
      <c r="Z1515" s="11">
        <f t="shared" si="48"/>
        <v>650</v>
      </c>
      <c r="AA1515" s="11">
        <f>VLOOKUP(A1515,Sheet2!B:J,9,FALSE)</f>
        <v>104.01</v>
      </c>
      <c r="AB1515" s="11">
        <f t="shared" si="47"/>
        <v>520.05000000000007</v>
      </c>
      <c r="AC1515" s="11"/>
      <c r="AD1515" s="11" t="s">
        <v>12037</v>
      </c>
    </row>
    <row r="1516" spans="1:30" hidden="1">
      <c r="A1516" s="10">
        <v>8901361304269</v>
      </c>
      <c r="B1516" s="10">
        <v>8901361304269</v>
      </c>
      <c r="C1516" s="11" t="s">
        <v>3388</v>
      </c>
      <c r="D1516" s="11" t="s">
        <v>3383</v>
      </c>
      <c r="E1516" s="11" t="s">
        <v>1790</v>
      </c>
      <c r="F1516" s="11" t="s">
        <v>3384</v>
      </c>
      <c r="G1516" s="11"/>
      <c r="H1516" s="11">
        <v>150</v>
      </c>
      <c r="I1516" s="11">
        <v>150</v>
      </c>
      <c r="J1516" s="11" t="s">
        <v>34</v>
      </c>
      <c r="K1516" s="11" t="s">
        <v>25</v>
      </c>
      <c r="L1516" s="11">
        <v>1</v>
      </c>
      <c r="M1516" s="11" t="s">
        <v>674</v>
      </c>
      <c r="N1516" s="11" t="s">
        <v>3389</v>
      </c>
      <c r="O1516" s="11" t="s">
        <v>3390</v>
      </c>
      <c r="P1516" s="11" t="s">
        <v>29</v>
      </c>
      <c r="Q1516" s="11" t="s">
        <v>30</v>
      </c>
      <c r="R1516" s="11" t="s">
        <v>25</v>
      </c>
      <c r="S1516" s="11" t="s">
        <v>25</v>
      </c>
      <c r="T1516" s="11"/>
      <c r="U1516" s="11" t="s">
        <v>3391</v>
      </c>
      <c r="V1516" s="11"/>
      <c r="W1516" s="11"/>
      <c r="X1516" s="11"/>
      <c r="Y1516" s="11">
        <v>5</v>
      </c>
      <c r="Z1516" s="11">
        <f t="shared" si="48"/>
        <v>750</v>
      </c>
      <c r="AA1516" s="11">
        <f>VLOOKUP(A1516,Sheet2!B:J,9,FALSE)</f>
        <v>120.01</v>
      </c>
      <c r="AB1516" s="11">
        <f t="shared" si="47"/>
        <v>600.05000000000007</v>
      </c>
      <c r="AC1516" s="11"/>
      <c r="AD1516" s="11" t="s">
        <v>12037</v>
      </c>
    </row>
    <row r="1517" spans="1:30" hidden="1">
      <c r="A1517" s="10">
        <v>8859272202498</v>
      </c>
      <c r="B1517" s="10">
        <v>8859272202498</v>
      </c>
      <c r="C1517" s="11" t="s">
        <v>4885</v>
      </c>
      <c r="D1517" s="11" t="s">
        <v>3383</v>
      </c>
      <c r="E1517" s="11" t="s">
        <v>1790</v>
      </c>
      <c r="F1517" s="11" t="s">
        <v>3384</v>
      </c>
      <c r="G1517" s="11"/>
      <c r="H1517" s="11">
        <v>190</v>
      </c>
      <c r="I1517" s="11">
        <v>190</v>
      </c>
      <c r="J1517" s="11" t="s">
        <v>34</v>
      </c>
      <c r="K1517" s="11" t="s">
        <v>25</v>
      </c>
      <c r="L1517" s="11">
        <v>1</v>
      </c>
      <c r="M1517" s="11" t="s">
        <v>674</v>
      </c>
      <c r="N1517" s="11" t="s">
        <v>3828</v>
      </c>
      <c r="O1517" s="11" t="s">
        <v>4886</v>
      </c>
      <c r="P1517" s="11" t="s">
        <v>29</v>
      </c>
      <c r="Q1517" s="11" t="s">
        <v>30</v>
      </c>
      <c r="R1517" s="11" t="s">
        <v>25</v>
      </c>
      <c r="S1517" s="11" t="s">
        <v>25</v>
      </c>
      <c r="T1517" s="11"/>
      <c r="U1517" s="11" t="s">
        <v>4887</v>
      </c>
      <c r="V1517" s="11"/>
      <c r="W1517" s="11"/>
      <c r="X1517" s="11"/>
      <c r="Y1517" s="11">
        <v>5</v>
      </c>
      <c r="Z1517" s="11">
        <f t="shared" si="48"/>
        <v>950</v>
      </c>
      <c r="AA1517" s="11">
        <f>VLOOKUP(A1517,Sheet2!B:J,9,FALSE)</f>
        <v>152</v>
      </c>
      <c r="AB1517" s="11">
        <f t="shared" si="47"/>
        <v>760</v>
      </c>
      <c r="AC1517" s="11"/>
      <c r="AD1517" s="11" t="s">
        <v>12037</v>
      </c>
    </row>
    <row r="1518" spans="1:30" hidden="1">
      <c r="A1518" s="10">
        <v>8901361300339</v>
      </c>
      <c r="B1518" s="10">
        <v>8901361300339</v>
      </c>
      <c r="C1518" s="11" t="s">
        <v>5241</v>
      </c>
      <c r="D1518" s="11" t="s">
        <v>3383</v>
      </c>
      <c r="E1518" s="11" t="s">
        <v>1790</v>
      </c>
      <c r="F1518" s="11" t="s">
        <v>3384</v>
      </c>
      <c r="G1518" s="11"/>
      <c r="H1518" s="11">
        <v>75</v>
      </c>
      <c r="I1518" s="11">
        <v>75</v>
      </c>
      <c r="J1518" s="11" t="s">
        <v>34</v>
      </c>
      <c r="K1518" s="11" t="s">
        <v>25</v>
      </c>
      <c r="L1518" s="11">
        <v>1</v>
      </c>
      <c r="M1518" s="11" t="s">
        <v>674</v>
      </c>
      <c r="N1518" s="11" t="s">
        <v>5242</v>
      </c>
      <c r="O1518" s="11" t="s">
        <v>5243</v>
      </c>
      <c r="P1518" s="11" t="s">
        <v>196</v>
      </c>
      <c r="Q1518" s="11" t="s">
        <v>30</v>
      </c>
      <c r="R1518" s="11" t="s">
        <v>25</v>
      </c>
      <c r="S1518" s="11" t="s">
        <v>25</v>
      </c>
      <c r="T1518" s="11"/>
      <c r="U1518" s="11" t="s">
        <v>5244</v>
      </c>
      <c r="V1518" s="11"/>
      <c r="W1518" s="11"/>
      <c r="X1518" s="11"/>
      <c r="Y1518" s="11">
        <v>1</v>
      </c>
      <c r="Z1518" s="11">
        <f t="shared" si="48"/>
        <v>75</v>
      </c>
      <c r="AA1518" s="11">
        <f>VLOOKUP(A1518,Sheet2!B:J,9,FALSE)</f>
        <v>60</v>
      </c>
      <c r="AB1518" s="11">
        <f t="shared" si="47"/>
        <v>60</v>
      </c>
      <c r="AC1518" s="11"/>
      <c r="AD1518" s="11" t="s">
        <v>12037</v>
      </c>
    </row>
    <row r="1519" spans="1:30" hidden="1">
      <c r="A1519" s="10">
        <v>8901361301572</v>
      </c>
      <c r="B1519" s="10">
        <v>8901361301572</v>
      </c>
      <c r="C1519" s="11" t="s">
        <v>5245</v>
      </c>
      <c r="D1519" s="11" t="s">
        <v>3383</v>
      </c>
      <c r="E1519" s="11" t="s">
        <v>1790</v>
      </c>
      <c r="F1519" s="11" t="s">
        <v>3384</v>
      </c>
      <c r="G1519" s="11"/>
      <c r="H1519" s="11">
        <v>50</v>
      </c>
      <c r="I1519" s="11">
        <v>50</v>
      </c>
      <c r="J1519" s="11" t="s">
        <v>34</v>
      </c>
      <c r="K1519" s="11" t="s">
        <v>25</v>
      </c>
      <c r="L1519" s="11">
        <v>1</v>
      </c>
      <c r="M1519" s="11" t="s">
        <v>674</v>
      </c>
      <c r="N1519" s="11" t="s">
        <v>3828</v>
      </c>
      <c r="O1519" s="11" t="s">
        <v>5246</v>
      </c>
      <c r="P1519" s="11" t="s">
        <v>1249</v>
      </c>
      <c r="Q1519" s="11" t="s">
        <v>30</v>
      </c>
      <c r="R1519" s="11" t="s">
        <v>25</v>
      </c>
      <c r="S1519" s="11" t="s">
        <v>25</v>
      </c>
      <c r="T1519" s="11"/>
      <c r="U1519" s="11" t="s">
        <v>5247</v>
      </c>
      <c r="V1519" s="11"/>
      <c r="W1519" s="11"/>
      <c r="X1519" s="11"/>
      <c r="Y1519" s="11">
        <v>1</v>
      </c>
      <c r="Z1519" s="11">
        <f t="shared" si="48"/>
        <v>50</v>
      </c>
      <c r="AA1519" s="11">
        <f>VLOOKUP(A1519,Sheet2!B:J,9,FALSE)</f>
        <v>40</v>
      </c>
      <c r="AB1519" s="11">
        <f t="shared" si="47"/>
        <v>40</v>
      </c>
      <c r="AC1519" s="11"/>
      <c r="AD1519" s="11" t="s">
        <v>12037</v>
      </c>
    </row>
    <row r="1520" spans="1:30" hidden="1">
      <c r="A1520" s="10">
        <v>8901361301862</v>
      </c>
      <c r="B1520" s="10">
        <v>8901361301862</v>
      </c>
      <c r="C1520" s="11" t="s">
        <v>5248</v>
      </c>
      <c r="D1520" s="11" t="s">
        <v>3383</v>
      </c>
      <c r="E1520" s="11" t="s">
        <v>1790</v>
      </c>
      <c r="F1520" s="11" t="s">
        <v>3384</v>
      </c>
      <c r="G1520" s="11"/>
      <c r="H1520" s="11">
        <v>180</v>
      </c>
      <c r="I1520" s="11">
        <v>180</v>
      </c>
      <c r="J1520" s="11" t="s">
        <v>34</v>
      </c>
      <c r="K1520" s="11" t="s">
        <v>25</v>
      </c>
      <c r="L1520" s="11">
        <v>1</v>
      </c>
      <c r="M1520" s="11" t="s">
        <v>674</v>
      </c>
      <c r="N1520" s="11" t="s">
        <v>5242</v>
      </c>
      <c r="O1520" s="11" t="s">
        <v>3076</v>
      </c>
      <c r="P1520" s="11" t="s">
        <v>29</v>
      </c>
      <c r="Q1520" s="11" t="s">
        <v>1311</v>
      </c>
      <c r="R1520" s="11" t="s">
        <v>25</v>
      </c>
      <c r="S1520" s="11" t="s">
        <v>25</v>
      </c>
      <c r="T1520" s="11"/>
      <c r="U1520" s="11" t="s">
        <v>5249</v>
      </c>
      <c r="V1520" s="11"/>
      <c r="W1520" s="11"/>
      <c r="X1520" s="11"/>
      <c r="Y1520" s="11">
        <v>6</v>
      </c>
      <c r="Z1520" s="11">
        <f t="shared" si="48"/>
        <v>1080</v>
      </c>
      <c r="AA1520" s="11">
        <f>VLOOKUP(A1520,Sheet2!B:J,9,FALSE)</f>
        <v>144</v>
      </c>
      <c r="AB1520" s="11">
        <f t="shared" si="47"/>
        <v>864</v>
      </c>
      <c r="AC1520" s="11"/>
      <c r="AD1520" s="11" t="s">
        <v>12037</v>
      </c>
    </row>
    <row r="1521" spans="1:30" hidden="1">
      <c r="A1521" s="10">
        <v>8901361302906</v>
      </c>
      <c r="B1521" s="10">
        <v>8901361302906</v>
      </c>
      <c r="C1521" s="11" t="s">
        <v>5250</v>
      </c>
      <c r="D1521" s="11" t="s">
        <v>3383</v>
      </c>
      <c r="E1521" s="11" t="s">
        <v>1790</v>
      </c>
      <c r="F1521" s="11" t="s">
        <v>3384</v>
      </c>
      <c r="G1521" s="11"/>
      <c r="H1521" s="11">
        <v>80</v>
      </c>
      <c r="I1521" s="11">
        <v>80</v>
      </c>
      <c r="J1521" s="11" t="s">
        <v>34</v>
      </c>
      <c r="K1521" s="11" t="s">
        <v>25</v>
      </c>
      <c r="L1521" s="11">
        <v>1</v>
      </c>
      <c r="M1521" s="11" t="s">
        <v>674</v>
      </c>
      <c r="N1521" s="11" t="s">
        <v>5251</v>
      </c>
      <c r="O1521" s="11" t="s">
        <v>5252</v>
      </c>
      <c r="P1521" s="11" t="s">
        <v>1307</v>
      </c>
      <c r="Q1521" s="11" t="s">
        <v>30</v>
      </c>
      <c r="R1521" s="11" t="s">
        <v>25</v>
      </c>
      <c r="S1521" s="11" t="s">
        <v>25</v>
      </c>
      <c r="T1521" s="11"/>
      <c r="U1521" s="11" t="s">
        <v>5253</v>
      </c>
      <c r="V1521" s="11"/>
      <c r="W1521" s="11"/>
      <c r="X1521" s="11"/>
      <c r="Y1521" s="11">
        <v>12</v>
      </c>
      <c r="Z1521" s="11">
        <f t="shared" si="48"/>
        <v>960</v>
      </c>
      <c r="AA1521" s="11">
        <f>VLOOKUP(A1521,Sheet2!B:J,9,FALSE)</f>
        <v>64</v>
      </c>
      <c r="AB1521" s="11">
        <f t="shared" si="47"/>
        <v>768</v>
      </c>
      <c r="AC1521" s="11"/>
      <c r="AD1521" s="11" t="s">
        <v>12037</v>
      </c>
    </row>
    <row r="1522" spans="1:30" hidden="1">
      <c r="A1522" s="10">
        <v>8901361302937</v>
      </c>
      <c r="B1522" s="10">
        <v>8901361302937</v>
      </c>
      <c r="C1522" s="11" t="s">
        <v>5254</v>
      </c>
      <c r="D1522" s="11" t="s">
        <v>3383</v>
      </c>
      <c r="E1522" s="11" t="s">
        <v>1790</v>
      </c>
      <c r="F1522" s="11" t="s">
        <v>3384</v>
      </c>
      <c r="G1522" s="11"/>
      <c r="H1522" s="11">
        <v>425</v>
      </c>
      <c r="I1522" s="11">
        <v>425</v>
      </c>
      <c r="J1522" s="11" t="s">
        <v>34</v>
      </c>
      <c r="K1522" s="11" t="s">
        <v>25</v>
      </c>
      <c r="L1522" s="11">
        <v>1</v>
      </c>
      <c r="M1522" s="11" t="s">
        <v>674</v>
      </c>
      <c r="N1522" s="11" t="s">
        <v>5251</v>
      </c>
      <c r="O1522" s="11" t="s">
        <v>5255</v>
      </c>
      <c r="P1522" s="11" t="s">
        <v>196</v>
      </c>
      <c r="Q1522" s="11" t="s">
        <v>30</v>
      </c>
      <c r="R1522" s="11" t="s">
        <v>25</v>
      </c>
      <c r="S1522" s="11" t="s">
        <v>25</v>
      </c>
      <c r="T1522" s="11"/>
      <c r="U1522" s="11" t="s">
        <v>5256</v>
      </c>
      <c r="V1522" s="11"/>
      <c r="W1522" s="11"/>
      <c r="X1522" s="11"/>
      <c r="Y1522" s="11"/>
      <c r="Z1522" s="11">
        <f t="shared" si="48"/>
        <v>0</v>
      </c>
      <c r="AA1522" s="11">
        <f>VLOOKUP(A1522,Sheet2!B:J,9,FALSE)</f>
        <v>340.01</v>
      </c>
      <c r="AB1522" s="11">
        <f t="shared" si="47"/>
        <v>0</v>
      </c>
      <c r="AC1522" s="11"/>
      <c r="AD1522" s="11"/>
    </row>
    <row r="1523" spans="1:30" hidden="1">
      <c r="A1523" s="10">
        <v>8901361304443</v>
      </c>
      <c r="B1523" s="10">
        <v>8901361304443</v>
      </c>
      <c r="C1523" s="11" t="s">
        <v>5261</v>
      </c>
      <c r="D1523" s="11" t="s">
        <v>3383</v>
      </c>
      <c r="E1523" s="11" t="s">
        <v>1790</v>
      </c>
      <c r="F1523" s="11" t="s">
        <v>3384</v>
      </c>
      <c r="G1523" s="11"/>
      <c r="H1523" s="11">
        <v>190</v>
      </c>
      <c r="I1523" s="11">
        <v>190</v>
      </c>
      <c r="J1523" s="11" t="s">
        <v>34</v>
      </c>
      <c r="K1523" s="11" t="s">
        <v>25</v>
      </c>
      <c r="L1523" s="11">
        <v>1</v>
      </c>
      <c r="M1523" s="11" t="s">
        <v>674</v>
      </c>
      <c r="N1523" s="11" t="s">
        <v>3389</v>
      </c>
      <c r="O1523" s="11" t="s">
        <v>5262</v>
      </c>
      <c r="P1523" s="11" t="s">
        <v>29</v>
      </c>
      <c r="Q1523" s="11" t="s">
        <v>30</v>
      </c>
      <c r="R1523" s="11" t="s">
        <v>25</v>
      </c>
      <c r="S1523" s="11" t="s">
        <v>25</v>
      </c>
      <c r="T1523" s="11"/>
      <c r="U1523" s="11" t="s">
        <v>5263</v>
      </c>
      <c r="V1523" s="11"/>
      <c r="W1523" s="11"/>
      <c r="X1523" s="11"/>
      <c r="Y1523" s="11">
        <v>5</v>
      </c>
      <c r="Z1523" s="11">
        <f t="shared" si="48"/>
        <v>950</v>
      </c>
      <c r="AA1523" s="11">
        <f>VLOOKUP(A1523,Sheet2!B:J,9,FALSE)</f>
        <v>152</v>
      </c>
      <c r="AB1523" s="11">
        <f t="shared" si="47"/>
        <v>760</v>
      </c>
      <c r="AC1523" s="11"/>
      <c r="AD1523" s="11" t="s">
        <v>12037</v>
      </c>
    </row>
    <row r="1524" spans="1:30" hidden="1">
      <c r="A1524" s="10">
        <v>8901361306058</v>
      </c>
      <c r="B1524" s="10">
        <v>8901361306058</v>
      </c>
      <c r="C1524" s="11" t="s">
        <v>5264</v>
      </c>
      <c r="D1524" s="11" t="s">
        <v>3383</v>
      </c>
      <c r="E1524" s="11" t="s">
        <v>1790</v>
      </c>
      <c r="F1524" s="11" t="s">
        <v>3384</v>
      </c>
      <c r="G1524" s="11"/>
      <c r="H1524" s="11">
        <v>50</v>
      </c>
      <c r="I1524" s="11">
        <v>50</v>
      </c>
      <c r="J1524" s="11" t="s">
        <v>34</v>
      </c>
      <c r="K1524" s="11" t="s">
        <v>25</v>
      </c>
      <c r="L1524" s="11">
        <v>1</v>
      </c>
      <c r="M1524" s="11" t="s">
        <v>674</v>
      </c>
      <c r="N1524" s="11" t="s">
        <v>3828</v>
      </c>
      <c r="O1524" s="11" t="s">
        <v>5265</v>
      </c>
      <c r="P1524" s="11" t="s">
        <v>29</v>
      </c>
      <c r="Q1524" s="11" t="s">
        <v>30</v>
      </c>
      <c r="R1524" s="11" t="s">
        <v>25</v>
      </c>
      <c r="S1524" s="11" t="s">
        <v>25</v>
      </c>
      <c r="T1524" s="11"/>
      <c r="U1524" s="11" t="s">
        <v>5266</v>
      </c>
      <c r="V1524" s="11"/>
      <c r="W1524" s="11"/>
      <c r="X1524" s="11"/>
      <c r="Y1524" s="11">
        <v>10</v>
      </c>
      <c r="Z1524" s="11">
        <f t="shared" si="48"/>
        <v>500</v>
      </c>
      <c r="AA1524" s="11">
        <f>VLOOKUP(A1524,Sheet2!B:J,9,FALSE)</f>
        <v>40</v>
      </c>
      <c r="AB1524" s="11">
        <f t="shared" si="47"/>
        <v>400</v>
      </c>
      <c r="AC1524" s="11"/>
      <c r="AD1524" s="11" t="s">
        <v>12037</v>
      </c>
    </row>
    <row r="1525" spans="1:30" hidden="1">
      <c r="A1525" s="10">
        <v>8901361371179</v>
      </c>
      <c r="B1525" s="10">
        <v>8901361371179</v>
      </c>
      <c r="C1525" s="11" t="s">
        <v>5267</v>
      </c>
      <c r="D1525" s="11" t="s">
        <v>3383</v>
      </c>
      <c r="E1525" s="11" t="s">
        <v>1790</v>
      </c>
      <c r="F1525" s="11" t="s">
        <v>3384</v>
      </c>
      <c r="G1525" s="11"/>
      <c r="H1525" s="11">
        <v>20</v>
      </c>
      <c r="I1525" s="11">
        <v>20</v>
      </c>
      <c r="J1525" s="11" t="s">
        <v>34</v>
      </c>
      <c r="K1525" s="11" t="s">
        <v>25</v>
      </c>
      <c r="L1525" s="11">
        <v>1</v>
      </c>
      <c r="M1525" s="11" t="s">
        <v>674</v>
      </c>
      <c r="N1525" s="11" t="s">
        <v>3828</v>
      </c>
      <c r="O1525" s="11" t="s">
        <v>5268</v>
      </c>
      <c r="P1525" s="11" t="s">
        <v>38</v>
      </c>
      <c r="Q1525" s="11" t="s">
        <v>30</v>
      </c>
      <c r="R1525" s="11" t="s">
        <v>25</v>
      </c>
      <c r="S1525" s="11" t="s">
        <v>25</v>
      </c>
      <c r="T1525" s="11"/>
      <c r="U1525" s="11" t="s">
        <v>5269</v>
      </c>
      <c r="V1525" s="11"/>
      <c r="W1525" s="11"/>
      <c r="X1525" s="11"/>
      <c r="Y1525" s="11">
        <v>8</v>
      </c>
      <c r="Z1525" s="11">
        <f t="shared" si="48"/>
        <v>160</v>
      </c>
      <c r="AA1525" s="11">
        <f>VLOOKUP(A1525,Sheet2!B:J,9,FALSE)</f>
        <v>16</v>
      </c>
      <c r="AB1525" s="11">
        <f t="shared" si="47"/>
        <v>128</v>
      </c>
      <c r="AC1525" s="11"/>
      <c r="AD1525" s="11" t="s">
        <v>12037</v>
      </c>
    </row>
    <row r="1526" spans="1:30" hidden="1">
      <c r="A1526" s="10">
        <v>8901361372503</v>
      </c>
      <c r="B1526" s="10">
        <v>8901361372503</v>
      </c>
      <c r="C1526" s="11" t="s">
        <v>5270</v>
      </c>
      <c r="D1526" s="11" t="s">
        <v>3383</v>
      </c>
      <c r="E1526" s="11" t="s">
        <v>1790</v>
      </c>
      <c r="F1526" s="11" t="s">
        <v>3384</v>
      </c>
      <c r="G1526" s="11"/>
      <c r="H1526" s="11">
        <v>150</v>
      </c>
      <c r="I1526" s="11">
        <v>150</v>
      </c>
      <c r="J1526" s="11" t="s">
        <v>34</v>
      </c>
      <c r="K1526" s="11" t="s">
        <v>25</v>
      </c>
      <c r="L1526" s="11">
        <v>1</v>
      </c>
      <c r="M1526" s="11" t="s">
        <v>674</v>
      </c>
      <c r="N1526" s="11" t="s">
        <v>3389</v>
      </c>
      <c r="O1526" s="11" t="s">
        <v>5271</v>
      </c>
      <c r="P1526" s="11" t="s">
        <v>1307</v>
      </c>
      <c r="Q1526" s="11" t="s">
        <v>30</v>
      </c>
      <c r="R1526" s="11" t="s">
        <v>25</v>
      </c>
      <c r="S1526" s="11" t="s">
        <v>25</v>
      </c>
      <c r="T1526" s="11"/>
      <c r="U1526" s="11" t="s">
        <v>5272</v>
      </c>
      <c r="V1526" s="11"/>
      <c r="W1526" s="11"/>
      <c r="X1526" s="11"/>
      <c r="Y1526" s="11">
        <v>4</v>
      </c>
      <c r="Z1526" s="11">
        <f t="shared" si="48"/>
        <v>600</v>
      </c>
      <c r="AA1526" s="11">
        <f>VLOOKUP(A1526,Sheet2!B:J,9,FALSE)</f>
        <v>120.01</v>
      </c>
      <c r="AB1526" s="11">
        <f t="shared" si="47"/>
        <v>480.04</v>
      </c>
      <c r="AC1526" s="11"/>
      <c r="AD1526" s="11" t="s">
        <v>12037</v>
      </c>
    </row>
    <row r="1527" spans="1:30" hidden="1">
      <c r="A1527" s="10">
        <v>8901361372565</v>
      </c>
      <c r="B1527" s="10">
        <v>8901361372565</v>
      </c>
      <c r="C1527" s="11" t="s">
        <v>5273</v>
      </c>
      <c r="D1527" s="11" t="s">
        <v>3383</v>
      </c>
      <c r="E1527" s="11" t="s">
        <v>1790</v>
      </c>
      <c r="F1527" s="11" t="s">
        <v>3384</v>
      </c>
      <c r="G1527" s="11"/>
      <c r="H1527" s="11">
        <v>15</v>
      </c>
      <c r="I1527" s="11">
        <v>15</v>
      </c>
      <c r="J1527" s="11" t="s">
        <v>34</v>
      </c>
      <c r="K1527" s="11" t="s">
        <v>25</v>
      </c>
      <c r="L1527" s="11">
        <v>1</v>
      </c>
      <c r="M1527" s="11" t="s">
        <v>674</v>
      </c>
      <c r="N1527" s="11" t="s">
        <v>3828</v>
      </c>
      <c r="O1527" s="11" t="s">
        <v>5274</v>
      </c>
      <c r="P1527" s="11" t="s">
        <v>29</v>
      </c>
      <c r="Q1527" s="11" t="s">
        <v>30</v>
      </c>
      <c r="R1527" s="11" t="s">
        <v>25</v>
      </c>
      <c r="S1527" s="11" t="s">
        <v>25</v>
      </c>
      <c r="T1527" s="11"/>
      <c r="U1527" s="11" t="s">
        <v>5275</v>
      </c>
      <c r="V1527" s="11"/>
      <c r="W1527" s="11"/>
      <c r="X1527" s="11"/>
      <c r="Y1527" s="11"/>
      <c r="Z1527" s="11">
        <f t="shared" si="48"/>
        <v>0</v>
      </c>
      <c r="AA1527" s="11">
        <f>VLOOKUP(A1527,Sheet2!B:J,9,FALSE)</f>
        <v>12</v>
      </c>
      <c r="AB1527" s="11">
        <f t="shared" si="47"/>
        <v>0</v>
      </c>
      <c r="AC1527" s="11"/>
      <c r="AD1527" s="11"/>
    </row>
    <row r="1528" spans="1:30" hidden="1">
      <c r="A1528" s="10">
        <v>8901361372633</v>
      </c>
      <c r="B1528" s="10">
        <v>8901361372633</v>
      </c>
      <c r="C1528" s="11" t="s">
        <v>5276</v>
      </c>
      <c r="D1528" s="11" t="s">
        <v>3383</v>
      </c>
      <c r="E1528" s="11" t="s">
        <v>1790</v>
      </c>
      <c r="F1528" s="11" t="s">
        <v>3384</v>
      </c>
      <c r="G1528" s="11"/>
      <c r="H1528" s="11">
        <v>179</v>
      </c>
      <c r="I1528" s="11">
        <v>179</v>
      </c>
      <c r="J1528" s="11" t="s">
        <v>34</v>
      </c>
      <c r="K1528" s="11" t="s">
        <v>25</v>
      </c>
      <c r="L1528" s="11">
        <v>1</v>
      </c>
      <c r="M1528" s="11" t="s">
        <v>674</v>
      </c>
      <c r="N1528" s="11" t="s">
        <v>5242</v>
      </c>
      <c r="O1528" s="11" t="s">
        <v>5277</v>
      </c>
      <c r="P1528" s="11" t="s">
        <v>196</v>
      </c>
      <c r="Q1528" s="11" t="s">
        <v>248</v>
      </c>
      <c r="R1528" s="11" t="s">
        <v>25</v>
      </c>
      <c r="S1528" s="11" t="s">
        <v>25</v>
      </c>
      <c r="T1528" s="11"/>
      <c r="U1528" s="11" t="s">
        <v>5278</v>
      </c>
      <c r="V1528" s="11"/>
      <c r="W1528" s="11"/>
      <c r="X1528" s="11"/>
      <c r="Y1528" s="11">
        <v>6</v>
      </c>
      <c r="Z1528" s="11">
        <f t="shared" si="48"/>
        <v>1074</v>
      </c>
      <c r="AA1528" s="11">
        <f>VLOOKUP(A1528,Sheet2!B:J,9,FALSE)</f>
        <v>143.19999999999999</v>
      </c>
      <c r="AB1528" s="11">
        <f t="shared" si="47"/>
        <v>859.19999999999993</v>
      </c>
      <c r="AC1528" s="11"/>
      <c r="AD1528" s="11" t="s">
        <v>12037</v>
      </c>
    </row>
    <row r="1529" spans="1:30" hidden="1">
      <c r="A1529" s="10">
        <v>8901361403290</v>
      </c>
      <c r="B1529" s="10">
        <v>8901361403290</v>
      </c>
      <c r="C1529" s="11" t="s">
        <v>5279</v>
      </c>
      <c r="D1529" s="11" t="s">
        <v>3383</v>
      </c>
      <c r="E1529" s="11" t="s">
        <v>1790</v>
      </c>
      <c r="F1529" s="11" t="s">
        <v>3384</v>
      </c>
      <c r="G1529" s="11"/>
      <c r="H1529" s="11">
        <v>35</v>
      </c>
      <c r="I1529" s="11">
        <v>35</v>
      </c>
      <c r="J1529" s="11" t="s">
        <v>34</v>
      </c>
      <c r="K1529" s="11" t="s">
        <v>25</v>
      </c>
      <c r="L1529" s="11">
        <v>1</v>
      </c>
      <c r="M1529" s="11" t="s">
        <v>674</v>
      </c>
      <c r="N1529" s="11" t="s">
        <v>3828</v>
      </c>
      <c r="O1529" s="11" t="s">
        <v>5280</v>
      </c>
      <c r="P1529" s="11" t="s">
        <v>38</v>
      </c>
      <c r="Q1529" s="11" t="s">
        <v>30</v>
      </c>
      <c r="R1529" s="11" t="s">
        <v>25</v>
      </c>
      <c r="S1529" s="11" t="s">
        <v>25</v>
      </c>
      <c r="T1529" s="11"/>
      <c r="U1529" s="11" t="s">
        <v>5281</v>
      </c>
      <c r="V1529" s="11"/>
      <c r="W1529" s="11"/>
      <c r="X1529" s="11"/>
      <c r="Y1529" s="11">
        <v>6</v>
      </c>
      <c r="Z1529" s="11">
        <f t="shared" si="48"/>
        <v>210</v>
      </c>
      <c r="AA1529" s="11">
        <f>VLOOKUP(A1529,Sheet2!B:J,9,FALSE)</f>
        <v>28</v>
      </c>
      <c r="AB1529" s="11">
        <f t="shared" si="47"/>
        <v>168</v>
      </c>
      <c r="AC1529" s="11"/>
      <c r="AD1529" s="11" t="s">
        <v>12037</v>
      </c>
    </row>
    <row r="1530" spans="1:30" hidden="1">
      <c r="A1530" s="10">
        <v>8901361405355</v>
      </c>
      <c r="B1530" s="10">
        <v>8901361405355</v>
      </c>
      <c r="C1530" s="11" t="s">
        <v>5282</v>
      </c>
      <c r="D1530" s="11" t="s">
        <v>5283</v>
      </c>
      <c r="E1530" s="11" t="s">
        <v>1790</v>
      </c>
      <c r="F1530" s="11" t="s">
        <v>3384</v>
      </c>
      <c r="G1530" s="11"/>
      <c r="H1530" s="11">
        <v>35</v>
      </c>
      <c r="I1530" s="11">
        <v>35</v>
      </c>
      <c r="J1530" s="11" t="s">
        <v>34</v>
      </c>
      <c r="K1530" s="11" t="s">
        <v>25</v>
      </c>
      <c r="L1530" s="11">
        <v>1</v>
      </c>
      <c r="M1530" s="11" t="s">
        <v>674</v>
      </c>
      <c r="N1530" s="11" t="s">
        <v>3828</v>
      </c>
      <c r="O1530" s="11" t="s">
        <v>5284</v>
      </c>
      <c r="P1530" s="11" t="s">
        <v>29</v>
      </c>
      <c r="Q1530" s="11" t="s">
        <v>39</v>
      </c>
      <c r="R1530" s="11" t="s">
        <v>25</v>
      </c>
      <c r="S1530" s="11" t="s">
        <v>25</v>
      </c>
      <c r="T1530" s="11"/>
      <c r="U1530" s="11" t="s">
        <v>5285</v>
      </c>
      <c r="V1530" s="11"/>
      <c r="W1530" s="11"/>
      <c r="X1530" s="11"/>
      <c r="Y1530" s="11">
        <v>6</v>
      </c>
      <c r="Z1530" s="11">
        <f t="shared" si="48"/>
        <v>210</v>
      </c>
      <c r="AA1530" s="11">
        <f>VLOOKUP(A1530,Sheet2!B:J,9,FALSE)</f>
        <v>28</v>
      </c>
      <c r="AB1530" s="11">
        <f t="shared" si="47"/>
        <v>168</v>
      </c>
      <c r="AC1530" s="11"/>
      <c r="AD1530" s="11" t="s">
        <v>12037</v>
      </c>
    </row>
    <row r="1531" spans="1:30" hidden="1">
      <c r="A1531" s="10">
        <v>8904006302880</v>
      </c>
      <c r="B1531" s="10">
        <v>8904006302880</v>
      </c>
      <c r="C1531" s="11" t="s">
        <v>1691</v>
      </c>
      <c r="D1531" s="11" t="s">
        <v>1692</v>
      </c>
      <c r="E1531" s="11" t="s">
        <v>1241</v>
      </c>
      <c r="F1531" s="11" t="s">
        <v>1635</v>
      </c>
      <c r="G1531" s="11"/>
      <c r="H1531" s="11">
        <v>199</v>
      </c>
      <c r="I1531" s="11">
        <v>199</v>
      </c>
      <c r="J1531" s="11" t="s">
        <v>34</v>
      </c>
      <c r="K1531" s="11" t="s">
        <v>25</v>
      </c>
      <c r="L1531" s="11">
        <v>150</v>
      </c>
      <c r="M1531" s="11" t="s">
        <v>35</v>
      </c>
      <c r="N1531" s="11" t="s">
        <v>1636</v>
      </c>
      <c r="O1531" s="11" t="s">
        <v>1686</v>
      </c>
      <c r="P1531" s="11" t="s">
        <v>146</v>
      </c>
      <c r="Q1531" s="11" t="s">
        <v>30</v>
      </c>
      <c r="R1531" s="11" t="s">
        <v>25</v>
      </c>
      <c r="S1531" s="11" t="s">
        <v>25</v>
      </c>
      <c r="T1531" s="11"/>
      <c r="U1531" s="11" t="s">
        <v>1693</v>
      </c>
      <c r="V1531" s="11"/>
      <c r="W1531" s="11"/>
      <c r="X1531" s="11"/>
      <c r="Y1531" s="11">
        <v>0</v>
      </c>
      <c r="Z1531" s="11">
        <f t="shared" si="48"/>
        <v>0</v>
      </c>
      <c r="AA1531" s="11">
        <f>VLOOKUP(A1531,Sheet2!B:J,9,FALSE)</f>
        <v>188.06</v>
      </c>
      <c r="AB1531" s="11">
        <f t="shared" si="47"/>
        <v>0</v>
      </c>
      <c r="AC1531" s="11"/>
      <c r="AD1531" s="11" t="s">
        <v>12037</v>
      </c>
    </row>
    <row r="1532" spans="1:30" hidden="1">
      <c r="A1532" s="10">
        <v>8904006310229</v>
      </c>
      <c r="B1532" s="10">
        <v>8904006310229</v>
      </c>
      <c r="C1532" s="11" t="s">
        <v>1694</v>
      </c>
      <c r="D1532" s="11" t="s">
        <v>1692</v>
      </c>
      <c r="E1532" s="11" t="s">
        <v>1241</v>
      </c>
      <c r="F1532" s="11" t="s">
        <v>1635</v>
      </c>
      <c r="G1532" s="11"/>
      <c r="H1532" s="11">
        <v>199</v>
      </c>
      <c r="I1532" s="11">
        <v>199</v>
      </c>
      <c r="J1532" s="11" t="s">
        <v>34</v>
      </c>
      <c r="K1532" s="11" t="s">
        <v>25</v>
      </c>
      <c r="L1532" s="11">
        <v>150</v>
      </c>
      <c r="M1532" s="11" t="s">
        <v>35</v>
      </c>
      <c r="N1532" s="11" t="s">
        <v>1664</v>
      </c>
      <c r="O1532" s="11" t="s">
        <v>1695</v>
      </c>
      <c r="P1532" s="11" t="s">
        <v>1676</v>
      </c>
      <c r="Q1532" s="11" t="s">
        <v>30</v>
      </c>
      <c r="R1532" s="11" t="s">
        <v>25</v>
      </c>
      <c r="S1532" s="11" t="s">
        <v>25</v>
      </c>
      <c r="T1532" s="11"/>
      <c r="U1532" s="11" t="s">
        <v>1696</v>
      </c>
      <c r="V1532" s="11"/>
      <c r="W1532" s="11"/>
      <c r="X1532" s="11"/>
      <c r="Y1532" s="11">
        <v>2</v>
      </c>
      <c r="Z1532" s="11">
        <f t="shared" si="48"/>
        <v>398</v>
      </c>
      <c r="AA1532" s="11">
        <f>VLOOKUP(A1532,Sheet2!B:J,9,FALSE)</f>
        <v>188.06</v>
      </c>
      <c r="AB1532" s="11">
        <f t="shared" si="47"/>
        <v>376.12</v>
      </c>
      <c r="AC1532" s="11"/>
      <c r="AD1532" s="11" t="s">
        <v>12037</v>
      </c>
    </row>
    <row r="1533" spans="1:30" hidden="1">
      <c r="A1533" s="10">
        <v>8904006310236</v>
      </c>
      <c r="B1533" s="10">
        <v>8904006310236</v>
      </c>
      <c r="C1533" s="11" t="s">
        <v>1697</v>
      </c>
      <c r="D1533" s="11" t="s">
        <v>1692</v>
      </c>
      <c r="E1533" s="11" t="s">
        <v>1241</v>
      </c>
      <c r="F1533" s="11" t="s">
        <v>1635</v>
      </c>
      <c r="G1533" s="11"/>
      <c r="H1533" s="11">
        <v>199</v>
      </c>
      <c r="I1533" s="11">
        <v>199</v>
      </c>
      <c r="J1533" s="11" t="s">
        <v>34</v>
      </c>
      <c r="K1533" s="11" t="s">
        <v>25</v>
      </c>
      <c r="L1533" s="11">
        <v>150</v>
      </c>
      <c r="M1533" s="11" t="s">
        <v>35</v>
      </c>
      <c r="N1533" s="11" t="s">
        <v>1664</v>
      </c>
      <c r="O1533" s="11" t="s">
        <v>1698</v>
      </c>
      <c r="P1533" s="11" t="s">
        <v>1676</v>
      </c>
      <c r="Q1533" s="11" t="s">
        <v>30</v>
      </c>
      <c r="R1533" s="11" t="s">
        <v>25</v>
      </c>
      <c r="S1533" s="11" t="s">
        <v>25</v>
      </c>
      <c r="T1533" s="11"/>
      <c r="U1533" s="11" t="s">
        <v>1699</v>
      </c>
      <c r="V1533" s="11"/>
      <c r="W1533" s="11"/>
      <c r="X1533" s="11"/>
      <c r="Y1533" s="11">
        <v>2</v>
      </c>
      <c r="Z1533" s="11">
        <f t="shared" si="48"/>
        <v>398</v>
      </c>
      <c r="AA1533" s="11">
        <f>VLOOKUP(A1533,Sheet2!B:J,9,FALSE)</f>
        <v>188.06</v>
      </c>
      <c r="AB1533" s="11">
        <f t="shared" si="47"/>
        <v>376.12</v>
      </c>
      <c r="AC1533" s="11"/>
      <c r="AD1533" s="11" t="s">
        <v>12037</v>
      </c>
    </row>
    <row r="1534" spans="1:30" hidden="1">
      <c r="A1534" s="10">
        <v>8904006303597</v>
      </c>
      <c r="B1534" s="10">
        <v>8904006303597</v>
      </c>
      <c r="C1534" s="11" t="s">
        <v>1700</v>
      </c>
      <c r="D1534" s="11" t="s">
        <v>1692</v>
      </c>
      <c r="E1534" s="11" t="s">
        <v>1241</v>
      </c>
      <c r="F1534" s="11" t="s">
        <v>1635</v>
      </c>
      <c r="G1534" s="11"/>
      <c r="H1534" s="11">
        <v>199</v>
      </c>
      <c r="I1534" s="11">
        <v>199</v>
      </c>
      <c r="J1534" s="11" t="s">
        <v>34</v>
      </c>
      <c r="K1534" s="11" t="s">
        <v>25</v>
      </c>
      <c r="L1534" s="11">
        <v>150</v>
      </c>
      <c r="M1534" s="11" t="s">
        <v>35</v>
      </c>
      <c r="N1534" s="11" t="s">
        <v>1636</v>
      </c>
      <c r="O1534" s="11" t="s">
        <v>1701</v>
      </c>
      <c r="P1534" s="11" t="s">
        <v>1702</v>
      </c>
      <c r="Q1534" s="11" t="s">
        <v>30</v>
      </c>
      <c r="R1534" s="11" t="s">
        <v>25</v>
      </c>
      <c r="S1534" s="11" t="s">
        <v>25</v>
      </c>
      <c r="T1534" s="11"/>
      <c r="U1534" s="11" t="s">
        <v>1703</v>
      </c>
      <c r="V1534" s="11"/>
      <c r="W1534" s="11"/>
      <c r="X1534" s="11"/>
      <c r="Y1534" s="11">
        <v>3</v>
      </c>
      <c r="Z1534" s="11">
        <f t="shared" si="48"/>
        <v>597</v>
      </c>
      <c r="AA1534" s="11">
        <f>VLOOKUP(A1534,Sheet2!B:J,9,FALSE)</f>
        <v>188.06</v>
      </c>
      <c r="AB1534" s="11">
        <f t="shared" si="47"/>
        <v>564.18000000000006</v>
      </c>
      <c r="AC1534" s="11"/>
      <c r="AD1534" s="11" t="s">
        <v>12037</v>
      </c>
    </row>
    <row r="1535" spans="1:30" hidden="1">
      <c r="A1535" s="10">
        <v>8904006310212</v>
      </c>
      <c r="B1535" s="10">
        <v>8904006310212</v>
      </c>
      <c r="C1535" s="11" t="s">
        <v>1704</v>
      </c>
      <c r="D1535" s="11" t="s">
        <v>1692</v>
      </c>
      <c r="E1535" s="11" t="s">
        <v>1241</v>
      </c>
      <c r="F1535" s="11" t="s">
        <v>1635</v>
      </c>
      <c r="G1535" s="11"/>
      <c r="H1535" s="11">
        <v>199</v>
      </c>
      <c r="I1535" s="11">
        <v>199</v>
      </c>
      <c r="J1535" s="11" t="s">
        <v>34</v>
      </c>
      <c r="K1535" s="11" t="s">
        <v>25</v>
      </c>
      <c r="L1535" s="11">
        <v>150</v>
      </c>
      <c r="M1535" s="11" t="s">
        <v>35</v>
      </c>
      <c r="N1535" s="11" t="s">
        <v>1664</v>
      </c>
      <c r="O1535" s="11" t="s">
        <v>1705</v>
      </c>
      <c r="P1535" s="11" t="s">
        <v>1676</v>
      </c>
      <c r="Q1535" s="11" t="s">
        <v>30</v>
      </c>
      <c r="R1535" s="11" t="s">
        <v>25</v>
      </c>
      <c r="S1535" s="11" t="s">
        <v>25</v>
      </c>
      <c r="T1535" s="11"/>
      <c r="U1535" s="11" t="s">
        <v>1706</v>
      </c>
      <c r="V1535" s="11"/>
      <c r="W1535" s="11"/>
      <c r="X1535" s="11"/>
      <c r="Y1535" s="11">
        <v>2</v>
      </c>
      <c r="Z1535" s="11">
        <f t="shared" si="48"/>
        <v>398</v>
      </c>
      <c r="AA1535" s="11">
        <f>VLOOKUP(A1535,Sheet2!B:J,9,FALSE)</f>
        <v>188.06</v>
      </c>
      <c r="AB1535" s="11">
        <f t="shared" si="47"/>
        <v>376.12</v>
      </c>
      <c r="AC1535" s="11">
        <v>1</v>
      </c>
      <c r="AD1535" s="11" t="s">
        <v>12037</v>
      </c>
    </row>
    <row r="1536" spans="1:30" hidden="1">
      <c r="A1536" s="10">
        <v>8904006303573</v>
      </c>
      <c r="B1536" s="10">
        <v>8904006303573</v>
      </c>
      <c r="C1536" s="11" t="s">
        <v>1707</v>
      </c>
      <c r="D1536" s="11" t="s">
        <v>1692</v>
      </c>
      <c r="E1536" s="11" t="s">
        <v>1241</v>
      </c>
      <c r="F1536" s="11" t="s">
        <v>1635</v>
      </c>
      <c r="G1536" s="11"/>
      <c r="H1536" s="11">
        <v>199</v>
      </c>
      <c r="I1536" s="11">
        <v>199</v>
      </c>
      <c r="J1536" s="11" t="s">
        <v>34</v>
      </c>
      <c r="K1536" s="11" t="s">
        <v>25</v>
      </c>
      <c r="L1536" s="11">
        <v>150</v>
      </c>
      <c r="M1536" s="11" t="s">
        <v>35</v>
      </c>
      <c r="N1536" s="11" t="s">
        <v>1636</v>
      </c>
      <c r="O1536" s="11" t="s">
        <v>1708</v>
      </c>
      <c r="P1536" s="11" t="s">
        <v>1702</v>
      </c>
      <c r="Q1536" s="11" t="s">
        <v>30</v>
      </c>
      <c r="R1536" s="11" t="s">
        <v>25</v>
      </c>
      <c r="S1536" s="11" t="s">
        <v>25</v>
      </c>
      <c r="T1536" s="11"/>
      <c r="U1536" s="11" t="s">
        <v>1709</v>
      </c>
      <c r="V1536" s="11"/>
      <c r="W1536" s="11"/>
      <c r="X1536" s="11"/>
      <c r="Y1536" s="11">
        <v>2</v>
      </c>
      <c r="Z1536" s="11">
        <f t="shared" si="48"/>
        <v>398</v>
      </c>
      <c r="AA1536" s="11">
        <f>VLOOKUP(A1536,Sheet2!B:J,9,FALSE)</f>
        <v>188.06</v>
      </c>
      <c r="AB1536" s="11">
        <f t="shared" si="47"/>
        <v>376.12</v>
      </c>
      <c r="AC1536" s="11"/>
      <c r="AD1536" s="11" t="s">
        <v>12037</v>
      </c>
    </row>
    <row r="1537" spans="1:30" hidden="1">
      <c r="A1537" s="10">
        <v>8904006303016</v>
      </c>
      <c r="B1537" s="10">
        <v>8904006303016</v>
      </c>
      <c r="C1537" s="11" t="s">
        <v>1710</v>
      </c>
      <c r="D1537" s="11" t="s">
        <v>1692</v>
      </c>
      <c r="E1537" s="11" t="s">
        <v>1241</v>
      </c>
      <c r="F1537" s="11" t="s">
        <v>1635</v>
      </c>
      <c r="G1537" s="11"/>
      <c r="H1537" s="11">
        <v>199</v>
      </c>
      <c r="I1537" s="11">
        <v>199</v>
      </c>
      <c r="J1537" s="11" t="s">
        <v>34</v>
      </c>
      <c r="K1537" s="11" t="s">
        <v>25</v>
      </c>
      <c r="L1537" s="11">
        <v>150</v>
      </c>
      <c r="M1537" s="11" t="s">
        <v>35</v>
      </c>
      <c r="N1537" s="11" t="s">
        <v>1636</v>
      </c>
      <c r="O1537" s="11" t="s">
        <v>1711</v>
      </c>
      <c r="P1537" s="11" t="s">
        <v>1676</v>
      </c>
      <c r="Q1537" s="11" t="s">
        <v>39</v>
      </c>
      <c r="R1537" s="11" t="s">
        <v>25</v>
      </c>
      <c r="S1537" s="11" t="s">
        <v>25</v>
      </c>
      <c r="T1537" s="11"/>
      <c r="U1537" s="11" t="s">
        <v>1712</v>
      </c>
      <c r="V1537" s="11"/>
      <c r="W1537" s="11"/>
      <c r="X1537" s="11"/>
      <c r="Y1537" s="11">
        <v>2</v>
      </c>
      <c r="Z1537" s="11">
        <f t="shared" si="48"/>
        <v>398</v>
      </c>
      <c r="AA1537" s="11">
        <f>VLOOKUP(A1537,Sheet2!B:J,9,FALSE)</f>
        <v>188.06</v>
      </c>
      <c r="AB1537" s="11">
        <f t="shared" si="47"/>
        <v>376.12</v>
      </c>
      <c r="AC1537" s="11"/>
      <c r="AD1537" s="11" t="s">
        <v>12037</v>
      </c>
    </row>
    <row r="1538" spans="1:30" hidden="1">
      <c r="A1538" s="10">
        <v>8904006308653</v>
      </c>
      <c r="B1538" s="10">
        <v>8904006308653</v>
      </c>
      <c r="C1538" s="11" t="s">
        <v>1713</v>
      </c>
      <c r="D1538" s="11" t="s">
        <v>1692</v>
      </c>
      <c r="E1538" s="11" t="s">
        <v>1241</v>
      </c>
      <c r="F1538" s="11" t="s">
        <v>1635</v>
      </c>
      <c r="G1538" s="11"/>
      <c r="H1538" s="11">
        <v>199</v>
      </c>
      <c r="I1538" s="11">
        <v>199</v>
      </c>
      <c r="J1538" s="11" t="s">
        <v>34</v>
      </c>
      <c r="K1538" s="11" t="s">
        <v>25</v>
      </c>
      <c r="L1538" s="11">
        <v>150</v>
      </c>
      <c r="M1538" s="11" t="s">
        <v>35</v>
      </c>
      <c r="N1538" s="11" t="s">
        <v>1636</v>
      </c>
      <c r="O1538" s="11" t="s">
        <v>1714</v>
      </c>
      <c r="P1538" s="11" t="s">
        <v>1676</v>
      </c>
      <c r="Q1538" s="11" t="s">
        <v>30</v>
      </c>
      <c r="R1538" s="11" t="s">
        <v>25</v>
      </c>
      <c r="S1538" s="11" t="s">
        <v>25</v>
      </c>
      <c r="T1538" s="11"/>
      <c r="U1538" s="11" t="s">
        <v>1715</v>
      </c>
      <c r="V1538" s="11"/>
      <c r="W1538" s="11"/>
      <c r="X1538" s="11"/>
      <c r="Y1538" s="11">
        <v>1</v>
      </c>
      <c r="Z1538" s="11">
        <f t="shared" si="48"/>
        <v>199</v>
      </c>
      <c r="AA1538" s="11">
        <f>VLOOKUP(A1538,Sheet2!B:J,9,FALSE)</f>
        <v>188.06</v>
      </c>
      <c r="AB1538" s="11">
        <f t="shared" ref="AB1538:AB1601" si="49">AA1538*Y1538</f>
        <v>188.06</v>
      </c>
      <c r="AC1538" s="11"/>
      <c r="AD1538" s="11"/>
    </row>
    <row r="1539" spans="1:30" hidden="1">
      <c r="A1539" s="10">
        <v>8904006303252</v>
      </c>
      <c r="B1539" s="10">
        <v>8904006303252</v>
      </c>
      <c r="C1539" s="11" t="s">
        <v>5639</v>
      </c>
      <c r="D1539" s="11" t="s">
        <v>1692</v>
      </c>
      <c r="E1539" s="11" t="s">
        <v>1241</v>
      </c>
      <c r="F1539" s="11" t="s">
        <v>1635</v>
      </c>
      <c r="G1539" s="11"/>
      <c r="H1539" s="11">
        <v>199</v>
      </c>
      <c r="I1539" s="11">
        <v>199</v>
      </c>
      <c r="J1539" s="11" t="s">
        <v>34</v>
      </c>
      <c r="K1539" s="11" t="s">
        <v>25</v>
      </c>
      <c r="L1539" s="11">
        <v>150</v>
      </c>
      <c r="M1539" s="11" t="s">
        <v>35</v>
      </c>
      <c r="N1539" s="11" t="s">
        <v>1636</v>
      </c>
      <c r="O1539" s="11" t="s">
        <v>1731</v>
      </c>
      <c r="P1539" s="11" t="s">
        <v>1676</v>
      </c>
      <c r="Q1539" s="11" t="s">
        <v>30</v>
      </c>
      <c r="R1539" s="11" t="s">
        <v>25</v>
      </c>
      <c r="S1539" s="11" t="s">
        <v>25</v>
      </c>
      <c r="T1539" s="11"/>
      <c r="U1539" s="11" t="s">
        <v>5640</v>
      </c>
      <c r="V1539" s="11"/>
      <c r="W1539" s="11"/>
      <c r="X1539" s="11"/>
      <c r="Y1539" s="11"/>
      <c r="Z1539" s="11">
        <f t="shared" si="48"/>
        <v>0</v>
      </c>
      <c r="AA1539" s="11">
        <f>VLOOKUP(A1539,Sheet2!B:J,9,FALSE)</f>
        <v>188.06</v>
      </c>
      <c r="AB1539" s="11">
        <f t="shared" si="49"/>
        <v>0</v>
      </c>
      <c r="AC1539" s="11"/>
      <c r="AD1539" s="11"/>
    </row>
    <row r="1540" spans="1:30" hidden="1">
      <c r="A1540" s="10">
        <v>8901571004614</v>
      </c>
      <c r="B1540" s="10">
        <v>8901571004614</v>
      </c>
      <c r="C1540" s="11" t="s">
        <v>5424</v>
      </c>
      <c r="D1540" s="11" t="s">
        <v>5425</v>
      </c>
      <c r="E1540" s="11" t="s">
        <v>1241</v>
      </c>
      <c r="F1540" s="11" t="s">
        <v>1253</v>
      </c>
      <c r="G1540" s="11"/>
      <c r="H1540" s="11">
        <v>130</v>
      </c>
      <c r="I1540" s="11">
        <v>130</v>
      </c>
      <c r="J1540" s="11" t="s">
        <v>34</v>
      </c>
      <c r="K1540" s="11" t="s">
        <v>25</v>
      </c>
      <c r="L1540" s="11">
        <v>80</v>
      </c>
      <c r="M1540" s="11" t="s">
        <v>26</v>
      </c>
      <c r="N1540" s="11" t="s">
        <v>1813</v>
      </c>
      <c r="O1540" s="11" t="s">
        <v>5426</v>
      </c>
      <c r="P1540" s="11" t="s">
        <v>213</v>
      </c>
      <c r="Q1540" s="11" t="s">
        <v>30</v>
      </c>
      <c r="R1540" s="11" t="s">
        <v>25</v>
      </c>
      <c r="S1540" s="11" t="s">
        <v>25</v>
      </c>
      <c r="T1540" s="11"/>
      <c r="U1540" s="11" t="s">
        <v>5427</v>
      </c>
      <c r="V1540" s="11"/>
      <c r="W1540" s="11"/>
      <c r="X1540" s="11"/>
      <c r="Y1540" s="11"/>
      <c r="Z1540" s="11">
        <f t="shared" si="48"/>
        <v>0</v>
      </c>
      <c r="AA1540" s="11">
        <f>VLOOKUP(A1540,Sheet2!B:J,9,FALSE)</f>
        <v>112.81</v>
      </c>
      <c r="AB1540" s="11">
        <f t="shared" si="49"/>
        <v>0</v>
      </c>
      <c r="AC1540" s="11"/>
      <c r="AD1540" s="11"/>
    </row>
    <row r="1541" spans="1:30" hidden="1">
      <c r="A1541" s="10">
        <v>8901571011018</v>
      </c>
      <c r="B1541" s="10">
        <v>8901571011018</v>
      </c>
      <c r="C1541" s="11" t="s">
        <v>5428</v>
      </c>
      <c r="D1541" s="11" t="s">
        <v>5425</v>
      </c>
      <c r="E1541" s="11" t="s">
        <v>1241</v>
      </c>
      <c r="F1541" s="11" t="s">
        <v>1253</v>
      </c>
      <c r="G1541" s="11"/>
      <c r="H1541" s="11">
        <v>130</v>
      </c>
      <c r="I1541" s="11">
        <v>130</v>
      </c>
      <c r="J1541" s="11" t="s">
        <v>34</v>
      </c>
      <c r="K1541" s="11" t="s">
        <v>25</v>
      </c>
      <c r="L1541" s="11">
        <v>1</v>
      </c>
      <c r="M1541" s="11" t="s">
        <v>674</v>
      </c>
      <c r="N1541" s="11" t="s">
        <v>1254</v>
      </c>
      <c r="O1541" s="11" t="s">
        <v>5429</v>
      </c>
      <c r="P1541" s="11" t="s">
        <v>1249</v>
      </c>
      <c r="Q1541" s="11" t="s">
        <v>1311</v>
      </c>
      <c r="R1541" s="11" t="s">
        <v>25</v>
      </c>
      <c r="S1541" s="11" t="s">
        <v>25</v>
      </c>
      <c r="T1541" s="11"/>
      <c r="U1541" s="11" t="s">
        <v>5430</v>
      </c>
      <c r="V1541" s="11"/>
      <c r="W1541" s="11"/>
      <c r="X1541" s="11"/>
      <c r="Y1541" s="11"/>
      <c r="Z1541" s="11">
        <f t="shared" si="48"/>
        <v>0</v>
      </c>
      <c r="AA1541" s="11">
        <f>VLOOKUP(A1541,Sheet2!B:J,9,FALSE)</f>
        <v>96.3</v>
      </c>
      <c r="AB1541" s="11">
        <f t="shared" si="49"/>
        <v>0</v>
      </c>
      <c r="AC1541" s="11"/>
      <c r="AD1541" s="11"/>
    </row>
    <row r="1542" spans="1:30" hidden="1">
      <c r="A1542" s="10">
        <v>8905694508257</v>
      </c>
      <c r="B1542" s="10">
        <v>8905694508257</v>
      </c>
      <c r="C1542" s="11" t="s">
        <v>32</v>
      </c>
      <c r="D1542" s="11" t="s">
        <v>33</v>
      </c>
      <c r="E1542" s="11" t="s">
        <v>23</v>
      </c>
      <c r="F1542" s="11" t="s">
        <v>24</v>
      </c>
      <c r="G1542" s="11"/>
      <c r="H1542" s="11">
        <v>60</v>
      </c>
      <c r="I1542" s="11">
        <v>60</v>
      </c>
      <c r="J1542" s="11" t="s">
        <v>34</v>
      </c>
      <c r="K1542" s="11" t="s">
        <v>25</v>
      </c>
      <c r="L1542" s="11">
        <v>500</v>
      </c>
      <c r="M1542" s="11" t="s">
        <v>35</v>
      </c>
      <c r="N1542" s="11" t="s">
        <v>36</v>
      </c>
      <c r="O1542" s="11" t="s">
        <v>37</v>
      </c>
      <c r="P1542" s="11" t="s">
        <v>38</v>
      </c>
      <c r="Q1542" s="11" t="s">
        <v>39</v>
      </c>
      <c r="R1542" s="11" t="s">
        <v>25</v>
      </c>
      <c r="S1542" s="11" t="s">
        <v>25</v>
      </c>
      <c r="T1542" s="11"/>
      <c r="U1542" s="11" t="s">
        <v>40</v>
      </c>
      <c r="V1542" s="11"/>
      <c r="W1542" s="11"/>
      <c r="X1542" s="11"/>
      <c r="Y1542" s="11"/>
      <c r="Z1542" s="11">
        <f t="shared" si="48"/>
        <v>0</v>
      </c>
      <c r="AA1542" s="11">
        <f>VLOOKUP(A1542,Sheet2!B:J,9,FALSE)</f>
        <v>56.64</v>
      </c>
      <c r="AB1542" s="11">
        <f t="shared" si="49"/>
        <v>0</v>
      </c>
      <c r="AC1542" s="11"/>
      <c r="AD1542" s="11"/>
    </row>
    <row r="1543" spans="1:30" hidden="1">
      <c r="A1543" s="10">
        <v>8906015612226</v>
      </c>
      <c r="B1543" s="10">
        <v>8906015612226</v>
      </c>
      <c r="C1543" s="11" t="s">
        <v>4198</v>
      </c>
      <c r="D1543" s="11" t="s">
        <v>4199</v>
      </c>
      <c r="E1543" s="11" t="s">
        <v>1241</v>
      </c>
      <c r="F1543" s="11" t="s">
        <v>2157</v>
      </c>
      <c r="G1543" s="11"/>
      <c r="H1543" s="11">
        <v>40</v>
      </c>
      <c r="I1543" s="11">
        <v>40</v>
      </c>
      <c r="J1543" s="11" t="s">
        <v>34</v>
      </c>
      <c r="K1543" s="11" t="s">
        <v>25</v>
      </c>
      <c r="L1543" s="11">
        <v>30</v>
      </c>
      <c r="M1543" s="11" t="s">
        <v>674</v>
      </c>
      <c r="N1543" s="11" t="s">
        <v>4200</v>
      </c>
      <c r="O1543" s="11" t="s">
        <v>4201</v>
      </c>
      <c r="P1543" s="11" t="s">
        <v>38</v>
      </c>
      <c r="Q1543" s="11" t="s">
        <v>39</v>
      </c>
      <c r="R1543" s="11" t="s">
        <v>25</v>
      </c>
      <c r="S1543" s="11" t="s">
        <v>25</v>
      </c>
      <c r="T1543" s="11"/>
      <c r="U1543" s="11" t="s">
        <v>4202</v>
      </c>
      <c r="V1543" s="11"/>
      <c r="W1543" s="11"/>
      <c r="X1543" s="11"/>
      <c r="Y1543" s="11"/>
      <c r="Z1543" s="11">
        <f t="shared" si="48"/>
        <v>0</v>
      </c>
      <c r="AA1543" s="11">
        <f>VLOOKUP(A1543,Sheet2!B:J,9,FALSE)</f>
        <v>32.07</v>
      </c>
      <c r="AB1543" s="11">
        <f t="shared" si="49"/>
        <v>0</v>
      </c>
      <c r="AC1543" s="11"/>
      <c r="AD1543" s="11"/>
    </row>
    <row r="1544" spans="1:30" hidden="1">
      <c r="A1544" s="10">
        <v>8902433002687</v>
      </c>
      <c r="B1544" s="10">
        <v>8902433002687</v>
      </c>
      <c r="C1544" s="11" t="s">
        <v>3107</v>
      </c>
      <c r="D1544" s="11" t="s">
        <v>3108</v>
      </c>
      <c r="E1544" s="11" t="s">
        <v>43</v>
      </c>
      <c r="F1544" s="11" t="s">
        <v>44</v>
      </c>
      <c r="G1544" s="11"/>
      <c r="H1544" s="11">
        <v>5</v>
      </c>
      <c r="I1544" s="11">
        <v>5</v>
      </c>
      <c r="J1544" s="11" t="s">
        <v>34</v>
      </c>
      <c r="K1544" s="11" t="s">
        <v>25</v>
      </c>
      <c r="L1544" s="11">
        <v>45</v>
      </c>
      <c r="M1544" s="11" t="s">
        <v>26</v>
      </c>
      <c r="N1544" s="11" t="s">
        <v>780</v>
      </c>
      <c r="O1544" s="11" t="s">
        <v>3109</v>
      </c>
      <c r="P1544" s="11" t="s">
        <v>47</v>
      </c>
      <c r="Q1544" s="11" t="s">
        <v>30</v>
      </c>
      <c r="R1544" s="11" t="s">
        <v>25</v>
      </c>
      <c r="S1544" s="11" t="s">
        <v>25</v>
      </c>
      <c r="T1544" s="11"/>
      <c r="U1544" s="11" t="s">
        <v>3110</v>
      </c>
      <c r="V1544" s="11"/>
      <c r="W1544" s="11"/>
      <c r="X1544" s="11"/>
      <c r="Y1544" s="11"/>
      <c r="Z1544" s="11">
        <f t="shared" si="48"/>
        <v>0</v>
      </c>
      <c r="AA1544" s="11">
        <f>VLOOKUP(A1544,Sheet2!B:J,9,FALSE)</f>
        <v>8.56</v>
      </c>
      <c r="AB1544" s="11">
        <f t="shared" si="49"/>
        <v>0</v>
      </c>
      <c r="AC1544" s="11"/>
      <c r="AD1544" s="11"/>
    </row>
    <row r="1545" spans="1:30" hidden="1">
      <c r="A1545" s="10">
        <v>8902433002656</v>
      </c>
      <c r="B1545" s="10">
        <v>8902433002656</v>
      </c>
      <c r="C1545" s="11" t="s">
        <v>3111</v>
      </c>
      <c r="D1545" s="11" t="s">
        <v>3108</v>
      </c>
      <c r="E1545" s="11" t="s">
        <v>43</v>
      </c>
      <c r="F1545" s="11" t="s">
        <v>44</v>
      </c>
      <c r="G1545" s="11"/>
      <c r="H1545" s="11">
        <v>5</v>
      </c>
      <c r="I1545" s="11">
        <v>5</v>
      </c>
      <c r="J1545" s="11" t="s">
        <v>34</v>
      </c>
      <c r="K1545" s="11" t="s">
        <v>25</v>
      </c>
      <c r="L1545" s="11">
        <v>9</v>
      </c>
      <c r="M1545" s="11" t="s">
        <v>26</v>
      </c>
      <c r="N1545" s="11" t="s">
        <v>780</v>
      </c>
      <c r="O1545" s="11" t="s">
        <v>3112</v>
      </c>
      <c r="P1545" s="11" t="s">
        <v>196</v>
      </c>
      <c r="Q1545" s="11" t="s">
        <v>30</v>
      </c>
      <c r="R1545" s="11" t="s">
        <v>25</v>
      </c>
      <c r="S1545" s="11" t="s">
        <v>25</v>
      </c>
      <c r="T1545" s="11"/>
      <c r="U1545" s="11" t="s">
        <v>3113</v>
      </c>
      <c r="V1545" s="11"/>
      <c r="W1545" s="11"/>
      <c r="X1545" s="11"/>
      <c r="Y1545" s="11"/>
      <c r="Z1545" s="11">
        <f t="shared" ref="Z1545:Z1608" si="50">H1545*Y1545</f>
        <v>0</v>
      </c>
      <c r="AA1545" s="11">
        <f>VLOOKUP(A1545,Sheet2!B:J,9,FALSE)</f>
        <v>8.56</v>
      </c>
      <c r="AB1545" s="11">
        <f t="shared" si="49"/>
        <v>0</v>
      </c>
      <c r="AC1545" s="11"/>
      <c r="AD1545" s="11"/>
    </row>
    <row r="1546" spans="1:30" hidden="1">
      <c r="A1546" s="10">
        <v>8906002489107</v>
      </c>
      <c r="B1546" s="10">
        <v>8906002489107</v>
      </c>
      <c r="C1546" s="11" t="s">
        <v>5720</v>
      </c>
      <c r="D1546" s="11" t="s">
        <v>3108</v>
      </c>
      <c r="E1546" s="11" t="s">
        <v>43</v>
      </c>
      <c r="F1546" s="11" t="s">
        <v>44</v>
      </c>
      <c r="G1546" s="11"/>
      <c r="H1546" s="11">
        <v>50</v>
      </c>
      <c r="I1546" s="11">
        <v>50</v>
      </c>
      <c r="J1546" s="11" t="s">
        <v>34</v>
      </c>
      <c r="K1546" s="11" t="s">
        <v>25</v>
      </c>
      <c r="L1546" s="11">
        <v>33.6</v>
      </c>
      <c r="M1546" s="11" t="s">
        <v>26</v>
      </c>
      <c r="N1546" s="11" t="s">
        <v>780</v>
      </c>
      <c r="O1546" s="11" t="s">
        <v>5721</v>
      </c>
      <c r="P1546" s="11" t="s">
        <v>213</v>
      </c>
      <c r="Q1546" s="11" t="s">
        <v>30</v>
      </c>
      <c r="R1546" s="11" t="s">
        <v>25</v>
      </c>
      <c r="S1546" s="11" t="s">
        <v>25</v>
      </c>
      <c r="T1546" s="11"/>
      <c r="U1546" s="11" t="s">
        <v>5722</v>
      </c>
      <c r="V1546" s="11"/>
      <c r="W1546" s="11"/>
      <c r="X1546" s="11"/>
      <c r="Y1546" s="11"/>
      <c r="Z1546" s="11">
        <f t="shared" si="50"/>
        <v>0</v>
      </c>
      <c r="AA1546" s="11">
        <f>VLOOKUP(A1546,Sheet2!B:J,9,FALSE)</f>
        <v>42.81</v>
      </c>
      <c r="AB1546" s="11">
        <f t="shared" si="49"/>
        <v>0</v>
      </c>
      <c r="AC1546" s="11"/>
      <c r="AD1546" s="11"/>
    </row>
    <row r="1547" spans="1:30">
      <c r="A1547" s="10">
        <v>8901595863051</v>
      </c>
      <c r="B1547" s="10">
        <v>8901595863051</v>
      </c>
      <c r="C1547" s="11" t="s">
        <v>3163</v>
      </c>
      <c r="D1547" s="11" t="s">
        <v>3164</v>
      </c>
      <c r="E1547" s="11" t="s">
        <v>59</v>
      </c>
      <c r="F1547" s="11" t="s">
        <v>116</v>
      </c>
      <c r="G1547" s="11"/>
      <c r="H1547" s="11">
        <v>5</v>
      </c>
      <c r="I1547" s="11">
        <v>5</v>
      </c>
      <c r="J1547" s="11" t="s">
        <v>34</v>
      </c>
      <c r="K1547" s="11" t="s">
        <v>25</v>
      </c>
      <c r="L1547" s="11">
        <v>10</v>
      </c>
      <c r="M1547" s="11" t="s">
        <v>26</v>
      </c>
      <c r="N1547" s="11" t="s">
        <v>359</v>
      </c>
      <c r="O1547" s="11" t="s">
        <v>3165</v>
      </c>
      <c r="P1547" s="11" t="s">
        <v>29</v>
      </c>
      <c r="Q1547" s="11" t="s">
        <v>30</v>
      </c>
      <c r="R1547" s="11" t="s">
        <v>25</v>
      </c>
      <c r="S1547" s="11" t="s">
        <v>25</v>
      </c>
      <c r="T1547" s="11"/>
      <c r="U1547" s="11" t="s">
        <v>3166</v>
      </c>
      <c r="V1547" s="11"/>
      <c r="W1547" s="11"/>
      <c r="X1547" s="11"/>
      <c r="Y1547" s="11"/>
      <c r="Z1547" s="11">
        <f t="shared" si="50"/>
        <v>0</v>
      </c>
      <c r="AA1547" s="11" t="e">
        <f>VLOOKUP(A1547,Sheet2!B:J,9,FALSE)</f>
        <v>#N/A</v>
      </c>
      <c r="AB1547" s="11" t="e">
        <f t="shared" si="49"/>
        <v>#N/A</v>
      </c>
      <c r="AC1547" s="11"/>
      <c r="AD1547" s="11"/>
    </row>
    <row r="1548" spans="1:30">
      <c r="A1548" s="10">
        <v>8901595863426</v>
      </c>
      <c r="B1548" s="10">
        <v>8901595863426</v>
      </c>
      <c r="C1548" s="11" t="s">
        <v>3167</v>
      </c>
      <c r="D1548" s="11" t="s">
        <v>3164</v>
      </c>
      <c r="E1548" s="11" t="s">
        <v>59</v>
      </c>
      <c r="F1548" s="11" t="s">
        <v>116</v>
      </c>
      <c r="G1548" s="11"/>
      <c r="H1548" s="11">
        <v>5</v>
      </c>
      <c r="I1548" s="11">
        <v>5</v>
      </c>
      <c r="J1548" s="11" t="s">
        <v>34</v>
      </c>
      <c r="K1548" s="11" t="s">
        <v>25</v>
      </c>
      <c r="L1548" s="11">
        <v>12</v>
      </c>
      <c r="M1548" s="11" t="s">
        <v>26</v>
      </c>
      <c r="N1548" s="11" t="s">
        <v>2964</v>
      </c>
      <c r="O1548" s="11" t="s">
        <v>3168</v>
      </c>
      <c r="P1548" s="11" t="s">
        <v>29</v>
      </c>
      <c r="Q1548" s="11" t="s">
        <v>30</v>
      </c>
      <c r="R1548" s="11" t="s">
        <v>25</v>
      </c>
      <c r="S1548" s="11" t="s">
        <v>25</v>
      </c>
      <c r="T1548" s="11"/>
      <c r="U1548" s="11" t="s">
        <v>3169</v>
      </c>
      <c r="V1548" s="11"/>
      <c r="W1548" s="11"/>
      <c r="X1548" s="11"/>
      <c r="Y1548" s="11">
        <v>5</v>
      </c>
      <c r="Z1548" s="11">
        <f t="shared" si="50"/>
        <v>25</v>
      </c>
      <c r="AA1548" s="11" t="e">
        <f>VLOOKUP(A1548,Sheet2!B:J,9,FALSE)</f>
        <v>#N/A</v>
      </c>
      <c r="AB1548" s="11" t="e">
        <f t="shared" si="49"/>
        <v>#N/A</v>
      </c>
      <c r="AC1548" s="11"/>
      <c r="AD1548" s="11" t="s">
        <v>12037</v>
      </c>
    </row>
    <row r="1549" spans="1:30" hidden="1">
      <c r="A1549" s="10">
        <v>8902433003967</v>
      </c>
      <c r="B1549" s="10">
        <v>8902433003967</v>
      </c>
      <c r="C1549" s="11" t="s">
        <v>739</v>
      </c>
      <c r="D1549" s="11" t="s">
        <v>740</v>
      </c>
      <c r="E1549" s="11" t="s">
        <v>43</v>
      </c>
      <c r="F1549" s="11" t="s">
        <v>44</v>
      </c>
      <c r="G1549" s="11"/>
      <c r="H1549" s="11">
        <v>30</v>
      </c>
      <c r="I1549" s="11">
        <v>30</v>
      </c>
      <c r="J1549" s="11" t="s">
        <v>34</v>
      </c>
      <c r="K1549" s="11" t="s">
        <v>25</v>
      </c>
      <c r="L1549" s="11">
        <v>24</v>
      </c>
      <c r="M1549" s="11" t="s">
        <v>26</v>
      </c>
      <c r="N1549" s="11" t="s">
        <v>45</v>
      </c>
      <c r="O1549" s="11" t="s">
        <v>741</v>
      </c>
      <c r="P1549" s="11" t="s">
        <v>38</v>
      </c>
      <c r="Q1549" s="11" t="s">
        <v>30</v>
      </c>
      <c r="R1549" s="11" t="s">
        <v>25</v>
      </c>
      <c r="S1549" s="11" t="s">
        <v>25</v>
      </c>
      <c r="T1549" s="11"/>
      <c r="U1549" s="11" t="s">
        <v>742</v>
      </c>
      <c r="V1549" s="11"/>
      <c r="W1549" s="11"/>
      <c r="X1549" s="11"/>
      <c r="Y1549" s="11"/>
      <c r="Z1549" s="11">
        <f t="shared" si="50"/>
        <v>0</v>
      </c>
      <c r="AA1549" s="11">
        <f>VLOOKUP(A1549,Sheet2!B:J,9,FALSE)</f>
        <v>25.68</v>
      </c>
      <c r="AB1549" s="11">
        <f t="shared" si="49"/>
        <v>0</v>
      </c>
      <c r="AC1549" s="11"/>
      <c r="AD1549" s="11"/>
    </row>
    <row r="1550" spans="1:30" hidden="1">
      <c r="A1550" s="10">
        <v>8902433005145</v>
      </c>
      <c r="B1550" s="10">
        <v>8902433005145</v>
      </c>
      <c r="C1550" s="11" t="s">
        <v>746</v>
      </c>
      <c r="D1550" s="11" t="s">
        <v>740</v>
      </c>
      <c r="E1550" s="11" t="s">
        <v>43</v>
      </c>
      <c r="F1550" s="11" t="s">
        <v>44</v>
      </c>
      <c r="G1550" s="11"/>
      <c r="H1550" s="11">
        <v>30</v>
      </c>
      <c r="I1550" s="11">
        <v>30</v>
      </c>
      <c r="J1550" s="11" t="s">
        <v>34</v>
      </c>
      <c r="K1550" s="11" t="s">
        <v>25</v>
      </c>
      <c r="L1550" s="11">
        <v>24</v>
      </c>
      <c r="M1550" s="11" t="s">
        <v>26</v>
      </c>
      <c r="N1550" s="11" t="s">
        <v>45</v>
      </c>
      <c r="O1550" s="11" t="s">
        <v>747</v>
      </c>
      <c r="P1550" s="11" t="s">
        <v>38</v>
      </c>
      <c r="Q1550" s="11" t="s">
        <v>30</v>
      </c>
      <c r="R1550" s="11" t="s">
        <v>25</v>
      </c>
      <c r="S1550" s="11" t="s">
        <v>25</v>
      </c>
      <c r="T1550" s="11"/>
      <c r="U1550" s="11" t="s">
        <v>748</v>
      </c>
      <c r="V1550" s="11"/>
      <c r="W1550" s="11"/>
      <c r="X1550" s="11"/>
      <c r="Y1550" s="11"/>
      <c r="Z1550" s="11">
        <f t="shared" si="50"/>
        <v>0</v>
      </c>
      <c r="AA1550" s="11">
        <f>VLOOKUP(A1550,Sheet2!B:J,9,FALSE)</f>
        <v>25.68</v>
      </c>
      <c r="AB1550" s="11">
        <f t="shared" si="49"/>
        <v>0</v>
      </c>
      <c r="AC1550" s="11"/>
      <c r="AD1550" s="11"/>
    </row>
    <row r="1551" spans="1:30" hidden="1">
      <c r="A1551" s="10">
        <v>8902433000416</v>
      </c>
      <c r="B1551" s="10">
        <v>8902433000416</v>
      </c>
      <c r="C1551" s="11" t="s">
        <v>3990</v>
      </c>
      <c r="D1551" s="11" t="s">
        <v>740</v>
      </c>
      <c r="E1551" s="11" t="s">
        <v>43</v>
      </c>
      <c r="F1551" s="11" t="s">
        <v>44</v>
      </c>
      <c r="G1551" s="11"/>
      <c r="H1551" s="11">
        <v>30</v>
      </c>
      <c r="I1551" s="11">
        <v>30</v>
      </c>
      <c r="J1551" s="11" t="s">
        <v>34</v>
      </c>
      <c r="K1551" s="11" t="s">
        <v>25</v>
      </c>
      <c r="L1551" s="11">
        <v>22</v>
      </c>
      <c r="M1551" s="11" t="s">
        <v>26</v>
      </c>
      <c r="N1551" s="11" t="s">
        <v>45</v>
      </c>
      <c r="O1551" s="11" t="s">
        <v>3991</v>
      </c>
      <c r="P1551" s="11" t="s">
        <v>196</v>
      </c>
      <c r="Q1551" s="11" t="s">
        <v>30</v>
      </c>
      <c r="R1551" s="11" t="s">
        <v>25</v>
      </c>
      <c r="S1551" s="11" t="s">
        <v>25</v>
      </c>
      <c r="T1551" s="11"/>
      <c r="U1551" s="11" t="s">
        <v>3992</v>
      </c>
      <c r="V1551" s="11"/>
      <c r="W1551" s="11"/>
      <c r="X1551" s="11"/>
      <c r="Y1551" s="11">
        <v>5</v>
      </c>
      <c r="Z1551" s="11">
        <f t="shared" si="50"/>
        <v>150</v>
      </c>
      <c r="AA1551" s="11">
        <f>VLOOKUP(A1551,Sheet2!B:J,9,FALSE)</f>
        <v>21.39</v>
      </c>
      <c r="AB1551" s="11">
        <f t="shared" si="49"/>
        <v>106.95</v>
      </c>
      <c r="AC1551" s="11"/>
      <c r="AD1551" s="11" t="s">
        <v>12037</v>
      </c>
    </row>
    <row r="1552" spans="1:30" hidden="1">
      <c r="A1552" s="10">
        <v>8902433005824</v>
      </c>
      <c r="B1552" s="10">
        <v>8902433005824</v>
      </c>
      <c r="C1552" s="11" t="s">
        <v>5570</v>
      </c>
      <c r="D1552" s="11" t="s">
        <v>740</v>
      </c>
      <c r="E1552" s="11" t="s">
        <v>43</v>
      </c>
      <c r="F1552" s="11" t="s">
        <v>44</v>
      </c>
      <c r="G1552" s="11"/>
      <c r="H1552" s="11">
        <v>30</v>
      </c>
      <c r="I1552" s="11">
        <v>30</v>
      </c>
      <c r="J1552" s="11" t="s">
        <v>34</v>
      </c>
      <c r="K1552" s="11" t="s">
        <v>25</v>
      </c>
      <c r="L1552" s="11">
        <v>528</v>
      </c>
      <c r="M1552" s="11" t="s">
        <v>26</v>
      </c>
      <c r="N1552" s="11" t="s">
        <v>45</v>
      </c>
      <c r="O1552" s="11" t="s">
        <v>5571</v>
      </c>
      <c r="P1552" s="11" t="s">
        <v>29</v>
      </c>
      <c r="Q1552" s="11" t="s">
        <v>3376</v>
      </c>
      <c r="R1552" s="11" t="s">
        <v>25</v>
      </c>
      <c r="S1552" s="11" t="s">
        <v>25</v>
      </c>
      <c r="T1552" s="11"/>
      <c r="U1552" s="11" t="s">
        <v>5572</v>
      </c>
      <c r="V1552" s="11"/>
      <c r="W1552" s="11"/>
      <c r="X1552" s="11"/>
      <c r="Y1552" s="11"/>
      <c r="Z1552" s="11">
        <f t="shared" si="50"/>
        <v>0</v>
      </c>
      <c r="AA1552" s="11">
        <f>VLOOKUP(A1552,Sheet2!B:J,9,FALSE)</f>
        <v>25.68</v>
      </c>
      <c r="AB1552" s="11">
        <f t="shared" si="49"/>
        <v>0</v>
      </c>
      <c r="AC1552" s="11"/>
      <c r="AD1552" s="11"/>
    </row>
    <row r="1553" spans="1:30" hidden="1">
      <c r="A1553" s="10">
        <v>8902433006128</v>
      </c>
      <c r="B1553" s="10">
        <v>8902433006128</v>
      </c>
      <c r="C1553" s="11" t="s">
        <v>5573</v>
      </c>
      <c r="D1553" s="11" t="s">
        <v>740</v>
      </c>
      <c r="E1553" s="11" t="s">
        <v>43</v>
      </c>
      <c r="F1553" s="11" t="s">
        <v>44</v>
      </c>
      <c r="G1553" s="11"/>
      <c r="H1553" s="11">
        <v>30</v>
      </c>
      <c r="I1553" s="11">
        <v>30</v>
      </c>
      <c r="J1553" s="11" t="s">
        <v>34</v>
      </c>
      <c r="K1553" s="11" t="s">
        <v>25</v>
      </c>
      <c r="L1553" s="11">
        <v>36</v>
      </c>
      <c r="M1553" s="11" t="s">
        <v>26</v>
      </c>
      <c r="N1553" s="11" t="s">
        <v>45</v>
      </c>
      <c r="O1553" s="11" t="s">
        <v>5574</v>
      </c>
      <c r="P1553" s="11" t="s">
        <v>38</v>
      </c>
      <c r="Q1553" s="11" t="s">
        <v>39</v>
      </c>
      <c r="R1553" s="11" t="s">
        <v>25</v>
      </c>
      <c r="S1553" s="11" t="s">
        <v>25</v>
      </c>
      <c r="T1553" s="11"/>
      <c r="U1553" s="11" t="s">
        <v>5575</v>
      </c>
      <c r="V1553" s="11"/>
      <c r="W1553" s="11"/>
      <c r="X1553" s="11"/>
      <c r="Y1553" s="11"/>
      <c r="Z1553" s="11">
        <f t="shared" si="50"/>
        <v>0</v>
      </c>
      <c r="AA1553" s="11">
        <f>VLOOKUP(A1553,Sheet2!B:J,9,FALSE)</f>
        <v>29.96</v>
      </c>
      <c r="AB1553" s="11">
        <f t="shared" si="49"/>
        <v>0</v>
      </c>
      <c r="AC1553" s="11"/>
      <c r="AD1553" s="11"/>
    </row>
    <row r="1554" spans="1:30" hidden="1">
      <c r="A1554" s="10">
        <v>8906002482450</v>
      </c>
      <c r="B1554" s="10">
        <v>8906002482450</v>
      </c>
      <c r="C1554" s="11" t="s">
        <v>5710</v>
      </c>
      <c r="D1554" s="11" t="s">
        <v>740</v>
      </c>
      <c r="E1554" s="11" t="s">
        <v>43</v>
      </c>
      <c r="F1554" s="11" t="s">
        <v>44</v>
      </c>
      <c r="G1554" s="11"/>
      <c r="H1554" s="11">
        <v>50</v>
      </c>
      <c r="I1554" s="11">
        <v>50</v>
      </c>
      <c r="J1554" s="11" t="s">
        <v>34</v>
      </c>
      <c r="K1554" s="11" t="s">
        <v>25</v>
      </c>
      <c r="L1554" s="11">
        <v>540</v>
      </c>
      <c r="M1554" s="11" t="s">
        <v>26</v>
      </c>
      <c r="N1554" s="11" t="s">
        <v>45</v>
      </c>
      <c r="O1554" s="11" t="s">
        <v>5711</v>
      </c>
      <c r="P1554" s="11" t="s">
        <v>38</v>
      </c>
      <c r="Q1554" s="11" t="s">
        <v>3003</v>
      </c>
      <c r="R1554" s="11" t="s">
        <v>25</v>
      </c>
      <c r="S1554" s="11" t="s">
        <v>25</v>
      </c>
      <c r="T1554" s="11"/>
      <c r="U1554" s="11" t="s">
        <v>5712</v>
      </c>
      <c r="V1554" s="11"/>
      <c r="W1554" s="11"/>
      <c r="X1554" s="11"/>
      <c r="Y1554" s="11"/>
      <c r="Z1554" s="11">
        <f t="shared" si="50"/>
        <v>0</v>
      </c>
      <c r="AA1554" s="11">
        <f>VLOOKUP(A1554,Sheet2!B:J,9,FALSE)</f>
        <v>42.8</v>
      </c>
      <c r="AB1554" s="11">
        <f t="shared" si="49"/>
        <v>0</v>
      </c>
      <c r="AC1554" s="11"/>
      <c r="AD1554" s="11"/>
    </row>
    <row r="1555" spans="1:30" hidden="1">
      <c r="A1555" s="10">
        <v>8906002482481</v>
      </c>
      <c r="B1555" s="10">
        <v>8906002482481</v>
      </c>
      <c r="C1555" s="11" t="s">
        <v>5713</v>
      </c>
      <c r="D1555" s="11" t="s">
        <v>740</v>
      </c>
      <c r="E1555" s="11" t="s">
        <v>43</v>
      </c>
      <c r="F1555" s="11" t="s">
        <v>44</v>
      </c>
      <c r="G1555" s="11"/>
      <c r="H1555" s="11">
        <v>20</v>
      </c>
      <c r="I1555" s="11">
        <v>20</v>
      </c>
      <c r="J1555" s="11" t="s">
        <v>34</v>
      </c>
      <c r="K1555" s="11" t="s">
        <v>25</v>
      </c>
      <c r="L1555" s="11">
        <v>22</v>
      </c>
      <c r="M1555" s="11" t="s">
        <v>26</v>
      </c>
      <c r="N1555" s="11" t="s">
        <v>45</v>
      </c>
      <c r="O1555" s="11" t="s">
        <v>5711</v>
      </c>
      <c r="P1555" s="11" t="s">
        <v>196</v>
      </c>
      <c r="Q1555" s="11" t="s">
        <v>30</v>
      </c>
      <c r="R1555" s="11" t="s">
        <v>25</v>
      </c>
      <c r="S1555" s="11" t="s">
        <v>25</v>
      </c>
      <c r="T1555" s="11"/>
      <c r="U1555" s="11" t="s">
        <v>5714</v>
      </c>
      <c r="V1555" s="11"/>
      <c r="W1555" s="11"/>
      <c r="X1555" s="11"/>
      <c r="Y1555" s="11"/>
      <c r="Z1555" s="11">
        <f t="shared" si="50"/>
        <v>0</v>
      </c>
      <c r="AA1555" s="11">
        <f>VLOOKUP(A1555,Sheet2!B:J,9,FALSE)</f>
        <v>17.12</v>
      </c>
      <c r="AB1555" s="11">
        <f t="shared" si="49"/>
        <v>0</v>
      </c>
      <c r="AC1555" s="11"/>
      <c r="AD1555" s="11"/>
    </row>
    <row r="1556" spans="1:30" hidden="1">
      <c r="A1556" s="10">
        <v>8906002484003</v>
      </c>
      <c r="B1556" s="10">
        <v>8906002484003</v>
      </c>
      <c r="C1556" s="11" t="s">
        <v>5715</v>
      </c>
      <c r="D1556" s="11" t="s">
        <v>740</v>
      </c>
      <c r="E1556" s="11" t="s">
        <v>43</v>
      </c>
      <c r="F1556" s="11" t="s">
        <v>44</v>
      </c>
      <c r="G1556" s="11"/>
      <c r="H1556" s="11">
        <v>10</v>
      </c>
      <c r="I1556" s="11">
        <v>10</v>
      </c>
      <c r="J1556" s="11" t="s">
        <v>34</v>
      </c>
      <c r="K1556" s="11" t="s">
        <v>25</v>
      </c>
      <c r="L1556" s="11">
        <v>14</v>
      </c>
      <c r="M1556" s="11" t="s">
        <v>26</v>
      </c>
      <c r="N1556" s="11" t="s">
        <v>45</v>
      </c>
      <c r="O1556" s="11" t="s">
        <v>5711</v>
      </c>
      <c r="P1556" s="11" t="s">
        <v>29</v>
      </c>
      <c r="Q1556" s="11" t="s">
        <v>30</v>
      </c>
      <c r="R1556" s="11" t="s">
        <v>25</v>
      </c>
      <c r="S1556" s="11" t="s">
        <v>25</v>
      </c>
      <c r="T1556" s="11"/>
      <c r="U1556" s="11" t="s">
        <v>5716</v>
      </c>
      <c r="V1556" s="11"/>
      <c r="W1556" s="11"/>
      <c r="X1556" s="11"/>
      <c r="Y1556" s="11"/>
      <c r="Z1556" s="11">
        <f t="shared" si="50"/>
        <v>0</v>
      </c>
      <c r="AA1556" s="11">
        <f>VLOOKUP(A1556,Sheet2!B:J,9,FALSE)</f>
        <v>8.7899999999999991</v>
      </c>
      <c r="AB1556" s="11">
        <f t="shared" si="49"/>
        <v>0</v>
      </c>
      <c r="AC1556" s="11"/>
      <c r="AD1556" s="11"/>
    </row>
    <row r="1557" spans="1:30" hidden="1">
      <c r="A1557" s="10">
        <v>8901399334016</v>
      </c>
      <c r="B1557" s="10">
        <v>8901399334016</v>
      </c>
      <c r="C1557" s="11" t="s">
        <v>3465</v>
      </c>
      <c r="D1557" s="11" t="s">
        <v>3466</v>
      </c>
      <c r="E1557" s="11" t="s">
        <v>1790</v>
      </c>
      <c r="F1557" s="11" t="s">
        <v>2905</v>
      </c>
      <c r="G1557" s="11"/>
      <c r="H1557" s="11">
        <v>235</v>
      </c>
      <c r="I1557" s="11">
        <v>235</v>
      </c>
      <c r="J1557" s="11" t="s">
        <v>34</v>
      </c>
      <c r="K1557" s="11" t="s">
        <v>25</v>
      </c>
      <c r="L1557" s="11">
        <v>1260</v>
      </c>
      <c r="M1557" s="11" t="s">
        <v>35</v>
      </c>
      <c r="N1557" s="11" t="s">
        <v>3427</v>
      </c>
      <c r="O1557" s="11" t="s">
        <v>3467</v>
      </c>
      <c r="P1557" s="11" t="s">
        <v>81</v>
      </c>
      <c r="Q1557" s="11" t="s">
        <v>30</v>
      </c>
      <c r="R1557" s="11" t="s">
        <v>25</v>
      </c>
      <c r="S1557" s="11" t="s">
        <v>25</v>
      </c>
      <c r="T1557" s="11"/>
      <c r="U1557" s="11" t="s">
        <v>3468</v>
      </c>
      <c r="V1557" s="11"/>
      <c r="W1557" s="11"/>
      <c r="X1557" s="11"/>
      <c r="Y1557" s="11">
        <v>1</v>
      </c>
      <c r="Z1557" s="11">
        <f t="shared" si="50"/>
        <v>235</v>
      </c>
      <c r="AA1557" s="11">
        <f>VLOOKUP(A1557,Sheet2!B:J,9,FALSE)</f>
        <v>184.39</v>
      </c>
      <c r="AB1557" s="11">
        <f t="shared" si="49"/>
        <v>184.39</v>
      </c>
      <c r="AC1557" s="11"/>
      <c r="AD1557" s="11" t="s">
        <v>12037</v>
      </c>
    </row>
    <row r="1558" spans="1:30" hidden="1">
      <c r="A1558" s="10">
        <v>8901399336010</v>
      </c>
      <c r="B1558" s="10">
        <v>8901399336010</v>
      </c>
      <c r="C1558" s="11" t="s">
        <v>3469</v>
      </c>
      <c r="D1558" s="11" t="s">
        <v>3466</v>
      </c>
      <c r="E1558" s="11" t="s">
        <v>1790</v>
      </c>
      <c r="F1558" s="11" t="s">
        <v>2905</v>
      </c>
      <c r="G1558" s="11"/>
      <c r="H1558" s="11">
        <v>235</v>
      </c>
      <c r="I1558" s="11">
        <v>235</v>
      </c>
      <c r="J1558" s="11" t="s">
        <v>34</v>
      </c>
      <c r="K1558" s="11" t="s">
        <v>25</v>
      </c>
      <c r="L1558" s="11">
        <v>1080</v>
      </c>
      <c r="M1558" s="11" t="s">
        <v>35</v>
      </c>
      <c r="N1558" s="11" t="s">
        <v>3427</v>
      </c>
      <c r="O1558" s="11" t="s">
        <v>3470</v>
      </c>
      <c r="P1558" s="11" t="s">
        <v>81</v>
      </c>
      <c r="Q1558" s="11" t="s">
        <v>30</v>
      </c>
      <c r="R1558" s="11" t="s">
        <v>25</v>
      </c>
      <c r="S1558" s="11" t="s">
        <v>25</v>
      </c>
      <c r="T1558" s="11"/>
      <c r="U1558" s="11" t="s">
        <v>3471</v>
      </c>
      <c r="V1558" s="11"/>
      <c r="W1558" s="11"/>
      <c r="X1558" s="11"/>
      <c r="Y1558" s="11">
        <v>2</v>
      </c>
      <c r="Z1558" s="11">
        <f t="shared" si="50"/>
        <v>470</v>
      </c>
      <c r="AA1558" s="11">
        <f>VLOOKUP(A1558,Sheet2!B:J,9,FALSE)</f>
        <v>184.39</v>
      </c>
      <c r="AB1558" s="11">
        <f t="shared" si="49"/>
        <v>368.78</v>
      </c>
      <c r="AC1558" s="11"/>
      <c r="AD1558" s="11"/>
    </row>
    <row r="1559" spans="1:30" hidden="1">
      <c r="A1559" s="10">
        <v>8901399333170</v>
      </c>
      <c r="B1559" s="10">
        <v>8901399333170</v>
      </c>
      <c r="C1559" s="11" t="s">
        <v>3472</v>
      </c>
      <c r="D1559" s="11" t="s">
        <v>3466</v>
      </c>
      <c r="E1559" s="11" t="s">
        <v>1790</v>
      </c>
      <c r="F1559" s="11" t="s">
        <v>2905</v>
      </c>
      <c r="G1559" s="11"/>
      <c r="H1559" s="11">
        <v>235</v>
      </c>
      <c r="I1559" s="11">
        <v>235</v>
      </c>
      <c r="J1559" s="11" t="s">
        <v>34</v>
      </c>
      <c r="K1559" s="11" t="s">
        <v>25</v>
      </c>
      <c r="L1559" s="11">
        <v>1000</v>
      </c>
      <c r="M1559" s="11" t="s">
        <v>35</v>
      </c>
      <c r="N1559" s="11" t="s">
        <v>3427</v>
      </c>
      <c r="O1559" s="11" t="s">
        <v>3473</v>
      </c>
      <c r="P1559" s="11" t="s">
        <v>81</v>
      </c>
      <c r="Q1559" s="11" t="s">
        <v>30</v>
      </c>
      <c r="R1559" s="11" t="s">
        <v>25</v>
      </c>
      <c r="S1559" s="11" t="s">
        <v>25</v>
      </c>
      <c r="T1559" s="11"/>
      <c r="U1559" s="11" t="s">
        <v>3474</v>
      </c>
      <c r="V1559" s="11"/>
      <c r="W1559" s="11"/>
      <c r="X1559" s="11"/>
      <c r="Y1559" s="11"/>
      <c r="Z1559" s="11">
        <f t="shared" si="50"/>
        <v>0</v>
      </c>
      <c r="AA1559" s="11">
        <f>VLOOKUP(A1559,Sheet2!B:J,9,FALSE)</f>
        <v>184.39</v>
      </c>
      <c r="AB1559" s="11">
        <f t="shared" si="49"/>
        <v>0</v>
      </c>
      <c r="AC1559" s="11"/>
      <c r="AD1559" s="11"/>
    </row>
    <row r="1560" spans="1:30" hidden="1">
      <c r="A1560" s="10">
        <v>8901399337017</v>
      </c>
      <c r="B1560" s="10">
        <v>8901399337017</v>
      </c>
      <c r="C1560" s="11" t="s">
        <v>3475</v>
      </c>
      <c r="D1560" s="11" t="s">
        <v>3466</v>
      </c>
      <c r="E1560" s="11" t="s">
        <v>1790</v>
      </c>
      <c r="F1560" s="11" t="s">
        <v>2905</v>
      </c>
      <c r="G1560" s="11"/>
      <c r="H1560" s="11">
        <v>99</v>
      </c>
      <c r="I1560" s="11">
        <v>99</v>
      </c>
      <c r="J1560" s="11" t="s">
        <v>34</v>
      </c>
      <c r="K1560" s="11" t="s">
        <v>25</v>
      </c>
      <c r="L1560" s="11">
        <v>220</v>
      </c>
      <c r="M1560" s="11" t="s">
        <v>35</v>
      </c>
      <c r="N1560" s="11" t="s">
        <v>3427</v>
      </c>
      <c r="O1560" s="11" t="s">
        <v>3476</v>
      </c>
      <c r="P1560" s="11" t="s">
        <v>81</v>
      </c>
      <c r="Q1560" s="11" t="s">
        <v>30</v>
      </c>
      <c r="R1560" s="11" t="s">
        <v>25</v>
      </c>
      <c r="S1560" s="11" t="s">
        <v>25</v>
      </c>
      <c r="T1560" s="11"/>
      <c r="U1560" s="11" t="s">
        <v>3477</v>
      </c>
      <c r="V1560" s="11"/>
      <c r="W1560" s="11"/>
      <c r="X1560" s="11"/>
      <c r="Y1560" s="11">
        <v>3</v>
      </c>
      <c r="Z1560" s="11">
        <f t="shared" si="50"/>
        <v>297</v>
      </c>
      <c r="AA1560" s="11">
        <f>VLOOKUP(A1560,Sheet2!B:J,9,FALSE)</f>
        <v>77.680000000000007</v>
      </c>
      <c r="AB1560" s="11">
        <f t="shared" si="49"/>
        <v>233.04000000000002</v>
      </c>
      <c r="AC1560" s="11"/>
      <c r="AD1560" s="11" t="s">
        <v>12037</v>
      </c>
    </row>
    <row r="1561" spans="1:30" hidden="1">
      <c r="A1561" s="10">
        <v>8901399335013</v>
      </c>
      <c r="B1561" s="10">
        <v>8901399335013</v>
      </c>
      <c r="C1561" s="11" t="s">
        <v>3478</v>
      </c>
      <c r="D1561" s="11" t="s">
        <v>3466</v>
      </c>
      <c r="E1561" s="11" t="s">
        <v>1790</v>
      </c>
      <c r="F1561" s="11" t="s">
        <v>2905</v>
      </c>
      <c r="G1561" s="11"/>
      <c r="H1561" s="11">
        <v>99</v>
      </c>
      <c r="I1561" s="11">
        <v>99</v>
      </c>
      <c r="J1561" s="11" t="s">
        <v>34</v>
      </c>
      <c r="K1561" s="11" t="s">
        <v>25</v>
      </c>
      <c r="L1561" s="11">
        <v>220</v>
      </c>
      <c r="M1561" s="11" t="s">
        <v>35</v>
      </c>
      <c r="N1561" s="11" t="s">
        <v>3427</v>
      </c>
      <c r="O1561" s="11" t="s">
        <v>3479</v>
      </c>
      <c r="P1561" s="11" t="s">
        <v>112</v>
      </c>
      <c r="Q1561" s="11" t="s">
        <v>30</v>
      </c>
      <c r="R1561" s="11" t="s">
        <v>25</v>
      </c>
      <c r="S1561" s="11" t="s">
        <v>25</v>
      </c>
      <c r="T1561" s="11"/>
      <c r="U1561" s="11" t="s">
        <v>3480</v>
      </c>
      <c r="V1561" s="11"/>
      <c r="W1561" s="11"/>
      <c r="X1561" s="11"/>
      <c r="Y1561" s="11">
        <v>4</v>
      </c>
      <c r="Z1561" s="11">
        <f t="shared" si="50"/>
        <v>396</v>
      </c>
      <c r="AA1561" s="11">
        <f>VLOOKUP(A1561,Sheet2!B:J,9,FALSE)</f>
        <v>77.680000000000007</v>
      </c>
      <c r="AB1561" s="11">
        <f t="shared" si="49"/>
        <v>310.72000000000003</v>
      </c>
      <c r="AC1561" s="11"/>
      <c r="AD1561" s="11" t="s">
        <v>12037</v>
      </c>
    </row>
    <row r="1562" spans="1:30" hidden="1">
      <c r="A1562" s="10">
        <v>8901399339103</v>
      </c>
      <c r="B1562" s="10">
        <v>8901399339103</v>
      </c>
      <c r="C1562" s="11" t="s">
        <v>3481</v>
      </c>
      <c r="D1562" s="11" t="s">
        <v>3466</v>
      </c>
      <c r="E1562" s="11" t="s">
        <v>1790</v>
      </c>
      <c r="F1562" s="11" t="s">
        <v>2905</v>
      </c>
      <c r="G1562" s="11"/>
      <c r="H1562" s="11">
        <v>99</v>
      </c>
      <c r="I1562" s="11">
        <v>99</v>
      </c>
      <c r="J1562" s="11" t="s">
        <v>34</v>
      </c>
      <c r="K1562" s="11" t="s">
        <v>25</v>
      </c>
      <c r="L1562" s="11">
        <v>200</v>
      </c>
      <c r="M1562" s="11" t="s">
        <v>35</v>
      </c>
      <c r="N1562" s="11" t="s">
        <v>3427</v>
      </c>
      <c r="O1562" s="11" t="s">
        <v>3482</v>
      </c>
      <c r="P1562" s="11" t="s">
        <v>81</v>
      </c>
      <c r="Q1562" s="11" t="s">
        <v>30</v>
      </c>
      <c r="R1562" s="11" t="s">
        <v>25</v>
      </c>
      <c r="S1562" s="11" t="s">
        <v>25</v>
      </c>
      <c r="T1562" s="11"/>
      <c r="U1562" s="11" t="s">
        <v>3483</v>
      </c>
      <c r="V1562" s="11"/>
      <c r="W1562" s="11"/>
      <c r="X1562" s="11"/>
      <c r="Y1562" s="11">
        <v>3</v>
      </c>
      <c r="Z1562" s="11">
        <f t="shared" si="50"/>
        <v>297</v>
      </c>
      <c r="AA1562" s="11">
        <f>VLOOKUP(A1562,Sheet2!B:J,9,FALSE)</f>
        <v>77.680000000000007</v>
      </c>
      <c r="AB1562" s="11">
        <f t="shared" si="49"/>
        <v>233.04000000000002</v>
      </c>
      <c r="AC1562" s="11"/>
      <c r="AD1562" s="11" t="s">
        <v>12037</v>
      </c>
    </row>
    <row r="1563" spans="1:30" hidden="1">
      <c r="A1563" s="10">
        <v>8901399339554</v>
      </c>
      <c r="B1563" s="10">
        <v>8901399339554</v>
      </c>
      <c r="C1563" s="11" t="s">
        <v>3583</v>
      </c>
      <c r="D1563" s="11" t="s">
        <v>3466</v>
      </c>
      <c r="E1563" s="11" t="s">
        <v>1790</v>
      </c>
      <c r="F1563" s="11" t="s">
        <v>2905</v>
      </c>
      <c r="G1563" s="11"/>
      <c r="H1563" s="11">
        <v>4</v>
      </c>
      <c r="I1563" s="11">
        <v>4</v>
      </c>
      <c r="J1563" s="11" t="s">
        <v>34</v>
      </c>
      <c r="K1563" s="11" t="s">
        <v>25</v>
      </c>
      <c r="L1563" s="11">
        <v>18</v>
      </c>
      <c r="M1563" s="11" t="s">
        <v>35</v>
      </c>
      <c r="N1563" s="11" t="s">
        <v>3427</v>
      </c>
      <c r="O1563" s="11" t="s">
        <v>3584</v>
      </c>
      <c r="P1563" s="11" t="s">
        <v>159</v>
      </c>
      <c r="Q1563" s="11" t="s">
        <v>30</v>
      </c>
      <c r="R1563" s="11" t="s">
        <v>25</v>
      </c>
      <c r="S1563" s="11" t="s">
        <v>25</v>
      </c>
      <c r="T1563" s="11"/>
      <c r="U1563" s="11" t="s">
        <v>3585</v>
      </c>
      <c r="V1563" s="11"/>
      <c r="W1563" s="11"/>
      <c r="X1563" s="11"/>
      <c r="Y1563" s="11">
        <v>5</v>
      </c>
      <c r="Z1563" s="11">
        <f t="shared" si="50"/>
        <v>20</v>
      </c>
      <c r="AA1563" s="11">
        <f>VLOOKUP(A1563,Sheet2!B:J,9,FALSE)</f>
        <v>3.13</v>
      </c>
      <c r="AB1563" s="11">
        <f t="shared" si="49"/>
        <v>15.649999999999999</v>
      </c>
      <c r="AC1563" s="11"/>
      <c r="AD1563" s="11" t="s">
        <v>12037</v>
      </c>
    </row>
    <row r="1564" spans="1:30">
      <c r="A1564" s="10">
        <v>8906152760200</v>
      </c>
      <c r="B1564" s="10">
        <v>8906152760200</v>
      </c>
      <c r="C1564" s="11" t="s">
        <v>3121</v>
      </c>
      <c r="D1564" s="11" t="s">
        <v>3122</v>
      </c>
      <c r="E1564" s="11" t="s">
        <v>43</v>
      </c>
      <c r="F1564" s="11" t="s">
        <v>44</v>
      </c>
      <c r="G1564" s="11"/>
      <c r="H1564" s="11">
        <v>20</v>
      </c>
      <c r="I1564" s="11">
        <v>20</v>
      </c>
      <c r="J1564" s="11" t="s">
        <v>34</v>
      </c>
      <c r="K1564" s="11" t="s">
        <v>25</v>
      </c>
      <c r="L1564" s="11">
        <v>21</v>
      </c>
      <c r="M1564" s="11" t="s">
        <v>26</v>
      </c>
      <c r="N1564" s="11" t="s">
        <v>45</v>
      </c>
      <c r="O1564" s="11" t="s">
        <v>3123</v>
      </c>
      <c r="P1564" s="11" t="s">
        <v>213</v>
      </c>
      <c r="Q1564" s="11" t="s">
        <v>39</v>
      </c>
      <c r="R1564" s="11" t="s">
        <v>25</v>
      </c>
      <c r="S1564" s="11" t="s">
        <v>25</v>
      </c>
      <c r="T1564" s="11"/>
      <c r="U1564" s="11" t="s">
        <v>3124</v>
      </c>
      <c r="V1564" s="11"/>
      <c r="W1564" s="11"/>
      <c r="X1564" s="11"/>
      <c r="Y1564" s="11"/>
      <c r="Z1564" s="11">
        <f t="shared" si="50"/>
        <v>0</v>
      </c>
      <c r="AA1564" s="11" t="e">
        <f>VLOOKUP(A1564,Sheet2!B:J,9,FALSE)</f>
        <v>#N/A</v>
      </c>
      <c r="AB1564" s="11" t="e">
        <f t="shared" si="49"/>
        <v>#N/A</v>
      </c>
      <c r="AC1564" s="11"/>
      <c r="AD1564" s="11"/>
    </row>
    <row r="1565" spans="1:30">
      <c r="A1565" s="10">
        <v>8906023811147</v>
      </c>
      <c r="B1565" s="10">
        <v>8906023811147</v>
      </c>
      <c r="C1565" s="11" t="s">
        <v>5861</v>
      </c>
      <c r="D1565" s="11" t="s">
        <v>5862</v>
      </c>
      <c r="E1565" s="11" t="s">
        <v>23</v>
      </c>
      <c r="F1565" s="11" t="s">
        <v>682</v>
      </c>
      <c r="G1565" s="11"/>
      <c r="H1565" s="11">
        <v>50</v>
      </c>
      <c r="I1565" s="11">
        <v>50</v>
      </c>
      <c r="J1565" s="11" t="s">
        <v>34</v>
      </c>
      <c r="K1565" s="11" t="s">
        <v>25</v>
      </c>
      <c r="L1565" s="11">
        <v>350</v>
      </c>
      <c r="M1565" s="11" t="s">
        <v>26</v>
      </c>
      <c r="N1565" s="11" t="s">
        <v>683</v>
      </c>
      <c r="O1565" s="11" t="s">
        <v>5863</v>
      </c>
      <c r="P1565" s="11" t="s">
        <v>38</v>
      </c>
      <c r="Q1565" s="11" t="s">
        <v>30</v>
      </c>
      <c r="R1565" s="11" t="s">
        <v>25</v>
      </c>
      <c r="S1565" s="11" t="s">
        <v>25</v>
      </c>
      <c r="T1565" s="11"/>
      <c r="U1565" s="11" t="s">
        <v>5864</v>
      </c>
      <c r="V1565" s="11"/>
      <c r="W1565" s="11"/>
      <c r="X1565" s="11"/>
      <c r="Y1565" s="11"/>
      <c r="Z1565" s="11">
        <f t="shared" si="50"/>
        <v>0</v>
      </c>
      <c r="AA1565" s="11" t="e">
        <f>VLOOKUP(A1565,Sheet2!B:J,9,FALSE)</f>
        <v>#N/A</v>
      </c>
      <c r="AB1565" s="11" t="e">
        <f t="shared" si="49"/>
        <v>#N/A</v>
      </c>
      <c r="AC1565" s="11"/>
      <c r="AD1565" s="11"/>
    </row>
    <row r="1566" spans="1:30">
      <c r="A1566" s="10">
        <v>8906023812243</v>
      </c>
      <c r="B1566" s="10">
        <v>8906023812243</v>
      </c>
      <c r="C1566" s="11" t="s">
        <v>5865</v>
      </c>
      <c r="D1566" s="11" t="s">
        <v>5862</v>
      </c>
      <c r="E1566" s="11" t="s">
        <v>23</v>
      </c>
      <c r="F1566" s="11" t="s">
        <v>682</v>
      </c>
      <c r="G1566" s="11"/>
      <c r="H1566" s="11">
        <v>50</v>
      </c>
      <c r="I1566" s="11">
        <v>50</v>
      </c>
      <c r="J1566" s="11" t="s">
        <v>34</v>
      </c>
      <c r="K1566" s="11" t="s">
        <v>25</v>
      </c>
      <c r="L1566" s="11">
        <v>400</v>
      </c>
      <c r="M1566" s="11" t="s">
        <v>26</v>
      </c>
      <c r="N1566" s="11" t="s">
        <v>683</v>
      </c>
      <c r="O1566" s="11" t="s">
        <v>5866</v>
      </c>
      <c r="P1566" s="11" t="s">
        <v>38</v>
      </c>
      <c r="Q1566" s="11" t="s">
        <v>39</v>
      </c>
      <c r="R1566" s="11" t="s">
        <v>25</v>
      </c>
      <c r="S1566" s="11" t="s">
        <v>25</v>
      </c>
      <c r="T1566" s="11"/>
      <c r="U1566" s="11" t="s">
        <v>5867</v>
      </c>
      <c r="V1566" s="11"/>
      <c r="W1566" s="11"/>
      <c r="X1566" s="11"/>
      <c r="Y1566" s="11"/>
      <c r="Z1566" s="11">
        <f t="shared" si="50"/>
        <v>0</v>
      </c>
      <c r="AA1566" s="11" t="e">
        <f>VLOOKUP(A1566,Sheet2!B:J,9,FALSE)</f>
        <v>#N/A</v>
      </c>
      <c r="AB1566" s="11" t="e">
        <f t="shared" si="49"/>
        <v>#N/A</v>
      </c>
      <c r="AC1566" s="11"/>
      <c r="AD1566" s="11"/>
    </row>
    <row r="1567" spans="1:30">
      <c r="A1567" s="10">
        <v>8902979020060</v>
      </c>
      <c r="B1567" s="10">
        <v>8902979020060</v>
      </c>
      <c r="C1567" s="11" t="s">
        <v>2925</v>
      </c>
      <c r="D1567" s="11" t="s">
        <v>2926</v>
      </c>
      <c r="E1567" s="11" t="s">
        <v>1241</v>
      </c>
      <c r="F1567" s="11" t="s">
        <v>1448</v>
      </c>
      <c r="G1567" s="11"/>
      <c r="H1567" s="11">
        <v>55</v>
      </c>
      <c r="I1567" s="11">
        <v>55</v>
      </c>
      <c r="J1567" s="11" t="s">
        <v>34</v>
      </c>
      <c r="K1567" s="11" t="s">
        <v>25</v>
      </c>
      <c r="L1567" s="11">
        <v>50</v>
      </c>
      <c r="M1567" s="11" t="s">
        <v>26</v>
      </c>
      <c r="N1567" s="11" t="s">
        <v>1449</v>
      </c>
      <c r="O1567" s="11" t="s">
        <v>2927</v>
      </c>
      <c r="P1567" s="11" t="s">
        <v>81</v>
      </c>
      <c r="Q1567" s="11" t="s">
        <v>30</v>
      </c>
      <c r="R1567" s="11" t="s">
        <v>25</v>
      </c>
      <c r="S1567" s="11" t="s">
        <v>25</v>
      </c>
      <c r="T1567" s="11"/>
      <c r="U1567" s="11" t="s">
        <v>2928</v>
      </c>
      <c r="V1567" s="11"/>
      <c r="W1567" s="11"/>
      <c r="X1567" s="11"/>
      <c r="Y1567" s="11">
        <v>1</v>
      </c>
      <c r="Z1567" s="11">
        <f t="shared" si="50"/>
        <v>55</v>
      </c>
      <c r="AA1567" s="11" t="e">
        <f>VLOOKUP(A1567,Sheet2!B:J,9,FALSE)</f>
        <v>#N/A</v>
      </c>
      <c r="AB1567" s="11" t="e">
        <f t="shared" si="49"/>
        <v>#N/A</v>
      </c>
      <c r="AC1567" s="11"/>
      <c r="AD1567" s="11" t="s">
        <v>12037</v>
      </c>
    </row>
    <row r="1568" spans="1:30">
      <c r="A1568" s="10">
        <v>8902979020022</v>
      </c>
      <c r="B1568" s="10">
        <v>8902979020022</v>
      </c>
      <c r="C1568" s="11" t="s">
        <v>2921</v>
      </c>
      <c r="D1568" s="11" t="s">
        <v>2922</v>
      </c>
      <c r="E1568" s="11" t="s">
        <v>1241</v>
      </c>
      <c r="F1568" s="11" t="s">
        <v>1448</v>
      </c>
      <c r="G1568" s="11"/>
      <c r="H1568" s="11">
        <v>55</v>
      </c>
      <c r="I1568" s="11">
        <v>55</v>
      </c>
      <c r="J1568" s="11" t="s">
        <v>34</v>
      </c>
      <c r="K1568" s="11" t="s">
        <v>25</v>
      </c>
      <c r="L1568" s="11">
        <v>50</v>
      </c>
      <c r="M1568" s="11" t="s">
        <v>26</v>
      </c>
      <c r="N1568" s="11" t="s">
        <v>1449</v>
      </c>
      <c r="O1568" s="11" t="s">
        <v>2923</v>
      </c>
      <c r="P1568" s="11" t="s">
        <v>81</v>
      </c>
      <c r="Q1568" s="11" t="s">
        <v>30</v>
      </c>
      <c r="R1568" s="11" t="s">
        <v>25</v>
      </c>
      <c r="S1568" s="11" t="s">
        <v>25</v>
      </c>
      <c r="T1568" s="11"/>
      <c r="U1568" s="11" t="s">
        <v>2924</v>
      </c>
      <c r="V1568" s="11"/>
      <c r="W1568" s="11"/>
      <c r="X1568" s="11"/>
      <c r="Y1568" s="11">
        <v>1</v>
      </c>
      <c r="Z1568" s="11">
        <f t="shared" si="50"/>
        <v>55</v>
      </c>
      <c r="AA1568" s="11" t="e">
        <f>VLOOKUP(A1568,Sheet2!B:J,9,FALSE)</f>
        <v>#N/A</v>
      </c>
      <c r="AB1568" s="11" t="e">
        <f t="shared" si="49"/>
        <v>#N/A</v>
      </c>
      <c r="AC1568" s="11"/>
      <c r="AD1568" s="11" t="s">
        <v>12037</v>
      </c>
    </row>
    <row r="1569" spans="1:30">
      <c r="A1569" s="10">
        <v>8901764032905</v>
      </c>
      <c r="B1569" s="10">
        <v>8901764032905</v>
      </c>
      <c r="C1569" s="11" t="s">
        <v>4752</v>
      </c>
      <c r="D1569" s="11" t="s">
        <v>4753</v>
      </c>
      <c r="E1569" s="11" t="s">
        <v>1009</v>
      </c>
      <c r="F1569" s="11" t="s">
        <v>4234</v>
      </c>
      <c r="G1569" s="11"/>
      <c r="H1569" s="11">
        <v>68</v>
      </c>
      <c r="I1569" s="11">
        <v>68</v>
      </c>
      <c r="J1569" s="11" t="s">
        <v>34</v>
      </c>
      <c r="K1569" s="11" t="s">
        <v>25</v>
      </c>
      <c r="L1569" s="11">
        <v>2.25</v>
      </c>
      <c r="M1569" s="11" t="s">
        <v>78</v>
      </c>
      <c r="N1569" s="11" t="s">
        <v>4235</v>
      </c>
      <c r="O1569" s="11" t="s">
        <v>93</v>
      </c>
      <c r="P1569" s="11" t="s">
        <v>4236</v>
      </c>
      <c r="Q1569" s="11" t="s">
        <v>30</v>
      </c>
      <c r="R1569" s="11" t="s">
        <v>34</v>
      </c>
      <c r="S1569" s="11" t="s">
        <v>34</v>
      </c>
      <c r="T1569" s="11"/>
      <c r="U1569" s="11" t="s">
        <v>4754</v>
      </c>
      <c r="V1569" s="11"/>
      <c r="W1569" s="11"/>
      <c r="X1569" s="11"/>
      <c r="Y1569" s="11"/>
      <c r="Z1569" s="11">
        <f t="shared" si="50"/>
        <v>0</v>
      </c>
      <c r="AA1569" s="11" t="e">
        <f>VLOOKUP(A1569,Sheet2!B:J,9,FALSE)</f>
        <v>#N/A</v>
      </c>
      <c r="AB1569" s="11" t="e">
        <f t="shared" si="49"/>
        <v>#N/A</v>
      </c>
      <c r="AC1569" s="11"/>
      <c r="AD1569" s="11"/>
    </row>
    <row r="1570" spans="1:30" hidden="1">
      <c r="A1570" s="10">
        <v>8901764032912</v>
      </c>
      <c r="B1570" s="10">
        <v>8901764032912</v>
      </c>
      <c r="C1570" s="11" t="s">
        <v>4755</v>
      </c>
      <c r="D1570" s="11" t="s">
        <v>4753</v>
      </c>
      <c r="E1570" s="11" t="s">
        <v>1009</v>
      </c>
      <c r="F1570" s="11" t="s">
        <v>4234</v>
      </c>
      <c r="G1570" s="11"/>
      <c r="H1570" s="11">
        <v>20</v>
      </c>
      <c r="I1570" s="11">
        <v>20</v>
      </c>
      <c r="J1570" s="11" t="s">
        <v>34</v>
      </c>
      <c r="K1570" s="11" t="s">
        <v>25</v>
      </c>
      <c r="L1570" s="11">
        <v>250</v>
      </c>
      <c r="M1570" s="11" t="s">
        <v>35</v>
      </c>
      <c r="N1570" s="11" t="s">
        <v>4235</v>
      </c>
      <c r="O1570" s="11" t="s">
        <v>93</v>
      </c>
      <c r="P1570" s="11" t="s">
        <v>81</v>
      </c>
      <c r="Q1570" s="11" t="s">
        <v>30</v>
      </c>
      <c r="R1570" s="11" t="s">
        <v>34</v>
      </c>
      <c r="S1570" s="11" t="s">
        <v>34</v>
      </c>
      <c r="T1570" s="11"/>
      <c r="U1570" s="11" t="s">
        <v>4756</v>
      </c>
      <c r="V1570" s="11"/>
      <c r="W1570" s="11"/>
      <c r="X1570" s="11"/>
      <c r="Y1570" s="11"/>
      <c r="Z1570" s="11">
        <f t="shared" si="50"/>
        <v>0</v>
      </c>
      <c r="AA1570" s="11">
        <f>VLOOKUP(A1570,Sheet2!B:J,9,FALSE)</f>
        <v>18</v>
      </c>
      <c r="AB1570" s="11">
        <f t="shared" si="49"/>
        <v>0</v>
      </c>
      <c r="AC1570" s="11"/>
      <c r="AD1570" s="11"/>
    </row>
    <row r="1571" spans="1:30" hidden="1">
      <c r="A1571" s="10">
        <v>8901764031250</v>
      </c>
      <c r="B1571" s="10">
        <v>8901764031250</v>
      </c>
      <c r="C1571" s="11" t="s">
        <v>5464</v>
      </c>
      <c r="D1571" s="11" t="s">
        <v>4753</v>
      </c>
      <c r="E1571" s="11" t="s">
        <v>1009</v>
      </c>
      <c r="F1571" s="11" t="s">
        <v>4234</v>
      </c>
      <c r="G1571" s="11"/>
      <c r="H1571" s="11">
        <v>40</v>
      </c>
      <c r="I1571" s="11">
        <v>40</v>
      </c>
      <c r="J1571" s="11" t="s">
        <v>34</v>
      </c>
      <c r="K1571" s="11" t="s">
        <v>25</v>
      </c>
      <c r="L1571" s="11">
        <v>300</v>
      </c>
      <c r="M1571" s="11" t="s">
        <v>35</v>
      </c>
      <c r="N1571" s="11" t="s">
        <v>4235</v>
      </c>
      <c r="O1571" s="11" t="s">
        <v>5465</v>
      </c>
      <c r="P1571" s="11" t="s">
        <v>1702</v>
      </c>
      <c r="Q1571" s="11" t="s">
        <v>30</v>
      </c>
      <c r="R1571" s="11" t="s">
        <v>25</v>
      </c>
      <c r="S1571" s="11" t="s">
        <v>25</v>
      </c>
      <c r="T1571" s="11"/>
      <c r="U1571" s="11" t="s">
        <v>5466</v>
      </c>
      <c r="V1571" s="11"/>
      <c r="W1571" s="11"/>
      <c r="X1571" s="11"/>
      <c r="Y1571" s="11"/>
      <c r="Z1571" s="11">
        <f t="shared" si="50"/>
        <v>0</v>
      </c>
      <c r="AA1571" s="11">
        <f>VLOOKUP(A1571,Sheet2!B:J,9,FALSE)</f>
        <v>30</v>
      </c>
      <c r="AB1571" s="11">
        <f t="shared" si="49"/>
        <v>0</v>
      </c>
      <c r="AC1571" s="11"/>
      <c r="AD1571" s="11"/>
    </row>
    <row r="1572" spans="1:30" hidden="1">
      <c r="A1572" s="10">
        <v>8901764032271</v>
      </c>
      <c r="B1572" s="10">
        <v>8901764032271</v>
      </c>
      <c r="C1572" s="11" t="s">
        <v>5467</v>
      </c>
      <c r="D1572" s="11" t="s">
        <v>4753</v>
      </c>
      <c r="E1572" s="11" t="s">
        <v>1009</v>
      </c>
      <c r="F1572" s="11" t="s">
        <v>4234</v>
      </c>
      <c r="G1572" s="11"/>
      <c r="H1572" s="11">
        <v>40</v>
      </c>
      <c r="I1572" s="11">
        <v>40</v>
      </c>
      <c r="J1572" s="11" t="s">
        <v>34</v>
      </c>
      <c r="K1572" s="11" t="s">
        <v>25</v>
      </c>
      <c r="L1572" s="11">
        <v>750</v>
      </c>
      <c r="M1572" s="11" t="s">
        <v>35</v>
      </c>
      <c r="N1572" s="11" t="s">
        <v>4235</v>
      </c>
      <c r="O1572" s="11" t="s">
        <v>93</v>
      </c>
      <c r="P1572" s="11" t="s">
        <v>81</v>
      </c>
      <c r="Q1572" s="11" t="s">
        <v>30</v>
      </c>
      <c r="R1572" s="11" t="s">
        <v>25</v>
      </c>
      <c r="S1572" s="11" t="s">
        <v>25</v>
      </c>
      <c r="T1572" s="11"/>
      <c r="U1572" s="11" t="s">
        <v>5468</v>
      </c>
      <c r="V1572" s="11"/>
      <c r="W1572" s="11"/>
      <c r="X1572" s="11"/>
      <c r="Y1572" s="11"/>
      <c r="Z1572" s="11">
        <f t="shared" si="50"/>
        <v>0</v>
      </c>
      <c r="AA1572" s="11">
        <f>VLOOKUP(A1572,Sheet2!B:J,9,FALSE)</f>
        <v>32.090000000000003</v>
      </c>
      <c r="AB1572" s="11">
        <f t="shared" si="49"/>
        <v>0</v>
      </c>
      <c r="AC1572" s="11"/>
      <c r="AD1572" s="11"/>
    </row>
    <row r="1573" spans="1:30" hidden="1">
      <c r="A1573" s="10">
        <v>8908002979589</v>
      </c>
      <c r="B1573" s="10">
        <v>8908002979589</v>
      </c>
      <c r="C1573" s="11" t="s">
        <v>3091</v>
      </c>
      <c r="D1573" s="11" t="s">
        <v>3092</v>
      </c>
      <c r="E1573" s="11" t="s">
        <v>130</v>
      </c>
      <c r="F1573" s="11" t="s">
        <v>3087</v>
      </c>
      <c r="G1573" s="11"/>
      <c r="H1573" s="11">
        <v>410</v>
      </c>
      <c r="I1573" s="11">
        <v>410</v>
      </c>
      <c r="J1573" s="11" t="s">
        <v>34</v>
      </c>
      <c r="K1573" s="11" t="s">
        <v>25</v>
      </c>
      <c r="L1573" s="11">
        <v>5</v>
      </c>
      <c r="M1573" s="11" t="s">
        <v>67</v>
      </c>
      <c r="N1573" s="11" t="s">
        <v>3088</v>
      </c>
      <c r="O1573" s="11" t="s">
        <v>3093</v>
      </c>
      <c r="P1573" s="11" t="s">
        <v>134</v>
      </c>
      <c r="Q1573" s="11" t="s">
        <v>39</v>
      </c>
      <c r="R1573" s="11" t="s">
        <v>25</v>
      </c>
      <c r="S1573" s="11" t="s">
        <v>25</v>
      </c>
      <c r="T1573" s="11"/>
      <c r="U1573" s="11" t="s">
        <v>3094</v>
      </c>
      <c r="V1573" s="11"/>
      <c r="W1573" s="11"/>
      <c r="X1573" s="11"/>
      <c r="Y1573" s="11"/>
      <c r="Z1573" s="11">
        <f t="shared" si="50"/>
        <v>0</v>
      </c>
      <c r="AA1573" s="11">
        <f>VLOOKUP(A1573,Sheet2!B:J,9,FALSE)</f>
        <v>189</v>
      </c>
      <c r="AB1573" s="11">
        <f t="shared" si="49"/>
        <v>0</v>
      </c>
      <c r="AC1573" s="11"/>
      <c r="AD1573" s="11"/>
    </row>
    <row r="1574" spans="1:30" hidden="1">
      <c r="A1574" s="10">
        <v>8908002979596</v>
      </c>
      <c r="B1574" s="10">
        <v>8908002979596</v>
      </c>
      <c r="C1574" s="11" t="s">
        <v>3085</v>
      </c>
      <c r="D1574" s="11" t="s">
        <v>3086</v>
      </c>
      <c r="E1574" s="11" t="s">
        <v>130</v>
      </c>
      <c r="F1574" s="11" t="s">
        <v>3087</v>
      </c>
      <c r="G1574" s="11"/>
      <c r="H1574" s="11">
        <v>430</v>
      </c>
      <c r="I1574" s="11">
        <v>430</v>
      </c>
      <c r="J1574" s="11" t="s">
        <v>34</v>
      </c>
      <c r="K1574" s="11" t="s">
        <v>34</v>
      </c>
      <c r="L1574" s="11">
        <v>5</v>
      </c>
      <c r="M1574" s="11" t="s">
        <v>67</v>
      </c>
      <c r="N1574" s="11" t="s">
        <v>3088</v>
      </c>
      <c r="O1574" s="11" t="s">
        <v>3089</v>
      </c>
      <c r="P1574" s="11" t="s">
        <v>134</v>
      </c>
      <c r="Q1574" s="11" t="s">
        <v>39</v>
      </c>
      <c r="R1574" s="11" t="s">
        <v>25</v>
      </c>
      <c r="S1574" s="11" t="s">
        <v>25</v>
      </c>
      <c r="T1574" s="11"/>
      <c r="U1574" s="11" t="s">
        <v>3090</v>
      </c>
      <c r="V1574" s="11"/>
      <c r="W1574" s="11"/>
      <c r="X1574" s="11"/>
      <c r="Y1574" s="11"/>
      <c r="Z1574" s="11">
        <f t="shared" si="50"/>
        <v>0</v>
      </c>
      <c r="AA1574" s="11">
        <f>VLOOKUP(A1574,Sheet2!B:J,9,FALSE)</f>
        <v>351.75</v>
      </c>
      <c r="AB1574" s="11">
        <f t="shared" si="49"/>
        <v>0</v>
      </c>
      <c r="AC1574" s="11"/>
      <c r="AD1574" s="11"/>
    </row>
    <row r="1575" spans="1:30">
      <c r="A1575" s="10">
        <v>8901012166499</v>
      </c>
      <c r="B1575" s="10">
        <v>8901012166499</v>
      </c>
      <c r="C1575" s="11" t="s">
        <v>1959</v>
      </c>
      <c r="D1575" s="11" t="s">
        <v>1960</v>
      </c>
      <c r="E1575" s="11" t="s">
        <v>1241</v>
      </c>
      <c r="F1575" s="11" t="s">
        <v>1928</v>
      </c>
      <c r="G1575" s="11"/>
      <c r="H1575" s="11">
        <v>100</v>
      </c>
      <c r="I1575" s="11">
        <v>100</v>
      </c>
      <c r="J1575" s="11" t="s">
        <v>34</v>
      </c>
      <c r="K1575" s="11" t="s">
        <v>25</v>
      </c>
      <c r="L1575" s="11">
        <v>7</v>
      </c>
      <c r="M1575" s="11" t="s">
        <v>674</v>
      </c>
      <c r="N1575" s="11" t="s">
        <v>1929</v>
      </c>
      <c r="O1575" s="11" t="s">
        <v>1961</v>
      </c>
      <c r="P1575" s="11" t="s">
        <v>29</v>
      </c>
      <c r="Q1575" s="11" t="s">
        <v>30</v>
      </c>
      <c r="R1575" s="11" t="s">
        <v>25</v>
      </c>
      <c r="S1575" s="11" t="s">
        <v>25</v>
      </c>
      <c r="T1575" s="11"/>
      <c r="U1575" s="11" t="s">
        <v>1962</v>
      </c>
      <c r="V1575" s="11"/>
      <c r="W1575" s="11"/>
      <c r="X1575" s="11"/>
      <c r="Y1575" s="11">
        <v>11</v>
      </c>
      <c r="Z1575" s="11">
        <f t="shared" si="50"/>
        <v>1100</v>
      </c>
      <c r="AA1575" s="11" t="e">
        <f>VLOOKUP(A1575,Sheet2!B:J,9,FALSE)</f>
        <v>#N/A</v>
      </c>
      <c r="AB1575" s="11" t="e">
        <f t="shared" si="49"/>
        <v>#N/A</v>
      </c>
      <c r="AC1575" s="11">
        <v>12</v>
      </c>
      <c r="AD1575" s="11" t="s">
        <v>12037</v>
      </c>
    </row>
    <row r="1576" spans="1:30">
      <c r="A1576" s="10">
        <v>8901012166482</v>
      </c>
      <c r="B1576" s="10">
        <v>8901012166482</v>
      </c>
      <c r="C1576" s="11" t="s">
        <v>1963</v>
      </c>
      <c r="D1576" s="11" t="s">
        <v>1960</v>
      </c>
      <c r="E1576" s="11" t="s">
        <v>1241</v>
      </c>
      <c r="F1576" s="11" t="s">
        <v>1928</v>
      </c>
      <c r="G1576" s="11"/>
      <c r="H1576" s="11">
        <v>100</v>
      </c>
      <c r="I1576" s="11">
        <v>100</v>
      </c>
      <c r="J1576" s="11" t="s">
        <v>34</v>
      </c>
      <c r="K1576" s="11" t="s">
        <v>25</v>
      </c>
      <c r="L1576" s="11">
        <v>7</v>
      </c>
      <c r="M1576" s="11" t="s">
        <v>674</v>
      </c>
      <c r="N1576" s="11" t="s">
        <v>1929</v>
      </c>
      <c r="O1576" s="11" t="s">
        <v>1964</v>
      </c>
      <c r="P1576" s="11" t="s">
        <v>29</v>
      </c>
      <c r="Q1576" s="11" t="s">
        <v>30</v>
      </c>
      <c r="R1576" s="11" t="s">
        <v>25</v>
      </c>
      <c r="S1576" s="11" t="s">
        <v>25</v>
      </c>
      <c r="T1576" s="11"/>
      <c r="U1576" s="11" t="s">
        <v>1965</v>
      </c>
      <c r="V1576" s="11"/>
      <c r="W1576" s="11"/>
      <c r="X1576" s="11"/>
      <c r="Y1576" s="11">
        <v>12</v>
      </c>
      <c r="Z1576" s="11">
        <f t="shared" si="50"/>
        <v>1200</v>
      </c>
      <c r="AA1576" s="11" t="e">
        <f>VLOOKUP(A1576,Sheet2!B:J,9,FALSE)</f>
        <v>#N/A</v>
      </c>
      <c r="AB1576" s="11" t="e">
        <f t="shared" si="49"/>
        <v>#N/A</v>
      </c>
      <c r="AC1576" s="11"/>
      <c r="AD1576" s="11" t="s">
        <v>12037</v>
      </c>
    </row>
    <row r="1577" spans="1:30">
      <c r="A1577" s="10">
        <v>8901012166512</v>
      </c>
      <c r="B1577" s="10">
        <v>8901012166512</v>
      </c>
      <c r="C1577" s="11" t="s">
        <v>1966</v>
      </c>
      <c r="D1577" s="11" t="s">
        <v>1960</v>
      </c>
      <c r="E1577" s="11" t="s">
        <v>1241</v>
      </c>
      <c r="F1577" s="11" t="s">
        <v>1928</v>
      </c>
      <c r="G1577" s="11"/>
      <c r="H1577" s="11">
        <v>195</v>
      </c>
      <c r="I1577" s="11">
        <v>195</v>
      </c>
      <c r="J1577" s="11" t="s">
        <v>34</v>
      </c>
      <c r="K1577" s="11" t="s">
        <v>25</v>
      </c>
      <c r="L1577" s="11">
        <v>14</v>
      </c>
      <c r="M1577" s="11" t="s">
        <v>674</v>
      </c>
      <c r="N1577" s="11" t="s">
        <v>1929</v>
      </c>
      <c r="O1577" s="11" t="s">
        <v>1967</v>
      </c>
      <c r="P1577" s="11" t="s">
        <v>29</v>
      </c>
      <c r="Q1577" s="11" t="s">
        <v>30</v>
      </c>
      <c r="R1577" s="11" t="s">
        <v>25</v>
      </c>
      <c r="S1577" s="11" t="s">
        <v>25</v>
      </c>
      <c r="T1577" s="11"/>
      <c r="U1577" s="11" t="s">
        <v>1968</v>
      </c>
      <c r="V1577" s="11"/>
      <c r="W1577" s="11"/>
      <c r="X1577" s="11"/>
      <c r="Y1577" s="11">
        <v>3</v>
      </c>
      <c r="Z1577" s="11">
        <f t="shared" si="50"/>
        <v>585</v>
      </c>
      <c r="AA1577" s="11" t="e">
        <f>VLOOKUP(A1577,Sheet2!B:J,9,FALSE)</f>
        <v>#N/A</v>
      </c>
      <c r="AB1577" s="11" t="e">
        <f t="shared" si="49"/>
        <v>#N/A</v>
      </c>
      <c r="AC1577" s="11"/>
      <c r="AD1577" s="11" t="s">
        <v>12037</v>
      </c>
    </row>
    <row r="1578" spans="1:30">
      <c r="A1578" s="10">
        <v>8901012166567</v>
      </c>
      <c r="B1578" s="10">
        <v>8901012166567</v>
      </c>
      <c r="C1578" s="11" t="s">
        <v>1969</v>
      </c>
      <c r="D1578" s="11" t="s">
        <v>1960</v>
      </c>
      <c r="E1578" s="11" t="s">
        <v>1241</v>
      </c>
      <c r="F1578" s="11" t="s">
        <v>1928</v>
      </c>
      <c r="G1578" s="11"/>
      <c r="H1578" s="11">
        <v>90</v>
      </c>
      <c r="I1578" s="11">
        <v>90</v>
      </c>
      <c r="J1578" s="11" t="s">
        <v>34</v>
      </c>
      <c r="K1578" s="11" t="s">
        <v>25</v>
      </c>
      <c r="L1578" s="11">
        <v>1</v>
      </c>
      <c r="M1578" s="11" t="s">
        <v>674</v>
      </c>
      <c r="N1578" s="11" t="s">
        <v>1929</v>
      </c>
      <c r="O1578" s="11" t="s">
        <v>1970</v>
      </c>
      <c r="P1578" s="11" t="s">
        <v>29</v>
      </c>
      <c r="Q1578" s="11" t="s">
        <v>1971</v>
      </c>
      <c r="R1578" s="11" t="s">
        <v>25</v>
      </c>
      <c r="S1578" s="11" t="s">
        <v>25</v>
      </c>
      <c r="T1578" s="11"/>
      <c r="U1578" s="11" t="s">
        <v>1972</v>
      </c>
      <c r="V1578" s="11"/>
      <c r="W1578" s="11"/>
      <c r="X1578" s="11"/>
      <c r="Y1578" s="11">
        <v>6</v>
      </c>
      <c r="Z1578" s="11">
        <f t="shared" si="50"/>
        <v>540</v>
      </c>
      <c r="AA1578" s="11" t="e">
        <f>VLOOKUP(A1578,Sheet2!B:J,9,FALSE)</f>
        <v>#N/A</v>
      </c>
      <c r="AB1578" s="11" t="e">
        <f t="shared" si="49"/>
        <v>#N/A</v>
      </c>
      <c r="AC1578" s="11"/>
      <c r="AD1578" s="11" t="s">
        <v>12037</v>
      </c>
    </row>
    <row r="1579" spans="1:30">
      <c r="A1579" s="10">
        <v>8901012166475</v>
      </c>
      <c r="B1579" s="10">
        <v>8901012166475</v>
      </c>
      <c r="C1579" s="11" t="s">
        <v>1973</v>
      </c>
      <c r="D1579" s="11" t="s">
        <v>1960</v>
      </c>
      <c r="E1579" s="11" t="s">
        <v>1241</v>
      </c>
      <c r="F1579" s="11" t="s">
        <v>1928</v>
      </c>
      <c r="G1579" s="11"/>
      <c r="H1579" s="11">
        <v>95</v>
      </c>
      <c r="I1579" s="11">
        <v>95</v>
      </c>
      <c r="J1579" s="11" t="s">
        <v>34</v>
      </c>
      <c r="K1579" s="11" t="s">
        <v>25</v>
      </c>
      <c r="L1579" s="11">
        <v>7</v>
      </c>
      <c r="M1579" s="11" t="s">
        <v>674</v>
      </c>
      <c r="N1579" s="11" t="s">
        <v>1929</v>
      </c>
      <c r="O1579" s="11" t="s">
        <v>1974</v>
      </c>
      <c r="P1579" s="11" t="s">
        <v>29</v>
      </c>
      <c r="Q1579" s="11" t="s">
        <v>30</v>
      </c>
      <c r="R1579" s="11" t="s">
        <v>25</v>
      </c>
      <c r="S1579" s="11" t="s">
        <v>25</v>
      </c>
      <c r="T1579" s="11"/>
      <c r="U1579" s="11" t="s">
        <v>1975</v>
      </c>
      <c r="V1579" s="11"/>
      <c r="W1579" s="11"/>
      <c r="X1579" s="11"/>
      <c r="Y1579" s="11">
        <v>11</v>
      </c>
      <c r="Z1579" s="11">
        <f t="shared" si="50"/>
        <v>1045</v>
      </c>
      <c r="AA1579" s="11" t="e">
        <f>VLOOKUP(A1579,Sheet2!B:J,9,FALSE)</f>
        <v>#N/A</v>
      </c>
      <c r="AB1579" s="11" t="e">
        <f t="shared" si="49"/>
        <v>#N/A</v>
      </c>
      <c r="AC1579" s="11">
        <v>12</v>
      </c>
      <c r="AD1579" s="11" t="s">
        <v>12037</v>
      </c>
    </row>
    <row r="1580" spans="1:30" hidden="1">
      <c r="A1580" s="10">
        <v>8901012166406</v>
      </c>
      <c r="B1580" s="10">
        <v>8901012166406</v>
      </c>
      <c r="C1580" s="11" t="s">
        <v>1979</v>
      </c>
      <c r="D1580" s="11" t="s">
        <v>1960</v>
      </c>
      <c r="E1580" s="11" t="s">
        <v>1241</v>
      </c>
      <c r="F1580" s="11" t="s">
        <v>1928</v>
      </c>
      <c r="G1580" s="11"/>
      <c r="H1580" s="11">
        <v>50</v>
      </c>
      <c r="I1580" s="11">
        <v>50</v>
      </c>
      <c r="J1580" s="11" t="s">
        <v>34</v>
      </c>
      <c r="K1580" s="11" t="s">
        <v>25</v>
      </c>
      <c r="L1580" s="11">
        <v>6</v>
      </c>
      <c r="M1580" s="11" t="s">
        <v>674</v>
      </c>
      <c r="N1580" s="11" t="s">
        <v>1929</v>
      </c>
      <c r="O1580" s="11" t="s">
        <v>1980</v>
      </c>
      <c r="P1580" s="11" t="s">
        <v>38</v>
      </c>
      <c r="Q1580" s="11" t="s">
        <v>30</v>
      </c>
      <c r="R1580" s="11" t="s">
        <v>25</v>
      </c>
      <c r="S1580" s="11" t="s">
        <v>25</v>
      </c>
      <c r="T1580" s="11"/>
      <c r="U1580" s="11" t="s">
        <v>1981</v>
      </c>
      <c r="V1580" s="11"/>
      <c r="W1580" s="11"/>
      <c r="X1580" s="11"/>
      <c r="Y1580" s="11">
        <v>6</v>
      </c>
      <c r="Z1580" s="11">
        <f t="shared" si="50"/>
        <v>300</v>
      </c>
      <c r="AA1580" s="11">
        <f>VLOOKUP(A1580,Sheet2!B:J,9,FALSE)</f>
        <v>44.65</v>
      </c>
      <c r="AB1580" s="11">
        <f t="shared" si="49"/>
        <v>267.89999999999998</v>
      </c>
      <c r="AC1580" s="11"/>
      <c r="AD1580" s="11" t="s">
        <v>12037</v>
      </c>
    </row>
    <row r="1581" spans="1:30" hidden="1">
      <c r="A1581" s="10">
        <v>8901012165799</v>
      </c>
      <c r="B1581" s="10">
        <v>8901012165799</v>
      </c>
      <c r="C1581" s="11" t="s">
        <v>2016</v>
      </c>
      <c r="D1581" s="11" t="s">
        <v>1960</v>
      </c>
      <c r="E1581" s="11" t="s">
        <v>1241</v>
      </c>
      <c r="F1581" s="11" t="s">
        <v>1928</v>
      </c>
      <c r="G1581" s="11"/>
      <c r="H1581" s="11">
        <v>150</v>
      </c>
      <c r="I1581" s="11">
        <v>150</v>
      </c>
      <c r="J1581" s="11" t="s">
        <v>34</v>
      </c>
      <c r="K1581" s="11" t="s">
        <v>25</v>
      </c>
      <c r="L1581" s="11">
        <v>18</v>
      </c>
      <c r="M1581" s="11" t="s">
        <v>674</v>
      </c>
      <c r="N1581" s="11" t="s">
        <v>1929</v>
      </c>
      <c r="O1581" s="11" t="s">
        <v>2017</v>
      </c>
      <c r="P1581" s="11" t="s">
        <v>38</v>
      </c>
      <c r="Q1581" s="11" t="s">
        <v>30</v>
      </c>
      <c r="R1581" s="11" t="s">
        <v>25</v>
      </c>
      <c r="S1581" s="11" t="s">
        <v>25</v>
      </c>
      <c r="T1581" s="11"/>
      <c r="U1581" s="11" t="s">
        <v>2018</v>
      </c>
      <c r="V1581" s="11"/>
      <c r="W1581" s="11"/>
      <c r="X1581" s="11"/>
      <c r="Y1581" s="11">
        <v>2</v>
      </c>
      <c r="Z1581" s="11">
        <f t="shared" si="50"/>
        <v>300</v>
      </c>
      <c r="AA1581" s="11">
        <f>VLOOKUP(A1581,Sheet2!B:J,9,FALSE)</f>
        <v>133.93</v>
      </c>
      <c r="AB1581" s="11">
        <f t="shared" si="49"/>
        <v>267.86</v>
      </c>
      <c r="AC1581" s="11">
        <v>1</v>
      </c>
      <c r="AD1581" s="11" t="s">
        <v>12037</v>
      </c>
    </row>
    <row r="1582" spans="1:30" hidden="1">
      <c r="A1582" s="10">
        <v>8901012165768</v>
      </c>
      <c r="B1582" s="10">
        <v>8901012165768</v>
      </c>
      <c r="C1582" s="11" t="s">
        <v>2019</v>
      </c>
      <c r="D1582" s="11" t="s">
        <v>1960</v>
      </c>
      <c r="E1582" s="11" t="s">
        <v>1241</v>
      </c>
      <c r="F1582" s="11" t="s">
        <v>1928</v>
      </c>
      <c r="G1582" s="11"/>
      <c r="H1582" s="11">
        <v>50</v>
      </c>
      <c r="I1582" s="11">
        <v>50</v>
      </c>
      <c r="J1582" s="11" t="s">
        <v>34</v>
      </c>
      <c r="K1582" s="11" t="s">
        <v>25</v>
      </c>
      <c r="L1582" s="11">
        <v>6</v>
      </c>
      <c r="M1582" s="11" t="s">
        <v>674</v>
      </c>
      <c r="N1582" s="11" t="s">
        <v>1929</v>
      </c>
      <c r="O1582" s="11" t="s">
        <v>2020</v>
      </c>
      <c r="P1582" s="11" t="s">
        <v>29</v>
      </c>
      <c r="Q1582" s="11" t="s">
        <v>30</v>
      </c>
      <c r="R1582" s="11" t="s">
        <v>25</v>
      </c>
      <c r="S1582" s="11" t="s">
        <v>25</v>
      </c>
      <c r="T1582" s="11"/>
      <c r="U1582" s="11" t="s">
        <v>2021</v>
      </c>
      <c r="V1582" s="11"/>
      <c r="W1582" s="11"/>
      <c r="X1582" s="11"/>
      <c r="Y1582" s="11">
        <v>9</v>
      </c>
      <c r="Z1582" s="11">
        <f t="shared" si="50"/>
        <v>450</v>
      </c>
      <c r="AA1582" s="11">
        <f>VLOOKUP(A1582,Sheet2!B:J,9,FALSE)</f>
        <v>44.64</v>
      </c>
      <c r="AB1582" s="11">
        <f t="shared" si="49"/>
        <v>401.76</v>
      </c>
      <c r="AC1582" s="11"/>
      <c r="AD1582" s="11" t="s">
        <v>12037</v>
      </c>
    </row>
    <row r="1583" spans="1:30" hidden="1">
      <c r="A1583" s="10">
        <v>8901012165812</v>
      </c>
      <c r="B1583" s="10">
        <v>8901012165812</v>
      </c>
      <c r="C1583" s="11" t="s">
        <v>2030</v>
      </c>
      <c r="D1583" s="11" t="s">
        <v>1960</v>
      </c>
      <c r="E1583" s="11" t="s">
        <v>1241</v>
      </c>
      <c r="F1583" s="11" t="s">
        <v>1928</v>
      </c>
      <c r="G1583" s="11"/>
      <c r="H1583" s="11">
        <v>48</v>
      </c>
      <c r="I1583" s="11">
        <v>48</v>
      </c>
      <c r="J1583" s="11" t="s">
        <v>34</v>
      </c>
      <c r="K1583" s="11" t="s">
        <v>25</v>
      </c>
      <c r="L1583" s="11">
        <v>7</v>
      </c>
      <c r="M1583" s="11" t="s">
        <v>674</v>
      </c>
      <c r="N1583" s="11" t="s">
        <v>1929</v>
      </c>
      <c r="O1583" s="11" t="s">
        <v>2031</v>
      </c>
      <c r="P1583" s="11" t="s">
        <v>38</v>
      </c>
      <c r="Q1583" s="11" t="s">
        <v>39</v>
      </c>
      <c r="R1583" s="11" t="s">
        <v>25</v>
      </c>
      <c r="S1583" s="11" t="s">
        <v>25</v>
      </c>
      <c r="T1583" s="11"/>
      <c r="U1583" s="11" t="s">
        <v>2032</v>
      </c>
      <c r="V1583" s="11"/>
      <c r="W1583" s="11"/>
      <c r="X1583" s="11"/>
      <c r="Y1583" s="11">
        <v>2</v>
      </c>
      <c r="Z1583" s="11">
        <f t="shared" si="50"/>
        <v>96</v>
      </c>
      <c r="AA1583" s="11">
        <f>VLOOKUP(A1583,Sheet2!B:J,9,FALSE)</f>
        <v>42.86</v>
      </c>
      <c r="AB1583" s="11">
        <f t="shared" si="49"/>
        <v>85.72</v>
      </c>
      <c r="AC1583" s="11"/>
      <c r="AD1583" s="11" t="s">
        <v>12037</v>
      </c>
    </row>
    <row r="1584" spans="1:30">
      <c r="A1584" s="10">
        <v>8901012165836</v>
      </c>
      <c r="B1584" s="10">
        <v>8901012165836</v>
      </c>
      <c r="C1584" s="11" t="s">
        <v>2033</v>
      </c>
      <c r="D1584" s="11" t="s">
        <v>1960</v>
      </c>
      <c r="E1584" s="11" t="s">
        <v>1241</v>
      </c>
      <c r="F1584" s="11" t="s">
        <v>1928</v>
      </c>
      <c r="G1584" s="11"/>
      <c r="H1584" s="11">
        <v>35</v>
      </c>
      <c r="I1584" s="11">
        <v>35</v>
      </c>
      <c r="J1584" s="11" t="s">
        <v>34</v>
      </c>
      <c r="K1584" s="11" t="s">
        <v>25</v>
      </c>
      <c r="L1584" s="11">
        <v>6</v>
      </c>
      <c r="M1584" s="11" t="s">
        <v>674</v>
      </c>
      <c r="N1584" s="11" t="s">
        <v>1929</v>
      </c>
      <c r="O1584" s="11" t="s">
        <v>2034</v>
      </c>
      <c r="P1584" s="11" t="s">
        <v>38</v>
      </c>
      <c r="Q1584" s="11" t="s">
        <v>39</v>
      </c>
      <c r="R1584" s="11" t="s">
        <v>25</v>
      </c>
      <c r="S1584" s="11" t="s">
        <v>25</v>
      </c>
      <c r="T1584" s="11"/>
      <c r="U1584" s="11" t="s">
        <v>2035</v>
      </c>
      <c r="V1584" s="11"/>
      <c r="W1584" s="11"/>
      <c r="X1584" s="11"/>
      <c r="Y1584" s="11">
        <v>11</v>
      </c>
      <c r="Z1584" s="11">
        <f t="shared" si="50"/>
        <v>385</v>
      </c>
      <c r="AA1584" s="11" t="e">
        <f>VLOOKUP(A1584,Sheet2!B:J,9,FALSE)</f>
        <v>#N/A</v>
      </c>
      <c r="AB1584" s="11" t="e">
        <f t="shared" si="49"/>
        <v>#N/A</v>
      </c>
      <c r="AC1584" s="11"/>
      <c r="AD1584" s="11" t="s">
        <v>12037</v>
      </c>
    </row>
    <row r="1585" spans="1:30" hidden="1">
      <c r="A1585" s="10">
        <v>8901012165843</v>
      </c>
      <c r="B1585" s="10">
        <v>8901012165843</v>
      </c>
      <c r="C1585" s="11" t="s">
        <v>2040</v>
      </c>
      <c r="D1585" s="11" t="s">
        <v>1960</v>
      </c>
      <c r="E1585" s="11" t="s">
        <v>1241</v>
      </c>
      <c r="F1585" s="11" t="s">
        <v>1928</v>
      </c>
      <c r="G1585" s="11"/>
      <c r="H1585" s="11">
        <v>35</v>
      </c>
      <c r="I1585" s="11">
        <v>35</v>
      </c>
      <c r="J1585" s="11" t="s">
        <v>34</v>
      </c>
      <c r="K1585" s="11" t="s">
        <v>25</v>
      </c>
      <c r="L1585" s="11">
        <v>7</v>
      </c>
      <c r="M1585" s="11" t="s">
        <v>674</v>
      </c>
      <c r="N1585" s="11" t="s">
        <v>1929</v>
      </c>
      <c r="O1585" s="11" t="s">
        <v>2041</v>
      </c>
      <c r="P1585" s="11" t="s">
        <v>38</v>
      </c>
      <c r="Q1585" s="11" t="s">
        <v>39</v>
      </c>
      <c r="R1585" s="11" t="s">
        <v>25</v>
      </c>
      <c r="S1585" s="11" t="s">
        <v>25</v>
      </c>
      <c r="T1585" s="11"/>
      <c r="U1585" s="11" t="s">
        <v>2042</v>
      </c>
      <c r="V1585" s="11"/>
      <c r="W1585" s="11"/>
      <c r="X1585" s="11"/>
      <c r="Y1585" s="11">
        <v>3</v>
      </c>
      <c r="Z1585" s="11">
        <f t="shared" si="50"/>
        <v>105</v>
      </c>
      <c r="AA1585" s="11">
        <f>VLOOKUP(A1585,Sheet2!B:J,9,FALSE)</f>
        <v>31.25</v>
      </c>
      <c r="AB1585" s="11">
        <f t="shared" si="49"/>
        <v>93.75</v>
      </c>
      <c r="AC1585" s="11"/>
      <c r="AD1585" s="11" t="s">
        <v>12037</v>
      </c>
    </row>
    <row r="1586" spans="1:30" hidden="1">
      <c r="A1586" s="10">
        <v>8901012166635</v>
      </c>
      <c r="B1586" s="10">
        <v>8901012166635</v>
      </c>
      <c r="C1586" s="11" t="s">
        <v>2058</v>
      </c>
      <c r="D1586" s="11" t="s">
        <v>1960</v>
      </c>
      <c r="E1586" s="11" t="s">
        <v>1241</v>
      </c>
      <c r="F1586" s="11" t="s">
        <v>1928</v>
      </c>
      <c r="G1586" s="11"/>
      <c r="H1586" s="11">
        <v>42</v>
      </c>
      <c r="I1586" s="11">
        <v>42</v>
      </c>
      <c r="J1586" s="11" t="s">
        <v>34</v>
      </c>
      <c r="K1586" s="11" t="s">
        <v>25</v>
      </c>
      <c r="L1586" s="11">
        <v>6</v>
      </c>
      <c r="M1586" s="11" t="s">
        <v>674</v>
      </c>
      <c r="N1586" s="11" t="s">
        <v>1929</v>
      </c>
      <c r="O1586" s="11" t="s">
        <v>2059</v>
      </c>
      <c r="P1586" s="11" t="s">
        <v>38</v>
      </c>
      <c r="Q1586" s="11" t="s">
        <v>30</v>
      </c>
      <c r="R1586" s="11" t="s">
        <v>25</v>
      </c>
      <c r="S1586" s="11" t="s">
        <v>25</v>
      </c>
      <c r="T1586" s="11"/>
      <c r="U1586" s="11" t="s">
        <v>2060</v>
      </c>
      <c r="V1586" s="11"/>
      <c r="W1586" s="11"/>
      <c r="X1586" s="11"/>
      <c r="Y1586" s="11">
        <v>3</v>
      </c>
      <c r="Z1586" s="11">
        <f t="shared" si="50"/>
        <v>126</v>
      </c>
      <c r="AA1586" s="11">
        <f>VLOOKUP(A1586,Sheet2!B:J,9,FALSE)</f>
        <v>37.5</v>
      </c>
      <c r="AB1586" s="11">
        <f t="shared" si="49"/>
        <v>112.5</v>
      </c>
      <c r="AC1586" s="11"/>
      <c r="AD1586" s="11" t="s">
        <v>12037</v>
      </c>
    </row>
    <row r="1587" spans="1:30" hidden="1">
      <c r="A1587" s="10">
        <v>8901012165850</v>
      </c>
      <c r="B1587" s="10">
        <v>8901012165850</v>
      </c>
      <c r="C1587" s="11" t="s">
        <v>2061</v>
      </c>
      <c r="D1587" s="11" t="s">
        <v>1960</v>
      </c>
      <c r="E1587" s="11" t="s">
        <v>1241</v>
      </c>
      <c r="F1587" s="11" t="s">
        <v>1928</v>
      </c>
      <c r="G1587" s="11"/>
      <c r="H1587" s="11">
        <v>99</v>
      </c>
      <c r="I1587" s="11">
        <v>99</v>
      </c>
      <c r="J1587" s="11" t="s">
        <v>34</v>
      </c>
      <c r="K1587" s="11" t="s">
        <v>25</v>
      </c>
      <c r="L1587" s="11">
        <v>18</v>
      </c>
      <c r="M1587" s="11" t="s">
        <v>674</v>
      </c>
      <c r="N1587" s="11" t="s">
        <v>1929</v>
      </c>
      <c r="O1587" s="11" t="s">
        <v>2062</v>
      </c>
      <c r="P1587" s="11" t="s">
        <v>38</v>
      </c>
      <c r="Q1587" s="11" t="s">
        <v>30</v>
      </c>
      <c r="R1587" s="11" t="s">
        <v>25</v>
      </c>
      <c r="S1587" s="11" t="s">
        <v>25</v>
      </c>
      <c r="T1587" s="11"/>
      <c r="U1587" s="11" t="s">
        <v>2063</v>
      </c>
      <c r="V1587" s="11"/>
      <c r="W1587" s="11"/>
      <c r="X1587" s="11"/>
      <c r="Y1587" s="11">
        <v>4</v>
      </c>
      <c r="Z1587" s="11">
        <f t="shared" si="50"/>
        <v>396</v>
      </c>
      <c r="AA1587" s="11">
        <f>VLOOKUP(A1587,Sheet2!B:J,9,FALSE)</f>
        <v>88.39</v>
      </c>
      <c r="AB1587" s="11">
        <f t="shared" si="49"/>
        <v>353.56</v>
      </c>
      <c r="AC1587" s="11"/>
      <c r="AD1587" s="11" t="s">
        <v>12037</v>
      </c>
    </row>
    <row r="1588" spans="1:30" hidden="1">
      <c r="A1588" s="10">
        <v>8901012165829</v>
      </c>
      <c r="B1588" s="10">
        <v>8901012165829</v>
      </c>
      <c r="C1588" s="11" t="s">
        <v>2081</v>
      </c>
      <c r="D1588" s="11" t="s">
        <v>1960</v>
      </c>
      <c r="E1588" s="11" t="s">
        <v>1241</v>
      </c>
      <c r="F1588" s="11" t="s">
        <v>1928</v>
      </c>
      <c r="G1588" s="11"/>
      <c r="H1588" s="11">
        <v>135</v>
      </c>
      <c r="I1588" s="11">
        <v>135</v>
      </c>
      <c r="J1588" s="11" t="s">
        <v>34</v>
      </c>
      <c r="K1588" s="11" t="s">
        <v>25</v>
      </c>
      <c r="L1588" s="11">
        <v>20</v>
      </c>
      <c r="M1588" s="11" t="s">
        <v>674</v>
      </c>
      <c r="N1588" s="11" t="s">
        <v>1929</v>
      </c>
      <c r="O1588" s="11" t="s">
        <v>2082</v>
      </c>
      <c r="P1588" s="11" t="s">
        <v>38</v>
      </c>
      <c r="Q1588" s="11" t="s">
        <v>39</v>
      </c>
      <c r="R1588" s="11" t="s">
        <v>25</v>
      </c>
      <c r="S1588" s="11" t="s">
        <v>25</v>
      </c>
      <c r="T1588" s="11"/>
      <c r="U1588" s="11" t="s">
        <v>2083</v>
      </c>
      <c r="V1588" s="11"/>
      <c r="W1588" s="11"/>
      <c r="X1588" s="11"/>
      <c r="Y1588" s="11">
        <v>3</v>
      </c>
      <c r="Z1588" s="11">
        <f t="shared" si="50"/>
        <v>405</v>
      </c>
      <c r="AA1588" s="11">
        <f>VLOOKUP(A1588,Sheet2!B:J,9,FALSE)</f>
        <v>120.54</v>
      </c>
      <c r="AB1588" s="11">
        <f t="shared" si="49"/>
        <v>361.62</v>
      </c>
      <c r="AC1588" s="11">
        <v>1</v>
      </c>
      <c r="AD1588" s="11" t="s">
        <v>12037</v>
      </c>
    </row>
    <row r="1589" spans="1:30" hidden="1">
      <c r="A1589" s="10">
        <v>8901012165805</v>
      </c>
      <c r="B1589" s="10">
        <v>8901012165805</v>
      </c>
      <c r="C1589" s="11" t="s">
        <v>3936</v>
      </c>
      <c r="D1589" s="11" t="s">
        <v>1960</v>
      </c>
      <c r="E1589" s="11" t="s">
        <v>1241</v>
      </c>
      <c r="F1589" s="11" t="s">
        <v>1928</v>
      </c>
      <c r="G1589" s="11"/>
      <c r="H1589" s="11">
        <v>124</v>
      </c>
      <c r="I1589" s="11">
        <v>124</v>
      </c>
      <c r="J1589" s="11" t="s">
        <v>34</v>
      </c>
      <c r="K1589" s="11" t="s">
        <v>25</v>
      </c>
      <c r="L1589" s="11">
        <v>18</v>
      </c>
      <c r="M1589" s="11" t="s">
        <v>674</v>
      </c>
      <c r="N1589" s="11" t="s">
        <v>1929</v>
      </c>
      <c r="O1589" s="11" t="s">
        <v>3937</v>
      </c>
      <c r="P1589" s="11" t="s">
        <v>38</v>
      </c>
      <c r="Q1589" s="11" t="s">
        <v>30</v>
      </c>
      <c r="R1589" s="11" t="s">
        <v>25</v>
      </c>
      <c r="S1589" s="11" t="s">
        <v>25</v>
      </c>
      <c r="T1589" s="11"/>
      <c r="U1589" s="11" t="s">
        <v>3938</v>
      </c>
      <c r="V1589" s="11"/>
      <c r="W1589" s="11"/>
      <c r="X1589" s="11"/>
      <c r="Y1589" s="11"/>
      <c r="Z1589" s="11">
        <f t="shared" si="50"/>
        <v>0</v>
      </c>
      <c r="AA1589" s="11">
        <f>VLOOKUP(A1589,Sheet2!B:J,9,FALSE)</f>
        <v>110.71</v>
      </c>
      <c r="AB1589" s="11">
        <f t="shared" si="49"/>
        <v>0</v>
      </c>
      <c r="AC1589" s="11"/>
      <c r="AD1589" s="11"/>
    </row>
    <row r="1590" spans="1:30" hidden="1">
      <c r="A1590" s="10">
        <v>8901012165751</v>
      </c>
      <c r="B1590" s="10">
        <v>8901012165751</v>
      </c>
      <c r="C1590" s="11" t="s">
        <v>2036</v>
      </c>
      <c r="D1590" s="11" t="s">
        <v>2037</v>
      </c>
      <c r="E1590" s="11" t="s">
        <v>1241</v>
      </c>
      <c r="F1590" s="11" t="s">
        <v>1928</v>
      </c>
      <c r="G1590" s="11"/>
      <c r="H1590" s="11">
        <v>70</v>
      </c>
      <c r="I1590" s="11">
        <v>70</v>
      </c>
      <c r="J1590" s="11" t="s">
        <v>34</v>
      </c>
      <c r="K1590" s="11" t="s">
        <v>25</v>
      </c>
      <c r="L1590" s="11">
        <v>12</v>
      </c>
      <c r="M1590" s="11" t="s">
        <v>674</v>
      </c>
      <c r="N1590" s="11" t="s">
        <v>1929</v>
      </c>
      <c r="O1590" s="11" t="s">
        <v>2038</v>
      </c>
      <c r="P1590" s="11" t="s">
        <v>38</v>
      </c>
      <c r="Q1590" s="11" t="s">
        <v>30</v>
      </c>
      <c r="R1590" s="11" t="s">
        <v>25</v>
      </c>
      <c r="S1590" s="11" t="s">
        <v>25</v>
      </c>
      <c r="T1590" s="11"/>
      <c r="U1590" s="11" t="s">
        <v>2039</v>
      </c>
      <c r="V1590" s="11"/>
      <c r="W1590" s="11"/>
      <c r="X1590" s="11"/>
      <c r="Y1590" s="11">
        <v>10</v>
      </c>
      <c r="Z1590" s="11">
        <f t="shared" si="50"/>
        <v>700</v>
      </c>
      <c r="AA1590" s="11">
        <f>VLOOKUP(A1590,Sheet2!B:J,9,FALSE)</f>
        <v>62.5</v>
      </c>
      <c r="AB1590" s="11">
        <f t="shared" si="49"/>
        <v>625</v>
      </c>
      <c r="AC1590" s="11">
        <v>11</v>
      </c>
      <c r="AD1590" s="11" t="s">
        <v>12037</v>
      </c>
    </row>
    <row r="1591" spans="1:30" hidden="1">
      <c r="A1591" s="10">
        <v>8901012166741</v>
      </c>
      <c r="B1591" s="10">
        <v>8901012166741</v>
      </c>
      <c r="C1591" s="11" t="s">
        <v>2064</v>
      </c>
      <c r="D1591" s="11" t="s">
        <v>2037</v>
      </c>
      <c r="E1591" s="11" t="s">
        <v>1241</v>
      </c>
      <c r="F1591" s="11" t="s">
        <v>1928</v>
      </c>
      <c r="G1591" s="11"/>
      <c r="H1591" s="11">
        <v>84</v>
      </c>
      <c r="I1591" s="11">
        <v>84</v>
      </c>
      <c r="J1591" s="11" t="s">
        <v>34</v>
      </c>
      <c r="K1591" s="11" t="s">
        <v>25</v>
      </c>
      <c r="L1591" s="11">
        <v>12</v>
      </c>
      <c r="M1591" s="11" t="s">
        <v>674</v>
      </c>
      <c r="N1591" s="11" t="s">
        <v>1929</v>
      </c>
      <c r="O1591" s="11" t="s">
        <v>2065</v>
      </c>
      <c r="P1591" s="11" t="s">
        <v>38</v>
      </c>
      <c r="Q1591" s="11" t="s">
        <v>30</v>
      </c>
      <c r="R1591" s="11" t="s">
        <v>25</v>
      </c>
      <c r="S1591" s="11" t="s">
        <v>25</v>
      </c>
      <c r="T1591" s="11"/>
      <c r="U1591" s="11" t="s">
        <v>2066</v>
      </c>
      <c r="V1591" s="11"/>
      <c r="W1591" s="11"/>
      <c r="X1591" s="11"/>
      <c r="Y1591" s="11">
        <v>9</v>
      </c>
      <c r="Z1591" s="11">
        <f t="shared" si="50"/>
        <v>756</v>
      </c>
      <c r="AA1591" s="11">
        <f>VLOOKUP(A1591,Sheet2!B:J,9,FALSE)</f>
        <v>75</v>
      </c>
      <c r="AB1591" s="11">
        <f t="shared" si="49"/>
        <v>675</v>
      </c>
      <c r="AC1591" s="11">
        <v>8</v>
      </c>
      <c r="AD1591" s="11" t="s">
        <v>12037</v>
      </c>
    </row>
    <row r="1592" spans="1:30" hidden="1">
      <c r="A1592" s="10">
        <v>8902080000227</v>
      </c>
      <c r="B1592" s="10">
        <v>8902080000227</v>
      </c>
      <c r="C1592" s="11" t="s">
        <v>4331</v>
      </c>
      <c r="D1592" s="11" t="s">
        <v>4332</v>
      </c>
      <c r="E1592" s="11" t="s">
        <v>1009</v>
      </c>
      <c r="F1592" s="11" t="s">
        <v>1109</v>
      </c>
      <c r="G1592" s="11"/>
      <c r="H1592" s="11">
        <v>28</v>
      </c>
      <c r="I1592" s="11">
        <v>20</v>
      </c>
      <c r="J1592" s="11" t="s">
        <v>34</v>
      </c>
      <c r="K1592" s="11" t="s">
        <v>25</v>
      </c>
      <c r="L1592" s="11">
        <v>250</v>
      </c>
      <c r="M1592" s="11" t="s">
        <v>35</v>
      </c>
      <c r="N1592" s="11" t="s">
        <v>1110</v>
      </c>
      <c r="O1592" s="11" t="s">
        <v>4333</v>
      </c>
      <c r="P1592" s="11" t="s">
        <v>81</v>
      </c>
      <c r="Q1592" s="11" t="s">
        <v>30</v>
      </c>
      <c r="R1592" s="11" t="s">
        <v>25</v>
      </c>
      <c r="S1592" s="11" t="s">
        <v>25</v>
      </c>
      <c r="T1592" s="11"/>
      <c r="U1592" s="11" t="s">
        <v>4334</v>
      </c>
      <c r="V1592" s="11"/>
      <c r="W1592" s="11"/>
      <c r="X1592" s="11"/>
      <c r="Y1592" s="11"/>
      <c r="Z1592" s="11">
        <f t="shared" si="50"/>
        <v>0</v>
      </c>
      <c r="AA1592" s="11">
        <f>VLOOKUP(A1592,Sheet2!B:J,9,FALSE)</f>
        <v>18.329999999999998</v>
      </c>
      <c r="AB1592" s="11">
        <f t="shared" si="49"/>
        <v>0</v>
      </c>
      <c r="AC1592" s="11"/>
      <c r="AD1592" s="11"/>
    </row>
    <row r="1593" spans="1:30" hidden="1">
      <c r="A1593" s="10">
        <v>8902080002528</v>
      </c>
      <c r="B1593" s="10">
        <v>8902080002528</v>
      </c>
      <c r="C1593" s="11" t="s">
        <v>4335</v>
      </c>
      <c r="D1593" s="11" t="s">
        <v>4332</v>
      </c>
      <c r="E1593" s="11" t="s">
        <v>1009</v>
      </c>
      <c r="F1593" s="11" t="s">
        <v>1109</v>
      </c>
      <c r="G1593" s="11"/>
      <c r="H1593" s="11">
        <v>28</v>
      </c>
      <c r="I1593" s="11">
        <v>28</v>
      </c>
      <c r="J1593" s="11" t="s">
        <v>34</v>
      </c>
      <c r="K1593" s="11" t="s">
        <v>25</v>
      </c>
      <c r="L1593" s="11">
        <v>250</v>
      </c>
      <c r="M1593" s="11" t="s">
        <v>35</v>
      </c>
      <c r="N1593" s="11" t="s">
        <v>1110</v>
      </c>
      <c r="O1593" s="11" t="s">
        <v>1110</v>
      </c>
      <c r="P1593" s="11" t="s">
        <v>81</v>
      </c>
      <c r="Q1593" s="11" t="s">
        <v>39</v>
      </c>
      <c r="R1593" s="11" t="s">
        <v>25</v>
      </c>
      <c r="S1593" s="11" t="s">
        <v>25</v>
      </c>
      <c r="T1593" s="11"/>
      <c r="U1593" s="11" t="s">
        <v>4336</v>
      </c>
      <c r="V1593" s="11"/>
      <c r="W1593" s="11"/>
      <c r="X1593" s="11"/>
      <c r="Y1593" s="11"/>
      <c r="Z1593" s="11">
        <f t="shared" si="50"/>
        <v>0</v>
      </c>
      <c r="AA1593" s="11">
        <f>VLOOKUP(A1593,Sheet2!B:J,9,FALSE)</f>
        <v>18.329999999999998</v>
      </c>
      <c r="AB1593" s="11">
        <f t="shared" si="49"/>
        <v>0</v>
      </c>
      <c r="AC1593" s="11"/>
      <c r="AD1593" s="11"/>
    </row>
    <row r="1594" spans="1:30" hidden="1">
      <c r="A1594" s="10">
        <v>8901120144822</v>
      </c>
      <c r="B1594" s="10">
        <v>8901120144822</v>
      </c>
      <c r="C1594" s="11" t="s">
        <v>1102</v>
      </c>
      <c r="D1594" s="11" t="s">
        <v>1103</v>
      </c>
      <c r="E1594" s="11" t="s">
        <v>59</v>
      </c>
      <c r="F1594" s="11" t="s">
        <v>60</v>
      </c>
      <c r="G1594" s="11"/>
      <c r="H1594" s="11">
        <v>72</v>
      </c>
      <c r="I1594" s="11">
        <v>72</v>
      </c>
      <c r="J1594" s="11" t="s">
        <v>34</v>
      </c>
      <c r="K1594" s="11" t="s">
        <v>25</v>
      </c>
      <c r="L1594" s="11">
        <v>50</v>
      </c>
      <c r="M1594" s="11" t="s">
        <v>674</v>
      </c>
      <c r="N1594" s="11" t="s">
        <v>1104</v>
      </c>
      <c r="O1594" s="11" t="s">
        <v>1105</v>
      </c>
      <c r="P1594" s="11" t="s">
        <v>146</v>
      </c>
      <c r="Q1594" s="11" t="s">
        <v>30</v>
      </c>
      <c r="R1594" s="11" t="s">
        <v>25</v>
      </c>
      <c r="S1594" s="11" t="s">
        <v>25</v>
      </c>
      <c r="T1594" s="11"/>
      <c r="U1594" s="11" t="s">
        <v>1106</v>
      </c>
      <c r="V1594" s="11"/>
      <c r="W1594" s="11"/>
      <c r="X1594" s="11"/>
      <c r="Y1594" s="11">
        <v>1</v>
      </c>
      <c r="Z1594" s="11">
        <f t="shared" si="50"/>
        <v>72</v>
      </c>
      <c r="AA1594" s="11">
        <f>VLOOKUP(A1594,Sheet2!B:J,9,FALSE)</f>
        <v>59.26</v>
      </c>
      <c r="AB1594" s="11">
        <f t="shared" si="49"/>
        <v>59.26</v>
      </c>
      <c r="AC1594" s="11"/>
      <c r="AD1594" s="11" t="s">
        <v>12037</v>
      </c>
    </row>
    <row r="1595" spans="1:30" hidden="1">
      <c r="A1595" s="10">
        <v>8901120143771</v>
      </c>
      <c r="B1595" s="10">
        <v>8901120143771</v>
      </c>
      <c r="C1595" s="11" t="s">
        <v>4507</v>
      </c>
      <c r="D1595" s="11" t="s">
        <v>1103</v>
      </c>
      <c r="E1595" s="11" t="s">
        <v>59</v>
      </c>
      <c r="F1595" s="11" t="s">
        <v>60</v>
      </c>
      <c r="G1595" s="11"/>
      <c r="H1595" s="11">
        <v>199</v>
      </c>
      <c r="I1595" s="11">
        <v>199</v>
      </c>
      <c r="J1595" s="11" t="s">
        <v>34</v>
      </c>
      <c r="K1595" s="11" t="s">
        <v>25</v>
      </c>
      <c r="L1595" s="11">
        <v>30</v>
      </c>
      <c r="M1595" s="11" t="s">
        <v>26</v>
      </c>
      <c r="N1595" s="11" t="s">
        <v>1104</v>
      </c>
      <c r="O1595" s="11" t="s">
        <v>1105</v>
      </c>
      <c r="P1595" s="11" t="s">
        <v>29</v>
      </c>
      <c r="Q1595" s="11" t="s">
        <v>30</v>
      </c>
      <c r="R1595" s="11" t="s">
        <v>25</v>
      </c>
      <c r="S1595" s="11" t="s">
        <v>25</v>
      </c>
      <c r="T1595" s="11"/>
      <c r="U1595" s="11" t="s">
        <v>4508</v>
      </c>
      <c r="V1595" s="11"/>
      <c r="W1595" s="11"/>
      <c r="X1595" s="11"/>
      <c r="Y1595" s="11">
        <v>1</v>
      </c>
      <c r="Z1595" s="11">
        <f t="shared" si="50"/>
        <v>199</v>
      </c>
      <c r="AA1595" s="11">
        <f>VLOOKUP(A1595,Sheet2!B:J,9,FALSE)</f>
        <v>157.22999999999999</v>
      </c>
      <c r="AB1595" s="11">
        <f t="shared" si="49"/>
        <v>157.22999999999999</v>
      </c>
      <c r="AC1595" s="11"/>
      <c r="AD1595" s="11" t="s">
        <v>12037</v>
      </c>
    </row>
    <row r="1596" spans="1:30" hidden="1">
      <c r="A1596" s="10">
        <v>8901512102805</v>
      </c>
      <c r="B1596" s="10">
        <v>8901512102805</v>
      </c>
      <c r="C1596" s="11" t="s">
        <v>5386</v>
      </c>
      <c r="D1596" s="11" t="s">
        <v>5387</v>
      </c>
      <c r="E1596" s="11" t="s">
        <v>77</v>
      </c>
      <c r="F1596" s="11" t="s">
        <v>77</v>
      </c>
      <c r="G1596" s="11"/>
      <c r="H1596" s="11">
        <v>185</v>
      </c>
      <c r="I1596" s="11">
        <v>185</v>
      </c>
      <c r="J1596" s="11" t="s">
        <v>34</v>
      </c>
      <c r="K1596" s="11" t="s">
        <v>25</v>
      </c>
      <c r="L1596" s="11">
        <v>1</v>
      </c>
      <c r="M1596" s="11" t="s">
        <v>78</v>
      </c>
      <c r="N1596" s="11" t="s">
        <v>79</v>
      </c>
      <c r="O1596" s="11" t="s">
        <v>5388</v>
      </c>
      <c r="P1596" s="11" t="s">
        <v>29</v>
      </c>
      <c r="Q1596" s="11" t="s">
        <v>30</v>
      </c>
      <c r="R1596" s="11" t="s">
        <v>25</v>
      </c>
      <c r="S1596" s="11" t="s">
        <v>25</v>
      </c>
      <c r="T1596" s="11"/>
      <c r="U1596" s="11" t="s">
        <v>5389</v>
      </c>
      <c r="V1596" s="11"/>
      <c r="W1596" s="11"/>
      <c r="X1596" s="11"/>
      <c r="Y1596" s="11"/>
      <c r="Z1596" s="11">
        <f t="shared" si="50"/>
        <v>0</v>
      </c>
      <c r="AA1596" s="11">
        <f>VLOOKUP(A1596,Sheet2!B:J,9,FALSE)</f>
        <v>174.6</v>
      </c>
      <c r="AB1596" s="11">
        <f t="shared" si="49"/>
        <v>0</v>
      </c>
      <c r="AC1596" s="11"/>
      <c r="AD1596" s="11"/>
    </row>
    <row r="1597" spans="1:30" hidden="1">
      <c r="A1597" s="10">
        <v>8901512120502</v>
      </c>
      <c r="B1597" s="10">
        <v>8901512120502</v>
      </c>
      <c r="C1597" s="11" t="s">
        <v>5390</v>
      </c>
      <c r="D1597" s="11" t="s">
        <v>5387</v>
      </c>
      <c r="E1597" s="11" t="s">
        <v>77</v>
      </c>
      <c r="F1597" s="11" t="s">
        <v>77</v>
      </c>
      <c r="G1597" s="11"/>
      <c r="H1597" s="11">
        <v>150</v>
      </c>
      <c r="I1597" s="11">
        <v>150</v>
      </c>
      <c r="J1597" s="11" t="s">
        <v>34</v>
      </c>
      <c r="K1597" s="11" t="s">
        <v>25</v>
      </c>
      <c r="L1597" s="11">
        <v>1</v>
      </c>
      <c r="M1597" s="11" t="s">
        <v>78</v>
      </c>
      <c r="N1597" s="11" t="s">
        <v>79</v>
      </c>
      <c r="O1597" s="11" t="s">
        <v>5391</v>
      </c>
      <c r="P1597" s="11" t="s">
        <v>29</v>
      </c>
      <c r="Q1597" s="11" t="s">
        <v>30</v>
      </c>
      <c r="R1597" s="11" t="s">
        <v>25</v>
      </c>
      <c r="S1597" s="11" t="s">
        <v>25</v>
      </c>
      <c r="T1597" s="11"/>
      <c r="U1597" s="11" t="s">
        <v>5392</v>
      </c>
      <c r="V1597" s="11"/>
      <c r="W1597" s="11"/>
      <c r="X1597" s="11"/>
      <c r="Y1597" s="11"/>
      <c r="Z1597" s="11">
        <f t="shared" si="50"/>
        <v>0</v>
      </c>
      <c r="AA1597" s="11">
        <f>VLOOKUP(A1597,Sheet2!B:J,9,FALSE)</f>
        <v>138.57</v>
      </c>
      <c r="AB1597" s="11">
        <f t="shared" si="49"/>
        <v>0</v>
      </c>
      <c r="AC1597" s="11"/>
      <c r="AD1597" s="11"/>
    </row>
    <row r="1598" spans="1:30">
      <c r="A1598" s="10">
        <v>8901725003852</v>
      </c>
      <c r="B1598" s="10">
        <v>8901725003852</v>
      </c>
      <c r="C1598" s="11" t="s">
        <v>863</v>
      </c>
      <c r="D1598" s="11" t="s">
        <v>864</v>
      </c>
      <c r="E1598" s="11" t="s">
        <v>43</v>
      </c>
      <c r="F1598" s="11" t="s">
        <v>608</v>
      </c>
      <c r="G1598" s="11"/>
      <c r="H1598" s="11">
        <v>10</v>
      </c>
      <c r="I1598" s="11">
        <v>10</v>
      </c>
      <c r="J1598" s="11" t="s">
        <v>34</v>
      </c>
      <c r="K1598" s="11" t="s">
        <v>25</v>
      </c>
      <c r="L1598" s="11">
        <v>60</v>
      </c>
      <c r="M1598" s="11" t="s">
        <v>26</v>
      </c>
      <c r="N1598" s="11" t="s">
        <v>865</v>
      </c>
      <c r="O1598" s="11" t="s">
        <v>866</v>
      </c>
      <c r="P1598" s="11" t="s">
        <v>38</v>
      </c>
      <c r="Q1598" s="11" t="s">
        <v>39</v>
      </c>
      <c r="R1598" s="11" t="s">
        <v>25</v>
      </c>
      <c r="S1598" s="11" t="s">
        <v>25</v>
      </c>
      <c r="T1598" s="11"/>
      <c r="U1598" s="11" t="s">
        <v>867</v>
      </c>
      <c r="V1598" s="11"/>
      <c r="W1598" s="11"/>
      <c r="X1598" s="11"/>
      <c r="Y1598" s="11"/>
      <c r="Z1598" s="11">
        <f t="shared" si="50"/>
        <v>0</v>
      </c>
      <c r="AA1598" s="11" t="e">
        <f>VLOOKUP(A1598,Sheet2!B:J,9,FALSE)</f>
        <v>#N/A</v>
      </c>
      <c r="AB1598" s="11" t="e">
        <f t="shared" si="49"/>
        <v>#N/A</v>
      </c>
      <c r="AC1598" s="11"/>
      <c r="AD1598" s="11"/>
    </row>
    <row r="1599" spans="1:30" hidden="1">
      <c r="A1599" s="10">
        <v>8901725003838</v>
      </c>
      <c r="B1599" s="10">
        <v>8901725003838</v>
      </c>
      <c r="C1599" s="11" t="s">
        <v>868</v>
      </c>
      <c r="D1599" s="11" t="s">
        <v>864</v>
      </c>
      <c r="E1599" s="11" t="s">
        <v>43</v>
      </c>
      <c r="F1599" s="11" t="s">
        <v>608</v>
      </c>
      <c r="G1599" s="11"/>
      <c r="H1599" s="11">
        <v>10</v>
      </c>
      <c r="I1599" s="11">
        <v>10</v>
      </c>
      <c r="J1599" s="11" t="s">
        <v>34</v>
      </c>
      <c r="K1599" s="11" t="s">
        <v>25</v>
      </c>
      <c r="L1599" s="11">
        <v>150</v>
      </c>
      <c r="M1599" s="11" t="s">
        <v>26</v>
      </c>
      <c r="N1599" s="11" t="s">
        <v>792</v>
      </c>
      <c r="O1599" s="11" t="s">
        <v>869</v>
      </c>
      <c r="P1599" s="11" t="s">
        <v>38</v>
      </c>
      <c r="Q1599" s="11" t="s">
        <v>30</v>
      </c>
      <c r="R1599" s="11" t="s">
        <v>25</v>
      </c>
      <c r="S1599" s="11" t="s">
        <v>25</v>
      </c>
      <c r="T1599" s="11"/>
      <c r="U1599" s="11" t="s">
        <v>870</v>
      </c>
      <c r="V1599" s="11"/>
      <c r="W1599" s="11"/>
      <c r="X1599" s="11"/>
      <c r="Y1599" s="11">
        <v>2</v>
      </c>
      <c r="Z1599" s="11">
        <f t="shared" si="50"/>
        <v>20</v>
      </c>
      <c r="AA1599" s="11">
        <f>VLOOKUP(A1599,Sheet2!B:J,9,FALSE)</f>
        <v>8.1199999999999992</v>
      </c>
      <c r="AB1599" s="11">
        <f t="shared" si="49"/>
        <v>16.239999999999998</v>
      </c>
      <c r="AC1599" s="11"/>
      <c r="AD1599" s="11"/>
    </row>
    <row r="1600" spans="1:30" hidden="1">
      <c r="A1600" s="10">
        <v>8901725119416</v>
      </c>
      <c r="B1600" s="10">
        <v>8901725119416</v>
      </c>
      <c r="C1600" s="11" t="s">
        <v>871</v>
      </c>
      <c r="D1600" s="11" t="s">
        <v>864</v>
      </c>
      <c r="E1600" s="11" t="s">
        <v>43</v>
      </c>
      <c r="F1600" s="11" t="s">
        <v>608</v>
      </c>
      <c r="G1600" s="11"/>
      <c r="H1600" s="11">
        <v>10</v>
      </c>
      <c r="I1600" s="11">
        <v>10</v>
      </c>
      <c r="J1600" s="11" t="s">
        <v>34</v>
      </c>
      <c r="K1600" s="11" t="s">
        <v>25</v>
      </c>
      <c r="L1600" s="11">
        <v>51.1</v>
      </c>
      <c r="M1600" s="11" t="s">
        <v>26</v>
      </c>
      <c r="N1600" s="11" t="s">
        <v>636</v>
      </c>
      <c r="O1600" s="11" t="s">
        <v>872</v>
      </c>
      <c r="P1600" s="11" t="s">
        <v>38</v>
      </c>
      <c r="Q1600" s="11" t="s">
        <v>30</v>
      </c>
      <c r="R1600" s="11" t="s">
        <v>25</v>
      </c>
      <c r="S1600" s="11" t="s">
        <v>25</v>
      </c>
      <c r="T1600" s="11"/>
      <c r="U1600" s="11" t="s">
        <v>873</v>
      </c>
      <c r="V1600" s="11"/>
      <c r="W1600" s="11"/>
      <c r="X1600" s="11"/>
      <c r="Y1600" s="11"/>
      <c r="Z1600" s="11">
        <f t="shared" si="50"/>
        <v>0</v>
      </c>
      <c r="AA1600" s="11">
        <f>VLOOKUP(A1600,Sheet2!B:J,9,FALSE)</f>
        <v>8.1199999999999992</v>
      </c>
      <c r="AB1600" s="11">
        <f t="shared" si="49"/>
        <v>0</v>
      </c>
      <c r="AC1600" s="11"/>
      <c r="AD1600" s="11"/>
    </row>
    <row r="1601" spans="1:30" hidden="1">
      <c r="A1601" s="10">
        <v>8901725015275</v>
      </c>
      <c r="B1601" s="10">
        <v>8901725015275</v>
      </c>
      <c r="C1601" s="11" t="s">
        <v>917</v>
      </c>
      <c r="D1601" s="11" t="s">
        <v>864</v>
      </c>
      <c r="E1601" s="11" t="s">
        <v>43</v>
      </c>
      <c r="F1601" s="11" t="s">
        <v>608</v>
      </c>
      <c r="G1601" s="11"/>
      <c r="H1601" s="11">
        <v>40</v>
      </c>
      <c r="I1601" s="11">
        <v>40</v>
      </c>
      <c r="J1601" s="11" t="s">
        <v>34</v>
      </c>
      <c r="K1601" s="11" t="s">
        <v>25</v>
      </c>
      <c r="L1601" s="11">
        <v>75</v>
      </c>
      <c r="M1601" s="11" t="s">
        <v>26</v>
      </c>
      <c r="N1601" s="11" t="s">
        <v>636</v>
      </c>
      <c r="O1601" s="11" t="s">
        <v>918</v>
      </c>
      <c r="P1601" s="11" t="s">
        <v>209</v>
      </c>
      <c r="Q1601" s="11" t="s">
        <v>39</v>
      </c>
      <c r="R1601" s="11" t="s">
        <v>25</v>
      </c>
      <c r="S1601" s="11" t="s">
        <v>25</v>
      </c>
      <c r="T1601" s="11"/>
      <c r="U1601" s="11" t="s">
        <v>919</v>
      </c>
      <c r="V1601" s="11"/>
      <c r="W1601" s="11"/>
      <c r="X1601" s="11"/>
      <c r="Y1601" s="11"/>
      <c r="Z1601" s="11">
        <f t="shared" si="50"/>
        <v>0</v>
      </c>
      <c r="AA1601" s="11">
        <f>VLOOKUP(A1601,Sheet2!B:J,9,FALSE)</f>
        <v>32.35</v>
      </c>
      <c r="AB1601" s="11">
        <f t="shared" si="49"/>
        <v>0</v>
      </c>
      <c r="AC1601" s="11"/>
      <c r="AD1601" s="11"/>
    </row>
    <row r="1602" spans="1:30" hidden="1">
      <c r="A1602" s="10">
        <v>8901725009151</v>
      </c>
      <c r="B1602" s="10">
        <v>8901725009151</v>
      </c>
      <c r="C1602" s="11" t="s">
        <v>920</v>
      </c>
      <c r="D1602" s="11" t="s">
        <v>864</v>
      </c>
      <c r="E1602" s="11" t="s">
        <v>43</v>
      </c>
      <c r="F1602" s="11" t="s">
        <v>608</v>
      </c>
      <c r="G1602" s="11"/>
      <c r="H1602" s="11">
        <v>10</v>
      </c>
      <c r="I1602" s="11">
        <v>10</v>
      </c>
      <c r="J1602" s="11" t="s">
        <v>34</v>
      </c>
      <c r="K1602" s="11" t="s">
        <v>25</v>
      </c>
      <c r="L1602" s="11">
        <v>74.099999999999994</v>
      </c>
      <c r="M1602" s="11" t="s">
        <v>26</v>
      </c>
      <c r="N1602" s="11" t="s">
        <v>792</v>
      </c>
      <c r="O1602" s="11" t="s">
        <v>921</v>
      </c>
      <c r="P1602" s="11" t="s">
        <v>38</v>
      </c>
      <c r="Q1602" s="11" t="s">
        <v>39</v>
      </c>
      <c r="R1602" s="11" t="s">
        <v>25</v>
      </c>
      <c r="S1602" s="11" t="s">
        <v>25</v>
      </c>
      <c r="T1602" s="11"/>
      <c r="U1602" s="11" t="s">
        <v>922</v>
      </c>
      <c r="V1602" s="11"/>
      <c r="W1602" s="11"/>
      <c r="X1602" s="11"/>
      <c r="Y1602" s="11"/>
      <c r="Z1602" s="11">
        <f t="shared" si="50"/>
        <v>0</v>
      </c>
      <c r="AA1602" s="11">
        <f>VLOOKUP(A1602,Sheet2!B:J,9,FALSE)</f>
        <v>7.94</v>
      </c>
      <c r="AB1602" s="11">
        <f t="shared" ref="AB1602:AB1665" si="51">AA1602*Y1602</f>
        <v>0</v>
      </c>
      <c r="AC1602" s="11"/>
      <c r="AD1602" s="11"/>
    </row>
    <row r="1603" spans="1:30" hidden="1">
      <c r="A1603" s="10">
        <v>8901725015886</v>
      </c>
      <c r="B1603" s="10">
        <v>8901725015886</v>
      </c>
      <c r="C1603" s="11" t="s">
        <v>927</v>
      </c>
      <c r="D1603" s="11" t="s">
        <v>864</v>
      </c>
      <c r="E1603" s="11" t="s">
        <v>43</v>
      </c>
      <c r="F1603" s="11" t="s">
        <v>608</v>
      </c>
      <c r="G1603" s="11"/>
      <c r="H1603" s="11">
        <v>10</v>
      </c>
      <c r="I1603" s="11">
        <v>10</v>
      </c>
      <c r="J1603" s="11" t="s">
        <v>34</v>
      </c>
      <c r="K1603" s="11" t="s">
        <v>25</v>
      </c>
      <c r="L1603" s="11">
        <v>18</v>
      </c>
      <c r="M1603" s="11" t="s">
        <v>26</v>
      </c>
      <c r="N1603" s="11" t="s">
        <v>636</v>
      </c>
      <c r="O1603" s="11" t="s">
        <v>928</v>
      </c>
      <c r="P1603" s="11" t="s">
        <v>213</v>
      </c>
      <c r="Q1603" s="11" t="s">
        <v>39</v>
      </c>
      <c r="R1603" s="11" t="s">
        <v>25</v>
      </c>
      <c r="S1603" s="11" t="s">
        <v>25</v>
      </c>
      <c r="T1603" s="11"/>
      <c r="U1603" s="11" t="s">
        <v>929</v>
      </c>
      <c r="V1603" s="11"/>
      <c r="W1603" s="11"/>
      <c r="X1603" s="11"/>
      <c r="Y1603" s="11">
        <v>4</v>
      </c>
      <c r="Z1603" s="11">
        <f t="shared" si="50"/>
        <v>40</v>
      </c>
      <c r="AA1603" s="11">
        <f>VLOOKUP(A1603,Sheet2!B:J,9,FALSE)</f>
        <v>9.35</v>
      </c>
      <c r="AB1603" s="11">
        <f t="shared" si="51"/>
        <v>37.4</v>
      </c>
      <c r="AC1603" s="11">
        <v>1</v>
      </c>
      <c r="AD1603" s="11" t="s">
        <v>12037</v>
      </c>
    </row>
    <row r="1604" spans="1:30">
      <c r="A1604" s="10">
        <v>8901725005924</v>
      </c>
      <c r="B1604" s="10">
        <v>8901725005924</v>
      </c>
      <c r="C1604" s="11" t="s">
        <v>3190</v>
      </c>
      <c r="D1604" s="11" t="s">
        <v>864</v>
      </c>
      <c r="E1604" s="11" t="s">
        <v>142</v>
      </c>
      <c r="F1604" s="11" t="s">
        <v>162</v>
      </c>
      <c r="G1604" s="11"/>
      <c r="H1604" s="11">
        <v>56</v>
      </c>
      <c r="I1604" s="11">
        <v>56</v>
      </c>
      <c r="J1604" s="11" t="s">
        <v>34</v>
      </c>
      <c r="K1604" s="11" t="s">
        <v>25</v>
      </c>
      <c r="L1604" s="11">
        <v>280</v>
      </c>
      <c r="M1604" s="11" t="s">
        <v>26</v>
      </c>
      <c r="N1604" s="11" t="s">
        <v>3172</v>
      </c>
      <c r="O1604" s="11" t="s">
        <v>3191</v>
      </c>
      <c r="P1604" s="11" t="s">
        <v>38</v>
      </c>
      <c r="Q1604" s="11" t="s">
        <v>39</v>
      </c>
      <c r="R1604" s="11" t="s">
        <v>25</v>
      </c>
      <c r="S1604" s="11" t="s">
        <v>25</v>
      </c>
      <c r="T1604" s="11"/>
      <c r="U1604" s="11" t="s">
        <v>3192</v>
      </c>
      <c r="V1604" s="11"/>
      <c r="W1604" s="11"/>
      <c r="X1604" s="11"/>
      <c r="Y1604" s="11"/>
      <c r="Z1604" s="11">
        <f t="shared" si="50"/>
        <v>0</v>
      </c>
      <c r="AA1604" s="11" t="e">
        <f>VLOOKUP(A1604,Sheet2!B:J,9,FALSE)</f>
        <v>#N/A</v>
      </c>
      <c r="AB1604" s="11" t="e">
        <f t="shared" si="51"/>
        <v>#N/A</v>
      </c>
      <c r="AC1604" s="11"/>
      <c r="AD1604" s="11"/>
    </row>
    <row r="1605" spans="1:30" hidden="1">
      <c r="A1605" s="10">
        <v>8901725005900</v>
      </c>
      <c r="B1605" s="10">
        <v>8901725005900</v>
      </c>
      <c r="C1605" s="11" t="s">
        <v>3193</v>
      </c>
      <c r="D1605" s="11" t="s">
        <v>864</v>
      </c>
      <c r="E1605" s="11" t="s">
        <v>142</v>
      </c>
      <c r="F1605" s="11" t="s">
        <v>162</v>
      </c>
      <c r="G1605" s="11"/>
      <c r="H1605" s="11">
        <v>28</v>
      </c>
      <c r="I1605" s="11">
        <v>28</v>
      </c>
      <c r="J1605" s="11" t="s">
        <v>34</v>
      </c>
      <c r="K1605" s="11" t="s">
        <v>25</v>
      </c>
      <c r="L1605" s="11">
        <v>140</v>
      </c>
      <c r="M1605" s="11" t="s">
        <v>26</v>
      </c>
      <c r="N1605" s="11" t="s">
        <v>3172</v>
      </c>
      <c r="O1605" s="11" t="s">
        <v>3191</v>
      </c>
      <c r="P1605" s="11" t="s">
        <v>38</v>
      </c>
      <c r="Q1605" s="11" t="s">
        <v>39</v>
      </c>
      <c r="R1605" s="11" t="s">
        <v>25</v>
      </c>
      <c r="S1605" s="11" t="s">
        <v>25</v>
      </c>
      <c r="T1605" s="11"/>
      <c r="U1605" s="11" t="s">
        <v>3194</v>
      </c>
      <c r="V1605" s="11"/>
      <c r="W1605" s="11"/>
      <c r="X1605" s="11"/>
      <c r="Y1605" s="11"/>
      <c r="Z1605" s="11">
        <f t="shared" si="50"/>
        <v>0</v>
      </c>
      <c r="AA1605" s="11">
        <f>VLOOKUP(A1605,Sheet2!B:J,9,FALSE)</f>
        <v>24.16</v>
      </c>
      <c r="AB1605" s="11">
        <f t="shared" si="51"/>
        <v>0</v>
      </c>
      <c r="AC1605" s="11"/>
      <c r="AD1605" s="11"/>
    </row>
    <row r="1606" spans="1:30" hidden="1">
      <c r="A1606" s="10">
        <v>8901725012946</v>
      </c>
      <c r="B1606" s="10">
        <v>8901725012946</v>
      </c>
      <c r="C1606" s="11" t="s">
        <v>4659</v>
      </c>
      <c r="D1606" s="11" t="s">
        <v>864</v>
      </c>
      <c r="E1606" s="11" t="s">
        <v>43</v>
      </c>
      <c r="F1606" s="11" t="s">
        <v>608</v>
      </c>
      <c r="G1606" s="11"/>
      <c r="H1606" s="11">
        <v>10</v>
      </c>
      <c r="I1606" s="11">
        <v>10</v>
      </c>
      <c r="J1606" s="11" t="s">
        <v>34</v>
      </c>
      <c r="K1606" s="11" t="s">
        <v>25</v>
      </c>
      <c r="L1606" s="11">
        <v>186</v>
      </c>
      <c r="M1606" s="11" t="s">
        <v>26</v>
      </c>
      <c r="N1606" s="11" t="s">
        <v>792</v>
      </c>
      <c r="O1606" s="11" t="s">
        <v>4660</v>
      </c>
      <c r="P1606" s="11" t="s">
        <v>38</v>
      </c>
      <c r="Q1606" s="11" t="s">
        <v>39</v>
      </c>
      <c r="R1606" s="11" t="s">
        <v>25</v>
      </c>
      <c r="S1606" s="11" t="s">
        <v>25</v>
      </c>
      <c r="T1606" s="11"/>
      <c r="U1606" s="11" t="s">
        <v>4661</v>
      </c>
      <c r="V1606" s="11"/>
      <c r="W1606" s="11"/>
      <c r="X1606" s="11"/>
      <c r="Y1606" s="11"/>
      <c r="Z1606" s="11">
        <f t="shared" si="50"/>
        <v>0</v>
      </c>
      <c r="AA1606" s="11">
        <f>VLOOKUP(A1606,Sheet2!B:J,9,FALSE)</f>
        <v>8.0399999999999991</v>
      </c>
      <c r="AB1606" s="11">
        <f t="shared" si="51"/>
        <v>0</v>
      </c>
      <c r="AC1606" s="11"/>
      <c r="AD1606" s="11"/>
    </row>
    <row r="1607" spans="1:30">
      <c r="A1607" s="10">
        <v>8901725007140</v>
      </c>
      <c r="B1607" s="10">
        <v>8901725007140</v>
      </c>
      <c r="C1607" s="11" t="s">
        <v>4691</v>
      </c>
      <c r="D1607" s="11" t="s">
        <v>864</v>
      </c>
      <c r="E1607" s="11" t="s">
        <v>43</v>
      </c>
      <c r="F1607" s="11" t="s">
        <v>608</v>
      </c>
      <c r="G1607" s="11"/>
      <c r="H1607" s="11">
        <v>20</v>
      </c>
      <c r="I1607" s="11">
        <v>20</v>
      </c>
      <c r="J1607" s="11" t="s">
        <v>34</v>
      </c>
      <c r="K1607" s="11" t="s">
        <v>25</v>
      </c>
      <c r="L1607" s="11">
        <v>30</v>
      </c>
      <c r="M1607" s="11" t="s">
        <v>26</v>
      </c>
      <c r="N1607" s="11" t="s">
        <v>865</v>
      </c>
      <c r="O1607" s="11" t="s">
        <v>4692</v>
      </c>
      <c r="P1607" s="11" t="s">
        <v>38</v>
      </c>
      <c r="Q1607" s="11" t="s">
        <v>39</v>
      </c>
      <c r="R1607" s="11" t="s">
        <v>25</v>
      </c>
      <c r="S1607" s="11" t="s">
        <v>25</v>
      </c>
      <c r="T1607" s="11"/>
      <c r="U1607" s="11" t="s">
        <v>4693</v>
      </c>
      <c r="V1607" s="11"/>
      <c r="W1607" s="11"/>
      <c r="X1607" s="11"/>
      <c r="Y1607" s="11"/>
      <c r="Z1607" s="11">
        <f t="shared" si="50"/>
        <v>0</v>
      </c>
      <c r="AA1607" s="11" t="e">
        <f>VLOOKUP(A1607,Sheet2!B:J,9,FALSE)</f>
        <v>#N/A</v>
      </c>
      <c r="AB1607" s="11" t="e">
        <f t="shared" si="51"/>
        <v>#N/A</v>
      </c>
      <c r="AC1607" s="11"/>
      <c r="AD1607" s="11"/>
    </row>
    <row r="1608" spans="1:30" hidden="1">
      <c r="A1608" s="10">
        <v>8901725132873</v>
      </c>
      <c r="B1608" s="10">
        <v>8901725132873</v>
      </c>
      <c r="C1608" s="11" t="s">
        <v>5453</v>
      </c>
      <c r="D1608" s="11" t="s">
        <v>864</v>
      </c>
      <c r="E1608" s="11" t="s">
        <v>43</v>
      </c>
      <c r="F1608" s="11" t="s">
        <v>608</v>
      </c>
      <c r="G1608" s="11"/>
      <c r="H1608" s="11">
        <v>40</v>
      </c>
      <c r="I1608" s="11">
        <v>40</v>
      </c>
      <c r="J1608" s="11" t="s">
        <v>34</v>
      </c>
      <c r="K1608" s="11" t="s">
        <v>25</v>
      </c>
      <c r="L1608" s="11">
        <v>75</v>
      </c>
      <c r="M1608" s="11" t="s">
        <v>26</v>
      </c>
      <c r="N1608" s="11" t="s">
        <v>636</v>
      </c>
      <c r="O1608" s="11" t="s">
        <v>5454</v>
      </c>
      <c r="P1608" s="11" t="s">
        <v>213</v>
      </c>
      <c r="Q1608" s="11" t="s">
        <v>30</v>
      </c>
      <c r="R1608" s="11" t="s">
        <v>25</v>
      </c>
      <c r="S1608" s="11" t="s">
        <v>25</v>
      </c>
      <c r="T1608" s="11"/>
      <c r="U1608" s="11" t="s">
        <v>5455</v>
      </c>
      <c r="V1608" s="11"/>
      <c r="W1608" s="11"/>
      <c r="X1608" s="11"/>
      <c r="Y1608" s="11"/>
      <c r="Z1608" s="11">
        <f t="shared" si="50"/>
        <v>0</v>
      </c>
      <c r="AA1608" s="11">
        <f>VLOOKUP(A1608,Sheet2!B:J,9,FALSE)</f>
        <v>30.81</v>
      </c>
      <c r="AB1608" s="11">
        <f t="shared" si="51"/>
        <v>0</v>
      </c>
      <c r="AC1608" s="11"/>
      <c r="AD1608" s="11"/>
    </row>
    <row r="1609" spans="1:30" hidden="1">
      <c r="A1609" s="10">
        <v>8901725114404</v>
      </c>
      <c r="B1609" s="10">
        <v>8901725114404</v>
      </c>
      <c r="C1609" s="11" t="s">
        <v>4655</v>
      </c>
      <c r="D1609" s="11" t="s">
        <v>4656</v>
      </c>
      <c r="E1609" s="11" t="s">
        <v>43</v>
      </c>
      <c r="F1609" s="11" t="s">
        <v>608</v>
      </c>
      <c r="G1609" s="11"/>
      <c r="H1609" s="11">
        <v>10</v>
      </c>
      <c r="I1609" s="11">
        <v>10</v>
      </c>
      <c r="J1609" s="11" t="s">
        <v>34</v>
      </c>
      <c r="K1609" s="11" t="s">
        <v>25</v>
      </c>
      <c r="L1609" s="11">
        <v>300</v>
      </c>
      <c r="M1609" s="11" t="s">
        <v>26</v>
      </c>
      <c r="N1609" s="11" t="s">
        <v>865</v>
      </c>
      <c r="O1609" s="11" t="s">
        <v>4657</v>
      </c>
      <c r="P1609" s="11" t="s">
        <v>29</v>
      </c>
      <c r="Q1609" s="11" t="s">
        <v>30</v>
      </c>
      <c r="R1609" s="11" t="s">
        <v>25</v>
      </c>
      <c r="S1609" s="11" t="s">
        <v>25</v>
      </c>
      <c r="T1609" s="11"/>
      <c r="U1609" s="11" t="s">
        <v>4658</v>
      </c>
      <c r="V1609" s="11"/>
      <c r="W1609" s="11"/>
      <c r="X1609" s="11"/>
      <c r="Y1609" s="11"/>
      <c r="Z1609" s="11">
        <f t="shared" ref="Z1609:Z1672" si="52">H1609*Y1609</f>
        <v>0</v>
      </c>
      <c r="AA1609" s="11">
        <f>VLOOKUP(A1609,Sheet2!B:J,9,FALSE)</f>
        <v>8.1199999999999992</v>
      </c>
      <c r="AB1609" s="11">
        <f t="shared" si="51"/>
        <v>0</v>
      </c>
      <c r="AC1609" s="11"/>
      <c r="AD1609" s="11"/>
    </row>
    <row r="1610" spans="1:30">
      <c r="A1610" s="10">
        <v>8901725114411</v>
      </c>
      <c r="B1610" s="10">
        <v>8901725114411</v>
      </c>
      <c r="C1610" s="11" t="s">
        <v>910</v>
      </c>
      <c r="D1610" s="11" t="s">
        <v>911</v>
      </c>
      <c r="E1610" s="11" t="s">
        <v>43</v>
      </c>
      <c r="F1610" s="11" t="s">
        <v>608</v>
      </c>
      <c r="G1610" s="11"/>
      <c r="H1610" s="11">
        <v>10</v>
      </c>
      <c r="I1610" s="11">
        <v>10</v>
      </c>
      <c r="J1610" s="11" t="s">
        <v>34</v>
      </c>
      <c r="K1610" s="11" t="s">
        <v>25</v>
      </c>
      <c r="L1610" s="11">
        <v>60</v>
      </c>
      <c r="M1610" s="11" t="s">
        <v>26</v>
      </c>
      <c r="N1610" s="11" t="s">
        <v>865</v>
      </c>
      <c r="O1610" s="11" t="s">
        <v>912</v>
      </c>
      <c r="P1610" s="11" t="s">
        <v>38</v>
      </c>
      <c r="Q1610" s="11" t="s">
        <v>30</v>
      </c>
      <c r="R1610" s="11" t="s">
        <v>25</v>
      </c>
      <c r="S1610" s="11" t="s">
        <v>25</v>
      </c>
      <c r="T1610" s="11"/>
      <c r="U1610" s="11" t="s">
        <v>913</v>
      </c>
      <c r="V1610" s="11"/>
      <c r="W1610" s="11"/>
      <c r="X1610" s="11"/>
      <c r="Y1610" s="11"/>
      <c r="Z1610" s="11">
        <f t="shared" si="52"/>
        <v>0</v>
      </c>
      <c r="AA1610" s="11" t="e">
        <f>VLOOKUP(A1610,Sheet2!B:J,9,FALSE)</f>
        <v>#N/A</v>
      </c>
      <c r="AB1610" s="11" t="e">
        <f t="shared" si="51"/>
        <v>#N/A</v>
      </c>
      <c r="AC1610" s="11"/>
      <c r="AD1610" s="11"/>
    </row>
    <row r="1611" spans="1:30" hidden="1">
      <c r="A1611" s="10">
        <v>8901030898464</v>
      </c>
      <c r="B1611" s="10">
        <v>8901030898464</v>
      </c>
      <c r="C1611" s="11" t="s">
        <v>2356</v>
      </c>
      <c r="D1611" s="11" t="s">
        <v>2357</v>
      </c>
      <c r="E1611" s="11" t="s">
        <v>1241</v>
      </c>
      <c r="F1611" s="11" t="s">
        <v>2106</v>
      </c>
      <c r="G1611" s="11"/>
      <c r="H1611" s="11">
        <v>1</v>
      </c>
      <c r="I1611" s="11">
        <v>1</v>
      </c>
      <c r="J1611" s="11" t="s">
        <v>34</v>
      </c>
      <c r="K1611" s="11" t="s">
        <v>25</v>
      </c>
      <c r="L1611" s="11">
        <v>5.5</v>
      </c>
      <c r="M1611" s="11" t="s">
        <v>35</v>
      </c>
      <c r="N1611" s="11" t="s">
        <v>2107</v>
      </c>
      <c r="O1611" s="11" t="s">
        <v>2358</v>
      </c>
      <c r="P1611" s="11" t="s">
        <v>38</v>
      </c>
      <c r="Q1611" s="11" t="s">
        <v>39</v>
      </c>
      <c r="R1611" s="11" t="s">
        <v>25</v>
      </c>
      <c r="S1611" s="11" t="s">
        <v>25</v>
      </c>
      <c r="T1611" s="11"/>
      <c r="U1611" s="11" t="s">
        <v>2359</v>
      </c>
      <c r="V1611" s="11"/>
      <c r="W1611" s="11"/>
      <c r="X1611" s="11"/>
      <c r="Y1611" s="11"/>
      <c r="Z1611" s="11">
        <f t="shared" si="52"/>
        <v>0</v>
      </c>
      <c r="AA1611" s="11">
        <f>VLOOKUP(A1611,Sheet2!B:J,9,FALSE)</f>
        <v>0.8</v>
      </c>
      <c r="AB1611" s="11">
        <f t="shared" si="51"/>
        <v>0</v>
      </c>
      <c r="AC1611" s="11"/>
      <c r="AD1611" s="11"/>
    </row>
    <row r="1612" spans="1:30" hidden="1">
      <c r="A1612" s="10">
        <v>8901030898457</v>
      </c>
      <c r="B1612" s="10">
        <v>8901030898457</v>
      </c>
      <c r="C1612" s="11" t="s">
        <v>2405</v>
      </c>
      <c r="D1612" s="11" t="s">
        <v>2357</v>
      </c>
      <c r="E1612" s="11" t="s">
        <v>1241</v>
      </c>
      <c r="F1612" s="11" t="s">
        <v>2106</v>
      </c>
      <c r="G1612" s="11"/>
      <c r="H1612" s="11">
        <v>1</v>
      </c>
      <c r="I1612" s="11">
        <v>1</v>
      </c>
      <c r="J1612" s="11" t="s">
        <v>34</v>
      </c>
      <c r="K1612" s="11" t="s">
        <v>25</v>
      </c>
      <c r="L1612" s="11">
        <v>6</v>
      </c>
      <c r="M1612" s="11" t="s">
        <v>35</v>
      </c>
      <c r="N1612" s="11" t="s">
        <v>2107</v>
      </c>
      <c r="O1612" s="11" t="s">
        <v>2406</v>
      </c>
      <c r="P1612" s="11" t="s">
        <v>159</v>
      </c>
      <c r="Q1612" s="11" t="s">
        <v>30</v>
      </c>
      <c r="R1612" s="11" t="s">
        <v>25</v>
      </c>
      <c r="S1612" s="11" t="s">
        <v>25</v>
      </c>
      <c r="T1612" s="11"/>
      <c r="U1612" s="11" t="s">
        <v>2407</v>
      </c>
      <c r="V1612" s="11"/>
      <c r="W1612" s="11"/>
      <c r="X1612" s="11"/>
      <c r="Y1612" s="11"/>
      <c r="Z1612" s="11">
        <f t="shared" si="52"/>
        <v>0</v>
      </c>
      <c r="AA1612" s="11">
        <f>VLOOKUP(A1612,Sheet2!B:J,9,FALSE)</f>
        <v>0.8</v>
      </c>
      <c r="AB1612" s="11">
        <f t="shared" si="51"/>
        <v>0</v>
      </c>
      <c r="AC1612" s="11"/>
      <c r="AD1612" s="11"/>
    </row>
    <row r="1613" spans="1:30" hidden="1">
      <c r="A1613" s="10">
        <v>8901030898471</v>
      </c>
      <c r="B1613" s="10">
        <v>8901030898471</v>
      </c>
      <c r="C1613" s="11" t="s">
        <v>2408</v>
      </c>
      <c r="D1613" s="11" t="s">
        <v>2357</v>
      </c>
      <c r="E1613" s="11" t="s">
        <v>1241</v>
      </c>
      <c r="F1613" s="11" t="s">
        <v>2106</v>
      </c>
      <c r="G1613" s="11"/>
      <c r="H1613" s="11">
        <v>1</v>
      </c>
      <c r="I1613" s="11">
        <v>1</v>
      </c>
      <c r="J1613" s="11" t="s">
        <v>34</v>
      </c>
      <c r="K1613" s="11" t="s">
        <v>25</v>
      </c>
      <c r="L1613" s="11">
        <v>5</v>
      </c>
      <c r="M1613" s="11" t="s">
        <v>35</v>
      </c>
      <c r="N1613" s="11" t="s">
        <v>2107</v>
      </c>
      <c r="O1613" s="11" t="s">
        <v>2409</v>
      </c>
      <c r="P1613" s="11" t="s">
        <v>29</v>
      </c>
      <c r="Q1613" s="11" t="s">
        <v>39</v>
      </c>
      <c r="R1613" s="11" t="s">
        <v>25</v>
      </c>
      <c r="S1613" s="11" t="s">
        <v>25</v>
      </c>
      <c r="T1613" s="11"/>
      <c r="U1613" s="11" t="s">
        <v>2410</v>
      </c>
      <c r="V1613" s="11"/>
      <c r="W1613" s="11"/>
      <c r="X1613" s="11"/>
      <c r="Y1613" s="11"/>
      <c r="Z1613" s="11">
        <f t="shared" si="52"/>
        <v>0</v>
      </c>
      <c r="AA1613" s="11">
        <f>VLOOKUP(A1613,Sheet2!B:J,9,FALSE)</f>
        <v>0.79</v>
      </c>
      <c r="AB1613" s="11">
        <f t="shared" si="51"/>
        <v>0</v>
      </c>
      <c r="AC1613" s="11"/>
      <c r="AD1613" s="11"/>
    </row>
    <row r="1614" spans="1:30" hidden="1">
      <c r="A1614" s="10">
        <v>8901030873935</v>
      </c>
      <c r="B1614" s="10">
        <v>8901030873935</v>
      </c>
      <c r="C1614" s="11" t="s">
        <v>2479</v>
      </c>
      <c r="D1614" s="11" t="s">
        <v>2357</v>
      </c>
      <c r="E1614" s="11" t="s">
        <v>1241</v>
      </c>
      <c r="F1614" s="11" t="s">
        <v>2106</v>
      </c>
      <c r="G1614" s="11"/>
      <c r="H1614" s="11">
        <v>75</v>
      </c>
      <c r="I1614" s="11">
        <v>75</v>
      </c>
      <c r="J1614" s="11" t="s">
        <v>34</v>
      </c>
      <c r="K1614" s="11" t="s">
        <v>25</v>
      </c>
      <c r="L1614" s="11">
        <v>80</v>
      </c>
      <c r="M1614" s="11" t="s">
        <v>35</v>
      </c>
      <c r="N1614" s="11" t="s">
        <v>2361</v>
      </c>
      <c r="O1614" s="11" t="s">
        <v>2480</v>
      </c>
      <c r="P1614" s="11" t="s">
        <v>81</v>
      </c>
      <c r="Q1614" s="11" t="s">
        <v>30</v>
      </c>
      <c r="R1614" s="11" t="s">
        <v>25</v>
      </c>
      <c r="S1614" s="11" t="s">
        <v>25</v>
      </c>
      <c r="T1614" s="11"/>
      <c r="U1614" s="11" t="s">
        <v>2481</v>
      </c>
      <c r="V1614" s="11"/>
      <c r="W1614" s="11"/>
      <c r="X1614" s="11"/>
      <c r="Y1614" s="11">
        <v>2</v>
      </c>
      <c r="Z1614" s="11">
        <f t="shared" si="52"/>
        <v>150</v>
      </c>
      <c r="AA1614" s="11">
        <f>VLOOKUP(A1614,Sheet2!B:J,9,FALSE)</f>
        <v>68.180000000000007</v>
      </c>
      <c r="AB1614" s="11">
        <f t="shared" si="51"/>
        <v>136.36000000000001</v>
      </c>
      <c r="AC1614" s="11"/>
      <c r="AD1614" s="11" t="s">
        <v>12037</v>
      </c>
    </row>
    <row r="1615" spans="1:30" hidden="1">
      <c r="A1615" s="10">
        <v>8901030827433</v>
      </c>
      <c r="B1615" s="10">
        <v>8901030827433</v>
      </c>
      <c r="C1615" s="11" t="s">
        <v>2482</v>
      </c>
      <c r="D1615" s="11" t="s">
        <v>2357</v>
      </c>
      <c r="E1615" s="11" t="s">
        <v>1241</v>
      </c>
      <c r="F1615" s="11" t="s">
        <v>2106</v>
      </c>
      <c r="G1615" s="11"/>
      <c r="H1615" s="11">
        <v>62</v>
      </c>
      <c r="I1615" s="11">
        <v>62</v>
      </c>
      <c r="J1615" s="11" t="s">
        <v>34</v>
      </c>
      <c r="K1615" s="11" t="s">
        <v>25</v>
      </c>
      <c r="L1615" s="11">
        <v>80</v>
      </c>
      <c r="M1615" s="11" t="s">
        <v>35</v>
      </c>
      <c r="N1615" s="11" t="s">
        <v>2107</v>
      </c>
      <c r="O1615" s="11" t="s">
        <v>2483</v>
      </c>
      <c r="P1615" s="11" t="s">
        <v>2484</v>
      </c>
      <c r="Q1615" s="11" t="s">
        <v>30</v>
      </c>
      <c r="R1615" s="11" t="s">
        <v>25</v>
      </c>
      <c r="S1615" s="11" t="s">
        <v>25</v>
      </c>
      <c r="T1615" s="11"/>
      <c r="U1615" s="11" t="s">
        <v>2485</v>
      </c>
      <c r="V1615" s="11"/>
      <c r="W1615" s="11"/>
      <c r="X1615" s="11"/>
      <c r="Y1615" s="11">
        <v>6</v>
      </c>
      <c r="Z1615" s="11">
        <f t="shared" si="52"/>
        <v>372</v>
      </c>
      <c r="AA1615" s="11">
        <f>VLOOKUP(A1615,Sheet2!B:J,9,FALSE)</f>
        <v>56.37</v>
      </c>
      <c r="AB1615" s="11">
        <f t="shared" si="51"/>
        <v>338.21999999999997</v>
      </c>
      <c r="AC1615" s="11"/>
      <c r="AD1615" s="11" t="s">
        <v>12037</v>
      </c>
    </row>
    <row r="1616" spans="1:30" hidden="1">
      <c r="A1616" s="10">
        <v>8901030827426</v>
      </c>
      <c r="B1616" s="10">
        <v>8901030827426</v>
      </c>
      <c r="C1616" s="11" t="s">
        <v>2496</v>
      </c>
      <c r="D1616" s="11" t="s">
        <v>2357</v>
      </c>
      <c r="E1616" s="11" t="s">
        <v>1241</v>
      </c>
      <c r="F1616" s="11" t="s">
        <v>2106</v>
      </c>
      <c r="G1616" s="11"/>
      <c r="H1616" s="11">
        <v>62</v>
      </c>
      <c r="I1616" s="11">
        <v>62</v>
      </c>
      <c r="J1616" s="11" t="s">
        <v>34</v>
      </c>
      <c r="K1616" s="11" t="s">
        <v>25</v>
      </c>
      <c r="L1616" s="11">
        <v>80</v>
      </c>
      <c r="M1616" s="11" t="s">
        <v>35</v>
      </c>
      <c r="N1616" s="11" t="s">
        <v>2107</v>
      </c>
      <c r="O1616" s="11" t="s">
        <v>2497</v>
      </c>
      <c r="P1616" s="11" t="s">
        <v>2484</v>
      </c>
      <c r="Q1616" s="11" t="s">
        <v>30</v>
      </c>
      <c r="R1616" s="11" t="s">
        <v>25</v>
      </c>
      <c r="S1616" s="11" t="s">
        <v>25</v>
      </c>
      <c r="T1616" s="11"/>
      <c r="U1616" s="11" t="s">
        <v>2498</v>
      </c>
      <c r="V1616" s="11"/>
      <c r="W1616" s="11"/>
      <c r="X1616" s="11"/>
      <c r="Y1616" s="11">
        <v>6</v>
      </c>
      <c r="Z1616" s="11">
        <f t="shared" si="52"/>
        <v>372</v>
      </c>
      <c r="AA1616" s="11">
        <f>VLOOKUP(A1616,Sheet2!B:J,9,FALSE)</f>
        <v>54.68</v>
      </c>
      <c r="AB1616" s="11">
        <f t="shared" si="51"/>
        <v>328.08</v>
      </c>
      <c r="AC1616" s="11">
        <v>5</v>
      </c>
      <c r="AD1616" s="11" t="s">
        <v>12037</v>
      </c>
    </row>
    <row r="1617" spans="1:30" hidden="1">
      <c r="A1617" s="10">
        <v>8901030832567</v>
      </c>
      <c r="B1617" s="10">
        <v>8901030832567</v>
      </c>
      <c r="C1617" s="11" t="s">
        <v>2664</v>
      </c>
      <c r="D1617" s="11" t="s">
        <v>2357</v>
      </c>
      <c r="E1617" s="11" t="s">
        <v>1241</v>
      </c>
      <c r="F1617" s="11" t="s">
        <v>2106</v>
      </c>
      <c r="G1617" s="11"/>
      <c r="H1617" s="11">
        <v>135</v>
      </c>
      <c r="I1617" s="11">
        <v>135</v>
      </c>
      <c r="J1617" s="11" t="s">
        <v>34</v>
      </c>
      <c r="K1617" s="11" t="s">
        <v>25</v>
      </c>
      <c r="L1617" s="11">
        <v>180</v>
      </c>
      <c r="M1617" s="11" t="s">
        <v>35</v>
      </c>
      <c r="N1617" s="11" t="s">
        <v>2107</v>
      </c>
      <c r="O1617" s="11" t="s">
        <v>2483</v>
      </c>
      <c r="P1617" s="11" t="s">
        <v>2484</v>
      </c>
      <c r="Q1617" s="11" t="s">
        <v>30</v>
      </c>
      <c r="R1617" s="11" t="s">
        <v>25</v>
      </c>
      <c r="S1617" s="11" t="s">
        <v>25</v>
      </c>
      <c r="T1617" s="11"/>
      <c r="U1617" s="11" t="s">
        <v>2665</v>
      </c>
      <c r="V1617" s="11"/>
      <c r="W1617" s="11"/>
      <c r="X1617" s="11"/>
      <c r="Y1617" s="11">
        <v>2</v>
      </c>
      <c r="Z1617" s="11">
        <f t="shared" si="52"/>
        <v>270</v>
      </c>
      <c r="AA1617" s="11">
        <f>VLOOKUP(A1617,Sheet2!B:J,9,FALSE)</f>
        <v>119.05</v>
      </c>
      <c r="AB1617" s="11">
        <f t="shared" si="51"/>
        <v>238.1</v>
      </c>
      <c r="AC1617" s="11"/>
      <c r="AD1617" s="11" t="s">
        <v>12037</v>
      </c>
    </row>
    <row r="1618" spans="1:30" hidden="1">
      <c r="A1618" s="10">
        <v>8901030832550</v>
      </c>
      <c r="B1618" s="10">
        <v>8901030832550</v>
      </c>
      <c r="C1618" s="11" t="s">
        <v>2666</v>
      </c>
      <c r="D1618" s="11" t="s">
        <v>2357</v>
      </c>
      <c r="E1618" s="11" t="s">
        <v>1241</v>
      </c>
      <c r="F1618" s="11" t="s">
        <v>2106</v>
      </c>
      <c r="G1618" s="11"/>
      <c r="H1618" s="11">
        <v>135</v>
      </c>
      <c r="I1618" s="11">
        <v>135</v>
      </c>
      <c r="J1618" s="11" t="s">
        <v>34</v>
      </c>
      <c r="K1618" s="11" t="s">
        <v>25</v>
      </c>
      <c r="L1618" s="11">
        <v>180</v>
      </c>
      <c r="M1618" s="11" t="s">
        <v>35</v>
      </c>
      <c r="N1618" s="11" t="s">
        <v>2107</v>
      </c>
      <c r="O1618" s="11" t="s">
        <v>2667</v>
      </c>
      <c r="P1618" s="11" t="s">
        <v>81</v>
      </c>
      <c r="Q1618" s="11" t="s">
        <v>30</v>
      </c>
      <c r="R1618" s="11" t="s">
        <v>25</v>
      </c>
      <c r="S1618" s="11" t="s">
        <v>25</v>
      </c>
      <c r="T1618" s="11"/>
      <c r="U1618" s="11" t="s">
        <v>2668</v>
      </c>
      <c r="V1618" s="11"/>
      <c r="W1618" s="11"/>
      <c r="X1618" s="11"/>
      <c r="Y1618" s="11">
        <v>3</v>
      </c>
      <c r="Z1618" s="11">
        <f t="shared" si="52"/>
        <v>405</v>
      </c>
      <c r="AA1618" s="11">
        <f>VLOOKUP(A1618,Sheet2!B:J,9,FALSE)</f>
        <v>122.73</v>
      </c>
      <c r="AB1618" s="11">
        <f t="shared" si="51"/>
        <v>368.19</v>
      </c>
      <c r="AC1618" s="11"/>
      <c r="AD1618" s="11" t="s">
        <v>12037</v>
      </c>
    </row>
    <row r="1619" spans="1:30">
      <c r="A1619" s="10">
        <v>8901030873942</v>
      </c>
      <c r="B1619" s="10">
        <v>8901030873942</v>
      </c>
      <c r="C1619" s="11" t="s">
        <v>3970</v>
      </c>
      <c r="D1619" s="11" t="s">
        <v>2357</v>
      </c>
      <c r="E1619" s="11" t="s">
        <v>1241</v>
      </c>
      <c r="F1619" s="11" t="s">
        <v>2106</v>
      </c>
      <c r="G1619" s="11"/>
      <c r="H1619" s="11">
        <v>75</v>
      </c>
      <c r="I1619" s="11">
        <v>75</v>
      </c>
      <c r="J1619" s="11" t="s">
        <v>34</v>
      </c>
      <c r="K1619" s="11" t="s">
        <v>25</v>
      </c>
      <c r="L1619" s="11">
        <v>80</v>
      </c>
      <c r="M1619" s="11" t="s">
        <v>35</v>
      </c>
      <c r="N1619" s="11" t="s">
        <v>2361</v>
      </c>
      <c r="O1619" s="11" t="s">
        <v>3971</v>
      </c>
      <c r="P1619" s="11" t="s">
        <v>400</v>
      </c>
      <c r="Q1619" s="11" t="s">
        <v>39</v>
      </c>
      <c r="R1619" s="11" t="s">
        <v>25</v>
      </c>
      <c r="S1619" s="11" t="s">
        <v>25</v>
      </c>
      <c r="T1619" s="11"/>
      <c r="U1619" s="11" t="s">
        <v>3972</v>
      </c>
      <c r="V1619" s="11"/>
      <c r="W1619" s="11"/>
      <c r="X1619" s="11"/>
      <c r="Y1619" s="11">
        <v>2</v>
      </c>
      <c r="Z1619" s="11">
        <f t="shared" si="52"/>
        <v>150</v>
      </c>
      <c r="AA1619" s="11" t="e">
        <f>VLOOKUP(A1619,Sheet2!B:J,9,FALSE)</f>
        <v>#N/A</v>
      </c>
      <c r="AB1619" s="11" t="e">
        <f t="shared" si="51"/>
        <v>#N/A</v>
      </c>
      <c r="AC1619" s="11"/>
      <c r="AD1619" s="11" t="s">
        <v>12037</v>
      </c>
    </row>
    <row r="1620" spans="1:30" hidden="1">
      <c r="A1620" s="10">
        <v>8901030832161</v>
      </c>
      <c r="B1620" s="10">
        <v>8901030832161</v>
      </c>
      <c r="C1620" s="11" t="s">
        <v>4975</v>
      </c>
      <c r="D1620" s="11" t="s">
        <v>2357</v>
      </c>
      <c r="E1620" s="11" t="s">
        <v>1241</v>
      </c>
      <c r="F1620" s="11" t="s">
        <v>2106</v>
      </c>
      <c r="G1620" s="11"/>
      <c r="H1620" s="11">
        <v>680</v>
      </c>
      <c r="I1620" s="11">
        <v>680</v>
      </c>
      <c r="J1620" s="11" t="s">
        <v>34</v>
      </c>
      <c r="K1620" s="11" t="s">
        <v>25</v>
      </c>
      <c r="L1620" s="11">
        <v>650</v>
      </c>
      <c r="M1620" s="11" t="s">
        <v>35</v>
      </c>
      <c r="N1620" s="11" t="s">
        <v>2107</v>
      </c>
      <c r="O1620" s="11" t="s">
        <v>2667</v>
      </c>
      <c r="P1620" s="11" t="s">
        <v>400</v>
      </c>
      <c r="Q1620" s="11" t="s">
        <v>30</v>
      </c>
      <c r="R1620" s="11" t="s">
        <v>25</v>
      </c>
      <c r="S1620" s="11" t="s">
        <v>25</v>
      </c>
      <c r="T1620" s="11"/>
      <c r="U1620" s="11" t="s">
        <v>4976</v>
      </c>
      <c r="V1620" s="11"/>
      <c r="W1620" s="11"/>
      <c r="X1620" s="11"/>
      <c r="Y1620" s="11"/>
      <c r="Z1620" s="11">
        <f t="shared" si="52"/>
        <v>0</v>
      </c>
      <c r="AA1620" s="11">
        <f>VLOOKUP(A1620,Sheet2!B:J,9,FALSE)</f>
        <v>618.17999999999995</v>
      </c>
      <c r="AB1620" s="11">
        <f t="shared" si="51"/>
        <v>0</v>
      </c>
      <c r="AC1620" s="11"/>
      <c r="AD1620" s="11"/>
    </row>
    <row r="1621" spans="1:30" hidden="1">
      <c r="A1621" s="10">
        <v>8901030832413</v>
      </c>
      <c r="B1621" s="10">
        <v>8901030832413</v>
      </c>
      <c r="C1621" s="11" t="s">
        <v>4977</v>
      </c>
      <c r="D1621" s="11" t="s">
        <v>2357</v>
      </c>
      <c r="E1621" s="11" t="s">
        <v>1241</v>
      </c>
      <c r="F1621" s="11" t="s">
        <v>2106</v>
      </c>
      <c r="G1621" s="11"/>
      <c r="H1621" s="11">
        <v>315</v>
      </c>
      <c r="I1621" s="11">
        <v>315</v>
      </c>
      <c r="J1621" s="11" t="s">
        <v>34</v>
      </c>
      <c r="K1621" s="11" t="s">
        <v>25</v>
      </c>
      <c r="L1621" s="11">
        <v>360</v>
      </c>
      <c r="M1621" s="11" t="s">
        <v>35</v>
      </c>
      <c r="N1621" s="11" t="s">
        <v>2107</v>
      </c>
      <c r="O1621" s="11" t="s">
        <v>2667</v>
      </c>
      <c r="P1621" s="11" t="s">
        <v>112</v>
      </c>
      <c r="Q1621" s="11" t="s">
        <v>30</v>
      </c>
      <c r="R1621" s="11" t="s">
        <v>25</v>
      </c>
      <c r="S1621" s="11" t="s">
        <v>25</v>
      </c>
      <c r="T1621" s="11"/>
      <c r="U1621" s="11" t="s">
        <v>4978</v>
      </c>
      <c r="V1621" s="11"/>
      <c r="W1621" s="11"/>
      <c r="X1621" s="11"/>
      <c r="Y1621" s="11"/>
      <c r="Z1621" s="11">
        <f t="shared" si="52"/>
        <v>0</v>
      </c>
      <c r="AA1621" s="11">
        <f>VLOOKUP(A1621,Sheet2!B:J,9,FALSE)</f>
        <v>286.36</v>
      </c>
      <c r="AB1621" s="11">
        <f t="shared" si="51"/>
        <v>0</v>
      </c>
      <c r="AC1621" s="11"/>
      <c r="AD1621" s="11"/>
    </row>
    <row r="1622" spans="1:30" hidden="1">
      <c r="A1622" s="10">
        <v>8901030832420</v>
      </c>
      <c r="B1622" s="10">
        <v>8901030832420</v>
      </c>
      <c r="C1622" s="11" t="s">
        <v>4979</v>
      </c>
      <c r="D1622" s="11" t="s">
        <v>2357</v>
      </c>
      <c r="E1622" s="11" t="s">
        <v>1241</v>
      </c>
      <c r="F1622" s="11" t="s">
        <v>2106</v>
      </c>
      <c r="G1622" s="11"/>
      <c r="H1622" s="11">
        <v>315</v>
      </c>
      <c r="I1622" s="11">
        <v>315</v>
      </c>
      <c r="J1622" s="11" t="s">
        <v>34</v>
      </c>
      <c r="K1622" s="11" t="s">
        <v>25</v>
      </c>
      <c r="L1622" s="11">
        <v>360</v>
      </c>
      <c r="M1622" s="11" t="s">
        <v>35</v>
      </c>
      <c r="N1622" s="11" t="s">
        <v>2107</v>
      </c>
      <c r="O1622" s="11" t="s">
        <v>4980</v>
      </c>
      <c r="P1622" s="11" t="s">
        <v>112</v>
      </c>
      <c r="Q1622" s="11" t="s">
        <v>30</v>
      </c>
      <c r="R1622" s="11" t="s">
        <v>25</v>
      </c>
      <c r="S1622" s="11" t="s">
        <v>25</v>
      </c>
      <c r="T1622" s="11"/>
      <c r="U1622" s="11" t="s">
        <v>4981</v>
      </c>
      <c r="V1622" s="11"/>
      <c r="W1622" s="11"/>
      <c r="X1622" s="11"/>
      <c r="Y1622" s="11"/>
      <c r="Z1622" s="11">
        <f t="shared" si="52"/>
        <v>0</v>
      </c>
      <c r="AA1622" s="11">
        <f>VLOOKUP(A1622,Sheet2!B:J,9,FALSE)</f>
        <v>286.36</v>
      </c>
      <c r="AB1622" s="11">
        <f t="shared" si="51"/>
        <v>0</v>
      </c>
      <c r="AC1622" s="11"/>
      <c r="AD1622" s="11"/>
    </row>
    <row r="1623" spans="1:30" hidden="1">
      <c r="A1623" s="10">
        <v>8901030962295</v>
      </c>
      <c r="B1623" s="10">
        <v>8901030962295</v>
      </c>
      <c r="C1623" s="11" t="s">
        <v>3445</v>
      </c>
      <c r="D1623" s="11" t="s">
        <v>3446</v>
      </c>
      <c r="E1623" s="11" t="s">
        <v>1790</v>
      </c>
      <c r="F1623" s="11" t="s">
        <v>2905</v>
      </c>
      <c r="G1623" s="11"/>
      <c r="H1623" s="11">
        <v>190</v>
      </c>
      <c r="I1623" s="11">
        <v>190</v>
      </c>
      <c r="J1623" s="11" t="s">
        <v>34</v>
      </c>
      <c r="K1623" s="11" t="s">
        <v>25</v>
      </c>
      <c r="L1623" s="11">
        <v>1</v>
      </c>
      <c r="M1623" s="11" t="s">
        <v>78</v>
      </c>
      <c r="N1623" s="11" t="s">
        <v>3447</v>
      </c>
      <c r="O1623" s="11" t="s">
        <v>3448</v>
      </c>
      <c r="P1623" s="11" t="s">
        <v>81</v>
      </c>
      <c r="Q1623" s="11" t="s">
        <v>39</v>
      </c>
      <c r="R1623" s="11" t="s">
        <v>25</v>
      </c>
      <c r="S1623" s="11" t="s">
        <v>25</v>
      </c>
      <c r="T1623" s="11"/>
      <c r="U1623" s="11" t="s">
        <v>3449</v>
      </c>
      <c r="V1623" s="11"/>
      <c r="W1623" s="11"/>
      <c r="X1623" s="11"/>
      <c r="Y1623" s="11">
        <v>4</v>
      </c>
      <c r="Z1623" s="11">
        <f t="shared" si="52"/>
        <v>760</v>
      </c>
      <c r="AA1623" s="11">
        <f>VLOOKUP(A1623,Sheet2!B:J,9,FALSE)</f>
        <v>167.12</v>
      </c>
      <c r="AB1623" s="11">
        <f t="shared" si="51"/>
        <v>668.48</v>
      </c>
      <c r="AC1623" s="11"/>
      <c r="AD1623" s="11"/>
    </row>
    <row r="1624" spans="1:30" hidden="1">
      <c r="A1624" s="10">
        <v>8901030965272</v>
      </c>
      <c r="B1624" s="10">
        <v>8901030965272</v>
      </c>
      <c r="C1624" s="11" t="s">
        <v>3450</v>
      </c>
      <c r="D1624" s="11" t="s">
        <v>3446</v>
      </c>
      <c r="E1624" s="11" t="s">
        <v>1790</v>
      </c>
      <c r="F1624" s="11" t="s">
        <v>2905</v>
      </c>
      <c r="G1624" s="11"/>
      <c r="H1624" s="11">
        <v>120</v>
      </c>
      <c r="I1624" s="11">
        <v>120</v>
      </c>
      <c r="J1624" s="11" t="s">
        <v>34</v>
      </c>
      <c r="K1624" s="11" t="s">
        <v>25</v>
      </c>
      <c r="L1624" s="11">
        <v>0.5</v>
      </c>
      <c r="M1624" s="11" t="s">
        <v>78</v>
      </c>
      <c r="N1624" s="11" t="s">
        <v>2906</v>
      </c>
      <c r="O1624" s="11" t="s">
        <v>3451</v>
      </c>
      <c r="P1624" s="11" t="s">
        <v>81</v>
      </c>
      <c r="Q1624" s="11" t="s">
        <v>39</v>
      </c>
      <c r="R1624" s="11" t="s">
        <v>25</v>
      </c>
      <c r="S1624" s="11" t="s">
        <v>25</v>
      </c>
      <c r="T1624" s="11"/>
      <c r="U1624" s="11" t="s">
        <v>3452</v>
      </c>
      <c r="V1624" s="11"/>
      <c r="W1624" s="11"/>
      <c r="X1624" s="11"/>
      <c r="Y1624" s="11">
        <v>2</v>
      </c>
      <c r="Z1624" s="11">
        <f t="shared" si="52"/>
        <v>240</v>
      </c>
      <c r="AA1624" s="11">
        <f>VLOOKUP(A1624,Sheet2!B:J,9,FALSE)</f>
        <v>105.55</v>
      </c>
      <c r="AB1624" s="11">
        <f t="shared" si="51"/>
        <v>211.1</v>
      </c>
      <c r="AC1624" s="11"/>
      <c r="AD1624" s="11" t="s">
        <v>12037</v>
      </c>
    </row>
    <row r="1625" spans="1:30" hidden="1">
      <c r="A1625" s="10">
        <v>8901030695759</v>
      </c>
      <c r="B1625" s="10">
        <v>8901030695759</v>
      </c>
      <c r="C1625" s="11" t="s">
        <v>3453</v>
      </c>
      <c r="D1625" s="11" t="s">
        <v>3446</v>
      </c>
      <c r="E1625" s="11" t="s">
        <v>1790</v>
      </c>
      <c r="F1625" s="11" t="s">
        <v>2905</v>
      </c>
      <c r="G1625" s="11"/>
      <c r="H1625" s="11">
        <v>102</v>
      </c>
      <c r="I1625" s="11">
        <v>102</v>
      </c>
      <c r="J1625" s="11" t="s">
        <v>34</v>
      </c>
      <c r="K1625" s="11" t="s">
        <v>25</v>
      </c>
      <c r="L1625" s="11">
        <v>500</v>
      </c>
      <c r="M1625" s="11" t="s">
        <v>35</v>
      </c>
      <c r="N1625" s="11" t="s">
        <v>2906</v>
      </c>
      <c r="O1625" s="11" t="s">
        <v>3454</v>
      </c>
      <c r="P1625" s="11" t="s">
        <v>81</v>
      </c>
      <c r="Q1625" s="11" t="s">
        <v>30</v>
      </c>
      <c r="R1625" s="11" t="s">
        <v>25</v>
      </c>
      <c r="S1625" s="11" t="s">
        <v>25</v>
      </c>
      <c r="T1625" s="11"/>
      <c r="U1625" s="11" t="s">
        <v>3455</v>
      </c>
      <c r="V1625" s="11"/>
      <c r="W1625" s="11"/>
      <c r="X1625" s="11"/>
      <c r="Y1625" s="11">
        <v>3</v>
      </c>
      <c r="Z1625" s="11">
        <f t="shared" si="52"/>
        <v>306</v>
      </c>
      <c r="AA1625" s="11">
        <f>VLOOKUP(A1625,Sheet2!B:J,9,FALSE)</f>
        <v>94.45</v>
      </c>
      <c r="AB1625" s="11">
        <f t="shared" si="51"/>
        <v>283.35000000000002</v>
      </c>
      <c r="AC1625" s="11">
        <v>2</v>
      </c>
      <c r="AD1625" s="11" t="s">
        <v>12037</v>
      </c>
    </row>
    <row r="1626" spans="1:30">
      <c r="A1626" s="10">
        <v>8901030850523</v>
      </c>
      <c r="B1626" s="10">
        <v>8901030850523</v>
      </c>
      <c r="C1626" s="11" t="s">
        <v>3456</v>
      </c>
      <c r="D1626" s="11" t="s">
        <v>3446</v>
      </c>
      <c r="E1626" s="11" t="s">
        <v>1790</v>
      </c>
      <c r="F1626" s="11" t="s">
        <v>2905</v>
      </c>
      <c r="G1626" s="11"/>
      <c r="H1626" s="11">
        <v>164</v>
      </c>
      <c r="I1626" s="11">
        <v>164</v>
      </c>
      <c r="J1626" s="11" t="s">
        <v>34</v>
      </c>
      <c r="K1626" s="11" t="s">
        <v>25</v>
      </c>
      <c r="L1626" s="11">
        <v>1</v>
      </c>
      <c r="M1626" s="11" t="s">
        <v>67</v>
      </c>
      <c r="N1626" s="11" t="s">
        <v>2911</v>
      </c>
      <c r="O1626" s="11" t="s">
        <v>3457</v>
      </c>
      <c r="P1626" s="11" t="s">
        <v>29</v>
      </c>
      <c r="Q1626" s="11" t="s">
        <v>30</v>
      </c>
      <c r="R1626" s="11" t="s">
        <v>25</v>
      </c>
      <c r="S1626" s="11" t="s">
        <v>25</v>
      </c>
      <c r="T1626" s="11"/>
      <c r="U1626" s="11" t="s">
        <v>3458</v>
      </c>
      <c r="V1626" s="11"/>
      <c r="W1626" s="11"/>
      <c r="X1626" s="11"/>
      <c r="Y1626" s="11">
        <v>3</v>
      </c>
      <c r="Z1626" s="11">
        <f t="shared" si="52"/>
        <v>492</v>
      </c>
      <c r="AA1626" s="11" t="e">
        <f>VLOOKUP(A1626,Sheet2!B:J,9,FALSE)</f>
        <v>#N/A</v>
      </c>
      <c r="AB1626" s="11" t="e">
        <f t="shared" si="51"/>
        <v>#N/A</v>
      </c>
      <c r="AC1626" s="11"/>
      <c r="AD1626" s="11" t="s">
        <v>12037</v>
      </c>
    </row>
    <row r="1627" spans="1:30" hidden="1">
      <c r="A1627" s="10">
        <v>8901030816598</v>
      </c>
      <c r="B1627" s="10">
        <v>8901030816598</v>
      </c>
      <c r="C1627" s="11" t="s">
        <v>3459</v>
      </c>
      <c r="D1627" s="11" t="s">
        <v>3446</v>
      </c>
      <c r="E1627" s="11" t="s">
        <v>1790</v>
      </c>
      <c r="F1627" s="11" t="s">
        <v>2905</v>
      </c>
      <c r="G1627" s="11"/>
      <c r="H1627" s="11">
        <v>270</v>
      </c>
      <c r="I1627" s="11">
        <v>270</v>
      </c>
      <c r="J1627" s="11" t="s">
        <v>34</v>
      </c>
      <c r="K1627" s="11" t="s">
        <v>25</v>
      </c>
      <c r="L1627" s="11">
        <v>1</v>
      </c>
      <c r="M1627" s="11" t="s">
        <v>67</v>
      </c>
      <c r="N1627" s="11" t="s">
        <v>2911</v>
      </c>
      <c r="O1627" s="11" t="s">
        <v>2907</v>
      </c>
      <c r="P1627" s="11" t="s">
        <v>29</v>
      </c>
      <c r="Q1627" s="11" t="s">
        <v>30</v>
      </c>
      <c r="R1627" s="11" t="s">
        <v>25</v>
      </c>
      <c r="S1627" s="11" t="s">
        <v>25</v>
      </c>
      <c r="T1627" s="11"/>
      <c r="U1627" s="11" t="s">
        <v>3460</v>
      </c>
      <c r="V1627" s="11"/>
      <c r="W1627" s="11"/>
      <c r="X1627" s="11"/>
      <c r="Y1627" s="11">
        <v>1</v>
      </c>
      <c r="Z1627" s="11">
        <f t="shared" si="52"/>
        <v>270</v>
      </c>
      <c r="AA1627" s="11">
        <f>VLOOKUP(A1627,Sheet2!B:J,9,FALSE)</f>
        <v>249.99</v>
      </c>
      <c r="AB1627" s="11">
        <f t="shared" si="51"/>
        <v>249.99</v>
      </c>
      <c r="AC1627" s="11"/>
      <c r="AD1627" s="11" t="s">
        <v>12037</v>
      </c>
    </row>
    <row r="1628" spans="1:30" hidden="1">
      <c r="A1628" s="10">
        <v>8901030850479</v>
      </c>
      <c r="B1628" s="10">
        <v>8901030850479</v>
      </c>
      <c r="C1628" s="11" t="s">
        <v>3461</v>
      </c>
      <c r="D1628" s="11" t="s">
        <v>3446</v>
      </c>
      <c r="E1628" s="11" t="s">
        <v>1790</v>
      </c>
      <c r="F1628" s="11" t="s">
        <v>2905</v>
      </c>
      <c r="G1628" s="11"/>
      <c r="H1628" s="11">
        <v>84</v>
      </c>
      <c r="I1628" s="11">
        <v>84</v>
      </c>
      <c r="J1628" s="11" t="s">
        <v>34</v>
      </c>
      <c r="K1628" s="11" t="s">
        <v>25</v>
      </c>
      <c r="L1628" s="11">
        <v>500</v>
      </c>
      <c r="M1628" s="11" t="s">
        <v>26</v>
      </c>
      <c r="N1628" s="11" t="s">
        <v>2911</v>
      </c>
      <c r="O1628" s="11" t="s">
        <v>3457</v>
      </c>
      <c r="P1628" s="11" t="s">
        <v>29</v>
      </c>
      <c r="Q1628" s="11" t="s">
        <v>30</v>
      </c>
      <c r="R1628" s="11" t="s">
        <v>25</v>
      </c>
      <c r="S1628" s="11" t="s">
        <v>25</v>
      </c>
      <c r="T1628" s="11"/>
      <c r="U1628" s="11" t="s">
        <v>3462</v>
      </c>
      <c r="V1628" s="11"/>
      <c r="W1628" s="11"/>
      <c r="X1628" s="11"/>
      <c r="Y1628" s="11">
        <v>4</v>
      </c>
      <c r="Z1628" s="11">
        <f t="shared" si="52"/>
        <v>336</v>
      </c>
      <c r="AA1628" s="11">
        <f>VLOOKUP(A1628,Sheet2!B:J,9,FALSE)</f>
        <v>77.069999999999993</v>
      </c>
      <c r="AB1628" s="11">
        <f t="shared" si="51"/>
        <v>308.27999999999997</v>
      </c>
      <c r="AC1628" s="11"/>
      <c r="AD1628" s="11" t="s">
        <v>12037</v>
      </c>
    </row>
    <row r="1629" spans="1:30" hidden="1">
      <c r="A1629" s="10">
        <v>8901030814150</v>
      </c>
      <c r="B1629" s="10">
        <v>8901030814150</v>
      </c>
      <c r="C1629" s="11" t="s">
        <v>3537</v>
      </c>
      <c r="D1629" s="11" t="s">
        <v>3446</v>
      </c>
      <c r="E1629" s="11" t="s">
        <v>1790</v>
      </c>
      <c r="F1629" s="11" t="s">
        <v>2905</v>
      </c>
      <c r="G1629" s="11"/>
      <c r="H1629" s="11">
        <v>110</v>
      </c>
      <c r="I1629" s="11">
        <v>110</v>
      </c>
      <c r="J1629" s="11" t="s">
        <v>34</v>
      </c>
      <c r="K1629" s="11" t="s">
        <v>25</v>
      </c>
      <c r="L1629" s="11">
        <v>500</v>
      </c>
      <c r="M1629" s="11" t="s">
        <v>26</v>
      </c>
      <c r="N1629" s="11" t="s">
        <v>2911</v>
      </c>
      <c r="O1629" s="11" t="s">
        <v>3538</v>
      </c>
      <c r="P1629" s="11" t="s">
        <v>29</v>
      </c>
      <c r="Q1629" s="11" t="s">
        <v>30</v>
      </c>
      <c r="R1629" s="11" t="s">
        <v>25</v>
      </c>
      <c r="S1629" s="11" t="s">
        <v>25</v>
      </c>
      <c r="T1629" s="11"/>
      <c r="U1629" s="11" t="s">
        <v>3539</v>
      </c>
      <c r="V1629" s="11"/>
      <c r="W1629" s="11"/>
      <c r="X1629" s="11"/>
      <c r="Y1629" s="11">
        <v>3</v>
      </c>
      <c r="Z1629" s="11">
        <f t="shared" si="52"/>
        <v>330</v>
      </c>
      <c r="AA1629" s="11">
        <f>VLOOKUP(A1629,Sheet2!B:J,9,FALSE)</f>
        <v>100.31</v>
      </c>
      <c r="AB1629" s="11">
        <f t="shared" si="51"/>
        <v>300.93</v>
      </c>
      <c r="AC1629" s="11"/>
      <c r="AD1629" s="11" t="s">
        <v>12037</v>
      </c>
    </row>
    <row r="1630" spans="1:30" hidden="1">
      <c r="A1630" s="10">
        <v>8901030976384</v>
      </c>
      <c r="B1630" s="10">
        <v>8901030976384</v>
      </c>
      <c r="C1630" s="11" t="s">
        <v>3549</v>
      </c>
      <c r="D1630" s="11" t="s">
        <v>3446</v>
      </c>
      <c r="E1630" s="11" t="s">
        <v>1790</v>
      </c>
      <c r="F1630" s="11" t="s">
        <v>2905</v>
      </c>
      <c r="G1630" s="11"/>
      <c r="H1630" s="11">
        <v>10</v>
      </c>
      <c r="I1630" s="11">
        <v>10</v>
      </c>
      <c r="J1630" s="11" t="s">
        <v>34</v>
      </c>
      <c r="K1630" s="11" t="s">
        <v>25</v>
      </c>
      <c r="L1630" s="11">
        <v>80</v>
      </c>
      <c r="M1630" s="11" t="s">
        <v>26</v>
      </c>
      <c r="N1630" s="11" t="s">
        <v>2911</v>
      </c>
      <c r="O1630" s="11" t="s">
        <v>3550</v>
      </c>
      <c r="P1630" s="11" t="s">
        <v>38</v>
      </c>
      <c r="Q1630" s="11" t="s">
        <v>39</v>
      </c>
      <c r="R1630" s="11" t="s">
        <v>25</v>
      </c>
      <c r="S1630" s="11" t="s">
        <v>25</v>
      </c>
      <c r="T1630" s="11"/>
      <c r="U1630" s="11" t="s">
        <v>3551</v>
      </c>
      <c r="V1630" s="11"/>
      <c r="W1630" s="11"/>
      <c r="X1630" s="11"/>
      <c r="Y1630" s="11">
        <v>9</v>
      </c>
      <c r="Z1630" s="11">
        <f t="shared" si="52"/>
        <v>90</v>
      </c>
      <c r="AA1630" s="11">
        <f>VLOOKUP(A1630,Sheet2!B:J,9,FALSE)</f>
        <v>9.26</v>
      </c>
      <c r="AB1630" s="11">
        <f t="shared" si="51"/>
        <v>83.34</v>
      </c>
      <c r="AC1630" s="11">
        <v>6</v>
      </c>
      <c r="AD1630" s="11" t="s">
        <v>12037</v>
      </c>
    </row>
    <row r="1631" spans="1:30" hidden="1">
      <c r="A1631" s="10">
        <v>8901030907005</v>
      </c>
      <c r="B1631" s="10">
        <v>8901030907005</v>
      </c>
      <c r="C1631" s="11" t="s">
        <v>3574</v>
      </c>
      <c r="D1631" s="11" t="s">
        <v>3446</v>
      </c>
      <c r="E1631" s="11" t="s">
        <v>1790</v>
      </c>
      <c r="F1631" s="11" t="s">
        <v>2905</v>
      </c>
      <c r="G1631" s="11"/>
      <c r="H1631" s="11">
        <v>10</v>
      </c>
      <c r="I1631" s="11">
        <v>10</v>
      </c>
      <c r="J1631" s="11" t="s">
        <v>34</v>
      </c>
      <c r="K1631" s="11" t="s">
        <v>25</v>
      </c>
      <c r="L1631" s="11">
        <v>65</v>
      </c>
      <c r="M1631" s="11" t="s">
        <v>26</v>
      </c>
      <c r="N1631" s="11" t="s">
        <v>2906</v>
      </c>
      <c r="O1631" s="11" t="s">
        <v>3538</v>
      </c>
      <c r="P1631" s="11" t="s">
        <v>81</v>
      </c>
      <c r="Q1631" s="11" t="s">
        <v>39</v>
      </c>
      <c r="R1631" s="11" t="s">
        <v>25</v>
      </c>
      <c r="S1631" s="11" t="s">
        <v>25</v>
      </c>
      <c r="T1631" s="11"/>
      <c r="U1631" s="11" t="s">
        <v>3575</v>
      </c>
      <c r="V1631" s="11"/>
      <c r="W1631" s="11"/>
      <c r="X1631" s="11"/>
      <c r="Y1631" s="11"/>
      <c r="Z1631" s="11">
        <f t="shared" si="52"/>
        <v>0</v>
      </c>
      <c r="AA1631" s="11">
        <f>VLOOKUP(A1631,Sheet2!B:J,9,FALSE)</f>
        <v>8.77</v>
      </c>
      <c r="AB1631" s="11">
        <f t="shared" si="51"/>
        <v>0</v>
      </c>
      <c r="AC1631" s="11"/>
      <c r="AD1631" s="11"/>
    </row>
    <row r="1632" spans="1:30" hidden="1">
      <c r="A1632" s="10">
        <v>8901030814174</v>
      </c>
      <c r="B1632" s="10">
        <v>8901030814174</v>
      </c>
      <c r="C1632" s="11" t="s">
        <v>4957</v>
      </c>
      <c r="D1632" s="11" t="s">
        <v>3446</v>
      </c>
      <c r="E1632" s="11" t="s">
        <v>1790</v>
      </c>
      <c r="F1632" s="11" t="s">
        <v>2905</v>
      </c>
      <c r="G1632" s="11"/>
      <c r="H1632" s="11">
        <v>220</v>
      </c>
      <c r="I1632" s="11">
        <v>220</v>
      </c>
      <c r="J1632" s="11" t="s">
        <v>34</v>
      </c>
      <c r="K1632" s="11" t="s">
        <v>25</v>
      </c>
      <c r="L1632" s="11">
        <v>1</v>
      </c>
      <c r="M1632" s="11" t="s">
        <v>67</v>
      </c>
      <c r="N1632" s="11" t="s">
        <v>2911</v>
      </c>
      <c r="O1632" s="11" t="s">
        <v>4958</v>
      </c>
      <c r="P1632" s="11" t="s">
        <v>29</v>
      </c>
      <c r="Q1632" s="11" t="s">
        <v>30</v>
      </c>
      <c r="R1632" s="11" t="s">
        <v>25</v>
      </c>
      <c r="S1632" s="11" t="s">
        <v>25</v>
      </c>
      <c r="T1632" s="11"/>
      <c r="U1632" s="11" t="s">
        <v>4959</v>
      </c>
      <c r="V1632" s="11"/>
      <c r="W1632" s="11"/>
      <c r="X1632" s="11"/>
      <c r="Y1632" s="11"/>
      <c r="Z1632" s="11">
        <f t="shared" si="52"/>
        <v>0</v>
      </c>
      <c r="AA1632" s="11">
        <f>VLOOKUP(A1632,Sheet2!B:J,9,FALSE)</f>
        <v>200.65</v>
      </c>
      <c r="AB1632" s="11">
        <f t="shared" si="51"/>
        <v>0</v>
      </c>
      <c r="AC1632" s="11"/>
      <c r="AD1632" s="11"/>
    </row>
    <row r="1633" spans="1:30" hidden="1">
      <c r="A1633" s="10">
        <v>8901030816604</v>
      </c>
      <c r="B1633" s="10">
        <v>8901030816604</v>
      </c>
      <c r="C1633" s="11" t="s">
        <v>4963</v>
      </c>
      <c r="D1633" s="11" t="s">
        <v>3446</v>
      </c>
      <c r="E1633" s="11" t="s">
        <v>1790</v>
      </c>
      <c r="F1633" s="11" t="s">
        <v>2905</v>
      </c>
      <c r="G1633" s="11"/>
      <c r="H1633" s="11">
        <v>290</v>
      </c>
      <c r="I1633" s="11">
        <v>290</v>
      </c>
      <c r="J1633" s="11" t="s">
        <v>34</v>
      </c>
      <c r="K1633" s="11" t="s">
        <v>25</v>
      </c>
      <c r="L1633" s="11">
        <v>1</v>
      </c>
      <c r="M1633" s="11" t="s">
        <v>67</v>
      </c>
      <c r="N1633" s="11" t="s">
        <v>2911</v>
      </c>
      <c r="O1633" s="11" t="s">
        <v>3556</v>
      </c>
      <c r="P1633" s="11" t="s">
        <v>29</v>
      </c>
      <c r="Q1633" s="11" t="s">
        <v>30</v>
      </c>
      <c r="R1633" s="11" t="s">
        <v>25</v>
      </c>
      <c r="S1633" s="11" t="s">
        <v>25</v>
      </c>
      <c r="T1633" s="11"/>
      <c r="U1633" s="11" t="s">
        <v>4964</v>
      </c>
      <c r="V1633" s="11"/>
      <c r="W1633" s="11"/>
      <c r="X1633" s="11"/>
      <c r="Y1633" s="11"/>
      <c r="Z1633" s="11">
        <f t="shared" si="52"/>
        <v>0</v>
      </c>
      <c r="AA1633" s="11">
        <f>VLOOKUP(A1633,Sheet2!B:J,9,FALSE)</f>
        <v>268.52</v>
      </c>
      <c r="AB1633" s="11">
        <f t="shared" si="51"/>
        <v>0</v>
      </c>
      <c r="AC1633" s="11"/>
      <c r="AD1633" s="11"/>
    </row>
    <row r="1634" spans="1:30" hidden="1">
      <c r="A1634" s="10">
        <v>8901030843150</v>
      </c>
      <c r="B1634" s="10">
        <v>8901030843150</v>
      </c>
      <c r="C1634" s="11" t="s">
        <v>4985</v>
      </c>
      <c r="D1634" s="11" t="s">
        <v>3446</v>
      </c>
      <c r="E1634" s="11" t="s">
        <v>1790</v>
      </c>
      <c r="F1634" s="11" t="s">
        <v>2905</v>
      </c>
      <c r="G1634" s="11"/>
      <c r="H1634" s="11">
        <v>122</v>
      </c>
      <c r="I1634" s="11">
        <v>122</v>
      </c>
      <c r="J1634" s="11" t="s">
        <v>34</v>
      </c>
      <c r="K1634" s="11" t="s">
        <v>25</v>
      </c>
      <c r="L1634" s="11">
        <v>1</v>
      </c>
      <c r="M1634" s="11" t="s">
        <v>674</v>
      </c>
      <c r="N1634" s="11" t="s">
        <v>3404</v>
      </c>
      <c r="O1634" s="11" t="s">
        <v>4986</v>
      </c>
      <c r="P1634" s="11" t="s">
        <v>38</v>
      </c>
      <c r="Q1634" s="11" t="s">
        <v>1366</v>
      </c>
      <c r="R1634" s="11" t="s">
        <v>25</v>
      </c>
      <c r="S1634" s="11" t="s">
        <v>25</v>
      </c>
      <c r="T1634" s="11"/>
      <c r="U1634" s="11" t="s">
        <v>4987</v>
      </c>
      <c r="V1634" s="11"/>
      <c r="W1634" s="11"/>
      <c r="X1634" s="11"/>
      <c r="Y1634" s="11"/>
      <c r="Z1634" s="11">
        <f t="shared" si="52"/>
        <v>0</v>
      </c>
      <c r="AA1634" s="11">
        <f>VLOOKUP(A1634,Sheet2!B:J,9,FALSE)</f>
        <v>112.96</v>
      </c>
      <c r="AB1634" s="11">
        <f t="shared" si="51"/>
        <v>0</v>
      </c>
      <c r="AC1634" s="11"/>
      <c r="AD1634" s="11"/>
    </row>
    <row r="1635" spans="1:30" hidden="1">
      <c r="A1635" s="10">
        <v>8901030865169</v>
      </c>
      <c r="B1635" s="10">
        <v>8901030865169</v>
      </c>
      <c r="C1635" s="11" t="s">
        <v>5001</v>
      </c>
      <c r="D1635" s="11" t="s">
        <v>3446</v>
      </c>
      <c r="E1635" s="11" t="s">
        <v>1790</v>
      </c>
      <c r="F1635" s="11" t="s">
        <v>2905</v>
      </c>
      <c r="G1635" s="11"/>
      <c r="H1635" s="11">
        <v>35</v>
      </c>
      <c r="I1635" s="11">
        <v>35</v>
      </c>
      <c r="J1635" s="11" t="s">
        <v>34</v>
      </c>
      <c r="K1635" s="11" t="s">
        <v>25</v>
      </c>
      <c r="L1635" s="11">
        <v>250</v>
      </c>
      <c r="M1635" s="11" t="s">
        <v>26</v>
      </c>
      <c r="N1635" s="11" t="s">
        <v>2911</v>
      </c>
      <c r="O1635" s="11" t="s">
        <v>5002</v>
      </c>
      <c r="P1635" s="11" t="s">
        <v>47</v>
      </c>
      <c r="Q1635" s="11" t="s">
        <v>30</v>
      </c>
      <c r="R1635" s="11" t="s">
        <v>25</v>
      </c>
      <c r="S1635" s="11" t="s">
        <v>25</v>
      </c>
      <c r="T1635" s="11"/>
      <c r="U1635" s="11" t="s">
        <v>5003</v>
      </c>
      <c r="V1635" s="11"/>
      <c r="W1635" s="11"/>
      <c r="X1635" s="11"/>
      <c r="Y1635" s="11"/>
      <c r="Z1635" s="11">
        <f t="shared" si="52"/>
        <v>0</v>
      </c>
      <c r="AA1635" s="11">
        <f>VLOOKUP(A1635,Sheet2!B:J,9,FALSE)</f>
        <v>35</v>
      </c>
      <c r="AB1635" s="11">
        <f t="shared" si="51"/>
        <v>0</v>
      </c>
      <c r="AC1635" s="11"/>
      <c r="AD1635" s="11"/>
    </row>
    <row r="1636" spans="1:30" hidden="1">
      <c r="A1636" s="10">
        <v>8901030872976</v>
      </c>
      <c r="B1636" s="10">
        <v>8901030872976</v>
      </c>
      <c r="C1636" s="11" t="s">
        <v>5024</v>
      </c>
      <c r="D1636" s="11" t="s">
        <v>3446</v>
      </c>
      <c r="E1636" s="11" t="s">
        <v>1790</v>
      </c>
      <c r="F1636" s="11" t="s">
        <v>2905</v>
      </c>
      <c r="G1636" s="11"/>
      <c r="H1636" s="11">
        <v>20</v>
      </c>
      <c r="I1636" s="11">
        <v>20</v>
      </c>
      <c r="J1636" s="11" t="s">
        <v>34</v>
      </c>
      <c r="K1636" s="11" t="s">
        <v>25</v>
      </c>
      <c r="L1636" s="11">
        <v>150</v>
      </c>
      <c r="M1636" s="11" t="s">
        <v>26</v>
      </c>
      <c r="N1636" s="11" t="s">
        <v>2911</v>
      </c>
      <c r="O1636" s="11" t="s">
        <v>3550</v>
      </c>
      <c r="P1636" s="11" t="s">
        <v>1496</v>
      </c>
      <c r="Q1636" s="11" t="s">
        <v>30</v>
      </c>
      <c r="R1636" s="11" t="s">
        <v>25</v>
      </c>
      <c r="S1636" s="11" t="s">
        <v>25</v>
      </c>
      <c r="T1636" s="11"/>
      <c r="U1636" s="11" t="s">
        <v>5025</v>
      </c>
      <c r="V1636" s="11"/>
      <c r="W1636" s="11"/>
      <c r="X1636" s="11"/>
      <c r="Y1636" s="11">
        <v>3</v>
      </c>
      <c r="Z1636" s="11">
        <f t="shared" si="52"/>
        <v>60</v>
      </c>
      <c r="AA1636" s="11">
        <f>VLOOKUP(A1636,Sheet2!B:J,9,FALSE)</f>
        <v>18.510000000000002</v>
      </c>
      <c r="AB1636" s="11">
        <f t="shared" si="51"/>
        <v>55.53</v>
      </c>
      <c r="AC1636" s="11">
        <v>1</v>
      </c>
      <c r="AD1636" s="11" t="s">
        <v>12037</v>
      </c>
    </row>
    <row r="1637" spans="1:30" hidden="1">
      <c r="A1637" s="10">
        <v>8901030897474</v>
      </c>
      <c r="B1637" s="10">
        <v>8901030897474</v>
      </c>
      <c r="C1637" s="11" t="s">
        <v>5043</v>
      </c>
      <c r="D1637" s="11" t="s">
        <v>3446</v>
      </c>
      <c r="E1637" s="11" t="s">
        <v>1790</v>
      </c>
      <c r="F1637" s="11" t="s">
        <v>2905</v>
      </c>
      <c r="G1637" s="11"/>
      <c r="H1637" s="11">
        <v>10</v>
      </c>
      <c r="I1637" s="11">
        <v>10</v>
      </c>
      <c r="J1637" s="11" t="s">
        <v>34</v>
      </c>
      <c r="K1637" s="11" t="s">
        <v>25</v>
      </c>
      <c r="L1637" s="11">
        <v>50</v>
      </c>
      <c r="M1637" s="11" t="s">
        <v>35</v>
      </c>
      <c r="N1637" s="11" t="s">
        <v>2906</v>
      </c>
      <c r="O1637" s="11" t="s">
        <v>3419</v>
      </c>
      <c r="P1637" s="11" t="s">
        <v>38</v>
      </c>
      <c r="Q1637" s="11" t="s">
        <v>39</v>
      </c>
      <c r="R1637" s="11" t="s">
        <v>25</v>
      </c>
      <c r="S1637" s="11" t="s">
        <v>25</v>
      </c>
      <c r="T1637" s="11"/>
      <c r="U1637" s="11" t="s">
        <v>5044</v>
      </c>
      <c r="V1637" s="11"/>
      <c r="W1637" s="11"/>
      <c r="X1637" s="11"/>
      <c r="Y1637" s="11"/>
      <c r="Z1637" s="11">
        <f t="shared" si="52"/>
        <v>0</v>
      </c>
      <c r="AA1637" s="11">
        <f>VLOOKUP(A1637,Sheet2!B:J,9,FALSE)</f>
        <v>8.7899999999999991</v>
      </c>
      <c r="AB1637" s="11">
        <f t="shared" si="51"/>
        <v>0</v>
      </c>
      <c r="AC1637" s="11"/>
      <c r="AD1637" s="11"/>
    </row>
    <row r="1638" spans="1:30" hidden="1">
      <c r="A1638" s="10">
        <v>8901030962318</v>
      </c>
      <c r="B1638" s="10">
        <v>8901030962318</v>
      </c>
      <c r="C1638" s="11" t="s">
        <v>5102</v>
      </c>
      <c r="D1638" s="11" t="s">
        <v>3446</v>
      </c>
      <c r="E1638" s="11" t="s">
        <v>1790</v>
      </c>
      <c r="F1638" s="11" t="s">
        <v>2905</v>
      </c>
      <c r="G1638" s="11"/>
      <c r="H1638" s="11">
        <v>220</v>
      </c>
      <c r="I1638" s="11">
        <v>220</v>
      </c>
      <c r="J1638" s="11" t="s">
        <v>34</v>
      </c>
      <c r="K1638" s="11" t="s">
        <v>25</v>
      </c>
      <c r="L1638" s="11">
        <v>1</v>
      </c>
      <c r="M1638" s="11" t="s">
        <v>78</v>
      </c>
      <c r="N1638" s="11" t="s">
        <v>3447</v>
      </c>
      <c r="O1638" s="11" t="s">
        <v>5103</v>
      </c>
      <c r="P1638" s="11" t="s">
        <v>81</v>
      </c>
      <c r="Q1638" s="11" t="s">
        <v>39</v>
      </c>
      <c r="R1638" s="11" t="s">
        <v>25</v>
      </c>
      <c r="S1638" s="11" t="s">
        <v>25</v>
      </c>
      <c r="T1638" s="11"/>
      <c r="U1638" s="11" t="s">
        <v>5104</v>
      </c>
      <c r="V1638" s="11"/>
      <c r="W1638" s="11"/>
      <c r="X1638" s="11"/>
      <c r="Y1638" s="11"/>
      <c r="Z1638" s="11">
        <f t="shared" si="52"/>
        <v>0</v>
      </c>
      <c r="AA1638" s="11">
        <f>VLOOKUP(A1638,Sheet2!B:J,9,FALSE)</f>
        <v>193.52</v>
      </c>
      <c r="AB1638" s="11">
        <f t="shared" si="51"/>
        <v>0</v>
      </c>
      <c r="AC1638" s="11"/>
      <c r="AD1638" s="11"/>
    </row>
    <row r="1639" spans="1:30">
      <c r="A1639" s="11"/>
      <c r="B1639" s="11"/>
      <c r="C1639" s="11" t="s">
        <v>5882</v>
      </c>
      <c r="D1639" s="11" t="s">
        <v>3446</v>
      </c>
      <c r="E1639" s="11"/>
      <c r="F1639" s="11"/>
      <c r="G1639" s="11"/>
      <c r="H1639" s="11">
        <v>10</v>
      </c>
      <c r="I1639" s="11"/>
      <c r="J1639" s="11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  <c r="X1639" s="11"/>
      <c r="Y1639" s="11">
        <v>3</v>
      </c>
      <c r="Z1639" s="11">
        <f t="shared" si="52"/>
        <v>30</v>
      </c>
      <c r="AA1639" s="11" t="e">
        <f>VLOOKUP(A1639,Sheet2!B:J,9,FALSE)</f>
        <v>#N/A</v>
      </c>
      <c r="AB1639" s="11" t="e">
        <f t="shared" si="51"/>
        <v>#N/A</v>
      </c>
      <c r="AC1639" s="11"/>
      <c r="AD1639" s="11"/>
    </row>
    <row r="1640" spans="1:30" hidden="1">
      <c r="A1640" s="10">
        <v>8904103030488</v>
      </c>
      <c r="B1640" s="10">
        <v>8904103030488</v>
      </c>
      <c r="C1640" s="11" t="s">
        <v>258</v>
      </c>
      <c r="D1640" s="11" t="s">
        <v>259</v>
      </c>
      <c r="E1640" s="11" t="s">
        <v>260</v>
      </c>
      <c r="F1640" s="11" t="s">
        <v>261</v>
      </c>
      <c r="G1640" s="11"/>
      <c r="H1640" s="11">
        <v>10</v>
      </c>
      <c r="I1640" s="11">
        <v>10</v>
      </c>
      <c r="J1640" s="11" t="s">
        <v>34</v>
      </c>
      <c r="K1640" s="11" t="s">
        <v>25</v>
      </c>
      <c r="L1640" s="11">
        <v>100</v>
      </c>
      <c r="M1640" s="11" t="s">
        <v>26</v>
      </c>
      <c r="N1640" s="11" t="s">
        <v>262</v>
      </c>
      <c r="O1640" s="11" t="s">
        <v>263</v>
      </c>
      <c r="P1640" s="11" t="s">
        <v>108</v>
      </c>
      <c r="Q1640" s="11" t="s">
        <v>39</v>
      </c>
      <c r="R1640" s="11" t="s">
        <v>25</v>
      </c>
      <c r="S1640" s="11" t="s">
        <v>25</v>
      </c>
      <c r="T1640" s="11"/>
      <c r="U1640" s="11" t="s">
        <v>264</v>
      </c>
      <c r="V1640" s="11"/>
      <c r="W1640" s="11"/>
      <c r="X1640" s="11"/>
      <c r="Y1640" s="11">
        <v>6</v>
      </c>
      <c r="Z1640" s="11">
        <f t="shared" si="52"/>
        <v>60</v>
      </c>
      <c r="AA1640" s="11">
        <f>VLOOKUP(A1640,Sheet2!B:J,9,FALSE)</f>
        <v>8.9600000000000009</v>
      </c>
      <c r="AB1640" s="11">
        <f t="shared" si="51"/>
        <v>53.760000000000005</v>
      </c>
      <c r="AC1640" s="11">
        <v>4</v>
      </c>
      <c r="AD1640" s="11" t="s">
        <v>12037</v>
      </c>
    </row>
    <row r="1641" spans="1:30" hidden="1">
      <c r="A1641" s="10">
        <v>8904103030242</v>
      </c>
      <c r="B1641" s="10">
        <v>8904103030242</v>
      </c>
      <c r="C1641" s="11" t="s">
        <v>269</v>
      </c>
      <c r="D1641" s="11" t="s">
        <v>259</v>
      </c>
      <c r="E1641" s="11" t="s">
        <v>260</v>
      </c>
      <c r="F1641" s="11" t="s">
        <v>261</v>
      </c>
      <c r="G1641" s="11"/>
      <c r="H1641" s="11">
        <v>10</v>
      </c>
      <c r="I1641" s="11">
        <v>10</v>
      </c>
      <c r="J1641" s="11" t="s">
        <v>34</v>
      </c>
      <c r="K1641" s="11" t="s">
        <v>25</v>
      </c>
      <c r="L1641" s="11">
        <v>60</v>
      </c>
      <c r="M1641" s="11" t="s">
        <v>26</v>
      </c>
      <c r="N1641" s="11" t="s">
        <v>262</v>
      </c>
      <c r="O1641" s="11" t="s">
        <v>270</v>
      </c>
      <c r="P1641" s="11" t="s">
        <v>108</v>
      </c>
      <c r="Q1641" s="11" t="s">
        <v>39</v>
      </c>
      <c r="R1641" s="11" t="s">
        <v>25</v>
      </c>
      <c r="S1641" s="11" t="s">
        <v>25</v>
      </c>
      <c r="T1641" s="11"/>
      <c r="U1641" s="11" t="s">
        <v>271</v>
      </c>
      <c r="V1641" s="11"/>
      <c r="W1641" s="11"/>
      <c r="X1641" s="11"/>
      <c r="Y1641" s="11">
        <v>6</v>
      </c>
      <c r="Z1641" s="11">
        <f t="shared" si="52"/>
        <v>60</v>
      </c>
      <c r="AA1641" s="11">
        <f>VLOOKUP(A1641,Sheet2!B:J,9,FALSE)</f>
        <v>8.9600000000000009</v>
      </c>
      <c r="AB1641" s="11">
        <f t="shared" si="51"/>
        <v>53.760000000000005</v>
      </c>
      <c r="AC1641" s="11"/>
      <c r="AD1641" s="11" t="s">
        <v>12037</v>
      </c>
    </row>
    <row r="1642" spans="1:30" hidden="1">
      <c r="A1642" s="10">
        <v>8904103030532</v>
      </c>
      <c r="B1642" s="10">
        <v>8904103030532</v>
      </c>
      <c r="C1642" s="11" t="s">
        <v>409</v>
      </c>
      <c r="D1642" s="11" t="s">
        <v>259</v>
      </c>
      <c r="E1642" s="11" t="s">
        <v>260</v>
      </c>
      <c r="F1642" s="11" t="s">
        <v>261</v>
      </c>
      <c r="G1642" s="11"/>
      <c r="H1642" s="11">
        <v>60</v>
      </c>
      <c r="I1642" s="11">
        <v>60</v>
      </c>
      <c r="J1642" s="11" t="s">
        <v>34</v>
      </c>
      <c r="K1642" s="11" t="s">
        <v>25</v>
      </c>
      <c r="L1642" s="11">
        <v>300</v>
      </c>
      <c r="M1642" s="11" t="s">
        <v>26</v>
      </c>
      <c r="N1642" s="11" t="s">
        <v>262</v>
      </c>
      <c r="O1642" s="11" t="s">
        <v>410</v>
      </c>
      <c r="P1642" s="11" t="s">
        <v>108</v>
      </c>
      <c r="Q1642" s="11" t="s">
        <v>30</v>
      </c>
      <c r="R1642" s="11" t="s">
        <v>25</v>
      </c>
      <c r="S1642" s="11" t="s">
        <v>25</v>
      </c>
      <c r="T1642" s="11"/>
      <c r="U1642" s="11" t="s">
        <v>411</v>
      </c>
      <c r="V1642" s="11"/>
      <c r="W1642" s="11"/>
      <c r="X1642" s="11"/>
      <c r="Y1642" s="11">
        <v>2</v>
      </c>
      <c r="Z1642" s="11">
        <f t="shared" si="52"/>
        <v>120</v>
      </c>
      <c r="AA1642" s="11">
        <f>VLOOKUP(A1642,Sheet2!B:J,9,FALSE)</f>
        <v>48</v>
      </c>
      <c r="AB1642" s="11">
        <f t="shared" si="51"/>
        <v>96</v>
      </c>
      <c r="AC1642" s="11"/>
      <c r="AD1642" s="11" t="s">
        <v>12037</v>
      </c>
    </row>
    <row r="1643" spans="1:30" hidden="1">
      <c r="A1643" s="10">
        <v>8904103030549</v>
      </c>
      <c r="B1643" s="10">
        <v>8904103030549</v>
      </c>
      <c r="C1643" s="11" t="s">
        <v>416</v>
      </c>
      <c r="D1643" s="11" t="s">
        <v>259</v>
      </c>
      <c r="E1643" s="11" t="s">
        <v>260</v>
      </c>
      <c r="F1643" s="11" t="s">
        <v>261</v>
      </c>
      <c r="G1643" s="11"/>
      <c r="H1643" s="11">
        <v>50</v>
      </c>
      <c r="I1643" s="11">
        <v>50</v>
      </c>
      <c r="J1643" s="11" t="s">
        <v>34</v>
      </c>
      <c r="K1643" s="11" t="s">
        <v>25</v>
      </c>
      <c r="L1643" s="11">
        <v>300</v>
      </c>
      <c r="M1643" s="11" t="s">
        <v>26</v>
      </c>
      <c r="N1643" s="11" t="s">
        <v>262</v>
      </c>
      <c r="O1643" s="11" t="s">
        <v>417</v>
      </c>
      <c r="P1643" s="11" t="s">
        <v>418</v>
      </c>
      <c r="Q1643" s="11" t="s">
        <v>39</v>
      </c>
      <c r="R1643" s="11" t="s">
        <v>25</v>
      </c>
      <c r="S1643" s="11" t="s">
        <v>25</v>
      </c>
      <c r="T1643" s="11"/>
      <c r="U1643" s="11" t="s">
        <v>419</v>
      </c>
      <c r="V1643" s="11"/>
      <c r="W1643" s="11"/>
      <c r="X1643" s="11"/>
      <c r="Y1643" s="11">
        <v>2</v>
      </c>
      <c r="Z1643" s="11">
        <f t="shared" si="52"/>
        <v>100</v>
      </c>
      <c r="AA1643" s="11">
        <f>VLOOKUP(A1643,Sheet2!B:J,9,FALSE)</f>
        <v>48</v>
      </c>
      <c r="AB1643" s="11">
        <f t="shared" si="51"/>
        <v>96</v>
      </c>
      <c r="AC1643" s="11"/>
      <c r="AD1643" s="11" t="s">
        <v>12037</v>
      </c>
    </row>
    <row r="1644" spans="1:30" hidden="1">
      <c r="A1644" s="10">
        <v>8904103030563</v>
      </c>
      <c r="B1644" s="10">
        <v>8904103030563</v>
      </c>
      <c r="C1644" s="11" t="s">
        <v>420</v>
      </c>
      <c r="D1644" s="11" t="s">
        <v>259</v>
      </c>
      <c r="E1644" s="11" t="s">
        <v>260</v>
      </c>
      <c r="F1644" s="11" t="s">
        <v>261</v>
      </c>
      <c r="G1644" s="11"/>
      <c r="H1644" s="11">
        <v>60</v>
      </c>
      <c r="I1644" s="11">
        <v>60</v>
      </c>
      <c r="J1644" s="11" t="s">
        <v>34</v>
      </c>
      <c r="K1644" s="11" t="s">
        <v>25</v>
      </c>
      <c r="L1644" s="11">
        <v>300</v>
      </c>
      <c r="M1644" s="11" t="s">
        <v>26</v>
      </c>
      <c r="N1644" s="11" t="s">
        <v>262</v>
      </c>
      <c r="O1644" s="11" t="s">
        <v>421</v>
      </c>
      <c r="P1644" s="11" t="s">
        <v>108</v>
      </c>
      <c r="Q1644" s="11" t="s">
        <v>30</v>
      </c>
      <c r="R1644" s="11" t="s">
        <v>25</v>
      </c>
      <c r="S1644" s="11" t="s">
        <v>25</v>
      </c>
      <c r="T1644" s="11"/>
      <c r="U1644" s="11" t="s">
        <v>422</v>
      </c>
      <c r="V1644" s="11"/>
      <c r="W1644" s="11"/>
      <c r="X1644" s="11"/>
      <c r="Y1644" s="11">
        <v>2</v>
      </c>
      <c r="Z1644" s="11">
        <f t="shared" si="52"/>
        <v>120</v>
      </c>
      <c r="AA1644" s="11">
        <f>VLOOKUP(A1644,Sheet2!B:J,9,FALSE)</f>
        <v>48</v>
      </c>
      <c r="AB1644" s="11">
        <f t="shared" si="51"/>
        <v>96</v>
      </c>
      <c r="AC1644" s="11"/>
      <c r="AD1644" s="11" t="s">
        <v>12037</v>
      </c>
    </row>
    <row r="1645" spans="1:30" hidden="1">
      <c r="A1645" s="10">
        <v>8904103030358</v>
      </c>
      <c r="B1645" s="10">
        <v>8904103030358</v>
      </c>
      <c r="C1645" s="11" t="s">
        <v>423</v>
      </c>
      <c r="D1645" s="11" t="s">
        <v>259</v>
      </c>
      <c r="E1645" s="11" t="s">
        <v>260</v>
      </c>
      <c r="F1645" s="11" t="s">
        <v>261</v>
      </c>
      <c r="G1645" s="11"/>
      <c r="H1645" s="11">
        <v>50</v>
      </c>
      <c r="I1645" s="11">
        <v>50</v>
      </c>
      <c r="J1645" s="11" t="s">
        <v>34</v>
      </c>
      <c r="K1645" s="11" t="s">
        <v>25</v>
      </c>
      <c r="L1645" s="11">
        <v>300</v>
      </c>
      <c r="M1645" s="11" t="s">
        <v>26</v>
      </c>
      <c r="N1645" s="11" t="s">
        <v>262</v>
      </c>
      <c r="O1645" s="11" t="s">
        <v>424</v>
      </c>
      <c r="P1645" s="11" t="s">
        <v>425</v>
      </c>
      <c r="Q1645" s="11" t="s">
        <v>30</v>
      </c>
      <c r="R1645" s="11" t="s">
        <v>25</v>
      </c>
      <c r="S1645" s="11" t="s">
        <v>25</v>
      </c>
      <c r="T1645" s="11"/>
      <c r="U1645" s="11" t="s">
        <v>426</v>
      </c>
      <c r="V1645" s="11"/>
      <c r="W1645" s="11"/>
      <c r="X1645" s="11"/>
      <c r="Y1645" s="11">
        <v>1</v>
      </c>
      <c r="Z1645" s="11">
        <f t="shared" si="52"/>
        <v>50</v>
      </c>
      <c r="AA1645" s="11">
        <f>VLOOKUP(A1645,Sheet2!B:J,9,FALSE)</f>
        <v>44.8</v>
      </c>
      <c r="AB1645" s="11">
        <f t="shared" si="51"/>
        <v>44.8</v>
      </c>
      <c r="AC1645" s="11"/>
      <c r="AD1645" s="11" t="s">
        <v>12037</v>
      </c>
    </row>
    <row r="1646" spans="1:30" hidden="1">
      <c r="A1646" s="10">
        <v>8904103030594</v>
      </c>
      <c r="B1646" s="10">
        <v>8904103030594</v>
      </c>
      <c r="C1646" s="11" t="s">
        <v>427</v>
      </c>
      <c r="D1646" s="11" t="s">
        <v>259</v>
      </c>
      <c r="E1646" s="11" t="s">
        <v>260</v>
      </c>
      <c r="F1646" s="11" t="s">
        <v>261</v>
      </c>
      <c r="G1646" s="11"/>
      <c r="H1646" s="11">
        <v>60</v>
      </c>
      <c r="I1646" s="11">
        <v>60</v>
      </c>
      <c r="J1646" s="11" t="s">
        <v>34</v>
      </c>
      <c r="K1646" s="11" t="s">
        <v>25</v>
      </c>
      <c r="L1646" s="11">
        <v>300</v>
      </c>
      <c r="M1646" s="11" t="s">
        <v>26</v>
      </c>
      <c r="N1646" s="11" t="s">
        <v>262</v>
      </c>
      <c r="O1646" s="11" t="s">
        <v>309</v>
      </c>
      <c r="P1646" s="11" t="s">
        <v>112</v>
      </c>
      <c r="Q1646" s="11" t="s">
        <v>30</v>
      </c>
      <c r="R1646" s="11" t="s">
        <v>25</v>
      </c>
      <c r="S1646" s="11" t="s">
        <v>25</v>
      </c>
      <c r="T1646" s="11"/>
      <c r="U1646" s="11" t="s">
        <v>428</v>
      </c>
      <c r="V1646" s="11"/>
      <c r="W1646" s="11"/>
      <c r="X1646" s="11"/>
      <c r="Y1646" s="11">
        <v>1</v>
      </c>
      <c r="Z1646" s="11">
        <f t="shared" si="52"/>
        <v>60</v>
      </c>
      <c r="AA1646" s="11">
        <f>VLOOKUP(A1646,Sheet2!B:J,9,FALSE)</f>
        <v>48</v>
      </c>
      <c r="AB1646" s="11">
        <f t="shared" si="51"/>
        <v>48</v>
      </c>
      <c r="AC1646" s="11"/>
      <c r="AD1646" s="11" t="s">
        <v>12037</v>
      </c>
    </row>
    <row r="1647" spans="1:30" hidden="1">
      <c r="A1647" s="10">
        <v>8904103030501</v>
      </c>
      <c r="B1647" s="10">
        <v>8904103030501</v>
      </c>
      <c r="C1647" s="11" t="s">
        <v>476</v>
      </c>
      <c r="D1647" s="11" t="s">
        <v>259</v>
      </c>
      <c r="E1647" s="11" t="s">
        <v>260</v>
      </c>
      <c r="F1647" s="11" t="s">
        <v>261</v>
      </c>
      <c r="G1647" s="11"/>
      <c r="H1647" s="11">
        <v>60</v>
      </c>
      <c r="I1647" s="11">
        <v>60</v>
      </c>
      <c r="J1647" s="11" t="s">
        <v>34</v>
      </c>
      <c r="K1647" s="11" t="s">
        <v>25</v>
      </c>
      <c r="L1647" s="11">
        <v>300</v>
      </c>
      <c r="M1647" s="11" t="s">
        <v>26</v>
      </c>
      <c r="N1647" s="11" t="s">
        <v>262</v>
      </c>
      <c r="O1647" s="11" t="s">
        <v>263</v>
      </c>
      <c r="P1647" s="11" t="s">
        <v>112</v>
      </c>
      <c r="Q1647" s="11" t="s">
        <v>30</v>
      </c>
      <c r="R1647" s="11" t="s">
        <v>25</v>
      </c>
      <c r="S1647" s="11" t="s">
        <v>25</v>
      </c>
      <c r="T1647" s="11"/>
      <c r="U1647" s="11" t="s">
        <v>477</v>
      </c>
      <c r="V1647" s="11"/>
      <c r="W1647" s="11"/>
      <c r="X1647" s="11"/>
      <c r="Y1647" s="11">
        <v>1</v>
      </c>
      <c r="Z1647" s="11">
        <f t="shared" si="52"/>
        <v>60</v>
      </c>
      <c r="AA1647" s="11">
        <f>VLOOKUP(A1647,Sheet2!B:J,9,FALSE)</f>
        <v>53.76</v>
      </c>
      <c r="AB1647" s="11">
        <f t="shared" si="51"/>
        <v>53.76</v>
      </c>
      <c r="AC1647" s="11"/>
      <c r="AD1647" s="11" t="s">
        <v>12037</v>
      </c>
    </row>
    <row r="1648" spans="1:30" hidden="1">
      <c r="A1648" s="10">
        <v>8904103030044</v>
      </c>
      <c r="B1648" s="10">
        <v>8904103030044</v>
      </c>
      <c r="C1648" s="11" t="s">
        <v>4708</v>
      </c>
      <c r="D1648" s="11" t="s">
        <v>259</v>
      </c>
      <c r="E1648" s="11" t="s">
        <v>260</v>
      </c>
      <c r="F1648" s="11" t="s">
        <v>261</v>
      </c>
      <c r="G1648" s="11"/>
      <c r="H1648" s="11">
        <v>50</v>
      </c>
      <c r="I1648" s="11">
        <v>50</v>
      </c>
      <c r="J1648" s="11" t="s">
        <v>34</v>
      </c>
      <c r="K1648" s="11" t="s">
        <v>25</v>
      </c>
      <c r="L1648" s="11">
        <v>300</v>
      </c>
      <c r="M1648" s="11" t="s">
        <v>26</v>
      </c>
      <c r="N1648" s="11" t="s">
        <v>262</v>
      </c>
      <c r="O1648" s="11" t="s">
        <v>4709</v>
      </c>
      <c r="P1648" s="11" t="s">
        <v>81</v>
      </c>
      <c r="Q1648" s="11" t="s">
        <v>30</v>
      </c>
      <c r="R1648" s="11" t="s">
        <v>25</v>
      </c>
      <c r="S1648" s="11" t="s">
        <v>25</v>
      </c>
      <c r="T1648" s="11"/>
      <c r="U1648" s="11" t="s">
        <v>4710</v>
      </c>
      <c r="V1648" s="11"/>
      <c r="W1648" s="11"/>
      <c r="X1648" s="11"/>
      <c r="Y1648" s="11"/>
      <c r="Z1648" s="11">
        <f t="shared" si="52"/>
        <v>0</v>
      </c>
      <c r="AA1648" s="11">
        <f>VLOOKUP(A1648,Sheet2!B:J,9,FALSE)</f>
        <v>48</v>
      </c>
      <c r="AB1648" s="11">
        <f t="shared" si="51"/>
        <v>0</v>
      </c>
      <c r="AC1648" s="11"/>
      <c r="AD1648" s="11"/>
    </row>
    <row r="1649" spans="1:30" hidden="1">
      <c r="A1649" s="10">
        <v>8904103030181</v>
      </c>
      <c r="B1649" s="10">
        <v>8904103030181</v>
      </c>
      <c r="C1649" s="11" t="s">
        <v>5653</v>
      </c>
      <c r="D1649" s="11" t="s">
        <v>259</v>
      </c>
      <c r="E1649" s="11" t="s">
        <v>260</v>
      </c>
      <c r="F1649" s="11" t="s">
        <v>261</v>
      </c>
      <c r="G1649" s="11"/>
      <c r="H1649" s="11">
        <v>60</v>
      </c>
      <c r="I1649" s="11">
        <v>60</v>
      </c>
      <c r="J1649" s="11" t="s">
        <v>34</v>
      </c>
      <c r="K1649" s="11" t="s">
        <v>25</v>
      </c>
      <c r="L1649" s="11">
        <v>300</v>
      </c>
      <c r="M1649" s="11" t="s">
        <v>26</v>
      </c>
      <c r="N1649" s="11" t="s">
        <v>262</v>
      </c>
      <c r="O1649" s="11" t="s">
        <v>5654</v>
      </c>
      <c r="P1649" s="11" t="s">
        <v>81</v>
      </c>
      <c r="Q1649" s="11" t="s">
        <v>30</v>
      </c>
      <c r="R1649" s="11" t="s">
        <v>25</v>
      </c>
      <c r="S1649" s="11" t="s">
        <v>25</v>
      </c>
      <c r="T1649" s="11"/>
      <c r="U1649" s="11" t="s">
        <v>5655</v>
      </c>
      <c r="V1649" s="11"/>
      <c r="W1649" s="11"/>
      <c r="X1649" s="11"/>
      <c r="Y1649" s="11"/>
      <c r="Z1649" s="11">
        <f t="shared" si="52"/>
        <v>0</v>
      </c>
      <c r="AA1649" s="11">
        <f>VLOOKUP(A1649,Sheet2!B:J,9,FALSE)</f>
        <v>53.76</v>
      </c>
      <c r="AB1649" s="11">
        <f t="shared" si="51"/>
        <v>0</v>
      </c>
      <c r="AC1649" s="11"/>
      <c r="AD1649" s="11"/>
    </row>
    <row r="1650" spans="1:30" hidden="1">
      <c r="A1650" s="10">
        <v>8902102162667</v>
      </c>
      <c r="B1650" s="10">
        <v>8902102162667</v>
      </c>
      <c r="C1650" s="11" t="s">
        <v>3754</v>
      </c>
      <c r="D1650" s="11" t="s">
        <v>3755</v>
      </c>
      <c r="E1650" s="11" t="s">
        <v>1790</v>
      </c>
      <c r="F1650" s="11" t="s">
        <v>3411</v>
      </c>
      <c r="G1650" s="11"/>
      <c r="H1650" s="11">
        <v>103</v>
      </c>
      <c r="I1650" s="11">
        <v>103</v>
      </c>
      <c r="J1650" s="11" t="s">
        <v>34</v>
      </c>
      <c r="K1650" s="11" t="s">
        <v>25</v>
      </c>
      <c r="L1650" s="11">
        <v>500</v>
      </c>
      <c r="M1650" s="11" t="s">
        <v>35</v>
      </c>
      <c r="N1650" s="11" t="s">
        <v>3588</v>
      </c>
      <c r="O1650" s="11" t="s">
        <v>3756</v>
      </c>
      <c r="P1650" s="11" t="s">
        <v>81</v>
      </c>
      <c r="Q1650" s="11" t="s">
        <v>39</v>
      </c>
      <c r="R1650" s="11" t="s">
        <v>25</v>
      </c>
      <c r="S1650" s="11" t="s">
        <v>25</v>
      </c>
      <c r="T1650" s="11"/>
      <c r="U1650" s="11" t="s">
        <v>3757</v>
      </c>
      <c r="V1650" s="11"/>
      <c r="W1650" s="11"/>
      <c r="X1650" s="11"/>
      <c r="Y1650" s="11"/>
      <c r="Z1650" s="11">
        <f t="shared" si="52"/>
        <v>0</v>
      </c>
      <c r="AA1650" s="11">
        <f>VLOOKUP(A1650,Sheet2!B:J,9,FALSE)</f>
        <v>93.63</v>
      </c>
      <c r="AB1650" s="11">
        <f t="shared" si="51"/>
        <v>0</v>
      </c>
      <c r="AC1650" s="11"/>
      <c r="AD1650" s="11"/>
    </row>
    <row r="1651" spans="1:30" hidden="1">
      <c r="A1651" s="10">
        <v>8902102162681</v>
      </c>
      <c r="B1651" s="10">
        <v>8902102162681</v>
      </c>
      <c r="C1651" s="11" t="s">
        <v>5532</v>
      </c>
      <c r="D1651" s="11" t="s">
        <v>3755</v>
      </c>
      <c r="E1651" s="11" t="s">
        <v>1790</v>
      </c>
      <c r="F1651" s="11" t="s">
        <v>3411</v>
      </c>
      <c r="G1651" s="11"/>
      <c r="H1651" s="11">
        <v>103</v>
      </c>
      <c r="I1651" s="11">
        <v>103</v>
      </c>
      <c r="J1651" s="11" t="s">
        <v>34</v>
      </c>
      <c r="K1651" s="11" t="s">
        <v>25</v>
      </c>
      <c r="L1651" s="11">
        <v>1</v>
      </c>
      <c r="M1651" s="11" t="s">
        <v>674</v>
      </c>
      <c r="N1651" s="11" t="s">
        <v>3588</v>
      </c>
      <c r="O1651" s="11" t="s">
        <v>5533</v>
      </c>
      <c r="P1651" s="11" t="s">
        <v>196</v>
      </c>
      <c r="Q1651" s="11" t="s">
        <v>30</v>
      </c>
      <c r="R1651" s="11" t="s">
        <v>25</v>
      </c>
      <c r="S1651" s="11" t="s">
        <v>25</v>
      </c>
      <c r="T1651" s="11"/>
      <c r="U1651" s="11" t="s">
        <v>5534</v>
      </c>
      <c r="V1651" s="11"/>
      <c r="W1651" s="11"/>
      <c r="X1651" s="11"/>
      <c r="Y1651" s="11"/>
      <c r="Z1651" s="11">
        <f t="shared" si="52"/>
        <v>0</v>
      </c>
      <c r="AA1651" s="11">
        <f>VLOOKUP(A1651,Sheet2!B:J,9,FALSE)</f>
        <v>93.63</v>
      </c>
      <c r="AB1651" s="11">
        <f t="shared" si="51"/>
        <v>0</v>
      </c>
      <c r="AC1651" s="11"/>
      <c r="AD1651" s="11"/>
    </row>
    <row r="1652" spans="1:30" hidden="1">
      <c r="A1652" s="10">
        <v>8901030807602</v>
      </c>
      <c r="B1652" s="10">
        <v>8901030807602</v>
      </c>
      <c r="C1652" s="11" t="s">
        <v>1123</v>
      </c>
      <c r="D1652" s="11" t="s">
        <v>1124</v>
      </c>
      <c r="E1652" s="11" t="s">
        <v>1009</v>
      </c>
      <c r="F1652" s="11" t="s">
        <v>1010</v>
      </c>
      <c r="G1652" s="11"/>
      <c r="H1652" s="11">
        <v>450</v>
      </c>
      <c r="I1652" s="11">
        <v>450</v>
      </c>
      <c r="J1652" s="11" t="s">
        <v>34</v>
      </c>
      <c r="K1652" s="11" t="s">
        <v>25</v>
      </c>
      <c r="L1652" s="11">
        <v>500</v>
      </c>
      <c r="M1652" s="11" t="s">
        <v>26</v>
      </c>
      <c r="N1652" s="11" t="s">
        <v>1011</v>
      </c>
      <c r="O1652" s="11" t="s">
        <v>1125</v>
      </c>
      <c r="P1652" s="11" t="s">
        <v>146</v>
      </c>
      <c r="Q1652" s="11" t="s">
        <v>30</v>
      </c>
      <c r="R1652" s="11" t="s">
        <v>25</v>
      </c>
      <c r="S1652" s="11" t="s">
        <v>25</v>
      </c>
      <c r="T1652" s="11"/>
      <c r="U1652" s="11" t="s">
        <v>1126</v>
      </c>
      <c r="V1652" s="11"/>
      <c r="W1652" s="11"/>
      <c r="X1652" s="11"/>
      <c r="Y1652" s="11">
        <v>1</v>
      </c>
      <c r="Z1652" s="11">
        <f t="shared" si="52"/>
        <v>450</v>
      </c>
      <c r="AA1652" s="11">
        <f>VLOOKUP(A1652,Sheet2!B:J,9,FALSE)</f>
        <v>420.56</v>
      </c>
      <c r="AB1652" s="11">
        <f t="shared" si="51"/>
        <v>420.56</v>
      </c>
      <c r="AC1652" s="11"/>
      <c r="AD1652" s="11" t="s">
        <v>12037</v>
      </c>
    </row>
    <row r="1653" spans="1:30" hidden="1">
      <c r="A1653" s="10">
        <v>8901030656026</v>
      </c>
      <c r="B1653" s="10">
        <v>8901030656026</v>
      </c>
      <c r="C1653" s="11" t="s">
        <v>1127</v>
      </c>
      <c r="D1653" s="11" t="s">
        <v>1124</v>
      </c>
      <c r="E1653" s="11" t="s">
        <v>1009</v>
      </c>
      <c r="F1653" s="11" t="s">
        <v>1010</v>
      </c>
      <c r="G1653" s="11"/>
      <c r="H1653" s="11">
        <v>95</v>
      </c>
      <c r="I1653" s="11">
        <v>95</v>
      </c>
      <c r="J1653" s="11" t="s">
        <v>34</v>
      </c>
      <c r="K1653" s="11" t="s">
        <v>25</v>
      </c>
      <c r="L1653" s="11">
        <v>100</v>
      </c>
      <c r="M1653" s="11" t="s">
        <v>26</v>
      </c>
      <c r="N1653" s="11" t="s">
        <v>1128</v>
      </c>
      <c r="O1653" s="11" t="s">
        <v>1129</v>
      </c>
      <c r="P1653" s="11" t="s">
        <v>213</v>
      </c>
      <c r="Q1653" s="11" t="s">
        <v>39</v>
      </c>
      <c r="R1653" s="11" t="s">
        <v>25</v>
      </c>
      <c r="S1653" s="11" t="s">
        <v>25</v>
      </c>
      <c r="T1653" s="11"/>
      <c r="U1653" s="11" t="s">
        <v>1130</v>
      </c>
      <c r="V1653" s="11"/>
      <c r="W1653" s="11"/>
      <c r="X1653" s="11"/>
      <c r="Y1653" s="11">
        <v>1</v>
      </c>
      <c r="Z1653" s="11">
        <f t="shared" si="52"/>
        <v>95</v>
      </c>
      <c r="AA1653" s="11">
        <f>VLOOKUP(A1653,Sheet2!B:J,9,FALSE)</f>
        <v>88.79</v>
      </c>
      <c r="AB1653" s="11">
        <f t="shared" si="51"/>
        <v>88.79</v>
      </c>
      <c r="AC1653" s="11"/>
      <c r="AD1653" s="11"/>
    </row>
    <row r="1654" spans="1:30" hidden="1">
      <c r="A1654" s="10">
        <v>8901030827334</v>
      </c>
      <c r="B1654" s="10">
        <v>8901030827334</v>
      </c>
      <c r="C1654" s="11" t="s">
        <v>4536</v>
      </c>
      <c r="D1654" s="11" t="s">
        <v>1124</v>
      </c>
      <c r="E1654" s="11" t="s">
        <v>1009</v>
      </c>
      <c r="F1654" s="11" t="s">
        <v>1010</v>
      </c>
      <c r="G1654" s="11"/>
      <c r="H1654" s="11">
        <v>235</v>
      </c>
      <c r="I1654" s="11">
        <v>235</v>
      </c>
      <c r="J1654" s="11" t="s">
        <v>34</v>
      </c>
      <c r="K1654" s="11" t="s">
        <v>25</v>
      </c>
      <c r="L1654" s="11">
        <v>250</v>
      </c>
      <c r="M1654" s="11" t="s">
        <v>26</v>
      </c>
      <c r="N1654" s="11" t="s">
        <v>1011</v>
      </c>
      <c r="O1654" s="11" t="s">
        <v>1129</v>
      </c>
      <c r="P1654" s="11" t="s">
        <v>213</v>
      </c>
      <c r="Q1654" s="11" t="s">
        <v>30</v>
      </c>
      <c r="R1654" s="11" t="s">
        <v>25</v>
      </c>
      <c r="S1654" s="11" t="s">
        <v>25</v>
      </c>
      <c r="T1654" s="11"/>
      <c r="U1654" s="11" t="s">
        <v>4537</v>
      </c>
      <c r="V1654" s="11"/>
      <c r="W1654" s="11"/>
      <c r="X1654" s="11"/>
      <c r="Y1654" s="11"/>
      <c r="Z1654" s="11">
        <f t="shared" si="52"/>
        <v>0</v>
      </c>
      <c r="AA1654" s="11">
        <f>VLOOKUP(A1654,Sheet2!B:J,9,FALSE)</f>
        <v>219.63</v>
      </c>
      <c r="AB1654" s="11">
        <f t="shared" si="51"/>
        <v>0</v>
      </c>
      <c r="AC1654" s="11"/>
      <c r="AD1654" s="11"/>
    </row>
    <row r="1655" spans="1:30">
      <c r="A1655" s="10">
        <v>7622201763367</v>
      </c>
      <c r="B1655" s="10">
        <v>7622201763367</v>
      </c>
      <c r="C1655" s="11" t="s">
        <v>1042</v>
      </c>
      <c r="D1655" s="11" t="s">
        <v>1043</v>
      </c>
      <c r="E1655" s="11" t="s">
        <v>1009</v>
      </c>
      <c r="F1655" s="11" t="s">
        <v>1044</v>
      </c>
      <c r="G1655" s="11"/>
      <c r="H1655" s="11">
        <v>30</v>
      </c>
      <c r="I1655" s="11">
        <v>30</v>
      </c>
      <c r="J1655" s="11" t="s">
        <v>34</v>
      </c>
      <c r="K1655" s="11" t="s">
        <v>25</v>
      </c>
      <c r="L1655" s="11">
        <v>75</v>
      </c>
      <c r="M1655" s="11" t="s">
        <v>26</v>
      </c>
      <c r="N1655" s="11" t="s">
        <v>1045</v>
      </c>
      <c r="O1655" s="11" t="s">
        <v>1046</v>
      </c>
      <c r="P1655" s="11" t="s">
        <v>29</v>
      </c>
      <c r="Q1655" s="11" t="s">
        <v>39</v>
      </c>
      <c r="R1655" s="11" t="s">
        <v>25</v>
      </c>
      <c r="S1655" s="11" t="s">
        <v>25</v>
      </c>
      <c r="T1655" s="11"/>
      <c r="U1655" s="11" t="s">
        <v>1047</v>
      </c>
      <c r="V1655" s="11"/>
      <c r="W1655" s="11"/>
      <c r="X1655" s="11"/>
      <c r="Y1655" s="11">
        <v>9</v>
      </c>
      <c r="Z1655" s="11">
        <f t="shared" si="52"/>
        <v>270</v>
      </c>
      <c r="AA1655" s="11" t="e">
        <f>VLOOKUP(A1655,Sheet2!B:J,9,FALSE)</f>
        <v>#N/A</v>
      </c>
      <c r="AB1655" s="11" t="e">
        <f t="shared" si="51"/>
        <v>#N/A</v>
      </c>
      <c r="AC1655" s="11">
        <v>6</v>
      </c>
      <c r="AD1655" s="11" t="s">
        <v>12037</v>
      </c>
    </row>
    <row r="1656" spans="1:30">
      <c r="A1656" s="10">
        <v>7622201763404</v>
      </c>
      <c r="B1656" s="10">
        <v>7622201763404</v>
      </c>
      <c r="C1656" s="11" t="s">
        <v>1048</v>
      </c>
      <c r="D1656" s="11" t="s">
        <v>1043</v>
      </c>
      <c r="E1656" s="11" t="s">
        <v>1009</v>
      </c>
      <c r="F1656" s="11" t="s">
        <v>1044</v>
      </c>
      <c r="G1656" s="11"/>
      <c r="H1656" s="11">
        <v>30</v>
      </c>
      <c r="I1656" s="11">
        <v>30</v>
      </c>
      <c r="J1656" s="11" t="s">
        <v>34</v>
      </c>
      <c r="K1656" s="11" t="s">
        <v>25</v>
      </c>
      <c r="L1656" s="11">
        <v>75</v>
      </c>
      <c r="M1656" s="11" t="s">
        <v>26</v>
      </c>
      <c r="N1656" s="11" t="s">
        <v>1045</v>
      </c>
      <c r="O1656" s="11" t="s">
        <v>270</v>
      </c>
      <c r="P1656" s="11" t="s">
        <v>29</v>
      </c>
      <c r="Q1656" s="11" t="s">
        <v>30</v>
      </c>
      <c r="R1656" s="11" t="s">
        <v>25</v>
      </c>
      <c r="S1656" s="11" t="s">
        <v>25</v>
      </c>
      <c r="T1656" s="11"/>
      <c r="U1656" s="11" t="s">
        <v>1049</v>
      </c>
      <c r="V1656" s="11"/>
      <c r="W1656" s="11"/>
      <c r="X1656" s="11"/>
      <c r="Y1656" s="11">
        <v>7</v>
      </c>
      <c r="Z1656" s="11">
        <f t="shared" si="52"/>
        <v>210</v>
      </c>
      <c r="AA1656" s="11" t="e">
        <f>VLOOKUP(A1656,Sheet2!B:J,9,FALSE)</f>
        <v>#N/A</v>
      </c>
      <c r="AB1656" s="11" t="e">
        <f t="shared" si="51"/>
        <v>#N/A</v>
      </c>
      <c r="AC1656" s="11">
        <v>6</v>
      </c>
      <c r="AD1656" s="11" t="s">
        <v>12037</v>
      </c>
    </row>
    <row r="1657" spans="1:30" hidden="1">
      <c r="A1657" s="10">
        <v>8901052003686</v>
      </c>
      <c r="B1657" s="10">
        <v>8901052003686</v>
      </c>
      <c r="C1657" s="11" t="s">
        <v>1038</v>
      </c>
      <c r="D1657" s="11" t="s">
        <v>1039</v>
      </c>
      <c r="E1657" s="11" t="s">
        <v>1009</v>
      </c>
      <c r="F1657" s="11" t="s">
        <v>1010</v>
      </c>
      <c r="G1657" s="11"/>
      <c r="H1657" s="11">
        <v>50</v>
      </c>
      <c r="I1657" s="11">
        <v>50</v>
      </c>
      <c r="J1657" s="11" t="s">
        <v>34</v>
      </c>
      <c r="K1657" s="11" t="s">
        <v>25</v>
      </c>
      <c r="L1657" s="11">
        <v>100</v>
      </c>
      <c r="M1657" s="11" t="s">
        <v>26</v>
      </c>
      <c r="N1657" s="11" t="s">
        <v>1011</v>
      </c>
      <c r="O1657" s="11" t="s">
        <v>1040</v>
      </c>
      <c r="P1657" s="11" t="s">
        <v>29</v>
      </c>
      <c r="Q1657" s="11" t="s">
        <v>30</v>
      </c>
      <c r="R1657" s="11" t="s">
        <v>25</v>
      </c>
      <c r="S1657" s="11" t="s">
        <v>25</v>
      </c>
      <c r="T1657" s="11"/>
      <c r="U1657" s="11" t="s">
        <v>1041</v>
      </c>
      <c r="V1657" s="11"/>
      <c r="W1657" s="11"/>
      <c r="X1657" s="11"/>
      <c r="Y1657" s="11">
        <v>6</v>
      </c>
      <c r="Z1657" s="11">
        <f t="shared" si="52"/>
        <v>300</v>
      </c>
      <c r="AA1657" s="11">
        <f>VLOOKUP(A1657,Sheet2!B:J,9,FALSE)</f>
        <v>37.549999999999997</v>
      </c>
      <c r="AB1657" s="11">
        <f t="shared" si="51"/>
        <v>225.29999999999998</v>
      </c>
      <c r="AC1657" s="11"/>
      <c r="AD1657" s="11" t="s">
        <v>12037</v>
      </c>
    </row>
    <row r="1658" spans="1:30" hidden="1">
      <c r="A1658" s="10">
        <v>8901052020485</v>
      </c>
      <c r="B1658" s="10">
        <v>8901052020485</v>
      </c>
      <c r="C1658" s="11" t="s">
        <v>1138</v>
      </c>
      <c r="D1658" s="11" t="s">
        <v>1039</v>
      </c>
      <c r="E1658" s="11" t="s">
        <v>1009</v>
      </c>
      <c r="F1658" s="11" t="s">
        <v>1010</v>
      </c>
      <c r="G1658" s="11"/>
      <c r="H1658" s="11">
        <v>90</v>
      </c>
      <c r="I1658" s="11">
        <v>90</v>
      </c>
      <c r="J1658" s="11" t="s">
        <v>34</v>
      </c>
      <c r="K1658" s="11" t="s">
        <v>25</v>
      </c>
      <c r="L1658" s="11">
        <v>100</v>
      </c>
      <c r="M1658" s="11" t="s">
        <v>26</v>
      </c>
      <c r="N1658" s="11" t="s">
        <v>1011</v>
      </c>
      <c r="O1658" s="11" t="s">
        <v>1139</v>
      </c>
      <c r="P1658" s="11" t="s">
        <v>213</v>
      </c>
      <c r="Q1658" s="11" t="s">
        <v>30</v>
      </c>
      <c r="R1658" s="11" t="s">
        <v>25</v>
      </c>
      <c r="S1658" s="11" t="s">
        <v>25</v>
      </c>
      <c r="T1658" s="11"/>
      <c r="U1658" s="11" t="s">
        <v>1140</v>
      </c>
      <c r="V1658" s="11"/>
      <c r="W1658" s="11"/>
      <c r="X1658" s="11"/>
      <c r="Y1658" s="11"/>
      <c r="Z1658" s="11">
        <f t="shared" si="52"/>
        <v>0</v>
      </c>
      <c r="AA1658" s="11">
        <f>VLOOKUP(A1658,Sheet2!B:J,9,FALSE)</f>
        <v>82.28</v>
      </c>
      <c r="AB1658" s="11">
        <f t="shared" si="51"/>
        <v>0</v>
      </c>
      <c r="AC1658" s="11"/>
      <c r="AD1658" s="11"/>
    </row>
    <row r="1659" spans="1:30" hidden="1">
      <c r="A1659" s="10">
        <v>8908003331003</v>
      </c>
      <c r="B1659" s="10">
        <v>8908003331003</v>
      </c>
      <c r="C1659" s="11" t="s">
        <v>5804</v>
      </c>
      <c r="D1659" s="11" t="s">
        <v>5805</v>
      </c>
      <c r="E1659" s="11" t="s">
        <v>130</v>
      </c>
      <c r="F1659" s="11" t="s">
        <v>206</v>
      </c>
      <c r="G1659" s="11"/>
      <c r="H1659" s="11">
        <v>210</v>
      </c>
      <c r="I1659" s="11">
        <v>210</v>
      </c>
      <c r="J1659" s="11" t="s">
        <v>34</v>
      </c>
      <c r="K1659" s="11" t="s">
        <v>25</v>
      </c>
      <c r="L1659" s="11">
        <v>5.25</v>
      </c>
      <c r="M1659" s="11" t="s">
        <v>67</v>
      </c>
      <c r="N1659" s="11" t="s">
        <v>4014</v>
      </c>
      <c r="O1659" s="11" t="s">
        <v>5806</v>
      </c>
      <c r="P1659" s="11" t="s">
        <v>38</v>
      </c>
      <c r="Q1659" s="11" t="s">
        <v>648</v>
      </c>
      <c r="R1659" s="11" t="s">
        <v>25</v>
      </c>
      <c r="S1659" s="11" t="s">
        <v>25</v>
      </c>
      <c r="T1659" s="11"/>
      <c r="U1659" s="11" t="s">
        <v>5807</v>
      </c>
      <c r="V1659" s="11"/>
      <c r="W1659" s="11"/>
      <c r="X1659" s="11"/>
      <c r="Y1659" s="11"/>
      <c r="Z1659" s="11">
        <f t="shared" si="52"/>
        <v>0</v>
      </c>
      <c r="AA1659" s="11">
        <f>VLOOKUP(A1659,Sheet2!B:J,9,FALSE)</f>
        <v>165.9</v>
      </c>
      <c r="AB1659" s="11">
        <f t="shared" si="51"/>
        <v>0</v>
      </c>
      <c r="AC1659" s="11"/>
      <c r="AD1659" s="11"/>
    </row>
    <row r="1660" spans="1:30" hidden="1">
      <c r="A1660" s="10">
        <v>8901764042904</v>
      </c>
      <c r="B1660" s="10">
        <v>8901764042904</v>
      </c>
      <c r="C1660" s="11" t="s">
        <v>4232</v>
      </c>
      <c r="D1660" s="11" t="s">
        <v>4233</v>
      </c>
      <c r="E1660" s="11" t="s">
        <v>1009</v>
      </c>
      <c r="F1660" s="11" t="s">
        <v>4234</v>
      </c>
      <c r="G1660" s="11"/>
      <c r="H1660" s="11">
        <v>85</v>
      </c>
      <c r="I1660" s="11">
        <v>85</v>
      </c>
      <c r="J1660" s="11" t="s">
        <v>34</v>
      </c>
      <c r="K1660" s="11" t="s">
        <v>25</v>
      </c>
      <c r="L1660" s="11">
        <v>2.25</v>
      </c>
      <c r="M1660" s="11" t="s">
        <v>78</v>
      </c>
      <c r="N1660" s="11" t="s">
        <v>4235</v>
      </c>
      <c r="O1660" s="11" t="s">
        <v>93</v>
      </c>
      <c r="P1660" s="11" t="s">
        <v>4236</v>
      </c>
      <c r="Q1660" s="11" t="s">
        <v>30</v>
      </c>
      <c r="R1660" s="11" t="s">
        <v>25</v>
      </c>
      <c r="S1660" s="11" t="s">
        <v>25</v>
      </c>
      <c r="T1660" s="11"/>
      <c r="U1660" s="11" t="s">
        <v>4237</v>
      </c>
      <c r="V1660" s="11"/>
      <c r="W1660" s="11"/>
      <c r="X1660" s="11"/>
      <c r="Y1660" s="11"/>
      <c r="Z1660" s="11">
        <f t="shared" si="52"/>
        <v>0</v>
      </c>
      <c r="AA1660" s="11">
        <f>VLOOKUP(A1660,Sheet2!B:J,9,FALSE)</f>
        <v>78.23</v>
      </c>
      <c r="AB1660" s="11">
        <f t="shared" si="51"/>
        <v>0</v>
      </c>
      <c r="AC1660" s="11"/>
      <c r="AD1660" s="11"/>
    </row>
    <row r="1661" spans="1:30" hidden="1">
      <c r="A1661" s="10">
        <v>8901764042706</v>
      </c>
      <c r="B1661" s="10">
        <v>8901764042706</v>
      </c>
      <c r="C1661" s="11" t="s">
        <v>4287</v>
      </c>
      <c r="D1661" s="11" t="s">
        <v>4233</v>
      </c>
      <c r="E1661" s="11" t="s">
        <v>1009</v>
      </c>
      <c r="F1661" s="11" t="s">
        <v>4234</v>
      </c>
      <c r="G1661" s="11"/>
      <c r="H1661" s="11">
        <v>40</v>
      </c>
      <c r="I1661" s="11">
        <v>40</v>
      </c>
      <c r="J1661" s="11" t="s">
        <v>34</v>
      </c>
      <c r="K1661" s="11" t="s">
        <v>25</v>
      </c>
      <c r="L1661" s="11">
        <v>600</v>
      </c>
      <c r="M1661" s="11" t="s">
        <v>35</v>
      </c>
      <c r="N1661" s="11" t="s">
        <v>4235</v>
      </c>
      <c r="O1661" s="11" t="s">
        <v>93</v>
      </c>
      <c r="P1661" s="11" t="s">
        <v>81</v>
      </c>
      <c r="Q1661" s="11" t="s">
        <v>30</v>
      </c>
      <c r="R1661" s="11" t="s">
        <v>25</v>
      </c>
      <c r="S1661" s="11" t="s">
        <v>25</v>
      </c>
      <c r="T1661" s="11"/>
      <c r="U1661" s="11" t="s">
        <v>4288</v>
      </c>
      <c r="V1661" s="11"/>
      <c r="W1661" s="11"/>
      <c r="X1661" s="11"/>
      <c r="Y1661" s="11"/>
      <c r="Z1661" s="11">
        <f t="shared" si="52"/>
        <v>0</v>
      </c>
      <c r="AA1661" s="11">
        <f>VLOOKUP(A1661,Sheet2!B:J,9,FALSE)</f>
        <v>32.15</v>
      </c>
      <c r="AB1661" s="11">
        <f t="shared" si="51"/>
        <v>0</v>
      </c>
      <c r="AC1661" s="11"/>
      <c r="AD1661" s="11"/>
    </row>
    <row r="1662" spans="1:30" hidden="1">
      <c r="A1662" s="10">
        <v>8901764042911</v>
      </c>
      <c r="B1662" s="10">
        <v>8901764042911</v>
      </c>
      <c r="C1662" s="11" t="s">
        <v>4296</v>
      </c>
      <c r="D1662" s="11" t="s">
        <v>4233</v>
      </c>
      <c r="E1662" s="11" t="s">
        <v>1009</v>
      </c>
      <c r="F1662" s="11" t="s">
        <v>4234</v>
      </c>
      <c r="G1662" s="11"/>
      <c r="H1662" s="11">
        <v>20</v>
      </c>
      <c r="I1662" s="11">
        <v>20</v>
      </c>
      <c r="J1662" s="11" t="s">
        <v>34</v>
      </c>
      <c r="K1662" s="11" t="s">
        <v>25</v>
      </c>
      <c r="L1662" s="11">
        <v>250</v>
      </c>
      <c r="M1662" s="11" t="s">
        <v>35</v>
      </c>
      <c r="N1662" s="11" t="s">
        <v>4235</v>
      </c>
      <c r="O1662" s="11" t="s">
        <v>93</v>
      </c>
      <c r="P1662" s="11" t="s">
        <v>81</v>
      </c>
      <c r="Q1662" s="11" t="s">
        <v>30</v>
      </c>
      <c r="R1662" s="11" t="s">
        <v>25</v>
      </c>
      <c r="S1662" s="11" t="s">
        <v>25</v>
      </c>
      <c r="T1662" s="11"/>
      <c r="U1662" s="11" t="s">
        <v>4297</v>
      </c>
      <c r="V1662" s="11"/>
      <c r="W1662" s="11"/>
      <c r="X1662" s="11"/>
      <c r="Y1662" s="11"/>
      <c r="Z1662" s="11">
        <f t="shared" si="52"/>
        <v>0</v>
      </c>
      <c r="AA1662" s="11">
        <f>VLOOKUP(A1662,Sheet2!B:J,9,FALSE)</f>
        <v>18.87</v>
      </c>
      <c r="AB1662" s="11">
        <f t="shared" si="51"/>
        <v>0</v>
      </c>
      <c r="AC1662" s="11"/>
      <c r="AD1662" s="11"/>
    </row>
    <row r="1663" spans="1:30" hidden="1">
      <c r="A1663" s="10">
        <v>8901764042805</v>
      </c>
      <c r="B1663" s="10">
        <v>8901764042805</v>
      </c>
      <c r="C1663" s="11" t="s">
        <v>4738</v>
      </c>
      <c r="D1663" s="11" t="s">
        <v>4233</v>
      </c>
      <c r="E1663" s="11" t="s">
        <v>1009</v>
      </c>
      <c r="F1663" s="11" t="s">
        <v>4234</v>
      </c>
      <c r="G1663" s="11"/>
      <c r="H1663" s="11">
        <v>68</v>
      </c>
      <c r="I1663" s="11">
        <v>68</v>
      </c>
      <c r="J1663" s="11" t="s">
        <v>34</v>
      </c>
      <c r="K1663" s="11" t="s">
        <v>25</v>
      </c>
      <c r="L1663" s="11">
        <v>1.25</v>
      </c>
      <c r="M1663" s="11" t="s">
        <v>78</v>
      </c>
      <c r="N1663" s="11" t="s">
        <v>4235</v>
      </c>
      <c r="O1663" s="11" t="s">
        <v>4739</v>
      </c>
      <c r="P1663" s="11" t="s">
        <v>81</v>
      </c>
      <c r="Q1663" s="11" t="s">
        <v>30</v>
      </c>
      <c r="R1663" s="11" t="s">
        <v>34</v>
      </c>
      <c r="S1663" s="11" t="s">
        <v>34</v>
      </c>
      <c r="T1663" s="11"/>
      <c r="U1663" s="11" t="s">
        <v>4740</v>
      </c>
      <c r="V1663" s="11"/>
      <c r="W1663" s="11"/>
      <c r="X1663" s="11"/>
      <c r="Y1663" s="11"/>
      <c r="Z1663" s="11">
        <f t="shared" si="52"/>
        <v>0</v>
      </c>
      <c r="AA1663" s="11">
        <f>VLOOKUP(A1663,Sheet2!B:J,9,FALSE)</f>
        <v>61.5</v>
      </c>
      <c r="AB1663" s="11">
        <f t="shared" si="51"/>
        <v>0</v>
      </c>
      <c r="AC1663" s="11"/>
      <c r="AD1663" s="11"/>
    </row>
    <row r="1664" spans="1:30" hidden="1">
      <c r="A1664" s="10">
        <v>8901764041259</v>
      </c>
      <c r="B1664" s="10">
        <v>8901764041259</v>
      </c>
      <c r="C1664" s="11" t="s">
        <v>5469</v>
      </c>
      <c r="D1664" s="11" t="s">
        <v>4233</v>
      </c>
      <c r="E1664" s="11" t="s">
        <v>1009</v>
      </c>
      <c r="F1664" s="11" t="s">
        <v>4234</v>
      </c>
      <c r="G1664" s="11"/>
      <c r="H1664" s="11">
        <v>40</v>
      </c>
      <c r="I1664" s="11">
        <v>40</v>
      </c>
      <c r="J1664" s="11" t="s">
        <v>34</v>
      </c>
      <c r="K1664" s="11" t="s">
        <v>25</v>
      </c>
      <c r="L1664" s="11">
        <v>300</v>
      </c>
      <c r="M1664" s="11" t="s">
        <v>35</v>
      </c>
      <c r="N1664" s="11" t="s">
        <v>4235</v>
      </c>
      <c r="O1664" s="11" t="s">
        <v>93</v>
      </c>
      <c r="P1664" s="11" t="s">
        <v>177</v>
      </c>
      <c r="Q1664" s="11" t="s">
        <v>30</v>
      </c>
      <c r="R1664" s="11" t="s">
        <v>25</v>
      </c>
      <c r="S1664" s="11" t="s">
        <v>25</v>
      </c>
      <c r="T1664" s="11"/>
      <c r="U1664" s="11" t="s">
        <v>5470</v>
      </c>
      <c r="V1664" s="11"/>
      <c r="W1664" s="11"/>
      <c r="X1664" s="11"/>
      <c r="Y1664" s="11"/>
      <c r="Z1664" s="11">
        <f t="shared" si="52"/>
        <v>0</v>
      </c>
      <c r="AA1664" s="11">
        <f>VLOOKUP(A1664,Sheet2!B:J,9,FALSE)</f>
        <v>30</v>
      </c>
      <c r="AB1664" s="11">
        <f t="shared" si="51"/>
        <v>0</v>
      </c>
      <c r="AC1664" s="11"/>
      <c r="AD1664" s="11"/>
    </row>
    <row r="1665" spans="1:30" hidden="1">
      <c r="A1665" s="10">
        <v>8901764042270</v>
      </c>
      <c r="B1665" s="10">
        <v>8901764042270</v>
      </c>
      <c r="C1665" s="11" t="s">
        <v>5471</v>
      </c>
      <c r="D1665" s="11" t="s">
        <v>4233</v>
      </c>
      <c r="E1665" s="11" t="s">
        <v>1009</v>
      </c>
      <c r="F1665" s="11" t="s">
        <v>4234</v>
      </c>
      <c r="G1665" s="11"/>
      <c r="H1665" s="11">
        <v>40</v>
      </c>
      <c r="I1665" s="11">
        <v>40</v>
      </c>
      <c r="J1665" s="11" t="s">
        <v>34</v>
      </c>
      <c r="K1665" s="11" t="s">
        <v>25</v>
      </c>
      <c r="L1665" s="11">
        <v>750</v>
      </c>
      <c r="M1665" s="11" t="s">
        <v>35</v>
      </c>
      <c r="N1665" s="11" t="s">
        <v>4235</v>
      </c>
      <c r="O1665" s="11" t="s">
        <v>4739</v>
      </c>
      <c r="P1665" s="11" t="s">
        <v>81</v>
      </c>
      <c r="Q1665" s="11" t="s">
        <v>30</v>
      </c>
      <c r="R1665" s="11" t="s">
        <v>25</v>
      </c>
      <c r="S1665" s="11" t="s">
        <v>25</v>
      </c>
      <c r="T1665" s="11"/>
      <c r="U1665" s="11" t="s">
        <v>5472</v>
      </c>
      <c r="V1665" s="11"/>
      <c r="W1665" s="11"/>
      <c r="X1665" s="11"/>
      <c r="Y1665" s="11"/>
      <c r="Z1665" s="11">
        <f t="shared" si="52"/>
        <v>0</v>
      </c>
      <c r="AA1665" s="11">
        <f>VLOOKUP(A1665,Sheet2!B:J,9,FALSE)</f>
        <v>31.45</v>
      </c>
      <c r="AB1665" s="11">
        <f t="shared" si="51"/>
        <v>0</v>
      </c>
      <c r="AC1665" s="11"/>
      <c r="AD1665" s="11"/>
    </row>
    <row r="1666" spans="1:30" hidden="1">
      <c r="A1666" s="10">
        <v>8901764042935</v>
      </c>
      <c r="B1666" s="10">
        <v>8901764042935</v>
      </c>
      <c r="C1666" s="11" t="s">
        <v>5473</v>
      </c>
      <c r="D1666" s="11" t="s">
        <v>4233</v>
      </c>
      <c r="E1666" s="11" t="s">
        <v>1009</v>
      </c>
      <c r="F1666" s="11" t="s">
        <v>4234</v>
      </c>
      <c r="G1666" s="11"/>
      <c r="H1666" s="11">
        <v>160</v>
      </c>
      <c r="I1666" s="11">
        <v>160</v>
      </c>
      <c r="J1666" s="11" t="s">
        <v>34</v>
      </c>
      <c r="K1666" s="11" t="s">
        <v>25</v>
      </c>
      <c r="L1666" s="11">
        <v>2000</v>
      </c>
      <c r="M1666" s="11" t="s">
        <v>35</v>
      </c>
      <c r="N1666" s="11" t="s">
        <v>4235</v>
      </c>
      <c r="O1666" s="11" t="s">
        <v>93</v>
      </c>
      <c r="P1666" s="11" t="s">
        <v>400</v>
      </c>
      <c r="Q1666" s="11" t="s">
        <v>5474</v>
      </c>
      <c r="R1666" s="11" t="s">
        <v>25</v>
      </c>
      <c r="S1666" s="11" t="s">
        <v>25</v>
      </c>
      <c r="T1666" s="11"/>
      <c r="U1666" s="11" t="s">
        <v>5475</v>
      </c>
      <c r="V1666" s="11"/>
      <c r="W1666" s="11"/>
      <c r="X1666" s="11"/>
      <c r="Y1666" s="11"/>
      <c r="Z1666" s="11">
        <f t="shared" si="52"/>
        <v>0</v>
      </c>
      <c r="AA1666" s="11">
        <f>VLOOKUP(A1666,Sheet2!B:J,9,FALSE)</f>
        <v>151.02000000000001</v>
      </c>
      <c r="AB1666" s="11">
        <f t="shared" ref="AB1666:AB1729" si="53">AA1666*Y1666</f>
        <v>0</v>
      </c>
      <c r="AC1666" s="11"/>
      <c r="AD1666" s="11"/>
    </row>
    <row r="1667" spans="1:30" hidden="1">
      <c r="A1667" s="10">
        <v>8000500257173</v>
      </c>
      <c r="B1667" s="10">
        <v>8000500257173</v>
      </c>
      <c r="C1667" s="11" t="s">
        <v>1232</v>
      </c>
      <c r="D1667" s="11" t="s">
        <v>1233</v>
      </c>
      <c r="E1667" s="11" t="s">
        <v>43</v>
      </c>
      <c r="F1667" s="11" t="s">
        <v>44</v>
      </c>
      <c r="G1667" s="11"/>
      <c r="H1667" s="11">
        <v>15</v>
      </c>
      <c r="I1667" s="11">
        <v>15</v>
      </c>
      <c r="J1667" s="11" t="s">
        <v>34</v>
      </c>
      <c r="K1667" s="11" t="s">
        <v>25</v>
      </c>
      <c r="L1667" s="11">
        <v>9.6999999999999993</v>
      </c>
      <c r="M1667" s="11" t="s">
        <v>26</v>
      </c>
      <c r="N1667" s="11" t="s">
        <v>780</v>
      </c>
      <c r="O1667" s="11" t="s">
        <v>1234</v>
      </c>
      <c r="P1667" s="11" t="s">
        <v>177</v>
      </c>
      <c r="Q1667" s="11" t="s">
        <v>30</v>
      </c>
      <c r="R1667" s="11" t="s">
        <v>25</v>
      </c>
      <c r="S1667" s="11" t="s">
        <v>25</v>
      </c>
      <c r="T1667" s="11"/>
      <c r="U1667" s="11" t="s">
        <v>1235</v>
      </c>
      <c r="V1667" s="11"/>
      <c r="W1667" s="11"/>
      <c r="X1667" s="11"/>
      <c r="Y1667" s="11"/>
      <c r="Z1667" s="11">
        <f t="shared" si="52"/>
        <v>0</v>
      </c>
      <c r="AA1667" s="11">
        <f>VLOOKUP(A1667,Sheet2!B:J,9,FALSE)</f>
        <v>12.81</v>
      </c>
      <c r="AB1667" s="11">
        <f t="shared" si="53"/>
        <v>0</v>
      </c>
      <c r="AC1667" s="11"/>
      <c r="AD1667" s="11"/>
    </row>
    <row r="1668" spans="1:30" hidden="1">
      <c r="A1668" s="10">
        <v>8000500257265</v>
      </c>
      <c r="B1668" s="10">
        <v>8000500257265</v>
      </c>
      <c r="C1668" s="11" t="s">
        <v>4882</v>
      </c>
      <c r="D1668" s="11" t="s">
        <v>1233</v>
      </c>
      <c r="E1668" s="11" t="s">
        <v>43</v>
      </c>
      <c r="F1668" s="11" t="s">
        <v>44</v>
      </c>
      <c r="G1668" s="11"/>
      <c r="H1668" s="11">
        <v>15</v>
      </c>
      <c r="I1668" s="11">
        <v>15</v>
      </c>
      <c r="J1668" s="11" t="s">
        <v>34</v>
      </c>
      <c r="K1668" s="11" t="s">
        <v>25</v>
      </c>
      <c r="L1668" s="11">
        <v>9.6999999999999993</v>
      </c>
      <c r="M1668" s="11" t="s">
        <v>26</v>
      </c>
      <c r="N1668" s="11" t="s">
        <v>780</v>
      </c>
      <c r="O1668" s="11" t="s">
        <v>4883</v>
      </c>
      <c r="P1668" s="11" t="s">
        <v>112</v>
      </c>
      <c r="Q1668" s="11" t="s">
        <v>30</v>
      </c>
      <c r="R1668" s="11" t="s">
        <v>25</v>
      </c>
      <c r="S1668" s="11" t="s">
        <v>25</v>
      </c>
      <c r="T1668" s="11"/>
      <c r="U1668" s="11" t="s">
        <v>4884</v>
      </c>
      <c r="V1668" s="11"/>
      <c r="W1668" s="11"/>
      <c r="X1668" s="11"/>
      <c r="Y1668" s="11"/>
      <c r="Z1668" s="11">
        <f t="shared" si="52"/>
        <v>0</v>
      </c>
      <c r="AA1668" s="11">
        <f>VLOOKUP(A1668,Sheet2!B:J,9,FALSE)</f>
        <v>11.3</v>
      </c>
      <c r="AB1668" s="11">
        <f t="shared" si="53"/>
        <v>0</v>
      </c>
      <c r="AC1668" s="11"/>
      <c r="AD1668" s="11"/>
    </row>
    <row r="1669" spans="1:30" hidden="1">
      <c r="A1669" s="10">
        <v>4987176143358</v>
      </c>
      <c r="B1669" s="10">
        <v>4987176143358</v>
      </c>
      <c r="C1669" s="11" t="s">
        <v>2909</v>
      </c>
      <c r="D1669" s="11" t="s">
        <v>2910</v>
      </c>
      <c r="E1669" s="11" t="s">
        <v>1790</v>
      </c>
      <c r="F1669" s="11" t="s">
        <v>2905</v>
      </c>
      <c r="G1669" s="11"/>
      <c r="H1669" s="11">
        <v>270</v>
      </c>
      <c r="I1669" s="11">
        <v>270</v>
      </c>
      <c r="J1669" s="11" t="s">
        <v>34</v>
      </c>
      <c r="K1669" s="11" t="s">
        <v>25</v>
      </c>
      <c r="L1669" s="11">
        <v>2</v>
      </c>
      <c r="M1669" s="11" t="s">
        <v>67</v>
      </c>
      <c r="N1669" s="11" t="s">
        <v>2911</v>
      </c>
      <c r="O1669" s="11" t="s">
        <v>2912</v>
      </c>
      <c r="P1669" s="11" t="s">
        <v>29</v>
      </c>
      <c r="Q1669" s="11" t="s">
        <v>30</v>
      </c>
      <c r="R1669" s="11" t="s">
        <v>25</v>
      </c>
      <c r="S1669" s="11" t="s">
        <v>25</v>
      </c>
      <c r="T1669" s="11"/>
      <c r="U1669" s="11" t="s">
        <v>2913</v>
      </c>
      <c r="V1669" s="11"/>
      <c r="W1669" s="11"/>
      <c r="X1669" s="11"/>
      <c r="Y1669" s="11">
        <v>3</v>
      </c>
      <c r="Z1669" s="11">
        <f t="shared" si="52"/>
        <v>810</v>
      </c>
      <c r="AA1669" s="11">
        <f>VLOOKUP(A1669,Sheet2!B:J,9,FALSE)</f>
        <v>211.86</v>
      </c>
      <c r="AB1669" s="11">
        <f t="shared" si="53"/>
        <v>635.58000000000004</v>
      </c>
      <c r="AC1669" s="11"/>
      <c r="AD1669" s="11" t="s">
        <v>12037</v>
      </c>
    </row>
    <row r="1670" spans="1:30" hidden="1">
      <c r="A1670" s="10">
        <v>4987176167064</v>
      </c>
      <c r="B1670" s="10">
        <v>4987176167064</v>
      </c>
      <c r="C1670" s="11" t="s">
        <v>3486</v>
      </c>
      <c r="D1670" s="11" t="s">
        <v>2910</v>
      </c>
      <c r="E1670" s="11" t="s">
        <v>1790</v>
      </c>
      <c r="F1670" s="11" t="s">
        <v>2905</v>
      </c>
      <c r="G1670" s="11"/>
      <c r="H1670" s="11">
        <v>10</v>
      </c>
      <c r="I1670" s="11">
        <v>10</v>
      </c>
      <c r="J1670" s="11" t="s">
        <v>34</v>
      </c>
      <c r="K1670" s="11" t="s">
        <v>25</v>
      </c>
      <c r="L1670" s="11">
        <v>95</v>
      </c>
      <c r="M1670" s="11" t="s">
        <v>26</v>
      </c>
      <c r="N1670" s="11" t="s">
        <v>2911</v>
      </c>
      <c r="O1670" s="11" t="s">
        <v>3487</v>
      </c>
      <c r="P1670" s="11" t="s">
        <v>38</v>
      </c>
      <c r="Q1670" s="11" t="s">
        <v>39</v>
      </c>
      <c r="R1670" s="11" t="s">
        <v>25</v>
      </c>
      <c r="S1670" s="11" t="s">
        <v>25</v>
      </c>
      <c r="T1670" s="11"/>
      <c r="U1670" s="11" t="s">
        <v>3488</v>
      </c>
      <c r="V1670" s="11"/>
      <c r="W1670" s="11"/>
      <c r="X1670" s="11"/>
      <c r="Y1670" s="11"/>
      <c r="Z1670" s="11">
        <f t="shared" si="52"/>
        <v>0</v>
      </c>
      <c r="AA1670" s="11">
        <f>VLOOKUP(A1670,Sheet2!B:J,9,FALSE)</f>
        <v>8.5</v>
      </c>
      <c r="AB1670" s="11">
        <f t="shared" si="53"/>
        <v>0</v>
      </c>
      <c r="AC1670" s="11"/>
      <c r="AD1670" s="11"/>
    </row>
    <row r="1671" spans="1:30" hidden="1">
      <c r="A1671" s="10">
        <v>4987176115058</v>
      </c>
      <c r="B1671" s="10">
        <v>4987176115058</v>
      </c>
      <c r="C1671" s="11" t="s">
        <v>3502</v>
      </c>
      <c r="D1671" s="11" t="s">
        <v>2910</v>
      </c>
      <c r="E1671" s="11" t="s">
        <v>1790</v>
      </c>
      <c r="F1671" s="11" t="s">
        <v>2905</v>
      </c>
      <c r="G1671" s="11"/>
      <c r="H1671" s="11">
        <v>148</v>
      </c>
      <c r="I1671" s="11">
        <v>148</v>
      </c>
      <c r="J1671" s="11" t="s">
        <v>34</v>
      </c>
      <c r="K1671" s="11" t="s">
        <v>25</v>
      </c>
      <c r="L1671" s="11">
        <v>1</v>
      </c>
      <c r="M1671" s="11" t="s">
        <v>67</v>
      </c>
      <c r="N1671" s="11" t="s">
        <v>2911</v>
      </c>
      <c r="O1671" s="11" t="s">
        <v>2912</v>
      </c>
      <c r="P1671" s="11" t="s">
        <v>29</v>
      </c>
      <c r="Q1671" s="11" t="s">
        <v>30</v>
      </c>
      <c r="R1671" s="11" t="s">
        <v>34</v>
      </c>
      <c r="S1671" s="11" t="s">
        <v>34</v>
      </c>
      <c r="T1671" s="11"/>
      <c r="U1671" s="11" t="s">
        <v>3503</v>
      </c>
      <c r="V1671" s="11"/>
      <c r="W1671" s="11"/>
      <c r="X1671" s="11"/>
      <c r="Y1671" s="11">
        <v>6</v>
      </c>
      <c r="Z1671" s="11">
        <f t="shared" si="52"/>
        <v>888</v>
      </c>
      <c r="AA1671" s="11">
        <f>VLOOKUP(A1671,Sheet2!B:J,9,FALSE)</f>
        <v>137.05000000000001</v>
      </c>
      <c r="AB1671" s="11">
        <f t="shared" si="53"/>
        <v>822.30000000000007</v>
      </c>
      <c r="AC1671" s="11"/>
      <c r="AD1671" s="11" t="s">
        <v>12037</v>
      </c>
    </row>
    <row r="1672" spans="1:30" hidden="1">
      <c r="A1672" s="10">
        <v>4987176068897</v>
      </c>
      <c r="B1672" s="10">
        <v>4987176068897</v>
      </c>
      <c r="C1672" s="11" t="s">
        <v>3504</v>
      </c>
      <c r="D1672" s="11" t="s">
        <v>2910</v>
      </c>
      <c r="E1672" s="11" t="s">
        <v>1790</v>
      </c>
      <c r="F1672" s="11" t="s">
        <v>2905</v>
      </c>
      <c r="G1672" s="11"/>
      <c r="H1672" s="11">
        <v>74</v>
      </c>
      <c r="I1672" s="11">
        <v>74</v>
      </c>
      <c r="J1672" s="11" t="s">
        <v>34</v>
      </c>
      <c r="K1672" s="11" t="s">
        <v>25</v>
      </c>
      <c r="L1672" s="11">
        <v>500</v>
      </c>
      <c r="M1672" s="11" t="s">
        <v>26</v>
      </c>
      <c r="N1672" s="11" t="s">
        <v>2911</v>
      </c>
      <c r="O1672" s="11" t="s">
        <v>3505</v>
      </c>
      <c r="P1672" s="11" t="s">
        <v>38</v>
      </c>
      <c r="Q1672" s="11" t="s">
        <v>39</v>
      </c>
      <c r="R1672" s="11" t="s">
        <v>25</v>
      </c>
      <c r="S1672" s="11" t="s">
        <v>25</v>
      </c>
      <c r="T1672" s="11"/>
      <c r="U1672" s="11" t="s">
        <v>3506</v>
      </c>
      <c r="V1672" s="11"/>
      <c r="W1672" s="11"/>
      <c r="X1672" s="11"/>
      <c r="Y1672" s="11">
        <v>1</v>
      </c>
      <c r="Z1672" s="11">
        <f t="shared" si="52"/>
        <v>74</v>
      </c>
      <c r="AA1672" s="11">
        <f>VLOOKUP(A1672,Sheet2!B:J,9,FALSE)</f>
        <v>58.07</v>
      </c>
      <c r="AB1672" s="11">
        <f t="shared" si="53"/>
        <v>58.07</v>
      </c>
      <c r="AC1672" s="11"/>
      <c r="AD1672" s="11" t="s">
        <v>12037</v>
      </c>
    </row>
    <row r="1673" spans="1:30" hidden="1">
      <c r="A1673" s="10">
        <v>4987176117694</v>
      </c>
      <c r="B1673" s="10">
        <v>4987176117694</v>
      </c>
      <c r="C1673" s="11" t="s">
        <v>3507</v>
      </c>
      <c r="D1673" s="11" t="s">
        <v>2910</v>
      </c>
      <c r="E1673" s="11" t="s">
        <v>1790</v>
      </c>
      <c r="F1673" s="11" t="s">
        <v>2905</v>
      </c>
      <c r="G1673" s="11"/>
      <c r="H1673" s="11">
        <v>85</v>
      </c>
      <c r="I1673" s="11">
        <v>85</v>
      </c>
      <c r="J1673" s="11" t="s">
        <v>34</v>
      </c>
      <c r="K1673" s="11" t="s">
        <v>25</v>
      </c>
      <c r="L1673" s="11">
        <v>1</v>
      </c>
      <c r="M1673" s="11" t="s">
        <v>67</v>
      </c>
      <c r="N1673" s="11" t="s">
        <v>2911</v>
      </c>
      <c r="O1673" s="11" t="s">
        <v>3508</v>
      </c>
      <c r="P1673" s="11" t="s">
        <v>38</v>
      </c>
      <c r="Q1673" s="11" t="s">
        <v>30</v>
      </c>
      <c r="R1673" s="11" t="s">
        <v>25</v>
      </c>
      <c r="S1673" s="11" t="s">
        <v>25</v>
      </c>
      <c r="T1673" s="11"/>
      <c r="U1673" s="11" t="s">
        <v>3509</v>
      </c>
      <c r="V1673" s="11"/>
      <c r="W1673" s="11"/>
      <c r="X1673" s="11"/>
      <c r="Y1673" s="11">
        <v>4</v>
      </c>
      <c r="Z1673" s="11">
        <f t="shared" ref="Z1673:Z1736" si="54">H1673*Y1673</f>
        <v>340</v>
      </c>
      <c r="AA1673" s="11">
        <f>VLOOKUP(A1673,Sheet2!B:J,9,FALSE)</f>
        <v>66.69</v>
      </c>
      <c r="AB1673" s="11">
        <f t="shared" si="53"/>
        <v>266.76</v>
      </c>
      <c r="AC1673" s="11"/>
      <c r="AD1673" s="11" t="s">
        <v>12037</v>
      </c>
    </row>
    <row r="1674" spans="1:30" hidden="1">
      <c r="A1674" s="10">
        <v>4902430907712</v>
      </c>
      <c r="B1674" s="10">
        <v>4902430907712</v>
      </c>
      <c r="C1674" s="11" t="s">
        <v>3510</v>
      </c>
      <c r="D1674" s="11" t="s">
        <v>2910</v>
      </c>
      <c r="E1674" s="11" t="s">
        <v>1790</v>
      </c>
      <c r="F1674" s="11" t="s">
        <v>2905</v>
      </c>
      <c r="G1674" s="11"/>
      <c r="H1674" s="11">
        <v>45</v>
      </c>
      <c r="I1674" s="11">
        <v>45</v>
      </c>
      <c r="J1674" s="11" t="s">
        <v>34</v>
      </c>
      <c r="K1674" s="11" t="s">
        <v>25</v>
      </c>
      <c r="L1674" s="11">
        <v>500</v>
      </c>
      <c r="M1674" s="11" t="s">
        <v>26</v>
      </c>
      <c r="N1674" s="11" t="s">
        <v>2911</v>
      </c>
      <c r="O1674" s="11" t="s">
        <v>3511</v>
      </c>
      <c r="P1674" s="11" t="s">
        <v>38</v>
      </c>
      <c r="Q1674" s="11" t="s">
        <v>30</v>
      </c>
      <c r="R1674" s="11" t="s">
        <v>25</v>
      </c>
      <c r="S1674" s="11" t="s">
        <v>25</v>
      </c>
      <c r="T1674" s="11"/>
      <c r="U1674" s="11" t="s">
        <v>3512</v>
      </c>
      <c r="V1674" s="11"/>
      <c r="W1674" s="11"/>
      <c r="X1674" s="11"/>
      <c r="Y1674" s="11">
        <v>3</v>
      </c>
      <c r="Z1674" s="11">
        <f t="shared" si="54"/>
        <v>135</v>
      </c>
      <c r="AA1674" s="11">
        <f>VLOOKUP(A1674,Sheet2!B:J,9,FALSE)</f>
        <v>35.31</v>
      </c>
      <c r="AB1674" s="11">
        <f t="shared" si="53"/>
        <v>105.93</v>
      </c>
      <c r="AC1674" s="11"/>
      <c r="AD1674" s="11" t="s">
        <v>12037</v>
      </c>
    </row>
    <row r="1675" spans="1:30" hidden="1">
      <c r="A1675" s="10">
        <v>4987176175328</v>
      </c>
      <c r="B1675" s="10">
        <v>4987176175328</v>
      </c>
      <c r="C1675" s="11" t="s">
        <v>3542</v>
      </c>
      <c r="D1675" s="11" t="s">
        <v>2910</v>
      </c>
      <c r="E1675" s="11" t="s">
        <v>1790</v>
      </c>
      <c r="F1675" s="11" t="s">
        <v>2905</v>
      </c>
      <c r="G1675" s="11"/>
      <c r="H1675" s="11">
        <v>125</v>
      </c>
      <c r="I1675" s="11">
        <v>125</v>
      </c>
      <c r="J1675" s="11" t="s">
        <v>34</v>
      </c>
      <c r="K1675" s="11" t="s">
        <v>25</v>
      </c>
      <c r="L1675" s="11">
        <v>1</v>
      </c>
      <c r="M1675" s="11" t="s">
        <v>67</v>
      </c>
      <c r="N1675" s="11" t="s">
        <v>2911</v>
      </c>
      <c r="O1675" s="11" t="s">
        <v>3543</v>
      </c>
      <c r="P1675" s="11" t="s">
        <v>29</v>
      </c>
      <c r="Q1675" s="11" t="s">
        <v>39</v>
      </c>
      <c r="R1675" s="11" t="s">
        <v>25</v>
      </c>
      <c r="S1675" s="11" t="s">
        <v>25</v>
      </c>
      <c r="T1675" s="11"/>
      <c r="U1675" s="11" t="s">
        <v>3544</v>
      </c>
      <c r="V1675" s="11"/>
      <c r="W1675" s="11"/>
      <c r="X1675" s="11"/>
      <c r="Y1675" s="11">
        <v>5</v>
      </c>
      <c r="Z1675" s="11">
        <f t="shared" si="54"/>
        <v>625</v>
      </c>
      <c r="AA1675" s="11">
        <f>VLOOKUP(A1675,Sheet2!B:J,9,FALSE)</f>
        <v>98.08</v>
      </c>
      <c r="AB1675" s="11">
        <f t="shared" si="53"/>
        <v>490.4</v>
      </c>
      <c r="AC1675" s="11"/>
      <c r="AD1675" s="11" t="s">
        <v>12037</v>
      </c>
    </row>
    <row r="1676" spans="1:30" hidden="1">
      <c r="A1676" s="10">
        <v>4987176212382</v>
      </c>
      <c r="B1676" s="10">
        <v>4987176212382</v>
      </c>
      <c r="C1676" s="11" t="s">
        <v>3552</v>
      </c>
      <c r="D1676" s="11" t="s">
        <v>2910</v>
      </c>
      <c r="E1676" s="11" t="s">
        <v>1790</v>
      </c>
      <c r="F1676" s="11" t="s">
        <v>2905</v>
      </c>
      <c r="G1676" s="11"/>
      <c r="H1676" s="11">
        <v>153</v>
      </c>
      <c r="I1676" s="11">
        <v>153</v>
      </c>
      <c r="J1676" s="11" t="s">
        <v>34</v>
      </c>
      <c r="K1676" s="11" t="s">
        <v>25</v>
      </c>
      <c r="L1676" s="11">
        <v>850</v>
      </c>
      <c r="M1676" s="11" t="s">
        <v>35</v>
      </c>
      <c r="N1676" s="11" t="s">
        <v>2906</v>
      </c>
      <c r="O1676" s="11" t="s">
        <v>3553</v>
      </c>
      <c r="P1676" s="11" t="s">
        <v>81</v>
      </c>
      <c r="Q1676" s="11" t="s">
        <v>39</v>
      </c>
      <c r="R1676" s="11" t="s">
        <v>25</v>
      </c>
      <c r="S1676" s="11" t="s">
        <v>25</v>
      </c>
      <c r="T1676" s="11"/>
      <c r="U1676" s="11" t="s">
        <v>3554</v>
      </c>
      <c r="V1676" s="11"/>
      <c r="W1676" s="11"/>
      <c r="X1676" s="11"/>
      <c r="Y1676" s="11">
        <v>3</v>
      </c>
      <c r="Z1676" s="11">
        <f t="shared" si="54"/>
        <v>459</v>
      </c>
      <c r="AA1676" s="11">
        <f>VLOOKUP(A1676,Sheet2!B:J,9,FALSE)</f>
        <v>120.06</v>
      </c>
      <c r="AB1676" s="11">
        <f t="shared" si="53"/>
        <v>360.18</v>
      </c>
      <c r="AC1676" s="11"/>
      <c r="AD1676" s="11" t="s">
        <v>12037</v>
      </c>
    </row>
    <row r="1677" spans="1:30">
      <c r="A1677" s="10">
        <v>4987176115119</v>
      </c>
      <c r="B1677" s="10">
        <v>4987176115119</v>
      </c>
      <c r="C1677" s="11" t="s">
        <v>4757</v>
      </c>
      <c r="D1677" s="11" t="s">
        <v>2910</v>
      </c>
      <c r="E1677" s="11" t="s">
        <v>1790</v>
      </c>
      <c r="F1677" s="11" t="s">
        <v>2905</v>
      </c>
      <c r="G1677" s="11"/>
      <c r="H1677" s="11">
        <v>90</v>
      </c>
      <c r="I1677" s="11">
        <v>73</v>
      </c>
      <c r="J1677" s="11" t="s">
        <v>34</v>
      </c>
      <c r="K1677" s="11" t="s">
        <v>25</v>
      </c>
      <c r="L1677" s="11">
        <v>500</v>
      </c>
      <c r="M1677" s="11" t="s">
        <v>26</v>
      </c>
      <c r="N1677" s="11" t="s">
        <v>2911</v>
      </c>
      <c r="O1677" s="11" t="s">
        <v>4758</v>
      </c>
      <c r="P1677" s="11" t="s">
        <v>29</v>
      </c>
      <c r="Q1677" s="11" t="s">
        <v>30</v>
      </c>
      <c r="R1677" s="11" t="s">
        <v>34</v>
      </c>
      <c r="S1677" s="11" t="s">
        <v>34</v>
      </c>
      <c r="T1677" s="11"/>
      <c r="U1677" s="11" t="s">
        <v>4759</v>
      </c>
      <c r="V1677" s="11"/>
      <c r="W1677" s="11"/>
      <c r="X1677" s="11"/>
      <c r="Y1677" s="11"/>
      <c r="Z1677" s="11">
        <f t="shared" si="54"/>
        <v>0</v>
      </c>
      <c r="AA1677" s="11" t="e">
        <f>VLOOKUP(A1677,Sheet2!B:J,9,FALSE)</f>
        <v>#N/A</v>
      </c>
      <c r="AB1677" s="11" t="e">
        <f t="shared" si="53"/>
        <v>#N/A</v>
      </c>
      <c r="AC1677" s="11"/>
      <c r="AD1677" s="11"/>
    </row>
    <row r="1678" spans="1:30" hidden="1">
      <c r="A1678" s="10">
        <v>4987176140661</v>
      </c>
      <c r="B1678" s="10">
        <v>4987176140661</v>
      </c>
      <c r="C1678" s="11" t="s">
        <v>4829</v>
      </c>
      <c r="D1678" s="11" t="s">
        <v>2910</v>
      </c>
      <c r="E1678" s="11" t="s">
        <v>1790</v>
      </c>
      <c r="F1678" s="11" t="s">
        <v>2905</v>
      </c>
      <c r="G1678" s="11"/>
      <c r="H1678" s="11">
        <v>73</v>
      </c>
      <c r="I1678" s="11">
        <v>73</v>
      </c>
      <c r="J1678" s="11" t="s">
        <v>34</v>
      </c>
      <c r="K1678" s="11" t="s">
        <v>25</v>
      </c>
      <c r="L1678" s="11">
        <v>500</v>
      </c>
      <c r="M1678" s="11" t="s">
        <v>26</v>
      </c>
      <c r="N1678" s="11" t="s">
        <v>2911</v>
      </c>
      <c r="O1678" s="11" t="s">
        <v>4758</v>
      </c>
      <c r="P1678" s="11" t="s">
        <v>38</v>
      </c>
      <c r="Q1678" s="11" t="s">
        <v>39</v>
      </c>
      <c r="R1678" s="11" t="s">
        <v>25</v>
      </c>
      <c r="S1678" s="11" t="s">
        <v>25</v>
      </c>
      <c r="T1678" s="11"/>
      <c r="U1678" s="11" t="s">
        <v>4830</v>
      </c>
      <c r="V1678" s="11"/>
      <c r="W1678" s="11"/>
      <c r="X1678" s="11"/>
      <c r="Y1678" s="11">
        <v>1</v>
      </c>
      <c r="Z1678" s="11">
        <f t="shared" si="54"/>
        <v>73</v>
      </c>
      <c r="AA1678" s="11">
        <f>VLOOKUP(A1678,Sheet2!B:J,9,FALSE)</f>
        <v>57.29</v>
      </c>
      <c r="AB1678" s="11">
        <f t="shared" si="53"/>
        <v>57.29</v>
      </c>
      <c r="AC1678" s="11"/>
      <c r="AD1678" s="11" t="s">
        <v>12037</v>
      </c>
    </row>
    <row r="1679" spans="1:30" hidden="1">
      <c r="A1679" s="10">
        <v>4987176143365</v>
      </c>
      <c r="B1679" s="10">
        <v>4987176143365</v>
      </c>
      <c r="C1679" s="11" t="s">
        <v>4831</v>
      </c>
      <c r="D1679" s="11" t="s">
        <v>2910</v>
      </c>
      <c r="E1679" s="11" t="s">
        <v>1790</v>
      </c>
      <c r="F1679" s="11" t="s">
        <v>2905</v>
      </c>
      <c r="G1679" s="11"/>
      <c r="H1679" s="11">
        <v>270</v>
      </c>
      <c r="I1679" s="11">
        <v>270</v>
      </c>
      <c r="J1679" s="11" t="s">
        <v>34</v>
      </c>
      <c r="K1679" s="11" t="s">
        <v>25</v>
      </c>
      <c r="L1679" s="11">
        <v>2</v>
      </c>
      <c r="M1679" s="11" t="s">
        <v>67</v>
      </c>
      <c r="N1679" s="11" t="s">
        <v>2911</v>
      </c>
      <c r="O1679" s="11" t="s">
        <v>4758</v>
      </c>
      <c r="P1679" s="11" t="s">
        <v>29</v>
      </c>
      <c r="Q1679" s="11" t="s">
        <v>30</v>
      </c>
      <c r="R1679" s="11" t="s">
        <v>25</v>
      </c>
      <c r="S1679" s="11" t="s">
        <v>25</v>
      </c>
      <c r="T1679" s="11"/>
      <c r="U1679" s="11" t="s">
        <v>4832</v>
      </c>
      <c r="V1679" s="11"/>
      <c r="W1679" s="11"/>
      <c r="X1679" s="11"/>
      <c r="Y1679" s="11">
        <v>1</v>
      </c>
      <c r="Z1679" s="11">
        <f t="shared" si="54"/>
        <v>270</v>
      </c>
      <c r="AA1679" s="11">
        <f>VLOOKUP(A1679,Sheet2!B:J,9,FALSE)</f>
        <v>211.86</v>
      </c>
      <c r="AB1679" s="11">
        <f t="shared" si="53"/>
        <v>211.86</v>
      </c>
      <c r="AC1679" s="11"/>
      <c r="AD1679" s="11" t="s">
        <v>12037</v>
      </c>
    </row>
    <row r="1680" spans="1:30">
      <c r="A1680" s="11"/>
      <c r="B1680" s="11"/>
      <c r="C1680" s="11" t="s">
        <v>5876</v>
      </c>
      <c r="D1680" s="11" t="s">
        <v>2910</v>
      </c>
      <c r="E1680" s="11"/>
      <c r="F1680" s="11"/>
      <c r="G1680" s="11"/>
      <c r="H1680" s="11">
        <v>430</v>
      </c>
      <c r="I1680" s="11"/>
      <c r="J1680" s="11"/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  <c r="W1680" s="11"/>
      <c r="X1680" s="11"/>
      <c r="Y1680" s="11">
        <v>3</v>
      </c>
      <c r="Z1680" s="11">
        <f t="shared" si="54"/>
        <v>1290</v>
      </c>
      <c r="AA1680" s="11" t="e">
        <f>VLOOKUP(A1680,Sheet2!B:J,9,FALSE)</f>
        <v>#N/A</v>
      </c>
      <c r="AB1680" s="11" t="e">
        <f t="shared" si="53"/>
        <v>#N/A</v>
      </c>
      <c r="AC1680" s="11"/>
      <c r="AD1680" s="11" t="s">
        <v>12037</v>
      </c>
    </row>
    <row r="1681" spans="1:30">
      <c r="A1681" s="11"/>
      <c r="B1681" s="11"/>
      <c r="C1681" s="11" t="s">
        <v>5880</v>
      </c>
      <c r="D1681" s="11" t="s">
        <v>2910</v>
      </c>
      <c r="E1681" s="11"/>
      <c r="F1681" s="11"/>
      <c r="G1681" s="11"/>
      <c r="H1681" s="11">
        <v>179</v>
      </c>
      <c r="I1681" s="11"/>
      <c r="J1681" s="11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  <c r="X1681" s="11"/>
      <c r="Y1681" s="11">
        <v>4</v>
      </c>
      <c r="Z1681" s="11">
        <f t="shared" si="54"/>
        <v>716</v>
      </c>
      <c r="AA1681" s="11" t="e">
        <f>VLOOKUP(A1681,Sheet2!B:J,9,FALSE)</f>
        <v>#N/A</v>
      </c>
      <c r="AB1681" s="11" t="e">
        <f t="shared" si="53"/>
        <v>#N/A</v>
      </c>
      <c r="AC1681" s="11"/>
      <c r="AD1681" s="11" t="s">
        <v>12037</v>
      </c>
    </row>
    <row r="1682" spans="1:30">
      <c r="A1682" s="11"/>
      <c r="B1682" s="11"/>
      <c r="C1682" s="11" t="s">
        <v>5881</v>
      </c>
      <c r="D1682" s="11" t="s">
        <v>2910</v>
      </c>
      <c r="E1682" s="11">
        <v>179</v>
      </c>
      <c r="F1682" s="11"/>
      <c r="G1682" s="11"/>
      <c r="H1682" s="11">
        <v>153</v>
      </c>
      <c r="I1682" s="11"/>
      <c r="J1682" s="11"/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  <c r="W1682" s="11"/>
      <c r="X1682" s="11"/>
      <c r="Y1682" s="11">
        <v>3</v>
      </c>
      <c r="Z1682" s="11">
        <f t="shared" si="54"/>
        <v>459</v>
      </c>
      <c r="AA1682" s="11" t="e">
        <f>VLOOKUP(A1682,Sheet2!B:J,9,FALSE)</f>
        <v>#N/A</v>
      </c>
      <c r="AB1682" s="11" t="e">
        <f t="shared" si="53"/>
        <v>#N/A</v>
      </c>
      <c r="AC1682" s="11"/>
      <c r="AD1682" s="11" t="s">
        <v>12037</v>
      </c>
    </row>
    <row r="1683" spans="1:30" hidden="1">
      <c r="A1683" s="10">
        <v>8901014002054</v>
      </c>
      <c r="B1683" s="10">
        <v>8901014002054</v>
      </c>
      <c r="C1683" s="11" t="s">
        <v>3186</v>
      </c>
      <c r="D1683" s="11" t="s">
        <v>3187</v>
      </c>
      <c r="E1683" s="11" t="s">
        <v>142</v>
      </c>
      <c r="F1683" s="11" t="s">
        <v>162</v>
      </c>
      <c r="G1683" s="11"/>
      <c r="H1683" s="11">
        <v>78</v>
      </c>
      <c r="I1683" s="11">
        <v>78</v>
      </c>
      <c r="J1683" s="11" t="s">
        <v>34</v>
      </c>
      <c r="K1683" s="11" t="s">
        <v>25</v>
      </c>
      <c r="L1683" s="11">
        <v>420</v>
      </c>
      <c r="M1683" s="11" t="s">
        <v>26</v>
      </c>
      <c r="N1683" s="11" t="s">
        <v>3172</v>
      </c>
      <c r="O1683" s="11" t="s">
        <v>3188</v>
      </c>
      <c r="P1683" s="11" t="s">
        <v>29</v>
      </c>
      <c r="Q1683" s="11" t="s">
        <v>30</v>
      </c>
      <c r="R1683" s="11" t="s">
        <v>25</v>
      </c>
      <c r="S1683" s="11" t="s">
        <v>25</v>
      </c>
      <c r="T1683" s="11"/>
      <c r="U1683" s="11" t="s">
        <v>3189</v>
      </c>
      <c r="V1683" s="11"/>
      <c r="W1683" s="11"/>
      <c r="X1683" s="11"/>
      <c r="Y1683" s="11">
        <v>3</v>
      </c>
      <c r="Z1683" s="11">
        <f t="shared" si="54"/>
        <v>234</v>
      </c>
      <c r="AA1683" s="11">
        <f>VLOOKUP(A1683,Sheet2!B:J,9,FALSE)</f>
        <v>69.03</v>
      </c>
      <c r="AB1683" s="11">
        <f t="shared" si="53"/>
        <v>207.09</v>
      </c>
      <c r="AC1683" s="11"/>
      <c r="AD1683" s="11" t="s">
        <v>12037</v>
      </c>
    </row>
    <row r="1684" spans="1:30" hidden="1">
      <c r="A1684" s="10">
        <v>8901014000012</v>
      </c>
      <c r="B1684" s="10">
        <v>8901014000012</v>
      </c>
      <c r="C1684" s="11" t="s">
        <v>3195</v>
      </c>
      <c r="D1684" s="11" t="s">
        <v>3187</v>
      </c>
      <c r="E1684" s="11" t="s">
        <v>142</v>
      </c>
      <c r="F1684" s="11" t="s">
        <v>162</v>
      </c>
      <c r="G1684" s="11"/>
      <c r="H1684" s="11">
        <v>10</v>
      </c>
      <c r="I1684" s="11">
        <v>10</v>
      </c>
      <c r="J1684" s="11" t="s">
        <v>34</v>
      </c>
      <c r="K1684" s="11" t="s">
        <v>25</v>
      </c>
      <c r="L1684" s="11">
        <v>60</v>
      </c>
      <c r="M1684" s="11" t="s">
        <v>26</v>
      </c>
      <c r="N1684" s="11" t="s">
        <v>3172</v>
      </c>
      <c r="O1684" s="11" t="s">
        <v>3196</v>
      </c>
      <c r="P1684" s="11" t="s">
        <v>29</v>
      </c>
      <c r="Q1684" s="11" t="s">
        <v>30</v>
      </c>
      <c r="R1684" s="11" t="s">
        <v>25</v>
      </c>
      <c r="S1684" s="11" t="s">
        <v>25</v>
      </c>
      <c r="T1684" s="11"/>
      <c r="U1684" s="11" t="s">
        <v>3197</v>
      </c>
      <c r="V1684" s="11"/>
      <c r="W1684" s="11"/>
      <c r="X1684" s="11"/>
      <c r="Y1684" s="11">
        <v>7</v>
      </c>
      <c r="Z1684" s="11">
        <f t="shared" si="54"/>
        <v>70</v>
      </c>
      <c r="AA1684" s="11">
        <f>VLOOKUP(A1684,Sheet2!B:J,9,FALSE)</f>
        <v>8.84</v>
      </c>
      <c r="AB1684" s="11">
        <f t="shared" si="53"/>
        <v>61.879999999999995</v>
      </c>
      <c r="AC1684" s="11"/>
      <c r="AD1684" s="11" t="s">
        <v>12037</v>
      </c>
    </row>
    <row r="1685" spans="1:30" hidden="1">
      <c r="A1685" s="10">
        <v>8901014002313</v>
      </c>
      <c r="B1685" s="10">
        <v>8901014002313</v>
      </c>
      <c r="C1685" s="11" t="s">
        <v>3200</v>
      </c>
      <c r="D1685" s="11" t="s">
        <v>3187</v>
      </c>
      <c r="E1685" s="11" t="s">
        <v>142</v>
      </c>
      <c r="F1685" s="11" t="s">
        <v>162</v>
      </c>
      <c r="G1685" s="11"/>
      <c r="H1685" s="11">
        <v>10</v>
      </c>
      <c r="I1685" s="11">
        <v>10</v>
      </c>
      <c r="J1685" s="11" t="s">
        <v>34</v>
      </c>
      <c r="K1685" s="11" t="s">
        <v>25</v>
      </c>
      <c r="L1685" s="11">
        <v>70</v>
      </c>
      <c r="M1685" s="11" t="s">
        <v>26</v>
      </c>
      <c r="N1685" s="11" t="s">
        <v>3172</v>
      </c>
      <c r="O1685" s="11" t="s">
        <v>3201</v>
      </c>
      <c r="P1685" s="11" t="s">
        <v>29</v>
      </c>
      <c r="Q1685" s="11" t="s">
        <v>30</v>
      </c>
      <c r="R1685" s="11" t="s">
        <v>25</v>
      </c>
      <c r="S1685" s="11" t="s">
        <v>25</v>
      </c>
      <c r="T1685" s="11"/>
      <c r="U1685" s="11" t="s">
        <v>3202</v>
      </c>
      <c r="V1685" s="11"/>
      <c r="W1685" s="11"/>
      <c r="X1685" s="11"/>
      <c r="Y1685" s="11">
        <v>9</v>
      </c>
      <c r="Z1685" s="11">
        <f t="shared" si="54"/>
        <v>90</v>
      </c>
      <c r="AA1685" s="11">
        <f>VLOOKUP(A1685,Sheet2!B:J,9,FALSE)</f>
        <v>8.84</v>
      </c>
      <c r="AB1685" s="11">
        <f t="shared" si="53"/>
        <v>79.56</v>
      </c>
      <c r="AC1685" s="11"/>
      <c r="AD1685" s="11" t="s">
        <v>12037</v>
      </c>
    </row>
    <row r="1686" spans="1:30" hidden="1">
      <c r="A1686" s="10">
        <v>8901014002542</v>
      </c>
      <c r="B1686" s="10">
        <v>8901014002542</v>
      </c>
      <c r="C1686" s="11" t="s">
        <v>3203</v>
      </c>
      <c r="D1686" s="11" t="s">
        <v>3187</v>
      </c>
      <c r="E1686" s="11" t="s">
        <v>142</v>
      </c>
      <c r="F1686" s="11" t="s">
        <v>162</v>
      </c>
      <c r="G1686" s="11"/>
      <c r="H1686" s="11">
        <v>20</v>
      </c>
      <c r="I1686" s="11">
        <v>20</v>
      </c>
      <c r="J1686" s="11" t="s">
        <v>34</v>
      </c>
      <c r="K1686" s="11" t="s">
        <v>25</v>
      </c>
      <c r="L1686" s="11">
        <v>70</v>
      </c>
      <c r="M1686" s="11" t="s">
        <v>26</v>
      </c>
      <c r="N1686" s="11" t="s">
        <v>3172</v>
      </c>
      <c r="O1686" s="11" t="s">
        <v>3204</v>
      </c>
      <c r="P1686" s="11" t="s">
        <v>29</v>
      </c>
      <c r="Q1686" s="11" t="s">
        <v>30</v>
      </c>
      <c r="R1686" s="11" t="s">
        <v>25</v>
      </c>
      <c r="S1686" s="11" t="s">
        <v>25</v>
      </c>
      <c r="T1686" s="11"/>
      <c r="U1686" s="11" t="s">
        <v>3205</v>
      </c>
      <c r="V1686" s="11"/>
      <c r="W1686" s="11"/>
      <c r="X1686" s="11"/>
      <c r="Y1686" s="11">
        <v>3</v>
      </c>
      <c r="Z1686" s="11">
        <f t="shared" si="54"/>
        <v>60</v>
      </c>
      <c r="AA1686" s="11">
        <f>VLOOKUP(A1686,Sheet2!B:J,9,FALSE)</f>
        <v>17.68</v>
      </c>
      <c r="AB1686" s="11">
        <f t="shared" si="53"/>
        <v>53.04</v>
      </c>
      <c r="AC1686" s="11"/>
      <c r="AD1686" s="11" t="s">
        <v>12037</v>
      </c>
    </row>
    <row r="1687" spans="1:30" hidden="1">
      <c r="A1687" s="10">
        <v>8901014000364</v>
      </c>
      <c r="B1687" s="10">
        <v>8901014000364</v>
      </c>
      <c r="C1687" s="11" t="s">
        <v>3221</v>
      </c>
      <c r="D1687" s="11" t="s">
        <v>3187</v>
      </c>
      <c r="E1687" s="11" t="s">
        <v>142</v>
      </c>
      <c r="F1687" s="11" t="s">
        <v>162</v>
      </c>
      <c r="G1687" s="11"/>
      <c r="H1687" s="11">
        <v>53</v>
      </c>
      <c r="I1687" s="11">
        <v>53</v>
      </c>
      <c r="J1687" s="11" t="s">
        <v>34</v>
      </c>
      <c r="K1687" s="11" t="s">
        <v>25</v>
      </c>
      <c r="L1687" s="11">
        <v>240</v>
      </c>
      <c r="M1687" s="11" t="s">
        <v>26</v>
      </c>
      <c r="N1687" s="11" t="s">
        <v>3172</v>
      </c>
      <c r="O1687" s="11" t="s">
        <v>3222</v>
      </c>
      <c r="P1687" s="11" t="s">
        <v>38</v>
      </c>
      <c r="Q1687" s="11" t="s">
        <v>30</v>
      </c>
      <c r="R1687" s="11" t="s">
        <v>25</v>
      </c>
      <c r="S1687" s="11" t="s">
        <v>25</v>
      </c>
      <c r="T1687" s="11"/>
      <c r="U1687" s="11" t="s">
        <v>3223</v>
      </c>
      <c r="V1687" s="11"/>
      <c r="W1687" s="11"/>
      <c r="X1687" s="11"/>
      <c r="Y1687" s="11">
        <v>5</v>
      </c>
      <c r="Z1687" s="11">
        <f t="shared" si="54"/>
        <v>265</v>
      </c>
      <c r="AA1687" s="11">
        <f>VLOOKUP(A1687,Sheet2!B:J,9,FALSE)</f>
        <v>46.91</v>
      </c>
      <c r="AB1687" s="11">
        <f t="shared" si="53"/>
        <v>234.54999999999998</v>
      </c>
      <c r="AC1687" s="11"/>
      <c r="AD1687" s="11" t="s">
        <v>12037</v>
      </c>
    </row>
    <row r="1688" spans="1:30" hidden="1">
      <c r="A1688" s="10">
        <v>8901014002566</v>
      </c>
      <c r="B1688" s="10">
        <v>8901014002566</v>
      </c>
      <c r="C1688" s="11" t="s">
        <v>3224</v>
      </c>
      <c r="D1688" s="11" t="s">
        <v>3187</v>
      </c>
      <c r="E1688" s="11" t="s">
        <v>142</v>
      </c>
      <c r="F1688" s="11" t="s">
        <v>162</v>
      </c>
      <c r="G1688" s="11"/>
      <c r="H1688" s="11">
        <v>80</v>
      </c>
      <c r="I1688" s="11">
        <v>80</v>
      </c>
      <c r="J1688" s="11" t="s">
        <v>34</v>
      </c>
      <c r="K1688" s="11" t="s">
        <v>25</v>
      </c>
      <c r="L1688" s="11">
        <v>280</v>
      </c>
      <c r="M1688" s="11" t="s">
        <v>26</v>
      </c>
      <c r="N1688" s="11" t="s">
        <v>3172</v>
      </c>
      <c r="O1688" s="11" t="s">
        <v>3204</v>
      </c>
      <c r="P1688" s="11" t="s">
        <v>29</v>
      </c>
      <c r="Q1688" s="11" t="s">
        <v>30</v>
      </c>
      <c r="R1688" s="11" t="s">
        <v>25</v>
      </c>
      <c r="S1688" s="11" t="s">
        <v>25</v>
      </c>
      <c r="T1688" s="11"/>
      <c r="U1688" s="11" t="s">
        <v>3225</v>
      </c>
      <c r="V1688" s="11"/>
      <c r="W1688" s="11"/>
      <c r="X1688" s="11"/>
      <c r="Y1688" s="11">
        <v>6</v>
      </c>
      <c r="Z1688" s="11">
        <f t="shared" si="54"/>
        <v>480</v>
      </c>
      <c r="AA1688" s="11">
        <f>VLOOKUP(A1688,Sheet2!B:J,9,FALSE)</f>
        <v>70.8</v>
      </c>
      <c r="AB1688" s="11">
        <f t="shared" si="53"/>
        <v>424.79999999999995</v>
      </c>
      <c r="AC1688" s="11"/>
      <c r="AD1688" s="11" t="s">
        <v>12037</v>
      </c>
    </row>
    <row r="1689" spans="1:30" hidden="1">
      <c r="A1689" s="10">
        <v>8901014002412</v>
      </c>
      <c r="B1689" s="10">
        <v>8901014002412</v>
      </c>
      <c r="C1689" s="11" t="s">
        <v>3226</v>
      </c>
      <c r="D1689" s="11" t="s">
        <v>3187</v>
      </c>
      <c r="E1689" s="11" t="s">
        <v>142</v>
      </c>
      <c r="F1689" s="11" t="s">
        <v>162</v>
      </c>
      <c r="G1689" s="11"/>
      <c r="H1689" s="11">
        <v>60</v>
      </c>
      <c r="I1689" s="11">
        <v>60</v>
      </c>
      <c r="J1689" s="11" t="s">
        <v>34</v>
      </c>
      <c r="K1689" s="11" t="s">
        <v>25</v>
      </c>
      <c r="L1689" s="11">
        <v>280</v>
      </c>
      <c r="M1689" s="11" t="s">
        <v>26</v>
      </c>
      <c r="N1689" s="11" t="s">
        <v>3172</v>
      </c>
      <c r="O1689" s="11" t="s">
        <v>3227</v>
      </c>
      <c r="P1689" s="11" t="s">
        <v>29</v>
      </c>
      <c r="Q1689" s="11" t="s">
        <v>30</v>
      </c>
      <c r="R1689" s="11" t="s">
        <v>25</v>
      </c>
      <c r="S1689" s="11" t="s">
        <v>25</v>
      </c>
      <c r="T1689" s="11"/>
      <c r="U1689" s="11" t="s">
        <v>3228</v>
      </c>
      <c r="V1689" s="11"/>
      <c r="W1689" s="11"/>
      <c r="X1689" s="11"/>
      <c r="Y1689" s="11">
        <v>3</v>
      </c>
      <c r="Z1689" s="11">
        <f t="shared" si="54"/>
        <v>180</v>
      </c>
      <c r="AA1689" s="11">
        <f>VLOOKUP(A1689,Sheet2!B:J,9,FALSE)</f>
        <v>53.09</v>
      </c>
      <c r="AB1689" s="11">
        <f t="shared" si="53"/>
        <v>159.27000000000001</v>
      </c>
      <c r="AC1689" s="11">
        <v>1</v>
      </c>
      <c r="AD1689" s="11" t="s">
        <v>12037</v>
      </c>
    </row>
    <row r="1690" spans="1:30" hidden="1">
      <c r="A1690" s="10">
        <v>8901014012619</v>
      </c>
      <c r="B1690" s="10">
        <v>8901014012619</v>
      </c>
      <c r="C1690" s="11" t="s">
        <v>3245</v>
      </c>
      <c r="D1690" s="11" t="s">
        <v>3187</v>
      </c>
      <c r="E1690" s="11" t="s">
        <v>142</v>
      </c>
      <c r="F1690" s="11" t="s">
        <v>162</v>
      </c>
      <c r="G1690" s="11"/>
      <c r="H1690" s="11">
        <v>50</v>
      </c>
      <c r="I1690" s="11">
        <v>50</v>
      </c>
      <c r="J1690" s="11" t="s">
        <v>34</v>
      </c>
      <c r="K1690" s="11" t="s">
        <v>25</v>
      </c>
      <c r="L1690" s="11">
        <v>70</v>
      </c>
      <c r="M1690" s="11" t="s">
        <v>26</v>
      </c>
      <c r="N1690" s="11" t="s">
        <v>3172</v>
      </c>
      <c r="O1690" s="11" t="s">
        <v>3246</v>
      </c>
      <c r="P1690" s="11" t="s">
        <v>3247</v>
      </c>
      <c r="Q1690" s="11" t="s">
        <v>30</v>
      </c>
      <c r="R1690" s="11" t="s">
        <v>25</v>
      </c>
      <c r="S1690" s="11" t="s">
        <v>25</v>
      </c>
      <c r="T1690" s="11"/>
      <c r="U1690" s="11" t="s">
        <v>3248</v>
      </c>
      <c r="V1690" s="11"/>
      <c r="W1690" s="11"/>
      <c r="X1690" s="11"/>
      <c r="Y1690" s="11">
        <v>5</v>
      </c>
      <c r="Z1690" s="11">
        <f t="shared" si="54"/>
        <v>250</v>
      </c>
      <c r="AA1690" s="11">
        <f>VLOOKUP(A1690,Sheet2!B:J,9,FALSE)</f>
        <v>43.47</v>
      </c>
      <c r="AB1690" s="11">
        <f t="shared" si="53"/>
        <v>217.35</v>
      </c>
      <c r="AC1690" s="11"/>
      <c r="AD1690" s="11" t="s">
        <v>12037</v>
      </c>
    </row>
    <row r="1691" spans="1:30" hidden="1">
      <c r="A1691" s="10">
        <v>8901014003181</v>
      </c>
      <c r="B1691" s="10">
        <v>8901014003181</v>
      </c>
      <c r="C1691" s="11" t="s">
        <v>4891</v>
      </c>
      <c r="D1691" s="11" t="s">
        <v>3187</v>
      </c>
      <c r="E1691" s="11" t="s">
        <v>142</v>
      </c>
      <c r="F1691" s="11" t="s">
        <v>162</v>
      </c>
      <c r="G1691" s="11"/>
      <c r="H1691" s="11">
        <v>100</v>
      </c>
      <c r="I1691" s="11">
        <v>100</v>
      </c>
      <c r="J1691" s="11" t="s">
        <v>34</v>
      </c>
      <c r="K1691" s="11" t="s">
        <v>25</v>
      </c>
      <c r="L1691" s="11">
        <v>280</v>
      </c>
      <c r="M1691" s="11" t="s">
        <v>26</v>
      </c>
      <c r="N1691" s="11" t="s">
        <v>3172</v>
      </c>
      <c r="O1691" s="11" t="s">
        <v>3207</v>
      </c>
      <c r="P1691" s="11" t="s">
        <v>29</v>
      </c>
      <c r="Q1691" s="11" t="s">
        <v>30</v>
      </c>
      <c r="R1691" s="11" t="s">
        <v>25</v>
      </c>
      <c r="S1691" s="11" t="s">
        <v>25</v>
      </c>
      <c r="T1691" s="11"/>
      <c r="U1691" s="11" t="s">
        <v>4892</v>
      </c>
      <c r="V1691" s="11"/>
      <c r="W1691" s="11"/>
      <c r="X1691" s="11"/>
      <c r="Y1691" s="11">
        <v>4</v>
      </c>
      <c r="Z1691" s="11">
        <f t="shared" si="54"/>
        <v>400</v>
      </c>
      <c r="AA1691" s="11">
        <f>VLOOKUP(A1691,Sheet2!B:J,9,FALSE)</f>
        <v>88.69</v>
      </c>
      <c r="AB1691" s="11">
        <f t="shared" si="53"/>
        <v>354.76</v>
      </c>
      <c r="AC1691" s="11"/>
      <c r="AD1691" s="11" t="s">
        <v>12037</v>
      </c>
    </row>
    <row r="1692" spans="1:30" hidden="1">
      <c r="A1692" s="10">
        <v>8901030903977</v>
      </c>
      <c r="B1692" s="10">
        <v>8901030903977</v>
      </c>
      <c r="C1692" s="11" t="s">
        <v>2383</v>
      </c>
      <c r="D1692" s="11" t="s">
        <v>2384</v>
      </c>
      <c r="E1692" s="11" t="s">
        <v>1241</v>
      </c>
      <c r="F1692" s="11" t="s">
        <v>2106</v>
      </c>
      <c r="G1692" s="11"/>
      <c r="H1692" s="11">
        <v>2</v>
      </c>
      <c r="I1692" s="11">
        <v>2</v>
      </c>
      <c r="J1692" s="11" t="s">
        <v>34</v>
      </c>
      <c r="K1692" s="11" t="s">
        <v>25</v>
      </c>
      <c r="L1692" s="11">
        <v>6</v>
      </c>
      <c r="M1692" s="11" t="s">
        <v>35</v>
      </c>
      <c r="N1692" s="11" t="s">
        <v>2107</v>
      </c>
      <c r="O1692" s="11" t="s">
        <v>2385</v>
      </c>
      <c r="P1692" s="11" t="s">
        <v>29</v>
      </c>
      <c r="Q1692" s="11" t="s">
        <v>39</v>
      </c>
      <c r="R1692" s="11" t="s">
        <v>25</v>
      </c>
      <c r="S1692" s="11" t="s">
        <v>25</v>
      </c>
      <c r="T1692" s="11"/>
      <c r="U1692" s="11" t="s">
        <v>2386</v>
      </c>
      <c r="V1692" s="11"/>
      <c r="W1692" s="11"/>
      <c r="X1692" s="11"/>
      <c r="Y1692" s="11"/>
      <c r="Z1692" s="11">
        <f t="shared" si="54"/>
        <v>0</v>
      </c>
      <c r="AA1692" s="11">
        <f>VLOOKUP(A1692,Sheet2!B:J,9,FALSE)</f>
        <v>1.58</v>
      </c>
      <c r="AB1692" s="11">
        <f t="shared" si="53"/>
        <v>0</v>
      </c>
      <c r="AC1692" s="11"/>
      <c r="AD1692" s="11"/>
    </row>
    <row r="1693" spans="1:30" hidden="1">
      <c r="A1693" s="10">
        <v>8901030901652</v>
      </c>
      <c r="B1693" s="10">
        <v>8901030901652</v>
      </c>
      <c r="C1693" s="11" t="s">
        <v>2387</v>
      </c>
      <c r="D1693" s="11" t="s">
        <v>2384</v>
      </c>
      <c r="E1693" s="11" t="s">
        <v>1241</v>
      </c>
      <c r="F1693" s="11" t="s">
        <v>2106</v>
      </c>
      <c r="G1693" s="11"/>
      <c r="H1693" s="11">
        <v>2</v>
      </c>
      <c r="I1693" s="11">
        <v>2</v>
      </c>
      <c r="J1693" s="11" t="s">
        <v>34</v>
      </c>
      <c r="K1693" s="11" t="s">
        <v>25</v>
      </c>
      <c r="L1693" s="11">
        <v>6</v>
      </c>
      <c r="M1693" s="11" t="s">
        <v>35</v>
      </c>
      <c r="N1693" s="11" t="s">
        <v>2107</v>
      </c>
      <c r="O1693" s="11" t="s">
        <v>2388</v>
      </c>
      <c r="P1693" s="11" t="s">
        <v>29</v>
      </c>
      <c r="Q1693" s="11" t="s">
        <v>39</v>
      </c>
      <c r="R1693" s="11" t="s">
        <v>25</v>
      </c>
      <c r="S1693" s="11" t="s">
        <v>25</v>
      </c>
      <c r="T1693" s="11"/>
      <c r="U1693" s="11" t="s">
        <v>2389</v>
      </c>
      <c r="V1693" s="11"/>
      <c r="W1693" s="11"/>
      <c r="X1693" s="11"/>
      <c r="Y1693" s="11"/>
      <c r="Z1693" s="11">
        <f t="shared" si="54"/>
        <v>0</v>
      </c>
      <c r="AA1693" s="11">
        <f>VLOOKUP(A1693,Sheet2!B:J,9,FALSE)</f>
        <v>1.58</v>
      </c>
      <c r="AB1693" s="11">
        <f t="shared" si="53"/>
        <v>0</v>
      </c>
      <c r="AC1693" s="11"/>
      <c r="AD1693" s="11"/>
    </row>
    <row r="1694" spans="1:30" hidden="1">
      <c r="A1694" s="10">
        <v>8901030929939</v>
      </c>
      <c r="B1694" s="10">
        <v>8901030929939</v>
      </c>
      <c r="C1694" s="11" t="s">
        <v>2390</v>
      </c>
      <c r="D1694" s="11" t="s">
        <v>2384</v>
      </c>
      <c r="E1694" s="11" t="s">
        <v>1241</v>
      </c>
      <c r="F1694" s="11" t="s">
        <v>2106</v>
      </c>
      <c r="G1694" s="11"/>
      <c r="H1694" s="11">
        <v>1</v>
      </c>
      <c r="I1694" s="11">
        <v>1</v>
      </c>
      <c r="J1694" s="11" t="s">
        <v>34</v>
      </c>
      <c r="K1694" s="11" t="s">
        <v>25</v>
      </c>
      <c r="L1694" s="11">
        <v>185</v>
      </c>
      <c r="M1694" s="11" t="s">
        <v>35</v>
      </c>
      <c r="N1694" s="11" t="s">
        <v>2107</v>
      </c>
      <c r="O1694" s="11" t="s">
        <v>2388</v>
      </c>
      <c r="P1694" s="11" t="s">
        <v>400</v>
      </c>
      <c r="Q1694" s="11" t="s">
        <v>39</v>
      </c>
      <c r="R1694" s="11" t="s">
        <v>25</v>
      </c>
      <c r="S1694" s="11" t="s">
        <v>25</v>
      </c>
      <c r="T1694" s="11"/>
      <c r="U1694" s="11" t="s">
        <v>2391</v>
      </c>
      <c r="V1694" s="11"/>
      <c r="W1694" s="11"/>
      <c r="X1694" s="11"/>
      <c r="Y1694" s="11"/>
      <c r="Z1694" s="11">
        <f t="shared" si="54"/>
        <v>0</v>
      </c>
      <c r="AA1694" s="11">
        <f>VLOOKUP(A1694,Sheet2!B:J,9,FALSE)</f>
        <v>0.8</v>
      </c>
      <c r="AB1694" s="11">
        <f t="shared" si="53"/>
        <v>0</v>
      </c>
      <c r="AC1694" s="11"/>
      <c r="AD1694" s="11"/>
    </row>
    <row r="1695" spans="1:30" hidden="1">
      <c r="A1695" s="10">
        <v>8901030950650</v>
      </c>
      <c r="B1695" s="10">
        <v>8901030950650</v>
      </c>
      <c r="C1695" s="11" t="s">
        <v>2411</v>
      </c>
      <c r="D1695" s="11" t="s">
        <v>2384</v>
      </c>
      <c r="E1695" s="11" t="s">
        <v>1241</v>
      </c>
      <c r="F1695" s="11" t="s">
        <v>2106</v>
      </c>
      <c r="G1695" s="11"/>
      <c r="H1695" s="12">
        <v>229</v>
      </c>
      <c r="I1695" s="12">
        <v>229</v>
      </c>
      <c r="J1695" s="11" t="s">
        <v>34</v>
      </c>
      <c r="K1695" s="11" t="s">
        <v>25</v>
      </c>
      <c r="L1695" s="11">
        <v>190</v>
      </c>
      <c r="M1695" s="11" t="s">
        <v>35</v>
      </c>
      <c r="N1695" s="11" t="s">
        <v>2361</v>
      </c>
      <c r="O1695" s="11" t="s">
        <v>2412</v>
      </c>
      <c r="P1695" s="11" t="s">
        <v>81</v>
      </c>
      <c r="Q1695" s="11" t="s">
        <v>39</v>
      </c>
      <c r="R1695" s="11" t="s">
        <v>25</v>
      </c>
      <c r="S1695" s="11" t="s">
        <v>25</v>
      </c>
      <c r="T1695" s="11"/>
      <c r="U1695" s="11" t="s">
        <v>2413</v>
      </c>
      <c r="V1695" s="11"/>
      <c r="W1695" s="11"/>
      <c r="X1695" s="11"/>
      <c r="Y1695" s="11">
        <v>2</v>
      </c>
      <c r="Z1695" s="11">
        <f t="shared" si="54"/>
        <v>458</v>
      </c>
      <c r="AA1695" s="11">
        <f>VLOOKUP(A1695,Sheet2!B:J,9,FALSE)</f>
        <v>180.91</v>
      </c>
      <c r="AB1695" s="11">
        <f t="shared" si="53"/>
        <v>361.82</v>
      </c>
      <c r="AC1695" s="11"/>
      <c r="AD1695" s="11" t="s">
        <v>12037</v>
      </c>
    </row>
    <row r="1696" spans="1:30" hidden="1">
      <c r="A1696" s="10">
        <v>8901030705915</v>
      </c>
      <c r="B1696" s="10">
        <v>8901030705915</v>
      </c>
      <c r="C1696" s="11" t="s">
        <v>2414</v>
      </c>
      <c r="D1696" s="11" t="s">
        <v>2415</v>
      </c>
      <c r="E1696" s="11" t="s">
        <v>1241</v>
      </c>
      <c r="F1696" s="11" t="s">
        <v>2106</v>
      </c>
      <c r="G1696" s="11"/>
      <c r="H1696" s="11">
        <v>190</v>
      </c>
      <c r="I1696" s="11">
        <v>190</v>
      </c>
      <c r="J1696" s="11" t="s">
        <v>34</v>
      </c>
      <c r="K1696" s="11" t="s">
        <v>25</v>
      </c>
      <c r="L1696" s="11">
        <v>180</v>
      </c>
      <c r="M1696" s="11" t="s">
        <v>35</v>
      </c>
      <c r="N1696" s="11" t="s">
        <v>2107</v>
      </c>
      <c r="O1696" s="11" t="s">
        <v>2416</v>
      </c>
      <c r="P1696" s="11" t="s">
        <v>81</v>
      </c>
      <c r="Q1696" s="11" t="s">
        <v>30</v>
      </c>
      <c r="R1696" s="11" t="s">
        <v>25</v>
      </c>
      <c r="S1696" s="11" t="s">
        <v>25</v>
      </c>
      <c r="T1696" s="11"/>
      <c r="U1696" s="11" t="s">
        <v>2417</v>
      </c>
      <c r="V1696" s="11"/>
      <c r="W1696" s="11"/>
      <c r="X1696" s="11"/>
      <c r="Y1696" s="11">
        <v>1</v>
      </c>
      <c r="Z1696" s="11">
        <f t="shared" si="54"/>
        <v>190</v>
      </c>
      <c r="AA1696" s="11">
        <f>VLOOKUP(A1696,Sheet2!B:J,9,FALSE)</f>
        <v>172.73</v>
      </c>
      <c r="AB1696" s="11">
        <f t="shared" si="53"/>
        <v>172.73</v>
      </c>
      <c r="AC1696" s="11"/>
      <c r="AD1696" s="11" t="s">
        <v>12037</v>
      </c>
    </row>
    <row r="1697" spans="1:30" hidden="1">
      <c r="A1697" s="10">
        <v>8901030855092</v>
      </c>
      <c r="B1697" s="10">
        <v>8901030855092</v>
      </c>
      <c r="C1697" s="11" t="s">
        <v>2418</v>
      </c>
      <c r="D1697" s="11" t="s">
        <v>2384</v>
      </c>
      <c r="E1697" s="11" t="s">
        <v>1241</v>
      </c>
      <c r="F1697" s="11" t="s">
        <v>2106</v>
      </c>
      <c r="G1697" s="11"/>
      <c r="H1697" s="11">
        <v>80</v>
      </c>
      <c r="I1697" s="11">
        <v>80</v>
      </c>
      <c r="J1697" s="11" t="s">
        <v>34</v>
      </c>
      <c r="K1697" s="11" t="s">
        <v>25</v>
      </c>
      <c r="L1697" s="11">
        <v>85</v>
      </c>
      <c r="M1697" s="11" t="s">
        <v>35</v>
      </c>
      <c r="N1697" s="11" t="s">
        <v>2107</v>
      </c>
      <c r="O1697" s="11" t="s">
        <v>2416</v>
      </c>
      <c r="P1697" s="11" t="s">
        <v>400</v>
      </c>
      <c r="Q1697" s="11" t="s">
        <v>30</v>
      </c>
      <c r="R1697" s="11" t="s">
        <v>25</v>
      </c>
      <c r="S1697" s="11" t="s">
        <v>25</v>
      </c>
      <c r="T1697" s="11"/>
      <c r="U1697" s="11" t="s">
        <v>2419</v>
      </c>
      <c r="V1697" s="11"/>
      <c r="W1697" s="11"/>
      <c r="X1697" s="11"/>
      <c r="Y1697" s="11">
        <v>3</v>
      </c>
      <c r="Z1697" s="11">
        <f t="shared" si="54"/>
        <v>240</v>
      </c>
      <c r="AA1697" s="11">
        <f>VLOOKUP(A1697,Sheet2!B:J,9,FALSE)</f>
        <v>72.72</v>
      </c>
      <c r="AB1697" s="11">
        <f t="shared" si="53"/>
        <v>218.16</v>
      </c>
      <c r="AC1697" s="11"/>
      <c r="AD1697" s="11" t="s">
        <v>12037</v>
      </c>
    </row>
    <row r="1698" spans="1:30" hidden="1">
      <c r="A1698" s="10">
        <v>8901030705885</v>
      </c>
      <c r="B1698" s="10">
        <v>8901030705885</v>
      </c>
      <c r="C1698" s="11" t="s">
        <v>2430</v>
      </c>
      <c r="D1698" s="11" t="s">
        <v>2384</v>
      </c>
      <c r="E1698" s="11" t="s">
        <v>1241</v>
      </c>
      <c r="F1698" s="11" t="s">
        <v>2106</v>
      </c>
      <c r="G1698" s="11"/>
      <c r="H1698" s="11">
        <v>190</v>
      </c>
      <c r="I1698" s="11">
        <v>190</v>
      </c>
      <c r="J1698" s="11" t="s">
        <v>34</v>
      </c>
      <c r="K1698" s="11" t="s">
        <v>25</v>
      </c>
      <c r="L1698" s="11">
        <v>185</v>
      </c>
      <c r="M1698" s="11" t="s">
        <v>35</v>
      </c>
      <c r="N1698" s="11" t="s">
        <v>2107</v>
      </c>
      <c r="O1698" s="11" t="s">
        <v>2431</v>
      </c>
      <c r="P1698" s="11" t="s">
        <v>81</v>
      </c>
      <c r="Q1698" s="11" t="s">
        <v>30</v>
      </c>
      <c r="R1698" s="11" t="s">
        <v>25</v>
      </c>
      <c r="S1698" s="11" t="s">
        <v>25</v>
      </c>
      <c r="T1698" s="11"/>
      <c r="U1698" s="11" t="s">
        <v>2432</v>
      </c>
      <c r="V1698" s="11"/>
      <c r="W1698" s="11"/>
      <c r="X1698" s="11"/>
      <c r="Y1698" s="11">
        <v>2</v>
      </c>
      <c r="Z1698" s="11">
        <f t="shared" si="54"/>
        <v>380</v>
      </c>
      <c r="AA1698" s="11">
        <f>VLOOKUP(A1698,Sheet2!B:J,9,FALSE)</f>
        <v>64.900000000000006</v>
      </c>
      <c r="AB1698" s="11">
        <f t="shared" si="53"/>
        <v>129.80000000000001</v>
      </c>
      <c r="AC1698" s="11"/>
      <c r="AD1698" s="11" t="s">
        <v>12037</v>
      </c>
    </row>
    <row r="1699" spans="1:30" hidden="1">
      <c r="A1699" s="10">
        <v>8901030793677</v>
      </c>
      <c r="B1699" s="10">
        <v>8901030793677</v>
      </c>
      <c r="C1699" s="11" t="s">
        <v>2433</v>
      </c>
      <c r="D1699" s="11" t="s">
        <v>2384</v>
      </c>
      <c r="E1699" s="11" t="s">
        <v>1241</v>
      </c>
      <c r="F1699" s="11" t="s">
        <v>2106</v>
      </c>
      <c r="G1699" s="11"/>
      <c r="H1699" s="11">
        <v>190</v>
      </c>
      <c r="I1699" s="11">
        <v>190</v>
      </c>
      <c r="J1699" s="11" t="s">
        <v>34</v>
      </c>
      <c r="K1699" s="11" t="s">
        <v>25</v>
      </c>
      <c r="L1699" s="11">
        <v>180</v>
      </c>
      <c r="M1699" s="11" t="s">
        <v>35</v>
      </c>
      <c r="N1699" s="11" t="s">
        <v>2107</v>
      </c>
      <c r="O1699" s="11" t="s">
        <v>2434</v>
      </c>
      <c r="P1699" s="11" t="s">
        <v>112</v>
      </c>
      <c r="Q1699" s="11" t="s">
        <v>30</v>
      </c>
      <c r="R1699" s="11" t="s">
        <v>25</v>
      </c>
      <c r="S1699" s="11" t="s">
        <v>25</v>
      </c>
      <c r="T1699" s="11"/>
      <c r="U1699" s="11" t="s">
        <v>2435</v>
      </c>
      <c r="V1699" s="11"/>
      <c r="W1699" s="11"/>
      <c r="X1699" s="11"/>
      <c r="Y1699" s="11">
        <v>2</v>
      </c>
      <c r="Z1699" s="11">
        <f t="shared" si="54"/>
        <v>380</v>
      </c>
      <c r="AA1699" s="11">
        <f>VLOOKUP(A1699,Sheet2!B:J,9,FALSE)</f>
        <v>172.73</v>
      </c>
      <c r="AB1699" s="11">
        <f t="shared" si="53"/>
        <v>345.46</v>
      </c>
      <c r="AC1699" s="11"/>
      <c r="AD1699" s="11"/>
    </row>
    <row r="1700" spans="1:30" hidden="1">
      <c r="A1700" s="10">
        <v>8901030793660</v>
      </c>
      <c r="B1700" s="10">
        <v>8901030793660</v>
      </c>
      <c r="C1700" s="11" t="s">
        <v>2441</v>
      </c>
      <c r="D1700" s="11" t="s">
        <v>2384</v>
      </c>
      <c r="E1700" s="11" t="s">
        <v>1241</v>
      </c>
      <c r="F1700" s="11" t="s">
        <v>2106</v>
      </c>
      <c r="G1700" s="11"/>
      <c r="H1700" s="11">
        <v>75</v>
      </c>
      <c r="I1700" s="11">
        <v>75</v>
      </c>
      <c r="J1700" s="11" t="s">
        <v>34</v>
      </c>
      <c r="K1700" s="11" t="s">
        <v>25</v>
      </c>
      <c r="L1700" s="11">
        <v>80</v>
      </c>
      <c r="M1700" s="11" t="s">
        <v>35</v>
      </c>
      <c r="N1700" s="11" t="s">
        <v>2107</v>
      </c>
      <c r="O1700" s="11" t="s">
        <v>2434</v>
      </c>
      <c r="P1700" s="11" t="s">
        <v>112</v>
      </c>
      <c r="Q1700" s="11" t="s">
        <v>30</v>
      </c>
      <c r="R1700" s="11" t="s">
        <v>25</v>
      </c>
      <c r="S1700" s="11" t="s">
        <v>25</v>
      </c>
      <c r="T1700" s="11"/>
      <c r="U1700" s="11" t="s">
        <v>2442</v>
      </c>
      <c r="V1700" s="11"/>
      <c r="W1700" s="11"/>
      <c r="X1700" s="11"/>
      <c r="Y1700" s="11">
        <v>4</v>
      </c>
      <c r="Z1700" s="11">
        <f t="shared" si="54"/>
        <v>300</v>
      </c>
      <c r="AA1700" s="11">
        <f>VLOOKUP(A1700,Sheet2!B:J,9,FALSE)</f>
        <v>68.180000000000007</v>
      </c>
      <c r="AB1700" s="11">
        <f t="shared" si="53"/>
        <v>272.72000000000003</v>
      </c>
      <c r="AC1700" s="11"/>
      <c r="AD1700" s="11" t="s">
        <v>12037</v>
      </c>
    </row>
    <row r="1701" spans="1:30" hidden="1">
      <c r="A1701" s="10">
        <v>8901030706042</v>
      </c>
      <c r="B1701" s="10">
        <v>8901030706042</v>
      </c>
      <c r="C1701" s="11" t="s">
        <v>2443</v>
      </c>
      <c r="D1701" s="11" t="s">
        <v>2384</v>
      </c>
      <c r="E1701" s="11" t="s">
        <v>1241</v>
      </c>
      <c r="F1701" s="11" t="s">
        <v>2106</v>
      </c>
      <c r="G1701" s="11"/>
      <c r="H1701" s="11">
        <v>110</v>
      </c>
      <c r="I1701" s="11">
        <v>110</v>
      </c>
      <c r="J1701" s="11" t="s">
        <v>34</v>
      </c>
      <c r="K1701" s="11" t="s">
        <v>25</v>
      </c>
      <c r="L1701" s="11">
        <v>80</v>
      </c>
      <c r="M1701" s="11" t="s">
        <v>35</v>
      </c>
      <c r="N1701" s="11" t="s">
        <v>2361</v>
      </c>
      <c r="O1701" s="11" t="s">
        <v>2416</v>
      </c>
      <c r="P1701" s="11" t="s">
        <v>81</v>
      </c>
      <c r="Q1701" s="11" t="s">
        <v>30</v>
      </c>
      <c r="R1701" s="11" t="s">
        <v>25</v>
      </c>
      <c r="S1701" s="11" t="s">
        <v>25</v>
      </c>
      <c r="T1701" s="11"/>
      <c r="U1701" s="11" t="s">
        <v>2444</v>
      </c>
      <c r="V1701" s="11"/>
      <c r="W1701" s="11"/>
      <c r="X1701" s="11"/>
      <c r="Y1701" s="11">
        <v>3</v>
      </c>
      <c r="Z1701" s="11">
        <f t="shared" si="54"/>
        <v>330</v>
      </c>
      <c r="AA1701" s="11">
        <f>VLOOKUP(A1701,Sheet2!B:J,9,FALSE)</f>
        <v>100.01</v>
      </c>
      <c r="AB1701" s="11">
        <f t="shared" si="53"/>
        <v>300.03000000000003</v>
      </c>
      <c r="AC1701" s="11"/>
      <c r="AD1701" s="11" t="s">
        <v>12037</v>
      </c>
    </row>
    <row r="1702" spans="1:30" hidden="1">
      <c r="A1702" s="10">
        <v>8901030706035</v>
      </c>
      <c r="B1702" s="10">
        <v>8901030706035</v>
      </c>
      <c r="C1702" s="11" t="s">
        <v>2445</v>
      </c>
      <c r="D1702" s="11" t="s">
        <v>2384</v>
      </c>
      <c r="E1702" s="11" t="s">
        <v>1241</v>
      </c>
      <c r="F1702" s="11" t="s">
        <v>2106</v>
      </c>
      <c r="G1702" s="11"/>
      <c r="H1702" s="11">
        <v>110</v>
      </c>
      <c r="I1702" s="11">
        <v>110</v>
      </c>
      <c r="J1702" s="11" t="s">
        <v>34</v>
      </c>
      <c r="K1702" s="11" t="s">
        <v>25</v>
      </c>
      <c r="L1702" s="11">
        <v>80</v>
      </c>
      <c r="M1702" s="11" t="s">
        <v>35</v>
      </c>
      <c r="N1702" s="11" t="s">
        <v>2361</v>
      </c>
      <c r="O1702" s="11" t="s">
        <v>2446</v>
      </c>
      <c r="P1702" s="11" t="s">
        <v>81</v>
      </c>
      <c r="Q1702" s="11" t="s">
        <v>30</v>
      </c>
      <c r="R1702" s="11" t="s">
        <v>25</v>
      </c>
      <c r="S1702" s="11" t="s">
        <v>25</v>
      </c>
      <c r="T1702" s="11"/>
      <c r="U1702" s="11" t="s">
        <v>2447</v>
      </c>
      <c r="V1702" s="11"/>
      <c r="W1702" s="11"/>
      <c r="X1702" s="11"/>
      <c r="Y1702" s="11">
        <v>2</v>
      </c>
      <c r="Z1702" s="11">
        <f t="shared" si="54"/>
        <v>220</v>
      </c>
      <c r="AA1702" s="11">
        <f>VLOOKUP(A1702,Sheet2!B:J,9,FALSE)</f>
        <v>100.01</v>
      </c>
      <c r="AB1702" s="11">
        <f t="shared" si="53"/>
        <v>200.02</v>
      </c>
      <c r="AC1702" s="11"/>
      <c r="AD1702" s="11" t="s">
        <v>12037</v>
      </c>
    </row>
    <row r="1703" spans="1:30" hidden="1">
      <c r="A1703" s="10">
        <v>8901030931666</v>
      </c>
      <c r="B1703" s="10">
        <v>8901030931666</v>
      </c>
      <c r="C1703" s="11" t="s">
        <v>2448</v>
      </c>
      <c r="D1703" s="11" t="s">
        <v>2415</v>
      </c>
      <c r="E1703" s="11" t="s">
        <v>1241</v>
      </c>
      <c r="F1703" s="11" t="s">
        <v>2106</v>
      </c>
      <c r="G1703" s="11"/>
      <c r="H1703" s="11">
        <v>135</v>
      </c>
      <c r="I1703" s="11">
        <v>135</v>
      </c>
      <c r="J1703" s="11" t="s">
        <v>34</v>
      </c>
      <c r="K1703" s="11" t="s">
        <v>25</v>
      </c>
      <c r="L1703" s="11">
        <v>90</v>
      </c>
      <c r="M1703" s="11" t="s">
        <v>35</v>
      </c>
      <c r="N1703" s="11" t="s">
        <v>2361</v>
      </c>
      <c r="O1703" s="11" t="s">
        <v>2449</v>
      </c>
      <c r="P1703" s="11" t="s">
        <v>400</v>
      </c>
      <c r="Q1703" s="11" t="s">
        <v>39</v>
      </c>
      <c r="R1703" s="11" t="s">
        <v>25</v>
      </c>
      <c r="S1703" s="11" t="s">
        <v>25</v>
      </c>
      <c r="T1703" s="11"/>
      <c r="U1703" s="11" t="s">
        <v>2450</v>
      </c>
      <c r="V1703" s="11"/>
      <c r="W1703" s="11"/>
      <c r="X1703" s="11"/>
      <c r="Y1703" s="11">
        <v>2</v>
      </c>
      <c r="Z1703" s="11">
        <f t="shared" si="54"/>
        <v>270</v>
      </c>
      <c r="AA1703" s="11">
        <f>VLOOKUP(A1703,Sheet2!B:J,9,FALSE)</f>
        <v>122.73</v>
      </c>
      <c r="AB1703" s="11">
        <f t="shared" si="53"/>
        <v>245.46</v>
      </c>
      <c r="AC1703" s="11"/>
      <c r="AD1703" s="11" t="s">
        <v>12037</v>
      </c>
    </row>
    <row r="1704" spans="1:30" hidden="1">
      <c r="A1704" s="10">
        <v>8901030705847</v>
      </c>
      <c r="B1704" s="10">
        <v>8901030705847</v>
      </c>
      <c r="C1704" s="11" t="s">
        <v>2561</v>
      </c>
      <c r="D1704" s="11" t="s">
        <v>2384</v>
      </c>
      <c r="E1704" s="11" t="s">
        <v>1241</v>
      </c>
      <c r="F1704" s="11" t="s">
        <v>2106</v>
      </c>
      <c r="G1704" s="11"/>
      <c r="H1704" s="11">
        <v>190</v>
      </c>
      <c r="I1704" s="11">
        <v>190</v>
      </c>
      <c r="J1704" s="11" t="s">
        <v>34</v>
      </c>
      <c r="K1704" s="11" t="s">
        <v>25</v>
      </c>
      <c r="L1704" s="11">
        <v>185</v>
      </c>
      <c r="M1704" s="11" t="s">
        <v>35</v>
      </c>
      <c r="N1704" s="11" t="s">
        <v>2107</v>
      </c>
      <c r="O1704" s="11" t="s">
        <v>2446</v>
      </c>
      <c r="P1704" s="11" t="s">
        <v>81</v>
      </c>
      <c r="Q1704" s="11" t="s">
        <v>30</v>
      </c>
      <c r="R1704" s="11" t="s">
        <v>25</v>
      </c>
      <c r="S1704" s="11" t="s">
        <v>25</v>
      </c>
      <c r="T1704" s="11"/>
      <c r="U1704" s="11" t="s">
        <v>2562</v>
      </c>
      <c r="V1704" s="11"/>
      <c r="W1704" s="11"/>
      <c r="X1704" s="11"/>
      <c r="Y1704" s="11">
        <v>3</v>
      </c>
      <c r="Z1704" s="11">
        <f t="shared" si="54"/>
        <v>570</v>
      </c>
      <c r="AA1704" s="11">
        <f>VLOOKUP(A1704,Sheet2!B:J,9,FALSE)</f>
        <v>172.73</v>
      </c>
      <c r="AB1704" s="11">
        <f t="shared" si="53"/>
        <v>518.18999999999994</v>
      </c>
      <c r="AC1704" s="11"/>
      <c r="AD1704" s="11" t="s">
        <v>12037</v>
      </c>
    </row>
    <row r="1705" spans="1:30" hidden="1">
      <c r="A1705" s="10">
        <v>8901030928574</v>
      </c>
      <c r="B1705" s="10">
        <v>8901030928574</v>
      </c>
      <c r="C1705" s="11" t="s">
        <v>2703</v>
      </c>
      <c r="D1705" s="11" t="s">
        <v>2415</v>
      </c>
      <c r="E1705" s="11" t="s">
        <v>1241</v>
      </c>
      <c r="F1705" s="11" t="s">
        <v>2106</v>
      </c>
      <c r="G1705" s="11"/>
      <c r="H1705" s="11">
        <v>99</v>
      </c>
      <c r="I1705" s="11">
        <v>99</v>
      </c>
      <c r="J1705" s="11" t="s">
        <v>34</v>
      </c>
      <c r="K1705" s="11" t="s">
        <v>25</v>
      </c>
      <c r="L1705" s="11">
        <v>25</v>
      </c>
      <c r="M1705" s="11" t="s">
        <v>35</v>
      </c>
      <c r="N1705" s="11" t="s">
        <v>2704</v>
      </c>
      <c r="O1705" s="11" t="s">
        <v>2416</v>
      </c>
      <c r="P1705" s="11" t="s">
        <v>81</v>
      </c>
      <c r="Q1705" s="11" t="s">
        <v>39</v>
      </c>
      <c r="R1705" s="11" t="s">
        <v>25</v>
      </c>
      <c r="S1705" s="11" t="s">
        <v>25</v>
      </c>
      <c r="T1705" s="11"/>
      <c r="U1705" s="11" t="s">
        <v>2705</v>
      </c>
      <c r="V1705" s="11"/>
      <c r="W1705" s="11"/>
      <c r="X1705" s="11"/>
      <c r="Y1705" s="11">
        <v>1</v>
      </c>
      <c r="Z1705" s="11">
        <f t="shared" si="54"/>
        <v>99</v>
      </c>
      <c r="AA1705" s="11">
        <f>VLOOKUP(A1705,Sheet2!B:J,9,FALSE)</f>
        <v>90</v>
      </c>
      <c r="AB1705" s="11">
        <f t="shared" si="53"/>
        <v>90</v>
      </c>
      <c r="AC1705" s="11"/>
      <c r="AD1705" s="11" t="s">
        <v>12037</v>
      </c>
    </row>
    <row r="1706" spans="1:30" hidden="1">
      <c r="A1706" s="10">
        <v>8901030702020</v>
      </c>
      <c r="B1706" s="10">
        <v>8901030702020</v>
      </c>
      <c r="C1706" s="11" t="s">
        <v>4912</v>
      </c>
      <c r="D1706" s="11" t="s">
        <v>2384</v>
      </c>
      <c r="E1706" s="11" t="s">
        <v>1241</v>
      </c>
      <c r="F1706" s="11" t="s">
        <v>2106</v>
      </c>
      <c r="G1706" s="11"/>
      <c r="H1706" s="11">
        <v>350</v>
      </c>
      <c r="I1706" s="11">
        <v>350</v>
      </c>
      <c r="J1706" s="11" t="s">
        <v>34</v>
      </c>
      <c r="K1706" s="11" t="s">
        <v>25</v>
      </c>
      <c r="L1706" s="11">
        <v>340</v>
      </c>
      <c r="M1706" s="11" t="s">
        <v>35</v>
      </c>
      <c r="N1706" s="11" t="s">
        <v>2107</v>
      </c>
      <c r="O1706" s="11" t="s">
        <v>4913</v>
      </c>
      <c r="P1706" s="11" t="s">
        <v>81</v>
      </c>
      <c r="Q1706" s="11" t="s">
        <v>30</v>
      </c>
      <c r="R1706" s="11" t="s">
        <v>25</v>
      </c>
      <c r="S1706" s="11" t="s">
        <v>25</v>
      </c>
      <c r="T1706" s="11"/>
      <c r="U1706" s="11" t="s">
        <v>4914</v>
      </c>
      <c r="V1706" s="11"/>
      <c r="W1706" s="11"/>
      <c r="X1706" s="11"/>
      <c r="Y1706" s="11"/>
      <c r="Z1706" s="11">
        <f t="shared" si="54"/>
        <v>0</v>
      </c>
      <c r="AA1706" s="11">
        <f>VLOOKUP(A1706,Sheet2!B:J,9,FALSE)</f>
        <v>318.19</v>
      </c>
      <c r="AB1706" s="11">
        <f t="shared" si="53"/>
        <v>0</v>
      </c>
      <c r="AC1706" s="11"/>
      <c r="AD1706" s="11"/>
    </row>
    <row r="1707" spans="1:30" hidden="1">
      <c r="A1707" s="10">
        <v>8901030793684</v>
      </c>
      <c r="B1707" s="10">
        <v>8901030793684</v>
      </c>
      <c r="C1707" s="11" t="s">
        <v>4955</v>
      </c>
      <c r="D1707" s="11" t="s">
        <v>2384</v>
      </c>
      <c r="E1707" s="11" t="s">
        <v>1241</v>
      </c>
      <c r="F1707" s="11" t="s">
        <v>2106</v>
      </c>
      <c r="G1707" s="11"/>
      <c r="H1707" s="11">
        <v>350</v>
      </c>
      <c r="I1707" s="11">
        <v>350</v>
      </c>
      <c r="J1707" s="11" t="s">
        <v>34</v>
      </c>
      <c r="K1707" s="11" t="s">
        <v>25</v>
      </c>
      <c r="L1707" s="11">
        <v>340</v>
      </c>
      <c r="M1707" s="11" t="s">
        <v>35</v>
      </c>
      <c r="N1707" s="11" t="s">
        <v>2107</v>
      </c>
      <c r="O1707" s="11" t="s">
        <v>2434</v>
      </c>
      <c r="P1707" s="11" t="s">
        <v>112</v>
      </c>
      <c r="Q1707" s="11" t="s">
        <v>30</v>
      </c>
      <c r="R1707" s="11" t="s">
        <v>25</v>
      </c>
      <c r="S1707" s="11" t="s">
        <v>25</v>
      </c>
      <c r="T1707" s="11"/>
      <c r="U1707" s="11" t="s">
        <v>4956</v>
      </c>
      <c r="V1707" s="11"/>
      <c r="W1707" s="11"/>
      <c r="X1707" s="11"/>
      <c r="Y1707" s="11"/>
      <c r="Z1707" s="11">
        <f t="shared" si="54"/>
        <v>0</v>
      </c>
      <c r="AA1707" s="11">
        <f>VLOOKUP(A1707,Sheet2!B:J,9,FALSE)</f>
        <v>318.19</v>
      </c>
      <c r="AB1707" s="11">
        <f t="shared" si="53"/>
        <v>0</v>
      </c>
      <c r="AC1707" s="11"/>
      <c r="AD1707" s="11"/>
    </row>
    <row r="1708" spans="1:30" hidden="1">
      <c r="A1708" s="10">
        <v>8901030862861</v>
      </c>
      <c r="B1708" s="10">
        <v>8901030862861</v>
      </c>
      <c r="C1708" s="11" t="s">
        <v>4996</v>
      </c>
      <c r="D1708" s="11" t="s">
        <v>2384</v>
      </c>
      <c r="E1708" s="11" t="s">
        <v>1241</v>
      </c>
      <c r="F1708" s="11" t="s">
        <v>2106</v>
      </c>
      <c r="G1708" s="11"/>
      <c r="H1708" s="11">
        <v>370</v>
      </c>
      <c r="I1708" s="11">
        <v>370</v>
      </c>
      <c r="J1708" s="11" t="s">
        <v>34</v>
      </c>
      <c r="K1708" s="11" t="s">
        <v>25</v>
      </c>
      <c r="L1708" s="11">
        <v>340</v>
      </c>
      <c r="M1708" s="11" t="s">
        <v>35</v>
      </c>
      <c r="N1708" s="11" t="s">
        <v>2107</v>
      </c>
      <c r="O1708" s="11" t="s">
        <v>2416</v>
      </c>
      <c r="P1708" s="11" t="s">
        <v>112</v>
      </c>
      <c r="Q1708" s="11" t="s">
        <v>30</v>
      </c>
      <c r="R1708" s="11" t="s">
        <v>25</v>
      </c>
      <c r="S1708" s="11" t="s">
        <v>25</v>
      </c>
      <c r="T1708" s="11"/>
      <c r="U1708" s="11" t="s">
        <v>4997</v>
      </c>
      <c r="V1708" s="11"/>
      <c r="W1708" s="11"/>
      <c r="X1708" s="11"/>
      <c r="Y1708" s="11"/>
      <c r="Z1708" s="11">
        <f t="shared" si="54"/>
        <v>0</v>
      </c>
      <c r="AA1708" s="11">
        <f>VLOOKUP(A1708,Sheet2!B:J,9,FALSE)</f>
        <v>336.36</v>
      </c>
      <c r="AB1708" s="11">
        <f t="shared" si="53"/>
        <v>0</v>
      </c>
      <c r="AC1708" s="11"/>
      <c r="AD1708" s="11"/>
    </row>
    <row r="1709" spans="1:30" hidden="1">
      <c r="A1709" s="10">
        <v>8901030855085</v>
      </c>
      <c r="B1709" s="10">
        <v>8901030855085</v>
      </c>
      <c r="C1709" s="11" t="s">
        <v>2436</v>
      </c>
      <c r="D1709" s="11" t="s">
        <v>2437</v>
      </c>
      <c r="E1709" s="11" t="s">
        <v>1241</v>
      </c>
      <c r="F1709" s="11" t="s">
        <v>2106</v>
      </c>
      <c r="G1709" s="11"/>
      <c r="H1709" s="11">
        <v>80</v>
      </c>
      <c r="I1709" s="11">
        <v>80</v>
      </c>
      <c r="J1709" s="11" t="s">
        <v>34</v>
      </c>
      <c r="K1709" s="11" t="s">
        <v>25</v>
      </c>
      <c r="L1709" s="11">
        <v>85</v>
      </c>
      <c r="M1709" s="11" t="s">
        <v>35</v>
      </c>
      <c r="N1709" s="11" t="s">
        <v>2107</v>
      </c>
      <c r="O1709" s="11" t="s">
        <v>2438</v>
      </c>
      <c r="P1709" s="11" t="s">
        <v>2439</v>
      </c>
      <c r="Q1709" s="11" t="s">
        <v>30</v>
      </c>
      <c r="R1709" s="11" t="s">
        <v>25</v>
      </c>
      <c r="S1709" s="11" t="s">
        <v>25</v>
      </c>
      <c r="T1709" s="11"/>
      <c r="U1709" s="11" t="s">
        <v>2440</v>
      </c>
      <c r="V1709" s="11"/>
      <c r="W1709" s="11"/>
      <c r="X1709" s="11"/>
      <c r="Y1709" s="11">
        <v>3</v>
      </c>
      <c r="Z1709" s="11">
        <f t="shared" si="54"/>
        <v>240</v>
      </c>
      <c r="AA1709" s="11">
        <f>VLOOKUP(A1709,Sheet2!B:J,9,FALSE)</f>
        <v>72.72</v>
      </c>
      <c r="AB1709" s="11">
        <f t="shared" si="53"/>
        <v>218.16</v>
      </c>
      <c r="AC1709" s="11">
        <v>6</v>
      </c>
      <c r="AD1709" s="11" t="s">
        <v>12037</v>
      </c>
    </row>
    <row r="1710" spans="1:30" hidden="1">
      <c r="A1710" s="10">
        <v>8901030855078</v>
      </c>
      <c r="B1710" s="10">
        <v>8901030855078</v>
      </c>
      <c r="C1710" s="11" t="s">
        <v>2563</v>
      </c>
      <c r="D1710" s="11" t="s">
        <v>2437</v>
      </c>
      <c r="E1710" s="11" t="s">
        <v>1241</v>
      </c>
      <c r="F1710" s="11" t="s">
        <v>2106</v>
      </c>
      <c r="G1710" s="11"/>
      <c r="H1710" s="11">
        <v>80</v>
      </c>
      <c r="I1710" s="11">
        <v>80</v>
      </c>
      <c r="J1710" s="11" t="s">
        <v>34</v>
      </c>
      <c r="K1710" s="11" t="s">
        <v>25</v>
      </c>
      <c r="L1710" s="11">
        <v>85</v>
      </c>
      <c r="M1710" s="11" t="s">
        <v>35</v>
      </c>
      <c r="N1710" s="11" t="s">
        <v>2107</v>
      </c>
      <c r="O1710" s="11" t="s">
        <v>2385</v>
      </c>
      <c r="P1710" s="11" t="s">
        <v>2439</v>
      </c>
      <c r="Q1710" s="11" t="s">
        <v>30</v>
      </c>
      <c r="R1710" s="11" t="s">
        <v>25</v>
      </c>
      <c r="S1710" s="11" t="s">
        <v>25</v>
      </c>
      <c r="T1710" s="11"/>
      <c r="U1710" s="11" t="s">
        <v>2564</v>
      </c>
      <c r="V1710" s="11"/>
      <c r="W1710" s="11"/>
      <c r="X1710" s="11"/>
      <c r="Y1710" s="11">
        <v>5</v>
      </c>
      <c r="Z1710" s="11">
        <f t="shared" si="54"/>
        <v>400</v>
      </c>
      <c r="AA1710" s="11">
        <f>VLOOKUP(A1710,Sheet2!B:J,9,FALSE)</f>
        <v>72.72</v>
      </c>
      <c r="AB1710" s="11">
        <f t="shared" si="53"/>
        <v>363.6</v>
      </c>
      <c r="AC1710" s="11"/>
      <c r="AD1710" s="11" t="s">
        <v>12037</v>
      </c>
    </row>
    <row r="1711" spans="1:30" hidden="1">
      <c r="A1711" s="10">
        <v>8902080001422</v>
      </c>
      <c r="B1711" s="10">
        <v>8902080001422</v>
      </c>
      <c r="C1711" s="11" t="s">
        <v>4209</v>
      </c>
      <c r="D1711" s="11" t="s">
        <v>4210</v>
      </c>
      <c r="E1711" s="11" t="s">
        <v>1009</v>
      </c>
      <c r="F1711" s="11" t="s">
        <v>1165</v>
      </c>
      <c r="G1711" s="11"/>
      <c r="H1711" s="11">
        <v>30</v>
      </c>
      <c r="I1711" s="11">
        <v>30</v>
      </c>
      <c r="J1711" s="11" t="s">
        <v>34</v>
      </c>
      <c r="K1711" s="11" t="s">
        <v>25</v>
      </c>
      <c r="L1711" s="11">
        <v>500</v>
      </c>
      <c r="M1711" s="11" t="s">
        <v>35</v>
      </c>
      <c r="N1711" s="11" t="s">
        <v>1166</v>
      </c>
      <c r="O1711" s="11" t="s">
        <v>4211</v>
      </c>
      <c r="P1711" s="11" t="s">
        <v>81</v>
      </c>
      <c r="Q1711" s="11" t="s">
        <v>30</v>
      </c>
      <c r="R1711" s="11" t="s">
        <v>25</v>
      </c>
      <c r="S1711" s="11" t="s">
        <v>25</v>
      </c>
      <c r="T1711" s="11"/>
      <c r="U1711" s="11" t="s">
        <v>4212</v>
      </c>
      <c r="V1711" s="11"/>
      <c r="W1711" s="11"/>
      <c r="X1711" s="11"/>
      <c r="Y1711" s="11"/>
      <c r="Z1711" s="11">
        <f t="shared" si="54"/>
        <v>0</v>
      </c>
      <c r="AA1711" s="11">
        <f>VLOOKUP(A1711,Sheet2!B:J,9,FALSE)</f>
        <v>22.58</v>
      </c>
      <c r="AB1711" s="11">
        <f t="shared" si="53"/>
        <v>0</v>
      </c>
      <c r="AC1711" s="11"/>
      <c r="AD1711" s="11"/>
    </row>
    <row r="1712" spans="1:30" hidden="1">
      <c r="A1712" s="10">
        <v>8902080001873</v>
      </c>
      <c r="B1712" s="10">
        <v>8902080001873</v>
      </c>
      <c r="C1712" s="11" t="s">
        <v>4325</v>
      </c>
      <c r="D1712" s="11" t="s">
        <v>4210</v>
      </c>
      <c r="E1712" s="11" t="s">
        <v>1009</v>
      </c>
      <c r="F1712" s="11" t="s">
        <v>1165</v>
      </c>
      <c r="G1712" s="11"/>
      <c r="H1712" s="11">
        <v>15</v>
      </c>
      <c r="I1712" s="11">
        <v>15</v>
      </c>
      <c r="J1712" s="11" t="s">
        <v>34</v>
      </c>
      <c r="K1712" s="11" t="s">
        <v>25</v>
      </c>
      <c r="L1712" s="11">
        <v>200</v>
      </c>
      <c r="M1712" s="11" t="s">
        <v>35</v>
      </c>
      <c r="N1712" s="11" t="s">
        <v>1166</v>
      </c>
      <c r="O1712" s="11" t="s">
        <v>4326</v>
      </c>
      <c r="P1712" s="11" t="s">
        <v>1167</v>
      </c>
      <c r="Q1712" s="11" t="s">
        <v>39</v>
      </c>
      <c r="R1712" s="11" t="s">
        <v>25</v>
      </c>
      <c r="S1712" s="11" t="s">
        <v>25</v>
      </c>
      <c r="T1712" s="11"/>
      <c r="U1712" s="11" t="s">
        <v>4327</v>
      </c>
      <c r="V1712" s="11"/>
      <c r="W1712" s="11"/>
      <c r="X1712" s="11"/>
      <c r="Y1712" s="11"/>
      <c r="Z1712" s="11">
        <f t="shared" si="54"/>
        <v>0</v>
      </c>
      <c r="AA1712" s="11">
        <f>VLOOKUP(A1712,Sheet2!B:J,9,FALSE)</f>
        <v>13.33</v>
      </c>
      <c r="AB1712" s="11">
        <f t="shared" si="53"/>
        <v>0</v>
      </c>
      <c r="AC1712" s="11"/>
      <c r="AD1712" s="11"/>
    </row>
    <row r="1713" spans="1:30" hidden="1">
      <c r="A1713" s="10">
        <v>8902080002030</v>
      </c>
      <c r="B1713" s="10">
        <v>8902080002030</v>
      </c>
      <c r="C1713" s="11" t="s">
        <v>4410</v>
      </c>
      <c r="D1713" s="11" t="s">
        <v>4210</v>
      </c>
      <c r="E1713" s="11" t="s">
        <v>1009</v>
      </c>
      <c r="F1713" s="11" t="s">
        <v>1165</v>
      </c>
      <c r="G1713" s="11"/>
      <c r="H1713" s="11">
        <v>20</v>
      </c>
      <c r="I1713" s="11">
        <v>20</v>
      </c>
      <c r="J1713" s="11" t="s">
        <v>34</v>
      </c>
      <c r="K1713" s="11" t="s">
        <v>25</v>
      </c>
      <c r="L1713" s="11">
        <v>180</v>
      </c>
      <c r="M1713" s="11" t="s">
        <v>35</v>
      </c>
      <c r="N1713" s="11" t="s">
        <v>1166</v>
      </c>
      <c r="O1713" s="11" t="s">
        <v>4411</v>
      </c>
      <c r="P1713" s="11" t="s">
        <v>213</v>
      </c>
      <c r="Q1713" s="11" t="s">
        <v>39</v>
      </c>
      <c r="R1713" s="11" t="s">
        <v>25</v>
      </c>
      <c r="S1713" s="11" t="s">
        <v>25</v>
      </c>
      <c r="T1713" s="11"/>
      <c r="U1713" s="11" t="s">
        <v>4412</v>
      </c>
      <c r="V1713" s="11"/>
      <c r="W1713" s="11"/>
      <c r="X1713" s="11"/>
      <c r="Y1713" s="11"/>
      <c r="Z1713" s="11">
        <f t="shared" si="54"/>
        <v>0</v>
      </c>
      <c r="AA1713" s="11">
        <f>VLOOKUP(A1713,Sheet2!B:J,9,FALSE)</f>
        <v>15.5</v>
      </c>
      <c r="AB1713" s="11">
        <f t="shared" si="53"/>
        <v>0</v>
      </c>
      <c r="AC1713" s="11"/>
      <c r="AD1713" s="11"/>
    </row>
    <row r="1714" spans="1:30" hidden="1">
      <c r="A1714" s="10">
        <v>8902080002078</v>
      </c>
      <c r="B1714" s="10">
        <v>8902080002078</v>
      </c>
      <c r="C1714" s="11" t="s">
        <v>4413</v>
      </c>
      <c r="D1714" s="11" t="s">
        <v>4210</v>
      </c>
      <c r="E1714" s="11" t="s">
        <v>1009</v>
      </c>
      <c r="F1714" s="11" t="s">
        <v>1165</v>
      </c>
      <c r="G1714" s="11"/>
      <c r="H1714" s="11">
        <v>20</v>
      </c>
      <c r="I1714" s="11">
        <v>20</v>
      </c>
      <c r="J1714" s="11" t="s">
        <v>34</v>
      </c>
      <c r="K1714" s="11" t="s">
        <v>25</v>
      </c>
      <c r="L1714" s="11">
        <v>180</v>
      </c>
      <c r="M1714" s="11" t="s">
        <v>35</v>
      </c>
      <c r="N1714" s="11" t="s">
        <v>1166</v>
      </c>
      <c r="O1714" s="11" t="s">
        <v>4414</v>
      </c>
      <c r="P1714" s="11" t="s">
        <v>213</v>
      </c>
      <c r="Q1714" s="11" t="s">
        <v>39</v>
      </c>
      <c r="R1714" s="11" t="s">
        <v>25</v>
      </c>
      <c r="S1714" s="11" t="s">
        <v>25</v>
      </c>
      <c r="T1714" s="11"/>
      <c r="U1714" s="11" t="s">
        <v>4415</v>
      </c>
      <c r="V1714" s="11"/>
      <c r="W1714" s="11"/>
      <c r="X1714" s="11"/>
      <c r="Y1714" s="11"/>
      <c r="Z1714" s="11">
        <f t="shared" si="54"/>
        <v>0</v>
      </c>
      <c r="AA1714" s="11">
        <f>VLOOKUP(A1714,Sheet2!B:J,9,FALSE)</f>
        <v>15.5</v>
      </c>
      <c r="AB1714" s="11">
        <f t="shared" si="53"/>
        <v>0</v>
      </c>
      <c r="AC1714" s="11"/>
      <c r="AD1714" s="11"/>
    </row>
    <row r="1715" spans="1:30" hidden="1">
      <c r="A1715" s="10">
        <v>8902080002023</v>
      </c>
      <c r="B1715" s="10">
        <v>8902080002023</v>
      </c>
      <c r="C1715" s="11" t="s">
        <v>4416</v>
      </c>
      <c r="D1715" s="11" t="s">
        <v>4210</v>
      </c>
      <c r="E1715" s="11" t="s">
        <v>1009</v>
      </c>
      <c r="F1715" s="11" t="s">
        <v>1165</v>
      </c>
      <c r="G1715" s="11"/>
      <c r="H1715" s="11">
        <v>20</v>
      </c>
      <c r="I1715" s="11">
        <v>20</v>
      </c>
      <c r="J1715" s="11" t="s">
        <v>34</v>
      </c>
      <c r="K1715" s="11" t="s">
        <v>25</v>
      </c>
      <c r="L1715" s="11">
        <v>200</v>
      </c>
      <c r="M1715" s="11" t="s">
        <v>35</v>
      </c>
      <c r="N1715" s="11" t="s">
        <v>1166</v>
      </c>
      <c r="O1715" s="11" t="s">
        <v>4211</v>
      </c>
      <c r="P1715" s="11" t="s">
        <v>1167</v>
      </c>
      <c r="Q1715" s="11" t="s">
        <v>39</v>
      </c>
      <c r="R1715" s="11" t="s">
        <v>25</v>
      </c>
      <c r="S1715" s="11" t="s">
        <v>25</v>
      </c>
      <c r="T1715" s="11"/>
      <c r="U1715" s="11" t="s">
        <v>4417</v>
      </c>
      <c r="V1715" s="11"/>
      <c r="W1715" s="11"/>
      <c r="X1715" s="11"/>
      <c r="Y1715" s="11"/>
      <c r="Z1715" s="11">
        <f t="shared" si="54"/>
        <v>0</v>
      </c>
      <c r="AA1715" s="11">
        <f>VLOOKUP(A1715,Sheet2!B:J,9,FALSE)</f>
        <v>15.5</v>
      </c>
      <c r="AB1715" s="11">
        <f t="shared" si="53"/>
        <v>0</v>
      </c>
      <c r="AC1715" s="11"/>
      <c r="AD1715" s="11"/>
    </row>
    <row r="1716" spans="1:30" hidden="1">
      <c r="A1716" s="10">
        <v>8902080002047</v>
      </c>
      <c r="B1716" s="10">
        <v>8902080002047</v>
      </c>
      <c r="C1716" s="11" t="s">
        <v>4418</v>
      </c>
      <c r="D1716" s="11" t="s">
        <v>4210</v>
      </c>
      <c r="E1716" s="11" t="s">
        <v>1009</v>
      </c>
      <c r="F1716" s="11" t="s">
        <v>1165</v>
      </c>
      <c r="G1716" s="11"/>
      <c r="H1716" s="11">
        <v>20</v>
      </c>
      <c r="I1716" s="11">
        <v>20</v>
      </c>
      <c r="J1716" s="11" t="s">
        <v>34</v>
      </c>
      <c r="K1716" s="11" t="s">
        <v>25</v>
      </c>
      <c r="L1716" s="11">
        <v>180</v>
      </c>
      <c r="M1716" s="11" t="s">
        <v>35</v>
      </c>
      <c r="N1716" s="11" t="s">
        <v>1166</v>
      </c>
      <c r="O1716" s="11" t="s">
        <v>4419</v>
      </c>
      <c r="P1716" s="11" t="s">
        <v>213</v>
      </c>
      <c r="Q1716" s="11" t="s">
        <v>39</v>
      </c>
      <c r="R1716" s="11" t="s">
        <v>25</v>
      </c>
      <c r="S1716" s="11" t="s">
        <v>25</v>
      </c>
      <c r="T1716" s="11"/>
      <c r="U1716" s="11" t="s">
        <v>4420</v>
      </c>
      <c r="V1716" s="11"/>
      <c r="W1716" s="11"/>
      <c r="X1716" s="11"/>
      <c r="Y1716" s="11"/>
      <c r="Z1716" s="11">
        <f t="shared" si="54"/>
        <v>0</v>
      </c>
      <c r="AA1716" s="11">
        <f>VLOOKUP(A1716,Sheet2!B:J,9,FALSE)</f>
        <v>15.5</v>
      </c>
      <c r="AB1716" s="11">
        <f t="shared" si="53"/>
        <v>0</v>
      </c>
      <c r="AC1716" s="11"/>
      <c r="AD1716" s="11"/>
    </row>
    <row r="1717" spans="1:30" hidden="1">
      <c r="A1717" s="10">
        <v>8902080002092</v>
      </c>
      <c r="B1717" s="10">
        <v>8902080002092</v>
      </c>
      <c r="C1717" s="11" t="s">
        <v>4421</v>
      </c>
      <c r="D1717" s="11" t="s">
        <v>4210</v>
      </c>
      <c r="E1717" s="11" t="s">
        <v>1009</v>
      </c>
      <c r="F1717" s="11" t="s">
        <v>1165</v>
      </c>
      <c r="G1717" s="11"/>
      <c r="H1717" s="11">
        <v>20</v>
      </c>
      <c r="I1717" s="11">
        <v>20</v>
      </c>
      <c r="J1717" s="11" t="s">
        <v>34</v>
      </c>
      <c r="K1717" s="11" t="s">
        <v>25</v>
      </c>
      <c r="L1717" s="11">
        <v>180</v>
      </c>
      <c r="M1717" s="11" t="s">
        <v>35</v>
      </c>
      <c r="N1717" s="11" t="s">
        <v>1166</v>
      </c>
      <c r="O1717" s="11" t="s">
        <v>4422</v>
      </c>
      <c r="P1717" s="11" t="s">
        <v>213</v>
      </c>
      <c r="Q1717" s="11" t="s">
        <v>39</v>
      </c>
      <c r="R1717" s="11" t="s">
        <v>25</v>
      </c>
      <c r="S1717" s="11" t="s">
        <v>25</v>
      </c>
      <c r="T1717" s="11"/>
      <c r="U1717" s="11" t="s">
        <v>4423</v>
      </c>
      <c r="V1717" s="11"/>
      <c r="W1717" s="11"/>
      <c r="X1717" s="11"/>
      <c r="Y1717" s="11"/>
      <c r="Z1717" s="11">
        <f t="shared" si="54"/>
        <v>0</v>
      </c>
      <c r="AA1717" s="11">
        <f>VLOOKUP(A1717,Sheet2!B:J,9,FALSE)</f>
        <v>15.5</v>
      </c>
      <c r="AB1717" s="11">
        <f t="shared" si="53"/>
        <v>0</v>
      </c>
      <c r="AC1717" s="11"/>
      <c r="AD1717" s="11"/>
    </row>
    <row r="1718" spans="1:30" hidden="1">
      <c r="A1718" s="10">
        <v>8902080002085</v>
      </c>
      <c r="B1718" s="10">
        <v>8902080002085</v>
      </c>
      <c r="C1718" s="11" t="s">
        <v>4424</v>
      </c>
      <c r="D1718" s="11" t="s">
        <v>4210</v>
      </c>
      <c r="E1718" s="11" t="s">
        <v>1009</v>
      </c>
      <c r="F1718" s="11" t="s">
        <v>1165</v>
      </c>
      <c r="G1718" s="11"/>
      <c r="H1718" s="11">
        <v>20</v>
      </c>
      <c r="I1718" s="11">
        <v>20</v>
      </c>
      <c r="J1718" s="11" t="s">
        <v>34</v>
      </c>
      <c r="K1718" s="11" t="s">
        <v>25</v>
      </c>
      <c r="L1718" s="11">
        <v>180</v>
      </c>
      <c r="M1718" s="11" t="s">
        <v>35</v>
      </c>
      <c r="N1718" s="11" t="s">
        <v>1166</v>
      </c>
      <c r="O1718" s="11" t="s">
        <v>4425</v>
      </c>
      <c r="P1718" s="11" t="s">
        <v>1167</v>
      </c>
      <c r="Q1718" s="11" t="s">
        <v>39</v>
      </c>
      <c r="R1718" s="11" t="s">
        <v>25</v>
      </c>
      <c r="S1718" s="11" t="s">
        <v>25</v>
      </c>
      <c r="T1718" s="11"/>
      <c r="U1718" s="11" t="s">
        <v>4426</v>
      </c>
      <c r="V1718" s="11"/>
      <c r="W1718" s="11"/>
      <c r="X1718" s="11"/>
      <c r="Y1718" s="11"/>
      <c r="Z1718" s="11">
        <f t="shared" si="54"/>
        <v>0</v>
      </c>
      <c r="AA1718" s="11">
        <f>VLOOKUP(A1718,Sheet2!B:J,9,FALSE)</f>
        <v>15.5</v>
      </c>
      <c r="AB1718" s="11">
        <f t="shared" si="53"/>
        <v>0</v>
      </c>
      <c r="AC1718" s="11"/>
      <c r="AD1718" s="11"/>
    </row>
    <row r="1719" spans="1:30" hidden="1">
      <c r="A1719" s="10">
        <v>8902080013265</v>
      </c>
      <c r="B1719" s="10">
        <v>8902080013265</v>
      </c>
      <c r="C1719" s="11" t="s">
        <v>5841</v>
      </c>
      <c r="D1719" s="11" t="s">
        <v>4210</v>
      </c>
      <c r="E1719" s="11" t="s">
        <v>1009</v>
      </c>
      <c r="F1719" s="11" t="s">
        <v>1165</v>
      </c>
      <c r="G1719" s="11"/>
      <c r="H1719" s="11">
        <v>115</v>
      </c>
      <c r="I1719" s="11">
        <v>115</v>
      </c>
      <c r="J1719" s="11" t="s">
        <v>34</v>
      </c>
      <c r="K1719" s="11" t="s">
        <v>25</v>
      </c>
      <c r="L1719" s="11">
        <v>1</v>
      </c>
      <c r="M1719" s="11" t="s">
        <v>78</v>
      </c>
      <c r="N1719" s="11" t="s">
        <v>1166</v>
      </c>
      <c r="O1719" s="11" t="s">
        <v>4419</v>
      </c>
      <c r="P1719" s="11" t="s">
        <v>1167</v>
      </c>
      <c r="Q1719" s="11" t="s">
        <v>30</v>
      </c>
      <c r="R1719" s="11" t="s">
        <v>25</v>
      </c>
      <c r="S1719" s="11" t="s">
        <v>25</v>
      </c>
      <c r="T1719" s="11"/>
      <c r="U1719" s="11" t="s">
        <v>5842</v>
      </c>
      <c r="V1719" s="11"/>
      <c r="W1719" s="11"/>
      <c r="X1719" s="11"/>
      <c r="Y1719" s="11"/>
      <c r="Z1719" s="11">
        <f t="shared" si="54"/>
        <v>0</v>
      </c>
      <c r="AA1719" s="11">
        <f>VLOOKUP(A1719,Sheet2!B:J,9,FALSE)</f>
        <v>96.5</v>
      </c>
      <c r="AB1719" s="11">
        <f t="shared" si="53"/>
        <v>0</v>
      </c>
      <c r="AC1719" s="11"/>
      <c r="AD1719" s="11"/>
    </row>
    <row r="1720" spans="1:30" hidden="1">
      <c r="A1720" s="10">
        <v>8902080013302</v>
      </c>
      <c r="B1720" s="10">
        <v>8902080013302</v>
      </c>
      <c r="C1720" s="11" t="s">
        <v>5843</v>
      </c>
      <c r="D1720" s="11" t="s">
        <v>4210</v>
      </c>
      <c r="E1720" s="11" t="s">
        <v>1009</v>
      </c>
      <c r="F1720" s="11" t="s">
        <v>1165</v>
      </c>
      <c r="G1720" s="11"/>
      <c r="H1720" s="11">
        <v>113</v>
      </c>
      <c r="I1720" s="11">
        <v>113</v>
      </c>
      <c r="J1720" s="11" t="s">
        <v>34</v>
      </c>
      <c r="K1720" s="11" t="s">
        <v>25</v>
      </c>
      <c r="L1720" s="11">
        <v>1</v>
      </c>
      <c r="M1720" s="11" t="s">
        <v>78</v>
      </c>
      <c r="N1720" s="11" t="s">
        <v>1166</v>
      </c>
      <c r="O1720" s="11" t="s">
        <v>4411</v>
      </c>
      <c r="P1720" s="11" t="s">
        <v>1167</v>
      </c>
      <c r="Q1720" s="11" t="s">
        <v>30</v>
      </c>
      <c r="R1720" s="11" t="s">
        <v>25</v>
      </c>
      <c r="S1720" s="11" t="s">
        <v>25</v>
      </c>
      <c r="T1720" s="11"/>
      <c r="U1720" s="11" t="s">
        <v>5844</v>
      </c>
      <c r="V1720" s="11"/>
      <c r="W1720" s="11"/>
      <c r="X1720" s="11"/>
      <c r="Y1720" s="11"/>
      <c r="Z1720" s="11">
        <f t="shared" si="54"/>
        <v>0</v>
      </c>
      <c r="AA1720" s="11">
        <f>VLOOKUP(A1720,Sheet2!B:J,9,FALSE)</f>
        <v>96.5</v>
      </c>
      <c r="AB1720" s="11">
        <f t="shared" si="53"/>
        <v>0</v>
      </c>
      <c r="AC1720" s="11"/>
      <c r="AD1720" s="11"/>
    </row>
    <row r="1721" spans="1:30" hidden="1">
      <c r="A1721" s="10">
        <v>8902080013395</v>
      </c>
      <c r="B1721" s="10">
        <v>8902080013395</v>
      </c>
      <c r="C1721" s="11" t="s">
        <v>5845</v>
      </c>
      <c r="D1721" s="11" t="s">
        <v>4210</v>
      </c>
      <c r="E1721" s="11" t="s">
        <v>1009</v>
      </c>
      <c r="F1721" s="11" t="s">
        <v>1165</v>
      </c>
      <c r="G1721" s="11"/>
      <c r="H1721" s="11">
        <v>125</v>
      </c>
      <c r="I1721" s="11">
        <v>125</v>
      </c>
      <c r="J1721" s="11" t="s">
        <v>34</v>
      </c>
      <c r="K1721" s="11" t="s">
        <v>25</v>
      </c>
      <c r="L1721" s="11">
        <v>1</v>
      </c>
      <c r="M1721" s="11" t="s">
        <v>78</v>
      </c>
      <c r="N1721" s="11" t="s">
        <v>1166</v>
      </c>
      <c r="O1721" s="11" t="s">
        <v>4211</v>
      </c>
      <c r="P1721" s="11" t="s">
        <v>1167</v>
      </c>
      <c r="Q1721" s="11" t="s">
        <v>30</v>
      </c>
      <c r="R1721" s="11" t="s">
        <v>25</v>
      </c>
      <c r="S1721" s="11" t="s">
        <v>25</v>
      </c>
      <c r="T1721" s="11"/>
      <c r="U1721" s="11" t="s">
        <v>5846</v>
      </c>
      <c r="V1721" s="11"/>
      <c r="W1721" s="11"/>
      <c r="X1721" s="11"/>
      <c r="Y1721" s="11"/>
      <c r="Z1721" s="11">
        <f t="shared" si="54"/>
        <v>0</v>
      </c>
      <c r="AA1721" s="11">
        <f>VLOOKUP(A1721,Sheet2!B:J,9,FALSE)</f>
        <v>101.5</v>
      </c>
      <c r="AB1721" s="11">
        <f t="shared" si="53"/>
        <v>0</v>
      </c>
      <c r="AC1721" s="11"/>
      <c r="AD1721" s="11"/>
    </row>
    <row r="1722" spans="1:30" hidden="1">
      <c r="A1722" s="10">
        <v>8902080013845</v>
      </c>
      <c r="B1722" s="10">
        <v>8902080013845</v>
      </c>
      <c r="C1722" s="11" t="s">
        <v>5847</v>
      </c>
      <c r="D1722" s="11" t="s">
        <v>4210</v>
      </c>
      <c r="E1722" s="11" t="s">
        <v>1009</v>
      </c>
      <c r="F1722" s="11" t="s">
        <v>1165</v>
      </c>
      <c r="G1722" s="11"/>
      <c r="H1722" s="11">
        <v>135</v>
      </c>
      <c r="I1722" s="11">
        <v>135</v>
      </c>
      <c r="J1722" s="11" t="s">
        <v>34</v>
      </c>
      <c r="K1722" s="11" t="s">
        <v>25</v>
      </c>
      <c r="L1722" s="11">
        <v>1</v>
      </c>
      <c r="M1722" s="11" t="s">
        <v>78</v>
      </c>
      <c r="N1722" s="11" t="s">
        <v>1166</v>
      </c>
      <c r="O1722" s="11" t="s">
        <v>5848</v>
      </c>
      <c r="P1722" s="11" t="s">
        <v>1167</v>
      </c>
      <c r="Q1722" s="11" t="s">
        <v>30</v>
      </c>
      <c r="R1722" s="11" t="s">
        <v>25</v>
      </c>
      <c r="S1722" s="11" t="s">
        <v>25</v>
      </c>
      <c r="T1722" s="11"/>
      <c r="U1722" s="11" t="s">
        <v>5849</v>
      </c>
      <c r="V1722" s="11"/>
      <c r="W1722" s="11"/>
      <c r="X1722" s="11"/>
      <c r="Y1722" s="11"/>
      <c r="Z1722" s="11">
        <f t="shared" si="54"/>
        <v>0</v>
      </c>
      <c r="AA1722" s="11">
        <f>VLOOKUP(A1722,Sheet2!B:J,9,FALSE)</f>
        <v>109.5</v>
      </c>
      <c r="AB1722" s="11">
        <f t="shared" si="53"/>
        <v>0</v>
      </c>
      <c r="AC1722" s="11"/>
      <c r="AD1722" s="11"/>
    </row>
    <row r="1723" spans="1:30" hidden="1">
      <c r="A1723" s="10">
        <v>8902102162674</v>
      </c>
      <c r="B1723" s="10">
        <v>8902102162674</v>
      </c>
      <c r="C1723" s="11" t="s">
        <v>3758</v>
      </c>
      <c r="D1723" s="11" t="s">
        <v>3759</v>
      </c>
      <c r="E1723" s="11" t="s">
        <v>1790</v>
      </c>
      <c r="F1723" s="11" t="s">
        <v>3411</v>
      </c>
      <c r="G1723" s="11"/>
      <c r="H1723" s="11">
        <v>103</v>
      </c>
      <c r="I1723" s="11">
        <v>103</v>
      </c>
      <c r="J1723" s="11" t="s">
        <v>34</v>
      </c>
      <c r="K1723" s="11" t="s">
        <v>25</v>
      </c>
      <c r="L1723" s="11">
        <v>500</v>
      </c>
      <c r="M1723" s="11" t="s">
        <v>35</v>
      </c>
      <c r="N1723" s="11" t="s">
        <v>3588</v>
      </c>
      <c r="O1723" s="11" t="s">
        <v>3760</v>
      </c>
      <c r="P1723" s="11" t="s">
        <v>400</v>
      </c>
      <c r="Q1723" s="11" t="s">
        <v>39</v>
      </c>
      <c r="R1723" s="11" t="s">
        <v>25</v>
      </c>
      <c r="S1723" s="11" t="s">
        <v>25</v>
      </c>
      <c r="T1723" s="11"/>
      <c r="U1723" s="11" t="s">
        <v>3761</v>
      </c>
      <c r="V1723" s="11"/>
      <c r="W1723" s="11"/>
      <c r="X1723" s="11"/>
      <c r="Y1723" s="11">
        <v>1</v>
      </c>
      <c r="Z1723" s="11">
        <f t="shared" si="54"/>
        <v>103</v>
      </c>
      <c r="AA1723" s="11">
        <f>VLOOKUP(A1723,Sheet2!B:J,9,FALSE)</f>
        <v>93.63</v>
      </c>
      <c r="AB1723" s="11">
        <f t="shared" si="53"/>
        <v>93.63</v>
      </c>
      <c r="AC1723" s="11"/>
      <c r="AD1723" s="11" t="s">
        <v>12037</v>
      </c>
    </row>
    <row r="1724" spans="1:30" hidden="1">
      <c r="A1724" s="10">
        <v>50166480</v>
      </c>
      <c r="B1724" s="10">
        <v>50166480</v>
      </c>
      <c r="C1724" s="11" t="s">
        <v>752</v>
      </c>
      <c r="D1724" s="11" t="s">
        <v>753</v>
      </c>
      <c r="E1724" s="11" t="s">
        <v>43</v>
      </c>
      <c r="F1724" s="11" t="s">
        <v>44</v>
      </c>
      <c r="G1724" s="11"/>
      <c r="H1724" s="11">
        <v>30</v>
      </c>
      <c r="I1724" s="11">
        <v>30</v>
      </c>
      <c r="J1724" s="11" t="s">
        <v>34</v>
      </c>
      <c r="K1724" s="11" t="s">
        <v>25</v>
      </c>
      <c r="L1724" s="11">
        <v>20</v>
      </c>
      <c r="M1724" s="11" t="s">
        <v>26</v>
      </c>
      <c r="N1724" s="11" t="s">
        <v>45</v>
      </c>
      <c r="O1724" s="11" t="s">
        <v>754</v>
      </c>
      <c r="P1724" s="11" t="s">
        <v>29</v>
      </c>
      <c r="Q1724" s="11" t="s">
        <v>39</v>
      </c>
      <c r="R1724" s="11" t="s">
        <v>25</v>
      </c>
      <c r="S1724" s="11" t="s">
        <v>25</v>
      </c>
      <c r="T1724" s="11"/>
      <c r="U1724" s="11" t="s">
        <v>755</v>
      </c>
      <c r="V1724" s="11"/>
      <c r="W1724" s="11"/>
      <c r="X1724" s="11"/>
      <c r="Y1724" s="11">
        <v>2</v>
      </c>
      <c r="Z1724" s="11">
        <f t="shared" si="54"/>
        <v>60</v>
      </c>
      <c r="AA1724" s="11">
        <f>VLOOKUP(A1724,Sheet2!B:J,9,FALSE)</f>
        <v>25.68</v>
      </c>
      <c r="AB1724" s="11">
        <f t="shared" si="53"/>
        <v>51.36</v>
      </c>
      <c r="AC1724" s="11"/>
      <c r="AD1724" s="11" t="s">
        <v>12037</v>
      </c>
    </row>
    <row r="1725" spans="1:30" hidden="1">
      <c r="A1725" s="10">
        <v>8906010360016</v>
      </c>
      <c r="B1725" s="10">
        <v>8906010360016</v>
      </c>
      <c r="C1725" s="11" t="s">
        <v>5748</v>
      </c>
      <c r="D1725" s="11" t="s">
        <v>5749</v>
      </c>
      <c r="E1725" s="11" t="s">
        <v>77</v>
      </c>
      <c r="F1725" s="11" t="s">
        <v>77</v>
      </c>
      <c r="G1725" s="11"/>
      <c r="H1725" s="11">
        <v>10</v>
      </c>
      <c r="I1725" s="11">
        <v>10</v>
      </c>
      <c r="J1725" s="11" t="s">
        <v>34</v>
      </c>
      <c r="K1725" s="11" t="s">
        <v>25</v>
      </c>
      <c r="L1725" s="11">
        <v>12.74</v>
      </c>
      <c r="M1725" s="11" t="s">
        <v>35</v>
      </c>
      <c r="N1725" s="11" t="s">
        <v>97</v>
      </c>
      <c r="O1725" s="11" t="s">
        <v>111</v>
      </c>
      <c r="P1725" s="11" t="s">
        <v>29</v>
      </c>
      <c r="Q1725" s="11" t="s">
        <v>30</v>
      </c>
      <c r="R1725" s="11" t="s">
        <v>25</v>
      </c>
      <c r="S1725" s="11" t="s">
        <v>25</v>
      </c>
      <c r="T1725" s="11"/>
      <c r="U1725" s="11" t="s">
        <v>5750</v>
      </c>
      <c r="V1725" s="11"/>
      <c r="W1725" s="11"/>
      <c r="X1725" s="11"/>
      <c r="Y1725" s="11"/>
      <c r="Z1725" s="11">
        <f t="shared" si="54"/>
        <v>0</v>
      </c>
      <c r="AA1725" s="11">
        <f>VLOOKUP(A1725,Sheet2!B:J,9,FALSE)</f>
        <v>8</v>
      </c>
      <c r="AB1725" s="11">
        <f t="shared" si="53"/>
        <v>0</v>
      </c>
      <c r="AC1725" s="11"/>
      <c r="AD1725" s="11"/>
    </row>
    <row r="1726" spans="1:30" hidden="1">
      <c r="A1726" s="10">
        <v>8906010360054</v>
      </c>
      <c r="B1726" s="10">
        <v>8906010360054</v>
      </c>
      <c r="C1726" s="11" t="s">
        <v>5751</v>
      </c>
      <c r="D1726" s="11" t="s">
        <v>5749</v>
      </c>
      <c r="E1726" s="11" t="s">
        <v>77</v>
      </c>
      <c r="F1726" s="11" t="s">
        <v>77</v>
      </c>
      <c r="G1726" s="11"/>
      <c r="H1726" s="11">
        <v>55</v>
      </c>
      <c r="I1726" s="11">
        <v>55</v>
      </c>
      <c r="J1726" s="11" t="s">
        <v>34</v>
      </c>
      <c r="K1726" s="11" t="s">
        <v>25</v>
      </c>
      <c r="L1726" s="11">
        <v>50</v>
      </c>
      <c r="M1726" s="11" t="s">
        <v>35</v>
      </c>
      <c r="N1726" s="11" t="s">
        <v>97</v>
      </c>
      <c r="O1726" s="11" t="s">
        <v>111</v>
      </c>
      <c r="P1726" s="11" t="s">
        <v>400</v>
      </c>
      <c r="Q1726" s="11" t="s">
        <v>30</v>
      </c>
      <c r="R1726" s="11" t="s">
        <v>25</v>
      </c>
      <c r="S1726" s="11" t="s">
        <v>25</v>
      </c>
      <c r="T1726" s="11"/>
      <c r="U1726" s="11" t="s">
        <v>5752</v>
      </c>
      <c r="V1726" s="11"/>
      <c r="W1726" s="11"/>
      <c r="X1726" s="11"/>
      <c r="Y1726" s="11">
        <v>1</v>
      </c>
      <c r="Z1726" s="11">
        <f t="shared" si="54"/>
        <v>55</v>
      </c>
      <c r="AA1726" s="11">
        <f>VLOOKUP(A1726,Sheet2!B:J,9,FALSE)</f>
        <v>46.74</v>
      </c>
      <c r="AB1726" s="11">
        <f t="shared" si="53"/>
        <v>46.74</v>
      </c>
      <c r="AC1726" s="11"/>
      <c r="AD1726" s="11" t="s">
        <v>12037</v>
      </c>
    </row>
    <row r="1727" spans="1:30" hidden="1">
      <c r="A1727" s="10">
        <v>8902102127512</v>
      </c>
      <c r="B1727" s="10">
        <v>8902102127512</v>
      </c>
      <c r="C1727" s="11" t="s">
        <v>3421</v>
      </c>
      <c r="D1727" s="11" t="s">
        <v>3422</v>
      </c>
      <c r="E1727" s="11" t="s">
        <v>1790</v>
      </c>
      <c r="F1727" s="11" t="s">
        <v>2905</v>
      </c>
      <c r="G1727" s="11"/>
      <c r="H1727" s="11">
        <v>325</v>
      </c>
      <c r="I1727" s="11">
        <v>325</v>
      </c>
      <c r="J1727" s="11" t="s">
        <v>34</v>
      </c>
      <c r="K1727" s="11" t="s">
        <v>25</v>
      </c>
      <c r="L1727" s="11">
        <v>2</v>
      </c>
      <c r="M1727" s="11" t="s">
        <v>78</v>
      </c>
      <c r="N1727" s="11" t="s">
        <v>2906</v>
      </c>
      <c r="O1727" s="11" t="s">
        <v>3423</v>
      </c>
      <c r="P1727" s="11" t="s">
        <v>239</v>
      </c>
      <c r="Q1727" s="11" t="s">
        <v>39</v>
      </c>
      <c r="R1727" s="11" t="s">
        <v>25</v>
      </c>
      <c r="S1727" s="11" t="s">
        <v>25</v>
      </c>
      <c r="T1727" s="11"/>
      <c r="U1727" s="11" t="s">
        <v>3424</v>
      </c>
      <c r="V1727" s="11"/>
      <c r="W1727" s="11"/>
      <c r="X1727" s="11"/>
      <c r="Y1727" s="11">
        <v>1</v>
      </c>
      <c r="Z1727" s="11">
        <f t="shared" si="54"/>
        <v>325</v>
      </c>
      <c r="AA1727" s="11">
        <f>VLOOKUP(A1727,Sheet2!B:J,9,FALSE)</f>
        <v>295.45999999999998</v>
      </c>
      <c r="AB1727" s="11">
        <f t="shared" si="53"/>
        <v>295.45999999999998</v>
      </c>
      <c r="AC1727" s="11"/>
      <c r="AD1727" s="11" t="s">
        <v>12037</v>
      </c>
    </row>
    <row r="1728" spans="1:30" hidden="1">
      <c r="A1728" s="10">
        <v>8902102127024</v>
      </c>
      <c r="B1728" s="10">
        <v>8902102127024</v>
      </c>
      <c r="C1728" s="11" t="s">
        <v>3493</v>
      </c>
      <c r="D1728" s="11" t="s">
        <v>3422</v>
      </c>
      <c r="E1728" s="11" t="s">
        <v>1790</v>
      </c>
      <c r="F1728" s="11" t="s">
        <v>2905</v>
      </c>
      <c r="G1728" s="11"/>
      <c r="H1728" s="11">
        <v>150</v>
      </c>
      <c r="I1728" s="11">
        <v>150</v>
      </c>
      <c r="J1728" s="11" t="s">
        <v>34</v>
      </c>
      <c r="K1728" s="11" t="s">
        <v>25</v>
      </c>
      <c r="L1728" s="11">
        <v>800</v>
      </c>
      <c r="M1728" s="11" t="s">
        <v>35</v>
      </c>
      <c r="N1728" s="11" t="s">
        <v>2906</v>
      </c>
      <c r="O1728" s="11" t="s">
        <v>3494</v>
      </c>
      <c r="P1728" s="11" t="s">
        <v>81</v>
      </c>
      <c r="Q1728" s="11" t="s">
        <v>30</v>
      </c>
      <c r="R1728" s="11" t="s">
        <v>25</v>
      </c>
      <c r="S1728" s="11" t="s">
        <v>25</v>
      </c>
      <c r="T1728" s="11"/>
      <c r="U1728" s="11" t="s">
        <v>3495</v>
      </c>
      <c r="V1728" s="11"/>
      <c r="W1728" s="11"/>
      <c r="X1728" s="11"/>
      <c r="Y1728" s="11">
        <v>5</v>
      </c>
      <c r="Z1728" s="11">
        <f t="shared" si="54"/>
        <v>750</v>
      </c>
      <c r="AA1728" s="11">
        <f>VLOOKUP(A1728,Sheet2!B:J,9,FALSE)</f>
        <v>136.36000000000001</v>
      </c>
      <c r="AB1728" s="11">
        <f t="shared" si="53"/>
        <v>681.80000000000007</v>
      </c>
      <c r="AC1728" s="11"/>
      <c r="AD1728" s="11" t="s">
        <v>12037</v>
      </c>
    </row>
    <row r="1729" spans="1:30" hidden="1">
      <c r="A1729" s="10">
        <v>8902102194934</v>
      </c>
      <c r="B1729" s="10">
        <v>8902102194934</v>
      </c>
      <c r="C1729" s="11" t="s">
        <v>3496</v>
      </c>
      <c r="D1729" s="11" t="s">
        <v>3422</v>
      </c>
      <c r="E1729" s="11" t="s">
        <v>1790</v>
      </c>
      <c r="F1729" s="11" t="s">
        <v>2905</v>
      </c>
      <c r="G1729" s="11"/>
      <c r="H1729" s="11">
        <v>80</v>
      </c>
      <c r="I1729" s="11">
        <v>80</v>
      </c>
      <c r="J1729" s="11" t="s">
        <v>34</v>
      </c>
      <c r="K1729" s="11" t="s">
        <v>25</v>
      </c>
      <c r="L1729" s="11">
        <v>250</v>
      </c>
      <c r="M1729" s="11" t="s">
        <v>35</v>
      </c>
      <c r="N1729" s="11" t="s">
        <v>3427</v>
      </c>
      <c r="O1729" s="11" t="s">
        <v>3497</v>
      </c>
      <c r="P1729" s="11" t="s">
        <v>81</v>
      </c>
      <c r="Q1729" s="11" t="s">
        <v>30</v>
      </c>
      <c r="R1729" s="11" t="s">
        <v>25</v>
      </c>
      <c r="S1729" s="11" t="s">
        <v>25</v>
      </c>
      <c r="T1729" s="11"/>
      <c r="U1729" s="11" t="s">
        <v>3498</v>
      </c>
      <c r="V1729" s="11"/>
      <c r="W1729" s="11"/>
      <c r="X1729" s="11"/>
      <c r="Y1729" s="11">
        <v>5</v>
      </c>
      <c r="Z1729" s="11">
        <f t="shared" si="54"/>
        <v>400</v>
      </c>
      <c r="AA1729" s="11">
        <f>VLOOKUP(A1729,Sheet2!B:J,9,FALSE)</f>
        <v>72.72</v>
      </c>
      <c r="AB1729" s="11">
        <f t="shared" si="53"/>
        <v>363.6</v>
      </c>
      <c r="AC1729" s="11"/>
      <c r="AD1729" s="11" t="s">
        <v>12037</v>
      </c>
    </row>
    <row r="1730" spans="1:30" hidden="1">
      <c r="A1730" s="10">
        <v>8902102125709</v>
      </c>
      <c r="B1730" s="10">
        <v>8902102125709</v>
      </c>
      <c r="C1730" s="11" t="s">
        <v>3499</v>
      </c>
      <c r="D1730" s="11" t="s">
        <v>3422</v>
      </c>
      <c r="E1730" s="11" t="s">
        <v>1790</v>
      </c>
      <c r="F1730" s="11" t="s">
        <v>2905</v>
      </c>
      <c r="G1730" s="11"/>
      <c r="H1730" s="11">
        <v>35</v>
      </c>
      <c r="I1730" s="11">
        <v>35</v>
      </c>
      <c r="J1730" s="11" t="s">
        <v>34</v>
      </c>
      <c r="K1730" s="11" t="s">
        <v>25</v>
      </c>
      <c r="L1730" s="11">
        <v>100</v>
      </c>
      <c r="M1730" s="11" t="s">
        <v>26</v>
      </c>
      <c r="N1730" s="11" t="s">
        <v>3427</v>
      </c>
      <c r="O1730" s="11" t="s">
        <v>3500</v>
      </c>
      <c r="P1730" s="11" t="s">
        <v>81</v>
      </c>
      <c r="Q1730" s="11" t="s">
        <v>30</v>
      </c>
      <c r="R1730" s="11" t="s">
        <v>25</v>
      </c>
      <c r="S1730" s="11" t="s">
        <v>25</v>
      </c>
      <c r="T1730" s="11"/>
      <c r="U1730" s="11" t="s">
        <v>3501</v>
      </c>
      <c r="V1730" s="11"/>
      <c r="W1730" s="11"/>
      <c r="X1730" s="11"/>
      <c r="Y1730" s="11">
        <v>4</v>
      </c>
      <c r="Z1730" s="11">
        <f t="shared" si="54"/>
        <v>140</v>
      </c>
      <c r="AA1730" s="11">
        <f>VLOOKUP(A1730,Sheet2!B:J,9,FALSE)</f>
        <v>31.81</v>
      </c>
      <c r="AB1730" s="11">
        <f t="shared" ref="AB1730:AB1793" si="55">AA1730*Y1730</f>
        <v>127.24</v>
      </c>
      <c r="AC1730" s="11"/>
      <c r="AD1730" s="11" t="s">
        <v>12037</v>
      </c>
    </row>
    <row r="1731" spans="1:30" hidden="1">
      <c r="A1731" s="10">
        <v>8902102127307</v>
      </c>
      <c r="B1731" s="10">
        <v>8902102127307</v>
      </c>
      <c r="C1731" s="11" t="s">
        <v>5526</v>
      </c>
      <c r="D1731" s="11" t="s">
        <v>3422</v>
      </c>
      <c r="E1731" s="11" t="s">
        <v>1790</v>
      </c>
      <c r="F1731" s="11" t="s">
        <v>2905</v>
      </c>
      <c r="G1731" s="11"/>
      <c r="H1731" s="11">
        <v>325</v>
      </c>
      <c r="I1731" s="11">
        <v>325</v>
      </c>
      <c r="J1731" s="11" t="s">
        <v>34</v>
      </c>
      <c r="K1731" s="11" t="s">
        <v>25</v>
      </c>
      <c r="L1731" s="11">
        <v>2</v>
      </c>
      <c r="M1731" s="11" t="s">
        <v>78</v>
      </c>
      <c r="N1731" s="11" t="s">
        <v>2906</v>
      </c>
      <c r="O1731" s="11" t="s">
        <v>3563</v>
      </c>
      <c r="P1731" s="11" t="s">
        <v>239</v>
      </c>
      <c r="Q1731" s="11" t="s">
        <v>39</v>
      </c>
      <c r="R1731" s="11" t="s">
        <v>25</v>
      </c>
      <c r="S1731" s="11" t="s">
        <v>25</v>
      </c>
      <c r="T1731" s="11"/>
      <c r="U1731" s="11" t="s">
        <v>5527</v>
      </c>
      <c r="V1731" s="11"/>
      <c r="W1731" s="11"/>
      <c r="X1731" s="11"/>
      <c r="Y1731" s="11"/>
      <c r="Z1731" s="11">
        <f t="shared" si="54"/>
        <v>0</v>
      </c>
      <c r="AA1731" s="11">
        <f>VLOOKUP(A1731,Sheet2!B:J,9,FALSE)</f>
        <v>295.45999999999998</v>
      </c>
      <c r="AB1731" s="11">
        <f t="shared" si="55"/>
        <v>0</v>
      </c>
      <c r="AC1731" s="11"/>
      <c r="AD1731" s="11"/>
    </row>
    <row r="1732" spans="1:30" hidden="1">
      <c r="A1732" s="10">
        <v>8902102126980</v>
      </c>
      <c r="B1732" s="10">
        <v>8902102126980</v>
      </c>
      <c r="C1732" s="11" t="s">
        <v>5522</v>
      </c>
      <c r="D1732" s="11" t="s">
        <v>5523</v>
      </c>
      <c r="E1732" s="11" t="s">
        <v>1790</v>
      </c>
      <c r="F1732" s="11" t="s">
        <v>2905</v>
      </c>
      <c r="G1732" s="11"/>
      <c r="H1732" s="11">
        <v>32</v>
      </c>
      <c r="I1732" s="11">
        <v>32</v>
      </c>
      <c r="J1732" s="11" t="s">
        <v>34</v>
      </c>
      <c r="K1732" s="11" t="s">
        <v>25</v>
      </c>
      <c r="L1732" s="11">
        <v>75</v>
      </c>
      <c r="M1732" s="11" t="s">
        <v>35</v>
      </c>
      <c r="N1732" s="11" t="s">
        <v>3427</v>
      </c>
      <c r="O1732" s="11" t="s">
        <v>5524</v>
      </c>
      <c r="P1732" s="11" t="s">
        <v>81</v>
      </c>
      <c r="Q1732" s="11" t="s">
        <v>30</v>
      </c>
      <c r="R1732" s="11" t="s">
        <v>25</v>
      </c>
      <c r="S1732" s="11" t="s">
        <v>25</v>
      </c>
      <c r="T1732" s="11"/>
      <c r="U1732" s="11" t="s">
        <v>5525</v>
      </c>
      <c r="V1732" s="11"/>
      <c r="W1732" s="11"/>
      <c r="X1732" s="11"/>
      <c r="Y1732" s="11">
        <v>2</v>
      </c>
      <c r="Z1732" s="11">
        <f t="shared" si="54"/>
        <v>64</v>
      </c>
      <c r="AA1732" s="11">
        <f>VLOOKUP(A1732,Sheet2!B:J,9,FALSE)</f>
        <v>29.09</v>
      </c>
      <c r="AB1732" s="11">
        <f t="shared" si="55"/>
        <v>58.18</v>
      </c>
      <c r="AC1732" s="11"/>
      <c r="AD1732" s="11" t="s">
        <v>12037</v>
      </c>
    </row>
    <row r="1733" spans="1:30">
      <c r="A1733" s="10" t="s">
        <v>56</v>
      </c>
      <c r="B1733" s="10" t="s">
        <v>56</v>
      </c>
      <c r="C1733" s="11" t="s">
        <v>57</v>
      </c>
      <c r="D1733" s="11" t="s">
        <v>58</v>
      </c>
      <c r="E1733" s="11" t="s">
        <v>59</v>
      </c>
      <c r="F1733" s="11" t="s">
        <v>60</v>
      </c>
      <c r="G1733" s="11"/>
      <c r="H1733" s="11">
        <v>30</v>
      </c>
      <c r="I1733" s="11">
        <v>30</v>
      </c>
      <c r="J1733" s="11" t="s">
        <v>34</v>
      </c>
      <c r="K1733" s="11" t="s">
        <v>25</v>
      </c>
      <c r="L1733" s="11">
        <v>500</v>
      </c>
      <c r="M1733" s="11" t="s">
        <v>26</v>
      </c>
      <c r="N1733" s="11" t="s">
        <v>61</v>
      </c>
      <c r="O1733" s="11" t="s">
        <v>62</v>
      </c>
      <c r="P1733" s="11" t="s">
        <v>63</v>
      </c>
      <c r="Q1733" s="11" t="s">
        <v>30</v>
      </c>
      <c r="R1733" s="11" t="s">
        <v>25</v>
      </c>
      <c r="S1733" s="11" t="s">
        <v>25</v>
      </c>
      <c r="T1733" s="11"/>
      <c r="U1733" s="11" t="s">
        <v>64</v>
      </c>
      <c r="V1733" s="11"/>
      <c r="W1733" s="11"/>
      <c r="X1733" s="11"/>
      <c r="Y1733" s="11"/>
      <c r="Z1733" s="11">
        <f t="shared" si="54"/>
        <v>0</v>
      </c>
      <c r="AA1733" s="11" t="e">
        <f>VLOOKUP(A1733,Sheet2!B:J,9,FALSE)</f>
        <v>#N/A</v>
      </c>
      <c r="AB1733" s="11" t="e">
        <f t="shared" si="55"/>
        <v>#N/A</v>
      </c>
      <c r="AC1733" s="11"/>
      <c r="AD1733" s="11"/>
    </row>
    <row r="1734" spans="1:30">
      <c r="A1734" s="10" t="s">
        <v>90</v>
      </c>
      <c r="B1734" s="10" t="s">
        <v>90</v>
      </c>
      <c r="C1734" s="11" t="s">
        <v>91</v>
      </c>
      <c r="D1734" s="11" t="s">
        <v>58</v>
      </c>
      <c r="E1734" s="11" t="s">
        <v>59</v>
      </c>
      <c r="F1734" s="11" t="s">
        <v>60</v>
      </c>
      <c r="G1734" s="11"/>
      <c r="H1734" s="11">
        <v>35</v>
      </c>
      <c r="I1734" s="11">
        <v>35</v>
      </c>
      <c r="J1734" s="11" t="s">
        <v>34</v>
      </c>
      <c r="K1734" s="11" t="s">
        <v>25</v>
      </c>
      <c r="L1734" s="11">
        <v>500</v>
      </c>
      <c r="M1734" s="11" t="s">
        <v>26</v>
      </c>
      <c r="N1734" s="11" t="s">
        <v>92</v>
      </c>
      <c r="O1734" s="11" t="s">
        <v>93</v>
      </c>
      <c r="P1734" s="11" t="s">
        <v>63</v>
      </c>
      <c r="Q1734" s="11" t="s">
        <v>30</v>
      </c>
      <c r="R1734" s="11" t="s">
        <v>25</v>
      </c>
      <c r="S1734" s="11" t="s">
        <v>25</v>
      </c>
      <c r="T1734" s="11"/>
      <c r="U1734" s="11" t="s">
        <v>94</v>
      </c>
      <c r="V1734" s="11"/>
      <c r="W1734" s="11"/>
      <c r="X1734" s="11"/>
      <c r="Y1734" s="11"/>
      <c r="Z1734" s="11">
        <f t="shared" si="54"/>
        <v>0</v>
      </c>
      <c r="AA1734" s="11" t="e">
        <f>VLOOKUP(A1734,Sheet2!B:J,9,FALSE)</f>
        <v>#N/A</v>
      </c>
      <c r="AB1734" s="11" t="e">
        <f t="shared" si="55"/>
        <v>#N/A</v>
      </c>
      <c r="AC1734" s="11"/>
      <c r="AD1734" s="11"/>
    </row>
    <row r="1735" spans="1:30">
      <c r="A1735" s="10" t="s">
        <v>128</v>
      </c>
      <c r="B1735" s="10" t="s">
        <v>128</v>
      </c>
      <c r="C1735" s="11" t="s">
        <v>129</v>
      </c>
      <c r="D1735" s="11" t="s">
        <v>58</v>
      </c>
      <c r="E1735" s="11" t="s">
        <v>130</v>
      </c>
      <c r="F1735" s="11" t="s">
        <v>131</v>
      </c>
      <c r="G1735" s="11"/>
      <c r="H1735" s="11">
        <v>20</v>
      </c>
      <c r="I1735" s="11">
        <v>20</v>
      </c>
      <c r="J1735" s="11" t="s">
        <v>34</v>
      </c>
      <c r="K1735" s="11" t="s">
        <v>25</v>
      </c>
      <c r="L1735" s="11">
        <v>50</v>
      </c>
      <c r="M1735" s="11" t="s">
        <v>26</v>
      </c>
      <c r="N1735" s="11" t="s">
        <v>132</v>
      </c>
      <c r="O1735" s="11" t="s">
        <v>133</v>
      </c>
      <c r="P1735" s="11" t="s">
        <v>134</v>
      </c>
      <c r="Q1735" s="11" t="s">
        <v>39</v>
      </c>
      <c r="R1735" s="11" t="s">
        <v>25</v>
      </c>
      <c r="S1735" s="11" t="s">
        <v>25</v>
      </c>
      <c r="T1735" s="11"/>
      <c r="U1735" s="11" t="s">
        <v>135</v>
      </c>
      <c r="V1735" s="11"/>
      <c r="W1735" s="11"/>
      <c r="X1735" s="11"/>
      <c r="Y1735" s="11"/>
      <c r="Z1735" s="11">
        <f t="shared" si="54"/>
        <v>0</v>
      </c>
      <c r="AA1735" s="11" t="e">
        <f>VLOOKUP(A1735,Sheet2!B:J,9,FALSE)</f>
        <v>#N/A</v>
      </c>
      <c r="AB1735" s="11" t="e">
        <f t="shared" si="55"/>
        <v>#N/A</v>
      </c>
      <c r="AC1735" s="11"/>
      <c r="AD1735" s="11"/>
    </row>
    <row r="1736" spans="1:30">
      <c r="A1736" s="10" t="s">
        <v>677</v>
      </c>
      <c r="B1736" s="10" t="s">
        <v>677</v>
      </c>
      <c r="C1736" s="11" t="s">
        <v>678</v>
      </c>
      <c r="D1736" s="11" t="s">
        <v>58</v>
      </c>
      <c r="E1736" s="11" t="s">
        <v>260</v>
      </c>
      <c r="F1736" s="11" t="s">
        <v>673</v>
      </c>
      <c r="G1736" s="11"/>
      <c r="H1736" s="11">
        <v>52</v>
      </c>
      <c r="I1736" s="11">
        <v>52</v>
      </c>
      <c r="J1736" s="11" t="s">
        <v>34</v>
      </c>
      <c r="K1736" s="11" t="s">
        <v>25</v>
      </c>
      <c r="L1736" s="11">
        <v>6</v>
      </c>
      <c r="M1736" s="11" t="s">
        <v>674</v>
      </c>
      <c r="N1736" s="11" t="s">
        <v>461</v>
      </c>
      <c r="O1736" s="11" t="s">
        <v>93</v>
      </c>
      <c r="P1736" s="11" t="s">
        <v>63</v>
      </c>
      <c r="Q1736" s="11" t="s">
        <v>30</v>
      </c>
      <c r="R1736" s="11" t="s">
        <v>25</v>
      </c>
      <c r="S1736" s="11" t="s">
        <v>25</v>
      </c>
      <c r="T1736" s="11"/>
      <c r="U1736" s="11" t="s">
        <v>679</v>
      </c>
      <c r="V1736" s="11"/>
      <c r="W1736" s="11"/>
      <c r="X1736" s="11"/>
      <c r="Y1736" s="11"/>
      <c r="Z1736" s="11">
        <f t="shared" si="54"/>
        <v>0</v>
      </c>
      <c r="AA1736" s="11" t="e">
        <f>VLOOKUP(A1736,Sheet2!B:J,9,FALSE)</f>
        <v>#N/A</v>
      </c>
      <c r="AB1736" s="11" t="e">
        <f t="shared" si="55"/>
        <v>#N/A</v>
      </c>
      <c r="AC1736" s="11"/>
      <c r="AD1736" s="11"/>
    </row>
    <row r="1737" spans="1:30">
      <c r="A1737" s="10" t="s">
        <v>1169</v>
      </c>
      <c r="B1737" s="10" t="s">
        <v>1169</v>
      </c>
      <c r="C1737" s="11" t="s">
        <v>1170</v>
      </c>
      <c r="D1737" s="11" t="s">
        <v>58</v>
      </c>
      <c r="E1737" s="11" t="s">
        <v>142</v>
      </c>
      <c r="F1737" s="11" t="s">
        <v>222</v>
      </c>
      <c r="G1737" s="11"/>
      <c r="H1737" s="11">
        <v>32</v>
      </c>
      <c r="I1737" s="11">
        <v>32</v>
      </c>
      <c r="J1737" s="11" t="s">
        <v>34</v>
      </c>
      <c r="K1737" s="11" t="s">
        <v>25</v>
      </c>
      <c r="L1737" s="11">
        <v>50</v>
      </c>
      <c r="M1737" s="11" t="s">
        <v>26</v>
      </c>
      <c r="N1737" s="11" t="s">
        <v>1171</v>
      </c>
      <c r="O1737" s="11" t="s">
        <v>1172</v>
      </c>
      <c r="P1737" s="11" t="s">
        <v>134</v>
      </c>
      <c r="Q1737" s="11" t="s">
        <v>39</v>
      </c>
      <c r="R1737" s="11" t="s">
        <v>25</v>
      </c>
      <c r="S1737" s="11" t="s">
        <v>25</v>
      </c>
      <c r="T1737" s="11"/>
      <c r="U1737" s="11" t="s">
        <v>1173</v>
      </c>
      <c r="V1737" s="11"/>
      <c r="W1737" s="11"/>
      <c r="X1737" s="11"/>
      <c r="Y1737" s="11"/>
      <c r="Z1737" s="11">
        <f t="shared" ref="Z1737:Z1800" si="56">H1737*Y1737</f>
        <v>0</v>
      </c>
      <c r="AA1737" s="11" t="e">
        <f>VLOOKUP(A1737,Sheet2!B:J,9,FALSE)</f>
        <v>#N/A</v>
      </c>
      <c r="AB1737" s="11" t="e">
        <f t="shared" si="55"/>
        <v>#N/A</v>
      </c>
      <c r="AC1737" s="11"/>
      <c r="AD1737" s="11"/>
    </row>
    <row r="1738" spans="1:30">
      <c r="A1738" s="10">
        <v>8906009071183</v>
      </c>
      <c r="B1738" s="10">
        <v>8906009071183</v>
      </c>
      <c r="C1738" s="11" t="s">
        <v>923</v>
      </c>
      <c r="D1738" s="11" t="s">
        <v>924</v>
      </c>
      <c r="E1738" s="11" t="s">
        <v>43</v>
      </c>
      <c r="F1738" s="11" t="s">
        <v>608</v>
      </c>
      <c r="G1738" s="11"/>
      <c r="H1738" s="11">
        <v>10</v>
      </c>
      <c r="I1738" s="11">
        <v>10</v>
      </c>
      <c r="J1738" s="11" t="s">
        <v>34</v>
      </c>
      <c r="K1738" s="11" t="s">
        <v>25</v>
      </c>
      <c r="L1738" s="11">
        <v>30</v>
      </c>
      <c r="M1738" s="11" t="s">
        <v>26</v>
      </c>
      <c r="N1738" s="11" t="s">
        <v>636</v>
      </c>
      <c r="O1738" s="11" t="s">
        <v>925</v>
      </c>
      <c r="P1738" s="11" t="s">
        <v>38</v>
      </c>
      <c r="Q1738" s="11" t="s">
        <v>39</v>
      </c>
      <c r="R1738" s="11" t="s">
        <v>25</v>
      </c>
      <c r="S1738" s="11" t="s">
        <v>25</v>
      </c>
      <c r="T1738" s="11"/>
      <c r="U1738" s="11" t="s">
        <v>926</v>
      </c>
      <c r="V1738" s="11"/>
      <c r="W1738" s="11"/>
      <c r="X1738" s="11"/>
      <c r="Y1738" s="11">
        <v>7</v>
      </c>
      <c r="Z1738" s="11">
        <f t="shared" si="56"/>
        <v>70</v>
      </c>
      <c r="AA1738" s="11" t="e">
        <f>VLOOKUP(A1738,Sheet2!B:J,9,FALSE)</f>
        <v>#N/A</v>
      </c>
      <c r="AB1738" s="11" t="e">
        <f t="shared" si="55"/>
        <v>#N/A</v>
      </c>
      <c r="AC1738" s="11">
        <v>6</v>
      </c>
      <c r="AD1738" s="11" t="s">
        <v>12037</v>
      </c>
    </row>
    <row r="1739" spans="1:30" hidden="1">
      <c r="A1739" s="10">
        <v>8901450015199</v>
      </c>
      <c r="B1739" s="10">
        <v>8901450015199</v>
      </c>
      <c r="C1739" s="11" t="s">
        <v>1720</v>
      </c>
      <c r="D1739" s="11" t="s">
        <v>1721</v>
      </c>
      <c r="E1739" s="11" t="s">
        <v>1241</v>
      </c>
      <c r="F1739" s="11" t="s">
        <v>1635</v>
      </c>
      <c r="G1739" s="11"/>
      <c r="H1739" s="11">
        <v>200</v>
      </c>
      <c r="I1739" s="11">
        <v>200</v>
      </c>
      <c r="J1739" s="11" t="s">
        <v>34</v>
      </c>
      <c r="K1739" s="11" t="s">
        <v>25</v>
      </c>
      <c r="L1739" s="11">
        <v>150</v>
      </c>
      <c r="M1739" s="11" t="s">
        <v>35</v>
      </c>
      <c r="N1739" s="11" t="s">
        <v>1636</v>
      </c>
      <c r="O1739" s="11" t="s">
        <v>1722</v>
      </c>
      <c r="P1739" s="11" t="s">
        <v>1676</v>
      </c>
      <c r="Q1739" s="11" t="s">
        <v>39</v>
      </c>
      <c r="R1739" s="11" t="s">
        <v>25</v>
      </c>
      <c r="S1739" s="11" t="s">
        <v>25</v>
      </c>
      <c r="T1739" s="11"/>
      <c r="U1739" s="11" t="s">
        <v>1723</v>
      </c>
      <c r="V1739" s="11"/>
      <c r="W1739" s="11"/>
      <c r="X1739" s="11"/>
      <c r="Y1739" s="11">
        <v>1</v>
      </c>
      <c r="Z1739" s="11">
        <f t="shared" si="56"/>
        <v>200</v>
      </c>
      <c r="AA1739" s="11">
        <f>VLOOKUP(A1739,Sheet2!B:J,9,FALSE)</f>
        <v>149</v>
      </c>
      <c r="AB1739" s="11">
        <f t="shared" si="55"/>
        <v>149</v>
      </c>
      <c r="AC1739" s="11"/>
      <c r="AD1739" s="11" t="s">
        <v>12037</v>
      </c>
    </row>
    <row r="1740" spans="1:30" hidden="1">
      <c r="A1740" s="10">
        <v>8901450011276</v>
      </c>
      <c r="B1740" s="10">
        <v>8901450011276</v>
      </c>
      <c r="C1740" s="11" t="s">
        <v>1733</v>
      </c>
      <c r="D1740" s="11" t="s">
        <v>1721</v>
      </c>
      <c r="E1740" s="11" t="s">
        <v>1241</v>
      </c>
      <c r="F1740" s="11" t="s">
        <v>1635</v>
      </c>
      <c r="G1740" s="11"/>
      <c r="H1740" s="11">
        <v>200</v>
      </c>
      <c r="I1740" s="11">
        <v>200</v>
      </c>
      <c r="J1740" s="11" t="s">
        <v>34</v>
      </c>
      <c r="K1740" s="11" t="s">
        <v>25</v>
      </c>
      <c r="L1740" s="11">
        <v>150</v>
      </c>
      <c r="M1740" s="11" t="s">
        <v>35</v>
      </c>
      <c r="N1740" s="11" t="s">
        <v>1636</v>
      </c>
      <c r="O1740" s="11" t="s">
        <v>1734</v>
      </c>
      <c r="P1740" s="11" t="s">
        <v>81</v>
      </c>
      <c r="Q1740" s="11" t="s">
        <v>39</v>
      </c>
      <c r="R1740" s="11" t="s">
        <v>25</v>
      </c>
      <c r="S1740" s="11" t="s">
        <v>25</v>
      </c>
      <c r="T1740" s="11"/>
      <c r="U1740" s="11" t="s">
        <v>1735</v>
      </c>
      <c r="V1740" s="11"/>
      <c r="W1740" s="11"/>
      <c r="X1740" s="11"/>
      <c r="Y1740" s="11">
        <v>1</v>
      </c>
      <c r="Z1740" s="11">
        <f t="shared" si="56"/>
        <v>200</v>
      </c>
      <c r="AA1740" s="11">
        <f>VLOOKUP(A1740,Sheet2!B:J,9,FALSE)</f>
        <v>129</v>
      </c>
      <c r="AB1740" s="11">
        <f t="shared" si="55"/>
        <v>129</v>
      </c>
      <c r="AC1740" s="11"/>
      <c r="AD1740" s="11" t="s">
        <v>12037</v>
      </c>
    </row>
    <row r="1741" spans="1:30" hidden="1">
      <c r="A1741" s="10">
        <v>8901450011252</v>
      </c>
      <c r="B1741" s="10">
        <v>8901450011252</v>
      </c>
      <c r="C1741" s="11" t="s">
        <v>1739</v>
      </c>
      <c r="D1741" s="11" t="s">
        <v>1721</v>
      </c>
      <c r="E1741" s="11" t="s">
        <v>1241</v>
      </c>
      <c r="F1741" s="11" t="s">
        <v>1635</v>
      </c>
      <c r="G1741" s="11"/>
      <c r="H1741" s="11">
        <v>200</v>
      </c>
      <c r="I1741" s="11">
        <v>200</v>
      </c>
      <c r="J1741" s="11" t="s">
        <v>34</v>
      </c>
      <c r="K1741" s="11" t="s">
        <v>25</v>
      </c>
      <c r="L1741" s="11">
        <v>150</v>
      </c>
      <c r="M1741" s="11" t="s">
        <v>35</v>
      </c>
      <c r="N1741" s="11" t="s">
        <v>1636</v>
      </c>
      <c r="O1741" s="11" t="s">
        <v>1740</v>
      </c>
      <c r="P1741" s="11" t="s">
        <v>81</v>
      </c>
      <c r="Q1741" s="11" t="s">
        <v>39</v>
      </c>
      <c r="R1741" s="11" t="s">
        <v>25</v>
      </c>
      <c r="S1741" s="11" t="s">
        <v>25</v>
      </c>
      <c r="T1741" s="11"/>
      <c r="U1741" s="11" t="s">
        <v>1741</v>
      </c>
      <c r="V1741" s="11"/>
      <c r="W1741" s="11"/>
      <c r="X1741" s="11"/>
      <c r="Y1741" s="11">
        <v>1</v>
      </c>
      <c r="Z1741" s="11">
        <f t="shared" si="56"/>
        <v>200</v>
      </c>
      <c r="AA1741" s="11">
        <f>VLOOKUP(A1741,Sheet2!B:J,9,FALSE)</f>
        <v>129</v>
      </c>
      <c r="AB1741" s="11">
        <f t="shared" si="55"/>
        <v>129</v>
      </c>
      <c r="AC1741" s="11"/>
      <c r="AD1741" s="11" t="s">
        <v>12037</v>
      </c>
    </row>
    <row r="1742" spans="1:30" hidden="1">
      <c r="A1742" s="10">
        <v>8901450011269</v>
      </c>
      <c r="B1742" s="10">
        <v>8901450011269</v>
      </c>
      <c r="C1742" s="11" t="s">
        <v>1742</v>
      </c>
      <c r="D1742" s="11" t="s">
        <v>1721</v>
      </c>
      <c r="E1742" s="11" t="s">
        <v>1241</v>
      </c>
      <c r="F1742" s="11" t="s">
        <v>1635</v>
      </c>
      <c r="G1742" s="11"/>
      <c r="H1742" s="11">
        <v>200</v>
      </c>
      <c r="I1742" s="11">
        <v>200</v>
      </c>
      <c r="J1742" s="11" t="s">
        <v>34</v>
      </c>
      <c r="K1742" s="11" t="s">
        <v>25</v>
      </c>
      <c r="L1742" s="11">
        <v>150</v>
      </c>
      <c r="M1742" s="11" t="s">
        <v>35</v>
      </c>
      <c r="N1742" s="11" t="s">
        <v>1636</v>
      </c>
      <c r="O1742" s="11" t="s">
        <v>1743</v>
      </c>
      <c r="P1742" s="11" t="s">
        <v>81</v>
      </c>
      <c r="Q1742" s="11" t="s">
        <v>39</v>
      </c>
      <c r="R1742" s="11" t="s">
        <v>25</v>
      </c>
      <c r="S1742" s="11" t="s">
        <v>25</v>
      </c>
      <c r="T1742" s="11"/>
      <c r="U1742" s="11" t="s">
        <v>1744</v>
      </c>
      <c r="V1742" s="11"/>
      <c r="W1742" s="11"/>
      <c r="X1742" s="11"/>
      <c r="Y1742" s="11">
        <v>1</v>
      </c>
      <c r="Z1742" s="11">
        <f t="shared" si="56"/>
        <v>200</v>
      </c>
      <c r="AA1742" s="11">
        <f>VLOOKUP(A1742,Sheet2!B:J,9,FALSE)</f>
        <v>129</v>
      </c>
      <c r="AB1742" s="11">
        <f t="shared" si="55"/>
        <v>129</v>
      </c>
      <c r="AC1742" s="11"/>
      <c r="AD1742" s="11" t="s">
        <v>12037</v>
      </c>
    </row>
    <row r="1743" spans="1:30" hidden="1">
      <c r="A1743" s="10">
        <v>8901450011337</v>
      </c>
      <c r="B1743" s="10">
        <v>8901450011337</v>
      </c>
      <c r="C1743" s="11" t="s">
        <v>1745</v>
      </c>
      <c r="D1743" s="11" t="s">
        <v>1721</v>
      </c>
      <c r="E1743" s="11" t="s">
        <v>1241</v>
      </c>
      <c r="F1743" s="11" t="s">
        <v>1635</v>
      </c>
      <c r="G1743" s="11"/>
      <c r="H1743" s="11">
        <v>200</v>
      </c>
      <c r="I1743" s="11">
        <v>200</v>
      </c>
      <c r="J1743" s="11" t="s">
        <v>34</v>
      </c>
      <c r="K1743" s="11" t="s">
        <v>25</v>
      </c>
      <c r="L1743" s="11">
        <v>150</v>
      </c>
      <c r="M1743" s="11" t="s">
        <v>35</v>
      </c>
      <c r="N1743" s="11" t="s">
        <v>1636</v>
      </c>
      <c r="O1743" s="11" t="s">
        <v>1746</v>
      </c>
      <c r="P1743" s="11" t="s">
        <v>1676</v>
      </c>
      <c r="Q1743" s="11" t="s">
        <v>39</v>
      </c>
      <c r="R1743" s="11" t="s">
        <v>25</v>
      </c>
      <c r="S1743" s="11" t="s">
        <v>25</v>
      </c>
      <c r="T1743" s="11"/>
      <c r="U1743" s="11" t="s">
        <v>1747</v>
      </c>
      <c r="V1743" s="11"/>
      <c r="W1743" s="11"/>
      <c r="X1743" s="11"/>
      <c r="Y1743" s="11">
        <v>1</v>
      </c>
      <c r="Z1743" s="11">
        <f t="shared" si="56"/>
        <v>200</v>
      </c>
      <c r="AA1743" s="11">
        <f>VLOOKUP(A1743,Sheet2!B:J,9,FALSE)</f>
        <v>129</v>
      </c>
      <c r="AB1743" s="11">
        <f t="shared" si="55"/>
        <v>129</v>
      </c>
      <c r="AC1743" s="11"/>
      <c r="AD1743" s="11" t="s">
        <v>12037</v>
      </c>
    </row>
    <row r="1744" spans="1:30" hidden="1">
      <c r="A1744" s="10">
        <v>8901450011344</v>
      </c>
      <c r="B1744" s="10">
        <v>8901450011344</v>
      </c>
      <c r="C1744" s="11" t="s">
        <v>4559</v>
      </c>
      <c r="D1744" s="11" t="s">
        <v>1721</v>
      </c>
      <c r="E1744" s="11" t="s">
        <v>1241</v>
      </c>
      <c r="F1744" s="11" t="s">
        <v>1635</v>
      </c>
      <c r="G1744" s="11"/>
      <c r="H1744" s="11">
        <v>200</v>
      </c>
      <c r="I1744" s="11">
        <v>200</v>
      </c>
      <c r="J1744" s="11" t="s">
        <v>34</v>
      </c>
      <c r="K1744" s="11" t="s">
        <v>25</v>
      </c>
      <c r="L1744" s="11">
        <v>150</v>
      </c>
      <c r="M1744" s="11" t="s">
        <v>35</v>
      </c>
      <c r="N1744" s="11" t="s">
        <v>1636</v>
      </c>
      <c r="O1744" s="11" t="s">
        <v>4560</v>
      </c>
      <c r="P1744" s="11" t="s">
        <v>1676</v>
      </c>
      <c r="Q1744" s="11" t="s">
        <v>39</v>
      </c>
      <c r="R1744" s="11" t="s">
        <v>25</v>
      </c>
      <c r="S1744" s="11" t="s">
        <v>25</v>
      </c>
      <c r="T1744" s="11"/>
      <c r="U1744" s="11" t="s">
        <v>4561</v>
      </c>
      <c r="V1744" s="11"/>
      <c r="W1744" s="11"/>
      <c r="X1744" s="11"/>
      <c r="Y1744" s="11"/>
      <c r="Z1744" s="11">
        <f t="shared" si="56"/>
        <v>0</v>
      </c>
      <c r="AA1744" s="11">
        <f>VLOOKUP(A1744,Sheet2!B:J,9,FALSE)</f>
        <v>129</v>
      </c>
      <c r="AB1744" s="11">
        <f t="shared" si="55"/>
        <v>0</v>
      </c>
      <c r="AC1744" s="11"/>
      <c r="AD1744" s="11"/>
    </row>
    <row r="1745" spans="1:30">
      <c r="A1745" s="10">
        <v>8901396040705</v>
      </c>
      <c r="B1745" s="10">
        <v>8901396040705</v>
      </c>
      <c r="C1745" s="11" t="s">
        <v>3523</v>
      </c>
      <c r="D1745" s="11" t="s">
        <v>3524</v>
      </c>
      <c r="E1745" s="11" t="s">
        <v>1790</v>
      </c>
      <c r="F1745" s="11" t="s">
        <v>2905</v>
      </c>
      <c r="G1745" s="11"/>
      <c r="H1745" s="11">
        <v>130</v>
      </c>
      <c r="I1745" s="11">
        <v>130</v>
      </c>
      <c r="J1745" s="11" t="s">
        <v>34</v>
      </c>
      <c r="K1745" s="11" t="s">
        <v>25</v>
      </c>
      <c r="L1745" s="11">
        <v>400</v>
      </c>
      <c r="M1745" s="11" t="s">
        <v>35</v>
      </c>
      <c r="N1745" s="11" t="s">
        <v>2906</v>
      </c>
      <c r="O1745" s="11" t="s">
        <v>3525</v>
      </c>
      <c r="P1745" s="11" t="s">
        <v>81</v>
      </c>
      <c r="Q1745" s="11" t="s">
        <v>39</v>
      </c>
      <c r="R1745" s="11" t="s">
        <v>25</v>
      </c>
      <c r="S1745" s="11" t="s">
        <v>25</v>
      </c>
      <c r="T1745" s="11"/>
      <c r="U1745" s="11" t="s">
        <v>3526</v>
      </c>
      <c r="V1745" s="11"/>
      <c r="W1745" s="11"/>
      <c r="X1745" s="11"/>
      <c r="Y1745" s="11">
        <v>2</v>
      </c>
      <c r="Z1745" s="11">
        <f t="shared" si="56"/>
        <v>260</v>
      </c>
      <c r="AA1745" s="11" t="e">
        <f>VLOOKUP(A1745,Sheet2!B:J,9,FALSE)</f>
        <v>#N/A</v>
      </c>
      <c r="AB1745" s="11" t="e">
        <f t="shared" si="55"/>
        <v>#N/A</v>
      </c>
      <c r="AC1745" s="11"/>
      <c r="AD1745" s="11" t="s">
        <v>12037</v>
      </c>
    </row>
    <row r="1746" spans="1:30">
      <c r="A1746" s="10">
        <v>8901396040200</v>
      </c>
      <c r="B1746" s="10">
        <v>8901396040200</v>
      </c>
      <c r="C1746" s="11" t="s">
        <v>3529</v>
      </c>
      <c r="D1746" s="11" t="s">
        <v>3524</v>
      </c>
      <c r="E1746" s="11" t="s">
        <v>1790</v>
      </c>
      <c r="F1746" s="11" t="s">
        <v>2905</v>
      </c>
      <c r="G1746" s="11"/>
      <c r="H1746" s="11">
        <v>69</v>
      </c>
      <c r="I1746" s="11">
        <v>69</v>
      </c>
      <c r="J1746" s="11" t="s">
        <v>34</v>
      </c>
      <c r="K1746" s="11" t="s">
        <v>25</v>
      </c>
      <c r="L1746" s="11">
        <v>100</v>
      </c>
      <c r="M1746" s="11" t="s">
        <v>26</v>
      </c>
      <c r="N1746" s="11" t="s">
        <v>2911</v>
      </c>
      <c r="O1746" s="11" t="s">
        <v>3530</v>
      </c>
      <c r="P1746" s="11" t="s">
        <v>196</v>
      </c>
      <c r="Q1746" s="11" t="s">
        <v>30</v>
      </c>
      <c r="R1746" s="11" t="s">
        <v>25</v>
      </c>
      <c r="S1746" s="11" t="s">
        <v>25</v>
      </c>
      <c r="T1746" s="11"/>
      <c r="U1746" s="11" t="s">
        <v>3531</v>
      </c>
      <c r="V1746" s="11"/>
      <c r="W1746" s="11"/>
      <c r="X1746" s="11"/>
      <c r="Y1746" s="11">
        <v>2</v>
      </c>
      <c r="Z1746" s="11">
        <f t="shared" si="56"/>
        <v>138</v>
      </c>
      <c r="AA1746" s="11" t="e">
        <f>VLOOKUP(A1746,Sheet2!B:J,9,FALSE)</f>
        <v>#N/A</v>
      </c>
      <c r="AB1746" s="11" t="e">
        <f t="shared" si="55"/>
        <v>#N/A</v>
      </c>
      <c r="AC1746" s="11"/>
      <c r="AD1746" s="11" t="s">
        <v>12037</v>
      </c>
    </row>
    <row r="1747" spans="1:30">
      <c r="A1747" s="10">
        <v>8901030819865</v>
      </c>
      <c r="B1747" s="10">
        <v>8901030819865</v>
      </c>
      <c r="C1747" s="11" t="s">
        <v>2130</v>
      </c>
      <c r="D1747" s="11" t="s">
        <v>2131</v>
      </c>
      <c r="E1747" s="11" t="s">
        <v>1241</v>
      </c>
      <c r="F1747" s="11" t="s">
        <v>1448</v>
      </c>
      <c r="G1747" s="11"/>
      <c r="H1747" s="11">
        <v>60</v>
      </c>
      <c r="I1747" s="11">
        <v>60</v>
      </c>
      <c r="J1747" s="11" t="s">
        <v>34</v>
      </c>
      <c r="K1747" s="11" t="s">
        <v>25</v>
      </c>
      <c r="L1747" s="11">
        <v>10</v>
      </c>
      <c r="M1747" s="11" t="s">
        <v>26</v>
      </c>
      <c r="N1747" s="11" t="s">
        <v>2132</v>
      </c>
      <c r="O1747" s="11" t="s">
        <v>2133</v>
      </c>
      <c r="P1747" s="11" t="s">
        <v>38</v>
      </c>
      <c r="Q1747" s="11" t="s">
        <v>39</v>
      </c>
      <c r="R1747" s="11" t="s">
        <v>25</v>
      </c>
      <c r="S1747" s="11" t="s">
        <v>25</v>
      </c>
      <c r="T1747" s="11"/>
      <c r="U1747" s="11" t="s">
        <v>2134</v>
      </c>
      <c r="V1747" s="11"/>
      <c r="W1747" s="11"/>
      <c r="X1747" s="11"/>
      <c r="Y1747" s="11">
        <v>3</v>
      </c>
      <c r="Z1747" s="11">
        <f t="shared" si="56"/>
        <v>180</v>
      </c>
      <c r="AA1747" s="11" t="e">
        <f>VLOOKUP(A1747,Sheet2!B:J,9,FALSE)</f>
        <v>#N/A</v>
      </c>
      <c r="AB1747" s="11" t="e">
        <f t="shared" si="55"/>
        <v>#N/A</v>
      </c>
      <c r="AC1747" s="11"/>
      <c r="AD1747" s="11" t="s">
        <v>12037</v>
      </c>
    </row>
    <row r="1748" spans="1:30" hidden="1">
      <c r="A1748" s="10">
        <v>8901030916267</v>
      </c>
      <c r="B1748" s="10">
        <v>8901030916267</v>
      </c>
      <c r="C1748" s="11" t="s">
        <v>2149</v>
      </c>
      <c r="D1748" s="11" t="s">
        <v>2131</v>
      </c>
      <c r="E1748" s="11" t="s">
        <v>1241</v>
      </c>
      <c r="F1748" s="11" t="s">
        <v>1448</v>
      </c>
      <c r="G1748" s="11"/>
      <c r="H1748" s="11">
        <v>50</v>
      </c>
      <c r="I1748" s="11">
        <v>50</v>
      </c>
      <c r="J1748" s="11" t="s">
        <v>34</v>
      </c>
      <c r="K1748" s="11" t="s">
        <v>25</v>
      </c>
      <c r="L1748" s="11">
        <v>21</v>
      </c>
      <c r="M1748" s="11" t="s">
        <v>26</v>
      </c>
      <c r="N1748" s="11" t="s">
        <v>2124</v>
      </c>
      <c r="O1748" s="11" t="s">
        <v>2150</v>
      </c>
      <c r="P1748" s="11" t="s">
        <v>213</v>
      </c>
      <c r="Q1748" s="11" t="s">
        <v>39</v>
      </c>
      <c r="R1748" s="11" t="s">
        <v>25</v>
      </c>
      <c r="S1748" s="11" t="s">
        <v>25</v>
      </c>
      <c r="T1748" s="11"/>
      <c r="U1748" s="11" t="s">
        <v>2151</v>
      </c>
      <c r="V1748" s="11"/>
      <c r="W1748" s="11"/>
      <c r="X1748" s="11"/>
      <c r="Y1748" s="11">
        <v>8</v>
      </c>
      <c r="Z1748" s="11">
        <f t="shared" si="56"/>
        <v>400</v>
      </c>
      <c r="AA1748" s="11">
        <f>VLOOKUP(A1748,Sheet2!B:J,9,FALSE)</f>
        <v>45.45</v>
      </c>
      <c r="AB1748" s="11">
        <f t="shared" si="55"/>
        <v>363.6</v>
      </c>
      <c r="AC1748" s="11"/>
      <c r="AD1748" s="11" t="s">
        <v>12037</v>
      </c>
    </row>
    <row r="1749" spans="1:30" hidden="1">
      <c r="A1749" s="10">
        <v>8901030916236</v>
      </c>
      <c r="B1749" s="10">
        <v>8901030916236</v>
      </c>
      <c r="C1749" s="11" t="s">
        <v>2152</v>
      </c>
      <c r="D1749" s="11" t="s">
        <v>2131</v>
      </c>
      <c r="E1749" s="11" t="s">
        <v>1241</v>
      </c>
      <c r="F1749" s="11" t="s">
        <v>1448</v>
      </c>
      <c r="G1749" s="11"/>
      <c r="H1749" s="11">
        <v>155</v>
      </c>
      <c r="I1749" s="11">
        <v>155</v>
      </c>
      <c r="J1749" s="11" t="s">
        <v>34</v>
      </c>
      <c r="K1749" s="11" t="s">
        <v>25</v>
      </c>
      <c r="L1749" s="11">
        <v>85</v>
      </c>
      <c r="M1749" s="11" t="s">
        <v>26</v>
      </c>
      <c r="N1749" s="11" t="s">
        <v>2124</v>
      </c>
      <c r="O1749" s="11" t="s">
        <v>2153</v>
      </c>
      <c r="P1749" s="11" t="s">
        <v>108</v>
      </c>
      <c r="Q1749" s="11" t="s">
        <v>30</v>
      </c>
      <c r="R1749" s="11" t="s">
        <v>25</v>
      </c>
      <c r="S1749" s="11" t="s">
        <v>25</v>
      </c>
      <c r="T1749" s="11"/>
      <c r="U1749" s="11" t="s">
        <v>2154</v>
      </c>
      <c r="V1749" s="11"/>
      <c r="W1749" s="11"/>
      <c r="X1749" s="11"/>
      <c r="Y1749" s="11"/>
      <c r="Z1749" s="11">
        <f t="shared" si="56"/>
        <v>0</v>
      </c>
      <c r="AA1749" s="11">
        <f>VLOOKUP(A1749,Sheet2!B:J,9,FALSE)</f>
        <v>140.9</v>
      </c>
      <c r="AB1749" s="11">
        <f t="shared" si="55"/>
        <v>0</v>
      </c>
      <c r="AC1749" s="11"/>
      <c r="AD1749" s="11"/>
    </row>
    <row r="1750" spans="1:30" hidden="1">
      <c r="A1750" s="10">
        <v>8901030887185</v>
      </c>
      <c r="B1750" s="10">
        <v>8901030887185</v>
      </c>
      <c r="C1750" s="11" t="s">
        <v>2858</v>
      </c>
      <c r="D1750" s="11" t="s">
        <v>2131</v>
      </c>
      <c r="E1750" s="11" t="s">
        <v>1241</v>
      </c>
      <c r="F1750" s="11" t="s">
        <v>1448</v>
      </c>
      <c r="G1750" s="11"/>
      <c r="H1750" s="11">
        <v>115</v>
      </c>
      <c r="I1750" s="11">
        <v>115</v>
      </c>
      <c r="J1750" s="11" t="s">
        <v>34</v>
      </c>
      <c r="K1750" s="11" t="s">
        <v>25</v>
      </c>
      <c r="L1750" s="11">
        <v>100</v>
      </c>
      <c r="M1750" s="11" t="s">
        <v>35</v>
      </c>
      <c r="N1750" s="11" t="s">
        <v>2124</v>
      </c>
      <c r="O1750" s="11" t="s">
        <v>2859</v>
      </c>
      <c r="P1750" s="11" t="s">
        <v>81</v>
      </c>
      <c r="Q1750" s="11" t="s">
        <v>30</v>
      </c>
      <c r="R1750" s="11" t="s">
        <v>25</v>
      </c>
      <c r="S1750" s="11" t="s">
        <v>25</v>
      </c>
      <c r="T1750" s="11"/>
      <c r="U1750" s="11" t="s">
        <v>2860</v>
      </c>
      <c r="V1750" s="11"/>
      <c r="W1750" s="11"/>
      <c r="X1750" s="11"/>
      <c r="Y1750" s="11">
        <v>1</v>
      </c>
      <c r="Z1750" s="11">
        <f t="shared" si="56"/>
        <v>115</v>
      </c>
      <c r="AA1750" s="11">
        <f>VLOOKUP(A1750,Sheet2!B:J,9,FALSE)</f>
        <v>104.55</v>
      </c>
      <c r="AB1750" s="11">
        <f t="shared" si="55"/>
        <v>104.55</v>
      </c>
      <c r="AC1750" s="11"/>
      <c r="AD1750" s="11" t="s">
        <v>12037</v>
      </c>
    </row>
    <row r="1751" spans="1:30" hidden="1">
      <c r="A1751" s="10">
        <v>8901030841439</v>
      </c>
      <c r="B1751" s="10">
        <v>8901030841439</v>
      </c>
      <c r="C1751" s="11" t="s">
        <v>2861</v>
      </c>
      <c r="D1751" s="11" t="s">
        <v>2131</v>
      </c>
      <c r="E1751" s="11" t="s">
        <v>1241</v>
      </c>
      <c r="F1751" s="11" t="s">
        <v>1448</v>
      </c>
      <c r="G1751" s="11"/>
      <c r="H1751" s="11">
        <v>55</v>
      </c>
      <c r="I1751" s="11">
        <v>55</v>
      </c>
      <c r="J1751" s="11" t="s">
        <v>34</v>
      </c>
      <c r="K1751" s="11" t="s">
        <v>25</v>
      </c>
      <c r="L1751" s="11">
        <v>50</v>
      </c>
      <c r="M1751" s="11" t="s">
        <v>35</v>
      </c>
      <c r="N1751" s="11" t="s">
        <v>2124</v>
      </c>
      <c r="O1751" s="11" t="s">
        <v>2862</v>
      </c>
      <c r="P1751" s="11" t="s">
        <v>2484</v>
      </c>
      <c r="Q1751" s="11" t="s">
        <v>30</v>
      </c>
      <c r="R1751" s="11" t="s">
        <v>25</v>
      </c>
      <c r="S1751" s="11" t="s">
        <v>25</v>
      </c>
      <c r="T1751" s="11"/>
      <c r="U1751" s="11" t="s">
        <v>2863</v>
      </c>
      <c r="V1751" s="11"/>
      <c r="W1751" s="11"/>
      <c r="X1751" s="11"/>
      <c r="Y1751" s="11">
        <v>3</v>
      </c>
      <c r="Z1751" s="11">
        <f t="shared" si="56"/>
        <v>165</v>
      </c>
      <c r="AA1751" s="11">
        <f>VLOOKUP(A1751,Sheet2!B:J,9,FALSE)</f>
        <v>50</v>
      </c>
      <c r="AB1751" s="11">
        <f t="shared" si="55"/>
        <v>150</v>
      </c>
      <c r="AC1751" s="11"/>
      <c r="AD1751" s="11" t="s">
        <v>12037</v>
      </c>
    </row>
    <row r="1752" spans="1:30" hidden="1">
      <c r="A1752" s="10">
        <v>8901030887192</v>
      </c>
      <c r="B1752" s="10">
        <v>8901030887192</v>
      </c>
      <c r="C1752" s="11" t="s">
        <v>2864</v>
      </c>
      <c r="D1752" s="11" t="s">
        <v>2131</v>
      </c>
      <c r="E1752" s="11" t="s">
        <v>1241</v>
      </c>
      <c r="F1752" s="11" t="s">
        <v>1448</v>
      </c>
      <c r="G1752" s="11"/>
      <c r="H1752" s="11">
        <v>140</v>
      </c>
      <c r="I1752" s="11">
        <v>140</v>
      </c>
      <c r="J1752" s="11" t="s">
        <v>34</v>
      </c>
      <c r="K1752" s="11" t="s">
        <v>25</v>
      </c>
      <c r="L1752" s="11">
        <v>100</v>
      </c>
      <c r="M1752" s="11" t="s">
        <v>35</v>
      </c>
      <c r="N1752" s="11" t="s">
        <v>2124</v>
      </c>
      <c r="O1752" s="11" t="s">
        <v>2865</v>
      </c>
      <c r="P1752" s="11" t="s">
        <v>400</v>
      </c>
      <c r="Q1752" s="11" t="s">
        <v>39</v>
      </c>
      <c r="R1752" s="11" t="s">
        <v>25</v>
      </c>
      <c r="S1752" s="11" t="s">
        <v>25</v>
      </c>
      <c r="T1752" s="11"/>
      <c r="U1752" s="11" t="s">
        <v>2866</v>
      </c>
      <c r="V1752" s="11"/>
      <c r="W1752" s="11"/>
      <c r="X1752" s="11"/>
      <c r="Y1752" s="11"/>
      <c r="Z1752" s="11">
        <f t="shared" si="56"/>
        <v>0</v>
      </c>
      <c r="AA1752" s="11">
        <f>VLOOKUP(A1752,Sheet2!B:J,9,FALSE)</f>
        <v>127.27</v>
      </c>
      <c r="AB1752" s="11">
        <f t="shared" si="55"/>
        <v>0</v>
      </c>
      <c r="AC1752" s="11"/>
      <c r="AD1752" s="11"/>
    </row>
    <row r="1753" spans="1:30" hidden="1">
      <c r="A1753" s="10">
        <v>8901030887178</v>
      </c>
      <c r="B1753" s="10">
        <v>8901030887178</v>
      </c>
      <c r="C1753" s="11" t="s">
        <v>2867</v>
      </c>
      <c r="D1753" s="11" t="s">
        <v>2131</v>
      </c>
      <c r="E1753" s="11" t="s">
        <v>1241</v>
      </c>
      <c r="F1753" s="11" t="s">
        <v>1448</v>
      </c>
      <c r="G1753" s="11"/>
      <c r="H1753" s="11">
        <v>225</v>
      </c>
      <c r="I1753" s="11">
        <v>225</v>
      </c>
      <c r="J1753" s="11" t="s">
        <v>34</v>
      </c>
      <c r="K1753" s="11" t="s">
        <v>25</v>
      </c>
      <c r="L1753" s="11">
        <v>200</v>
      </c>
      <c r="M1753" s="11" t="s">
        <v>35</v>
      </c>
      <c r="N1753" s="11" t="s">
        <v>2124</v>
      </c>
      <c r="O1753" s="11" t="s">
        <v>2868</v>
      </c>
      <c r="P1753" s="11" t="s">
        <v>81</v>
      </c>
      <c r="Q1753" s="11" t="s">
        <v>30</v>
      </c>
      <c r="R1753" s="11" t="s">
        <v>25</v>
      </c>
      <c r="S1753" s="11" t="s">
        <v>25</v>
      </c>
      <c r="T1753" s="11"/>
      <c r="U1753" s="11" t="s">
        <v>2869</v>
      </c>
      <c r="V1753" s="11"/>
      <c r="W1753" s="11"/>
      <c r="X1753" s="11"/>
      <c r="Y1753" s="11">
        <v>3</v>
      </c>
      <c r="Z1753" s="11">
        <f t="shared" si="56"/>
        <v>675</v>
      </c>
      <c r="AA1753" s="11">
        <f>VLOOKUP(A1753,Sheet2!B:J,9,FALSE)</f>
        <v>231.82</v>
      </c>
      <c r="AB1753" s="11">
        <f t="shared" si="55"/>
        <v>695.46</v>
      </c>
      <c r="AC1753" s="11"/>
      <c r="AD1753" s="11" t="s">
        <v>12037</v>
      </c>
    </row>
    <row r="1754" spans="1:30" hidden="1">
      <c r="A1754" s="10">
        <v>8901030912320</v>
      </c>
      <c r="B1754" s="10">
        <v>8901030912320</v>
      </c>
      <c r="C1754" s="11" t="s">
        <v>2870</v>
      </c>
      <c r="D1754" s="11" t="s">
        <v>2131</v>
      </c>
      <c r="E1754" s="11" t="s">
        <v>1241</v>
      </c>
      <c r="F1754" s="11" t="s">
        <v>1448</v>
      </c>
      <c r="G1754" s="11"/>
      <c r="H1754" s="11">
        <v>210</v>
      </c>
      <c r="I1754" s="11">
        <v>210</v>
      </c>
      <c r="J1754" s="11" t="s">
        <v>34</v>
      </c>
      <c r="K1754" s="11" t="s">
        <v>25</v>
      </c>
      <c r="L1754" s="11">
        <v>200</v>
      </c>
      <c r="M1754" s="11" t="s">
        <v>35</v>
      </c>
      <c r="N1754" s="11" t="s">
        <v>2124</v>
      </c>
      <c r="O1754" s="11" t="s">
        <v>2871</v>
      </c>
      <c r="P1754" s="11" t="s">
        <v>400</v>
      </c>
      <c r="Q1754" s="11" t="s">
        <v>39</v>
      </c>
      <c r="R1754" s="11" t="s">
        <v>25</v>
      </c>
      <c r="S1754" s="11" t="s">
        <v>25</v>
      </c>
      <c r="T1754" s="11"/>
      <c r="U1754" s="11" t="s">
        <v>2872</v>
      </c>
      <c r="V1754" s="11"/>
      <c r="W1754" s="11"/>
      <c r="X1754" s="11"/>
      <c r="Y1754" s="11"/>
      <c r="Z1754" s="11">
        <f t="shared" si="56"/>
        <v>0</v>
      </c>
      <c r="AA1754" s="11">
        <f>VLOOKUP(A1754,Sheet2!B:J,9,FALSE)</f>
        <v>190.91</v>
      </c>
      <c r="AB1754" s="11">
        <f t="shared" si="55"/>
        <v>0</v>
      </c>
      <c r="AC1754" s="11"/>
      <c r="AD1754" s="11"/>
    </row>
    <row r="1755" spans="1:30" hidden="1">
      <c r="A1755" s="10">
        <v>8901030887161</v>
      </c>
      <c r="B1755" s="10">
        <v>8901030887161</v>
      </c>
      <c r="C1755" s="11" t="s">
        <v>2873</v>
      </c>
      <c r="D1755" s="11" t="s">
        <v>2131</v>
      </c>
      <c r="E1755" s="11" t="s">
        <v>1241</v>
      </c>
      <c r="F1755" s="11" t="s">
        <v>1448</v>
      </c>
      <c r="G1755" s="11"/>
      <c r="H1755" s="11">
        <v>115</v>
      </c>
      <c r="I1755" s="11">
        <v>115</v>
      </c>
      <c r="J1755" s="11" t="s">
        <v>34</v>
      </c>
      <c r="K1755" s="11" t="s">
        <v>25</v>
      </c>
      <c r="L1755" s="11">
        <v>100</v>
      </c>
      <c r="M1755" s="11" t="s">
        <v>35</v>
      </c>
      <c r="N1755" s="11" t="s">
        <v>2124</v>
      </c>
      <c r="O1755" s="11" t="s">
        <v>2874</v>
      </c>
      <c r="P1755" s="11" t="s">
        <v>81</v>
      </c>
      <c r="Q1755" s="11" t="s">
        <v>30</v>
      </c>
      <c r="R1755" s="11" t="s">
        <v>25</v>
      </c>
      <c r="S1755" s="11" t="s">
        <v>25</v>
      </c>
      <c r="T1755" s="11"/>
      <c r="U1755" s="11" t="s">
        <v>2875</v>
      </c>
      <c r="V1755" s="11"/>
      <c r="W1755" s="11"/>
      <c r="X1755" s="11"/>
      <c r="Y1755" s="11">
        <v>2</v>
      </c>
      <c r="Z1755" s="11">
        <f t="shared" si="56"/>
        <v>230</v>
      </c>
      <c r="AA1755" s="11">
        <f>VLOOKUP(A1755,Sheet2!B:J,9,FALSE)</f>
        <v>104.55</v>
      </c>
      <c r="AB1755" s="11">
        <f t="shared" si="55"/>
        <v>209.1</v>
      </c>
      <c r="AC1755" s="11"/>
      <c r="AD1755" s="11" t="s">
        <v>12037</v>
      </c>
    </row>
    <row r="1756" spans="1:30" hidden="1">
      <c r="A1756" s="10">
        <v>8901030887208</v>
      </c>
      <c r="B1756" s="10">
        <v>8901030887208</v>
      </c>
      <c r="C1756" s="11" t="s">
        <v>2876</v>
      </c>
      <c r="D1756" s="11" t="s">
        <v>2131</v>
      </c>
      <c r="E1756" s="11" t="s">
        <v>1241</v>
      </c>
      <c r="F1756" s="11" t="s">
        <v>1448</v>
      </c>
      <c r="G1756" s="11"/>
      <c r="H1756" s="11">
        <v>210</v>
      </c>
      <c r="I1756" s="11">
        <v>210</v>
      </c>
      <c r="J1756" s="11" t="s">
        <v>34</v>
      </c>
      <c r="K1756" s="11" t="s">
        <v>25</v>
      </c>
      <c r="L1756" s="11">
        <v>200</v>
      </c>
      <c r="M1756" s="11" t="s">
        <v>35</v>
      </c>
      <c r="N1756" s="11" t="s">
        <v>2124</v>
      </c>
      <c r="O1756" s="11" t="s">
        <v>2877</v>
      </c>
      <c r="P1756" s="11" t="s">
        <v>81</v>
      </c>
      <c r="Q1756" s="11" t="s">
        <v>30</v>
      </c>
      <c r="R1756" s="11" t="s">
        <v>25</v>
      </c>
      <c r="S1756" s="11" t="s">
        <v>25</v>
      </c>
      <c r="T1756" s="11"/>
      <c r="U1756" s="11" t="s">
        <v>2878</v>
      </c>
      <c r="V1756" s="11"/>
      <c r="W1756" s="11"/>
      <c r="X1756" s="11"/>
      <c r="Y1756" s="11">
        <v>2</v>
      </c>
      <c r="Z1756" s="11">
        <f t="shared" si="56"/>
        <v>420</v>
      </c>
      <c r="AA1756" s="11">
        <f>VLOOKUP(A1756,Sheet2!B:J,9,FALSE)</f>
        <v>190.91</v>
      </c>
      <c r="AB1756" s="11">
        <f t="shared" si="55"/>
        <v>381.82</v>
      </c>
      <c r="AC1756" s="11"/>
      <c r="AD1756" s="11" t="s">
        <v>12037</v>
      </c>
    </row>
    <row r="1757" spans="1:30" hidden="1">
      <c r="A1757" s="10">
        <v>8901030912108</v>
      </c>
      <c r="B1757" s="10">
        <v>8901030912108</v>
      </c>
      <c r="C1757" s="11" t="s">
        <v>2879</v>
      </c>
      <c r="D1757" s="11" t="s">
        <v>2131</v>
      </c>
      <c r="E1757" s="11" t="s">
        <v>1241</v>
      </c>
      <c r="F1757" s="11" t="s">
        <v>1448</v>
      </c>
      <c r="G1757" s="11"/>
      <c r="H1757" s="11">
        <v>375</v>
      </c>
      <c r="I1757" s="11">
        <v>375</v>
      </c>
      <c r="J1757" s="11" t="s">
        <v>34</v>
      </c>
      <c r="K1757" s="11" t="s">
        <v>25</v>
      </c>
      <c r="L1757" s="11">
        <v>400</v>
      </c>
      <c r="M1757" s="11" t="s">
        <v>35</v>
      </c>
      <c r="N1757" s="11" t="s">
        <v>2124</v>
      </c>
      <c r="O1757" s="11" t="s">
        <v>2880</v>
      </c>
      <c r="P1757" s="11" t="s">
        <v>2817</v>
      </c>
      <c r="Q1757" s="11" t="s">
        <v>30</v>
      </c>
      <c r="R1757" s="11" t="s">
        <v>25</v>
      </c>
      <c r="S1757" s="11" t="s">
        <v>25</v>
      </c>
      <c r="T1757" s="11"/>
      <c r="U1757" s="11" t="s">
        <v>2881</v>
      </c>
      <c r="V1757" s="11"/>
      <c r="W1757" s="11"/>
      <c r="X1757" s="11"/>
      <c r="Y1757" s="11"/>
      <c r="Z1757" s="11">
        <f t="shared" si="56"/>
        <v>0</v>
      </c>
      <c r="AA1757" s="11">
        <f>VLOOKUP(A1757,Sheet2!B:J,9,FALSE)</f>
        <v>340.91</v>
      </c>
      <c r="AB1757" s="11">
        <f t="shared" si="55"/>
        <v>0</v>
      </c>
      <c r="AC1757" s="11"/>
      <c r="AD1757" s="11"/>
    </row>
    <row r="1758" spans="1:30" hidden="1">
      <c r="A1758" s="10">
        <v>8901030854880</v>
      </c>
      <c r="B1758" s="10">
        <v>8901030854880</v>
      </c>
      <c r="C1758" s="11" t="s">
        <v>3942</v>
      </c>
      <c r="D1758" s="11" t="s">
        <v>2131</v>
      </c>
      <c r="E1758" s="11" t="s">
        <v>1241</v>
      </c>
      <c r="F1758" s="11" t="s">
        <v>1448</v>
      </c>
      <c r="G1758" s="11"/>
      <c r="H1758" s="11">
        <v>120</v>
      </c>
      <c r="I1758" s="11">
        <v>120</v>
      </c>
      <c r="J1758" s="11" t="s">
        <v>34</v>
      </c>
      <c r="K1758" s="11" t="s">
        <v>25</v>
      </c>
      <c r="L1758" s="11">
        <v>100</v>
      </c>
      <c r="M1758" s="11" t="s">
        <v>35</v>
      </c>
      <c r="N1758" s="11" t="s">
        <v>2124</v>
      </c>
      <c r="O1758" s="11" t="s">
        <v>3943</v>
      </c>
      <c r="P1758" s="11" t="s">
        <v>81</v>
      </c>
      <c r="Q1758" s="11" t="s">
        <v>30</v>
      </c>
      <c r="R1758" s="11" t="s">
        <v>25</v>
      </c>
      <c r="S1758" s="11" t="s">
        <v>25</v>
      </c>
      <c r="T1758" s="11"/>
      <c r="U1758" s="11" t="s">
        <v>3944</v>
      </c>
      <c r="V1758" s="11"/>
      <c r="W1758" s="11"/>
      <c r="X1758" s="11"/>
      <c r="Y1758" s="11"/>
      <c r="Z1758" s="11">
        <f t="shared" si="56"/>
        <v>0</v>
      </c>
      <c r="AA1758" s="11">
        <f>VLOOKUP(A1758,Sheet2!B:J,9,FALSE)</f>
        <v>109.09</v>
      </c>
      <c r="AB1758" s="11">
        <f t="shared" si="55"/>
        <v>0</v>
      </c>
      <c r="AC1758" s="11"/>
      <c r="AD1758" s="11"/>
    </row>
    <row r="1759" spans="1:30" hidden="1">
      <c r="A1759" s="10">
        <v>8901030916250</v>
      </c>
      <c r="B1759" s="10">
        <v>8901030916250</v>
      </c>
      <c r="C1759" s="11" t="s">
        <v>5062</v>
      </c>
      <c r="D1759" s="11" t="s">
        <v>2131</v>
      </c>
      <c r="E1759" s="11" t="s">
        <v>1241</v>
      </c>
      <c r="F1759" s="11" t="s">
        <v>1448</v>
      </c>
      <c r="G1759" s="11"/>
      <c r="H1759" s="11">
        <v>85</v>
      </c>
      <c r="I1759" s="11">
        <v>85</v>
      </c>
      <c r="J1759" s="11" t="s">
        <v>34</v>
      </c>
      <c r="K1759" s="11" t="s">
        <v>25</v>
      </c>
      <c r="L1759" s="11">
        <v>40</v>
      </c>
      <c r="M1759" s="11" t="s">
        <v>26</v>
      </c>
      <c r="N1759" s="11" t="s">
        <v>2124</v>
      </c>
      <c r="O1759" s="11" t="s">
        <v>5063</v>
      </c>
      <c r="P1759" s="11" t="s">
        <v>108</v>
      </c>
      <c r="Q1759" s="11" t="s">
        <v>30</v>
      </c>
      <c r="R1759" s="11" t="s">
        <v>25</v>
      </c>
      <c r="S1759" s="11" t="s">
        <v>25</v>
      </c>
      <c r="T1759" s="11"/>
      <c r="U1759" s="11" t="s">
        <v>5064</v>
      </c>
      <c r="V1759" s="11"/>
      <c r="W1759" s="11"/>
      <c r="X1759" s="11"/>
      <c r="Y1759" s="11"/>
      <c r="Z1759" s="11">
        <f t="shared" si="56"/>
        <v>0</v>
      </c>
      <c r="AA1759" s="11">
        <f>VLOOKUP(A1759,Sheet2!B:J,9,FALSE)</f>
        <v>77.28</v>
      </c>
      <c r="AB1759" s="11">
        <f t="shared" si="55"/>
        <v>0</v>
      </c>
      <c r="AC1759" s="11"/>
      <c r="AD1759" s="11"/>
    </row>
    <row r="1760" spans="1:30" hidden="1">
      <c r="A1760" s="10">
        <v>8901030971884</v>
      </c>
      <c r="B1760" s="10">
        <v>8901030971884</v>
      </c>
      <c r="C1760" s="11" t="s">
        <v>5105</v>
      </c>
      <c r="D1760" s="11" t="s">
        <v>2131</v>
      </c>
      <c r="E1760" s="11" t="s">
        <v>1241</v>
      </c>
      <c r="F1760" s="11" t="s">
        <v>1448</v>
      </c>
      <c r="G1760" s="11"/>
      <c r="H1760" s="11">
        <v>190</v>
      </c>
      <c r="I1760" s="11">
        <v>190</v>
      </c>
      <c r="J1760" s="11" t="s">
        <v>34</v>
      </c>
      <c r="K1760" s="11" t="s">
        <v>25</v>
      </c>
      <c r="L1760" s="11">
        <v>200</v>
      </c>
      <c r="M1760" s="11" t="s">
        <v>35</v>
      </c>
      <c r="N1760" s="11" t="s">
        <v>2124</v>
      </c>
      <c r="O1760" s="11" t="s">
        <v>5106</v>
      </c>
      <c r="P1760" s="11" t="s">
        <v>81</v>
      </c>
      <c r="Q1760" s="11" t="s">
        <v>39</v>
      </c>
      <c r="R1760" s="11" t="s">
        <v>25</v>
      </c>
      <c r="S1760" s="11" t="s">
        <v>25</v>
      </c>
      <c r="T1760" s="11"/>
      <c r="U1760" s="11" t="s">
        <v>5107</v>
      </c>
      <c r="V1760" s="11"/>
      <c r="W1760" s="11"/>
      <c r="X1760" s="11"/>
      <c r="Y1760" s="11"/>
      <c r="Z1760" s="11">
        <f t="shared" si="56"/>
        <v>0</v>
      </c>
      <c r="AA1760" s="11">
        <f>VLOOKUP(A1760,Sheet2!B:J,9,FALSE)</f>
        <v>172.73</v>
      </c>
      <c r="AB1760" s="11">
        <f t="shared" si="55"/>
        <v>0</v>
      </c>
      <c r="AC1760" s="11"/>
      <c r="AD1760" s="11"/>
    </row>
    <row r="1761" spans="1:30" hidden="1">
      <c r="A1761" s="10">
        <v>8901030978449</v>
      </c>
      <c r="B1761" s="10">
        <v>8901030978449</v>
      </c>
      <c r="C1761" s="11" t="s">
        <v>5113</v>
      </c>
      <c r="D1761" s="11" t="s">
        <v>2131</v>
      </c>
      <c r="E1761" s="11" t="s">
        <v>1241</v>
      </c>
      <c r="F1761" s="11" t="s">
        <v>1448</v>
      </c>
      <c r="G1761" s="11"/>
      <c r="H1761" s="11">
        <v>85</v>
      </c>
      <c r="I1761" s="11">
        <v>85</v>
      </c>
      <c r="J1761" s="11" t="s">
        <v>34</v>
      </c>
      <c r="K1761" s="11" t="s">
        <v>25</v>
      </c>
      <c r="L1761" s="11">
        <v>90</v>
      </c>
      <c r="M1761" s="11" t="s">
        <v>35</v>
      </c>
      <c r="N1761" s="11" t="s">
        <v>2124</v>
      </c>
      <c r="O1761" s="11" t="s">
        <v>5114</v>
      </c>
      <c r="P1761" s="11" t="s">
        <v>81</v>
      </c>
      <c r="Q1761" s="11" t="s">
        <v>39</v>
      </c>
      <c r="R1761" s="11" t="s">
        <v>25</v>
      </c>
      <c r="S1761" s="11" t="s">
        <v>25</v>
      </c>
      <c r="T1761" s="11"/>
      <c r="U1761" s="11" t="s">
        <v>5115</v>
      </c>
      <c r="V1761" s="11"/>
      <c r="W1761" s="11"/>
      <c r="X1761" s="11"/>
      <c r="Y1761" s="11"/>
      <c r="Z1761" s="11">
        <f t="shared" si="56"/>
        <v>0</v>
      </c>
      <c r="AA1761" s="11">
        <f>VLOOKUP(A1761,Sheet2!B:J,9,FALSE)</f>
        <v>76.92</v>
      </c>
      <c r="AB1761" s="11">
        <f t="shared" si="55"/>
        <v>0</v>
      </c>
      <c r="AC1761" s="11"/>
      <c r="AD1761" s="11"/>
    </row>
    <row r="1762" spans="1:30">
      <c r="A1762" s="10">
        <v>8901396387244</v>
      </c>
      <c r="B1762" s="10">
        <v>8901396387244</v>
      </c>
      <c r="C1762" s="11" t="s">
        <v>2155</v>
      </c>
      <c r="D1762" s="11" t="s">
        <v>2156</v>
      </c>
      <c r="E1762" s="11" t="s">
        <v>1241</v>
      </c>
      <c r="F1762" s="11" t="s">
        <v>2157</v>
      </c>
      <c r="G1762" s="11"/>
      <c r="H1762" s="11">
        <v>89</v>
      </c>
      <c r="I1762" s="11">
        <v>89</v>
      </c>
      <c r="J1762" s="11" t="s">
        <v>34</v>
      </c>
      <c r="K1762" s="11" t="s">
        <v>25</v>
      </c>
      <c r="L1762" s="11">
        <v>30</v>
      </c>
      <c r="M1762" s="11" t="s">
        <v>26</v>
      </c>
      <c r="N1762" s="11" t="s">
        <v>2158</v>
      </c>
      <c r="O1762" s="11" t="s">
        <v>2159</v>
      </c>
      <c r="P1762" s="11" t="s">
        <v>348</v>
      </c>
      <c r="Q1762" s="11" t="s">
        <v>30</v>
      </c>
      <c r="R1762" s="11" t="s">
        <v>25</v>
      </c>
      <c r="S1762" s="11" t="s">
        <v>25</v>
      </c>
      <c r="T1762" s="11"/>
      <c r="U1762" s="11" t="s">
        <v>2160</v>
      </c>
      <c r="V1762" s="11"/>
      <c r="W1762" s="11"/>
      <c r="X1762" s="11"/>
      <c r="Y1762" s="11"/>
      <c r="Z1762" s="11">
        <f t="shared" si="56"/>
        <v>0</v>
      </c>
      <c r="AA1762" s="11" t="e">
        <f>VLOOKUP(A1762,Sheet2!B:J,9,FALSE)</f>
        <v>#N/A</v>
      </c>
      <c r="AB1762" s="11" t="e">
        <f t="shared" si="55"/>
        <v>#N/A</v>
      </c>
      <c r="AC1762" s="11"/>
      <c r="AD1762" s="11"/>
    </row>
    <row r="1763" spans="1:30" hidden="1">
      <c r="A1763" s="10">
        <v>4987176147318</v>
      </c>
      <c r="B1763" s="10">
        <v>4987176147318</v>
      </c>
      <c r="C1763" s="11" t="s">
        <v>1565</v>
      </c>
      <c r="D1763" s="11" t="s">
        <v>1566</v>
      </c>
      <c r="E1763" s="11" t="s">
        <v>1538</v>
      </c>
      <c r="F1763" s="11" t="s">
        <v>1539</v>
      </c>
      <c r="G1763" s="11"/>
      <c r="H1763" s="11">
        <v>115</v>
      </c>
      <c r="I1763" s="11">
        <v>115</v>
      </c>
      <c r="J1763" s="11" t="s">
        <v>34</v>
      </c>
      <c r="K1763" s="11" t="s">
        <v>25</v>
      </c>
      <c r="L1763" s="11">
        <v>25</v>
      </c>
      <c r="M1763" s="11" t="s">
        <v>35</v>
      </c>
      <c r="N1763" s="11" t="s">
        <v>1552</v>
      </c>
      <c r="O1763" s="11" t="s">
        <v>1567</v>
      </c>
      <c r="P1763" s="11" t="s">
        <v>81</v>
      </c>
      <c r="Q1763" s="11" t="s">
        <v>39</v>
      </c>
      <c r="R1763" s="11" t="s">
        <v>25</v>
      </c>
      <c r="S1763" s="11" t="s">
        <v>25</v>
      </c>
      <c r="T1763" s="11"/>
      <c r="U1763" s="11" t="s">
        <v>1568</v>
      </c>
      <c r="V1763" s="11"/>
      <c r="W1763" s="11"/>
      <c r="X1763" s="11"/>
      <c r="Y1763" s="11">
        <v>3</v>
      </c>
      <c r="Z1763" s="11">
        <f t="shared" si="56"/>
        <v>345</v>
      </c>
      <c r="AA1763" s="11">
        <f>VLOOKUP(A1763,Sheet2!B:J,9,FALSE)</f>
        <v>85.68</v>
      </c>
      <c r="AB1763" s="11">
        <f t="shared" si="55"/>
        <v>257.04000000000002</v>
      </c>
      <c r="AC1763" s="11"/>
      <c r="AD1763" s="11" t="s">
        <v>12037</v>
      </c>
    </row>
    <row r="1764" spans="1:30" hidden="1">
      <c r="A1764" s="10">
        <v>4987176168405</v>
      </c>
      <c r="B1764" s="10">
        <v>4987176168405</v>
      </c>
      <c r="C1764" s="11" t="s">
        <v>1569</v>
      </c>
      <c r="D1764" s="11" t="s">
        <v>1566</v>
      </c>
      <c r="E1764" s="11" t="s">
        <v>1538</v>
      </c>
      <c r="F1764" s="11" t="s">
        <v>1539</v>
      </c>
      <c r="G1764" s="11"/>
      <c r="H1764" s="11">
        <v>115</v>
      </c>
      <c r="I1764" s="11">
        <v>115</v>
      </c>
      <c r="J1764" s="11" t="s">
        <v>34</v>
      </c>
      <c r="K1764" s="11" t="s">
        <v>25</v>
      </c>
      <c r="L1764" s="11">
        <v>25</v>
      </c>
      <c r="M1764" s="11" t="s">
        <v>35</v>
      </c>
      <c r="N1764" s="11" t="s">
        <v>1570</v>
      </c>
      <c r="O1764" s="11" t="s">
        <v>1571</v>
      </c>
      <c r="P1764" s="11" t="s">
        <v>213</v>
      </c>
      <c r="Q1764" s="11" t="s">
        <v>30</v>
      </c>
      <c r="R1764" s="11" t="s">
        <v>25</v>
      </c>
      <c r="S1764" s="11" t="s">
        <v>25</v>
      </c>
      <c r="T1764" s="11"/>
      <c r="U1764" s="11" t="s">
        <v>1572</v>
      </c>
      <c r="V1764" s="11"/>
      <c r="W1764" s="11"/>
      <c r="X1764" s="11"/>
      <c r="Y1764" s="11">
        <v>2</v>
      </c>
      <c r="Z1764" s="11">
        <f t="shared" si="56"/>
        <v>230</v>
      </c>
      <c r="AA1764" s="11">
        <f>VLOOKUP(A1764,Sheet2!B:J,9,FALSE)</f>
        <v>85.68</v>
      </c>
      <c r="AB1764" s="11">
        <f t="shared" si="55"/>
        <v>171.36</v>
      </c>
      <c r="AC1764" s="11"/>
      <c r="AD1764" s="11" t="s">
        <v>12037</v>
      </c>
    </row>
    <row r="1765" spans="1:30" hidden="1">
      <c r="A1765" s="10">
        <v>4987176191199</v>
      </c>
      <c r="B1765" s="10">
        <v>4987176191199</v>
      </c>
      <c r="C1765" s="11" t="s">
        <v>1573</v>
      </c>
      <c r="D1765" s="11" t="s">
        <v>1566</v>
      </c>
      <c r="E1765" s="11" t="s">
        <v>1538</v>
      </c>
      <c r="F1765" s="11" t="s">
        <v>1539</v>
      </c>
      <c r="G1765" s="11"/>
      <c r="H1765" s="11">
        <v>170</v>
      </c>
      <c r="I1765" s="11">
        <v>170</v>
      </c>
      <c r="J1765" s="11" t="s">
        <v>34</v>
      </c>
      <c r="K1765" s="11" t="s">
        <v>25</v>
      </c>
      <c r="L1765" s="11">
        <v>50</v>
      </c>
      <c r="M1765" s="11" t="s">
        <v>35</v>
      </c>
      <c r="N1765" s="11" t="s">
        <v>1570</v>
      </c>
      <c r="O1765" s="11" t="s">
        <v>1574</v>
      </c>
      <c r="P1765" s="11" t="s">
        <v>81</v>
      </c>
      <c r="Q1765" s="11" t="s">
        <v>30</v>
      </c>
      <c r="R1765" s="11" t="s">
        <v>25</v>
      </c>
      <c r="S1765" s="11" t="s">
        <v>25</v>
      </c>
      <c r="T1765" s="11"/>
      <c r="U1765" s="11" t="s">
        <v>1575</v>
      </c>
      <c r="V1765" s="11"/>
      <c r="W1765" s="11"/>
      <c r="X1765" s="11"/>
      <c r="Y1765" s="11">
        <v>3</v>
      </c>
      <c r="Z1765" s="11">
        <f t="shared" si="56"/>
        <v>510</v>
      </c>
      <c r="AA1765" s="11">
        <f>VLOOKUP(A1765,Sheet2!B:J,9,FALSE)</f>
        <v>126.66</v>
      </c>
      <c r="AB1765" s="11">
        <f t="shared" si="55"/>
        <v>379.98</v>
      </c>
      <c r="AC1765" s="11"/>
      <c r="AD1765" s="11" t="s">
        <v>12037</v>
      </c>
    </row>
    <row r="1766" spans="1:30" hidden="1">
      <c r="A1766" s="10">
        <v>4987176191205</v>
      </c>
      <c r="B1766" s="10">
        <v>4987176191205</v>
      </c>
      <c r="C1766" s="11" t="s">
        <v>1576</v>
      </c>
      <c r="D1766" s="11" t="s">
        <v>1566</v>
      </c>
      <c r="E1766" s="11" t="s">
        <v>1538</v>
      </c>
      <c r="F1766" s="11" t="s">
        <v>1539</v>
      </c>
      <c r="G1766" s="11"/>
      <c r="H1766" s="11">
        <v>99</v>
      </c>
      <c r="I1766" s="11">
        <v>99</v>
      </c>
      <c r="J1766" s="11" t="s">
        <v>34</v>
      </c>
      <c r="K1766" s="11" t="s">
        <v>25</v>
      </c>
      <c r="L1766" s="11">
        <v>25</v>
      </c>
      <c r="M1766" s="11" t="s">
        <v>35</v>
      </c>
      <c r="N1766" s="11" t="s">
        <v>1552</v>
      </c>
      <c r="O1766" s="11" t="s">
        <v>1574</v>
      </c>
      <c r="P1766" s="11" t="s">
        <v>81</v>
      </c>
      <c r="Q1766" s="11" t="s">
        <v>30</v>
      </c>
      <c r="R1766" s="11" t="s">
        <v>25</v>
      </c>
      <c r="S1766" s="11" t="s">
        <v>25</v>
      </c>
      <c r="T1766" s="11"/>
      <c r="U1766" s="11" t="s">
        <v>1577</v>
      </c>
      <c r="V1766" s="11"/>
      <c r="W1766" s="11"/>
      <c r="X1766" s="11"/>
      <c r="Y1766" s="11">
        <v>4</v>
      </c>
      <c r="Z1766" s="11">
        <f t="shared" si="56"/>
        <v>396</v>
      </c>
      <c r="AA1766" s="11">
        <f>VLOOKUP(A1766,Sheet2!B:J,9,FALSE)</f>
        <v>73.760000000000005</v>
      </c>
      <c r="AB1766" s="11">
        <f t="shared" si="55"/>
        <v>295.04000000000002</v>
      </c>
      <c r="AC1766" s="11"/>
      <c r="AD1766" s="11" t="s">
        <v>12037</v>
      </c>
    </row>
    <row r="1767" spans="1:30" hidden="1">
      <c r="A1767" s="10">
        <v>8906018302001</v>
      </c>
      <c r="B1767" s="10">
        <v>8906018302001</v>
      </c>
      <c r="C1767" s="11" t="s">
        <v>5767</v>
      </c>
      <c r="D1767" s="11" t="s">
        <v>5768</v>
      </c>
      <c r="E1767" s="11" t="s">
        <v>77</v>
      </c>
      <c r="F1767" s="11" t="s">
        <v>77</v>
      </c>
      <c r="G1767" s="11"/>
      <c r="H1767" s="11">
        <v>197</v>
      </c>
      <c r="I1767" s="11">
        <v>197</v>
      </c>
      <c r="J1767" s="11" t="s">
        <v>34</v>
      </c>
      <c r="K1767" s="11" t="s">
        <v>25</v>
      </c>
      <c r="L1767" s="11">
        <v>1</v>
      </c>
      <c r="M1767" s="11" t="s">
        <v>78</v>
      </c>
      <c r="N1767" s="11" t="s">
        <v>79</v>
      </c>
      <c r="O1767" s="11" t="s">
        <v>5769</v>
      </c>
      <c r="P1767" s="11" t="s">
        <v>29</v>
      </c>
      <c r="Q1767" s="11" t="s">
        <v>39</v>
      </c>
      <c r="R1767" s="11" t="s">
        <v>25</v>
      </c>
      <c r="S1767" s="11" t="s">
        <v>25</v>
      </c>
      <c r="T1767" s="11"/>
      <c r="U1767" s="11" t="s">
        <v>5770</v>
      </c>
      <c r="V1767" s="11"/>
      <c r="W1767" s="11"/>
      <c r="X1767" s="11"/>
      <c r="Y1767" s="11"/>
      <c r="Z1767" s="11">
        <f t="shared" si="56"/>
        <v>0</v>
      </c>
      <c r="AA1767" s="11">
        <f>VLOOKUP(A1767,Sheet2!B:J,9,FALSE)</f>
        <v>148.21</v>
      </c>
      <c r="AB1767" s="11">
        <f t="shared" si="55"/>
        <v>0</v>
      </c>
      <c r="AC1767" s="11"/>
      <c r="AD1767" s="11"/>
    </row>
    <row r="1768" spans="1:30">
      <c r="A1768" s="10">
        <v>8901030865954</v>
      </c>
      <c r="B1768" s="10">
        <v>8901030865954</v>
      </c>
      <c r="C1768" s="11" t="s">
        <v>3579</v>
      </c>
      <c r="D1768" s="11" t="s">
        <v>3580</v>
      </c>
      <c r="E1768" s="11" t="s">
        <v>1790</v>
      </c>
      <c r="F1768" s="11" t="s">
        <v>2905</v>
      </c>
      <c r="G1768" s="11"/>
      <c r="H1768" s="11">
        <v>4</v>
      </c>
      <c r="I1768" s="11">
        <v>4</v>
      </c>
      <c r="J1768" s="11" t="s">
        <v>34</v>
      </c>
      <c r="K1768" s="11" t="s">
        <v>25</v>
      </c>
      <c r="L1768" s="11">
        <v>250</v>
      </c>
      <c r="M1768" s="11" t="s">
        <v>26</v>
      </c>
      <c r="N1768" s="11" t="s">
        <v>3404</v>
      </c>
      <c r="O1768" s="11" t="s">
        <v>3581</v>
      </c>
      <c r="P1768" s="11" t="s">
        <v>29</v>
      </c>
      <c r="Q1768" s="11" t="s">
        <v>39</v>
      </c>
      <c r="R1768" s="11" t="s">
        <v>25</v>
      </c>
      <c r="S1768" s="11" t="s">
        <v>25</v>
      </c>
      <c r="T1768" s="11"/>
      <c r="U1768" s="11" t="s">
        <v>3582</v>
      </c>
      <c r="V1768" s="11"/>
      <c r="W1768" s="11"/>
      <c r="X1768" s="11"/>
      <c r="Y1768" s="11"/>
      <c r="Z1768" s="11">
        <f t="shared" si="56"/>
        <v>0</v>
      </c>
      <c r="AA1768" s="11" t="e">
        <f>VLOOKUP(A1768,Sheet2!B:J,9,FALSE)</f>
        <v>#N/A</v>
      </c>
      <c r="AB1768" s="11" t="e">
        <f t="shared" si="55"/>
        <v>#N/A</v>
      </c>
      <c r="AC1768" s="11"/>
      <c r="AD1768" s="11"/>
    </row>
    <row r="1769" spans="1:30" hidden="1">
      <c r="A1769" s="10">
        <v>8901030962776</v>
      </c>
      <c r="B1769" s="10">
        <v>8901030962776</v>
      </c>
      <c r="C1769" s="11" t="s">
        <v>3824</v>
      </c>
      <c r="D1769" s="11" t="s">
        <v>3580</v>
      </c>
      <c r="E1769" s="11" t="s">
        <v>1790</v>
      </c>
      <c r="F1769" s="11" t="s">
        <v>2905</v>
      </c>
      <c r="G1769" s="11"/>
      <c r="H1769" s="11">
        <v>55</v>
      </c>
      <c r="I1769" s="11">
        <v>55</v>
      </c>
      <c r="J1769" s="11" t="s">
        <v>34</v>
      </c>
      <c r="K1769" s="11" t="s">
        <v>25</v>
      </c>
      <c r="L1769" s="11">
        <v>250</v>
      </c>
      <c r="M1769" s="11" t="s">
        <v>35</v>
      </c>
      <c r="N1769" s="11" t="s">
        <v>3447</v>
      </c>
      <c r="O1769" s="11" t="s">
        <v>3825</v>
      </c>
      <c r="P1769" s="11" t="s">
        <v>81</v>
      </c>
      <c r="Q1769" s="11" t="s">
        <v>39</v>
      </c>
      <c r="R1769" s="11" t="s">
        <v>25</v>
      </c>
      <c r="S1769" s="11" t="s">
        <v>25</v>
      </c>
      <c r="T1769" s="11"/>
      <c r="U1769" s="11" t="s">
        <v>3826</v>
      </c>
      <c r="V1769" s="11"/>
      <c r="W1769" s="11"/>
      <c r="X1769" s="11"/>
      <c r="Y1769" s="11">
        <v>4</v>
      </c>
      <c r="Z1769" s="11">
        <f t="shared" si="56"/>
        <v>220</v>
      </c>
      <c r="AA1769" s="11">
        <f>VLOOKUP(A1769,Sheet2!B:J,9,FALSE)</f>
        <v>47.25</v>
      </c>
      <c r="AB1769" s="11">
        <f t="shared" si="55"/>
        <v>189</v>
      </c>
      <c r="AC1769" s="11"/>
      <c r="AD1769" s="11" t="s">
        <v>12037</v>
      </c>
    </row>
    <row r="1770" spans="1:30" hidden="1">
      <c r="A1770" s="10">
        <v>8901030885556</v>
      </c>
      <c r="B1770" s="10">
        <v>8901030885556</v>
      </c>
      <c r="C1770" s="11" t="s">
        <v>3827</v>
      </c>
      <c r="D1770" s="11" t="s">
        <v>3580</v>
      </c>
      <c r="E1770" s="11" t="s">
        <v>1790</v>
      </c>
      <c r="F1770" s="11" t="s">
        <v>3384</v>
      </c>
      <c r="G1770" s="11"/>
      <c r="H1770" s="11">
        <v>10</v>
      </c>
      <c r="I1770" s="11">
        <v>10</v>
      </c>
      <c r="J1770" s="11" t="s">
        <v>34</v>
      </c>
      <c r="K1770" s="11" t="s">
        <v>25</v>
      </c>
      <c r="L1770" s="11">
        <v>20</v>
      </c>
      <c r="M1770" s="11" t="s">
        <v>26</v>
      </c>
      <c r="N1770" s="11" t="s">
        <v>3828</v>
      </c>
      <c r="O1770" s="11" t="s">
        <v>3829</v>
      </c>
      <c r="P1770" s="11" t="s">
        <v>29</v>
      </c>
      <c r="Q1770" s="11" t="s">
        <v>39</v>
      </c>
      <c r="R1770" s="11" t="s">
        <v>25</v>
      </c>
      <c r="S1770" s="11" t="s">
        <v>25</v>
      </c>
      <c r="T1770" s="11"/>
      <c r="U1770" s="11" t="s">
        <v>3830</v>
      </c>
      <c r="V1770" s="11"/>
      <c r="W1770" s="11"/>
      <c r="X1770" s="11"/>
      <c r="Y1770" s="11">
        <v>4</v>
      </c>
      <c r="Z1770" s="11">
        <f t="shared" si="56"/>
        <v>40</v>
      </c>
      <c r="AA1770" s="11">
        <f>VLOOKUP(A1770,Sheet2!B:J,9,FALSE)</f>
        <v>9.09</v>
      </c>
      <c r="AB1770" s="11">
        <f t="shared" si="55"/>
        <v>36.36</v>
      </c>
      <c r="AC1770" s="11"/>
      <c r="AD1770" s="11" t="s">
        <v>12037</v>
      </c>
    </row>
    <row r="1771" spans="1:30">
      <c r="A1771" s="10">
        <v>8901030972102</v>
      </c>
      <c r="B1771" s="10">
        <v>8901030972102</v>
      </c>
      <c r="C1771" s="11" t="s">
        <v>3831</v>
      </c>
      <c r="D1771" s="11" t="s">
        <v>3580</v>
      </c>
      <c r="E1771" s="11" t="s">
        <v>1790</v>
      </c>
      <c r="F1771" s="11" t="s">
        <v>2905</v>
      </c>
      <c r="G1771" s="11"/>
      <c r="H1771" s="11">
        <v>60</v>
      </c>
      <c r="I1771" s="11">
        <v>60</v>
      </c>
      <c r="J1771" s="11" t="s">
        <v>34</v>
      </c>
      <c r="K1771" s="11" t="s">
        <v>25</v>
      </c>
      <c r="L1771" s="11">
        <v>500</v>
      </c>
      <c r="M1771" s="11" t="s">
        <v>26</v>
      </c>
      <c r="N1771" s="11" t="s">
        <v>3404</v>
      </c>
      <c r="O1771" s="11" t="s">
        <v>3832</v>
      </c>
      <c r="P1771" s="11" t="s">
        <v>3077</v>
      </c>
      <c r="Q1771" s="11" t="s">
        <v>39</v>
      </c>
      <c r="R1771" s="11" t="s">
        <v>25</v>
      </c>
      <c r="S1771" s="11" t="s">
        <v>25</v>
      </c>
      <c r="T1771" s="11"/>
      <c r="U1771" s="11" t="s">
        <v>3833</v>
      </c>
      <c r="V1771" s="11"/>
      <c r="W1771" s="11"/>
      <c r="X1771" s="11"/>
      <c r="Y1771" s="11"/>
      <c r="Z1771" s="11">
        <f t="shared" si="56"/>
        <v>0</v>
      </c>
      <c r="AA1771" s="11" t="e">
        <f>VLOOKUP(A1771,Sheet2!B:J,9,FALSE)</f>
        <v>#N/A</v>
      </c>
      <c r="AB1771" s="11" t="e">
        <f t="shared" si="55"/>
        <v>#N/A</v>
      </c>
      <c r="AC1771" s="11"/>
      <c r="AD1771" s="11"/>
    </row>
    <row r="1772" spans="1:30">
      <c r="A1772" s="10">
        <v>8901030859557</v>
      </c>
      <c r="B1772" s="10">
        <v>8901030859557</v>
      </c>
      <c r="C1772" s="11" t="s">
        <v>3834</v>
      </c>
      <c r="D1772" s="11" t="s">
        <v>3580</v>
      </c>
      <c r="E1772" s="11" t="s">
        <v>1790</v>
      </c>
      <c r="F1772" s="11" t="s">
        <v>2905</v>
      </c>
      <c r="G1772" s="11"/>
      <c r="H1772" s="11">
        <v>32</v>
      </c>
      <c r="I1772" s="11">
        <v>32</v>
      </c>
      <c r="J1772" s="11" t="s">
        <v>34</v>
      </c>
      <c r="K1772" s="11" t="s">
        <v>25</v>
      </c>
      <c r="L1772" s="11">
        <v>250</v>
      </c>
      <c r="M1772" s="11" t="s">
        <v>26</v>
      </c>
      <c r="N1772" s="11" t="s">
        <v>3404</v>
      </c>
      <c r="O1772" s="11" t="s">
        <v>3835</v>
      </c>
      <c r="P1772" s="11" t="s">
        <v>1496</v>
      </c>
      <c r="Q1772" s="11" t="s">
        <v>30</v>
      </c>
      <c r="R1772" s="11" t="s">
        <v>25</v>
      </c>
      <c r="S1772" s="11" t="s">
        <v>25</v>
      </c>
      <c r="T1772" s="11"/>
      <c r="U1772" s="11" t="s">
        <v>3836</v>
      </c>
      <c r="V1772" s="11"/>
      <c r="W1772" s="11"/>
      <c r="X1772" s="11"/>
      <c r="Y1772" s="11"/>
      <c r="Z1772" s="11">
        <f t="shared" si="56"/>
        <v>0</v>
      </c>
      <c r="AA1772" s="11" t="e">
        <f>VLOOKUP(A1772,Sheet2!B:J,9,FALSE)</f>
        <v>#N/A</v>
      </c>
      <c r="AB1772" s="11" t="e">
        <f t="shared" si="55"/>
        <v>#N/A</v>
      </c>
      <c r="AC1772" s="11"/>
      <c r="AD1772" s="11"/>
    </row>
    <row r="1773" spans="1:30" hidden="1">
      <c r="A1773" s="10">
        <v>8901030976353</v>
      </c>
      <c r="B1773" s="10">
        <v>8901030976353</v>
      </c>
      <c r="C1773" s="11" t="s">
        <v>3837</v>
      </c>
      <c r="D1773" s="11" t="s">
        <v>3580</v>
      </c>
      <c r="E1773" s="11" t="s">
        <v>1790</v>
      </c>
      <c r="F1773" s="11" t="s">
        <v>2905</v>
      </c>
      <c r="G1773" s="11"/>
      <c r="H1773" s="11">
        <v>10</v>
      </c>
      <c r="I1773" s="11">
        <v>10</v>
      </c>
      <c r="J1773" s="11" t="s">
        <v>34</v>
      </c>
      <c r="K1773" s="11" t="s">
        <v>25</v>
      </c>
      <c r="L1773" s="11">
        <v>125</v>
      </c>
      <c r="M1773" s="11" t="s">
        <v>26</v>
      </c>
      <c r="N1773" s="11" t="s">
        <v>3404</v>
      </c>
      <c r="O1773" s="11" t="s">
        <v>3838</v>
      </c>
      <c r="P1773" s="11" t="s">
        <v>29</v>
      </c>
      <c r="Q1773" s="11" t="s">
        <v>39</v>
      </c>
      <c r="R1773" s="11" t="s">
        <v>25</v>
      </c>
      <c r="S1773" s="11" t="s">
        <v>25</v>
      </c>
      <c r="T1773" s="11"/>
      <c r="U1773" s="11" t="s">
        <v>3839</v>
      </c>
      <c r="V1773" s="11"/>
      <c r="W1773" s="11"/>
      <c r="X1773" s="11"/>
      <c r="Y1773" s="11"/>
      <c r="Z1773" s="11">
        <f t="shared" si="56"/>
        <v>0</v>
      </c>
      <c r="AA1773" s="11">
        <f>VLOOKUP(A1773,Sheet2!B:J,9,FALSE)</f>
        <v>9.99</v>
      </c>
      <c r="AB1773" s="11">
        <f t="shared" si="55"/>
        <v>0</v>
      </c>
      <c r="AC1773" s="11"/>
      <c r="AD1773" s="11"/>
    </row>
    <row r="1774" spans="1:30">
      <c r="A1774" s="10">
        <v>8901030743467</v>
      </c>
      <c r="B1774" s="10">
        <v>8901030743467</v>
      </c>
      <c r="C1774" s="11" t="s">
        <v>5832</v>
      </c>
      <c r="D1774" s="11" t="s">
        <v>3580</v>
      </c>
      <c r="E1774" s="11" t="s">
        <v>1790</v>
      </c>
      <c r="F1774" s="11" t="s">
        <v>2905</v>
      </c>
      <c r="G1774" s="11"/>
      <c r="H1774" s="11">
        <v>30</v>
      </c>
      <c r="I1774" s="11">
        <v>30</v>
      </c>
      <c r="J1774" s="11" t="s">
        <v>34</v>
      </c>
      <c r="K1774" s="11" t="s">
        <v>25</v>
      </c>
      <c r="L1774" s="11">
        <v>300</v>
      </c>
      <c r="M1774" s="11" t="s">
        <v>26</v>
      </c>
      <c r="N1774" s="11" t="s">
        <v>3404</v>
      </c>
      <c r="O1774" s="11" t="s">
        <v>5833</v>
      </c>
      <c r="P1774" s="11" t="s">
        <v>38</v>
      </c>
      <c r="Q1774" s="11" t="s">
        <v>30</v>
      </c>
      <c r="R1774" s="11" t="s">
        <v>25</v>
      </c>
      <c r="S1774" s="11" t="s">
        <v>25</v>
      </c>
      <c r="T1774" s="11"/>
      <c r="U1774" s="11" t="s">
        <v>5834</v>
      </c>
      <c r="V1774" s="11"/>
      <c r="W1774" s="11"/>
      <c r="X1774" s="11"/>
      <c r="Y1774" s="11">
        <v>3</v>
      </c>
      <c r="Z1774" s="11">
        <f t="shared" si="56"/>
        <v>90</v>
      </c>
      <c r="AA1774" s="11" t="e">
        <f>VLOOKUP(A1774,Sheet2!B:J,9,FALSE)</f>
        <v>#N/A</v>
      </c>
      <c r="AB1774" s="11" t="e">
        <f t="shared" si="55"/>
        <v>#N/A</v>
      </c>
      <c r="AC1774" s="11"/>
      <c r="AD1774" s="11" t="s">
        <v>12037</v>
      </c>
    </row>
    <row r="1775" spans="1:30" hidden="1">
      <c r="A1775" s="10">
        <v>8901030641657</v>
      </c>
      <c r="B1775" s="10">
        <v>8901030641657</v>
      </c>
      <c r="C1775" s="11" t="s">
        <v>4903</v>
      </c>
      <c r="D1775" s="11" t="s">
        <v>4904</v>
      </c>
      <c r="E1775" s="11" t="s">
        <v>1790</v>
      </c>
      <c r="F1775" s="11" t="s">
        <v>2905</v>
      </c>
      <c r="G1775" s="11"/>
      <c r="H1775" s="11">
        <v>38</v>
      </c>
      <c r="I1775" s="11">
        <v>38</v>
      </c>
      <c r="J1775" s="11" t="s">
        <v>34</v>
      </c>
      <c r="K1775" s="11" t="s">
        <v>25</v>
      </c>
      <c r="L1775" s="11">
        <v>500</v>
      </c>
      <c r="M1775" s="11" t="s">
        <v>26</v>
      </c>
      <c r="N1775" s="11" t="s">
        <v>2911</v>
      </c>
      <c r="O1775" s="11" t="s">
        <v>4905</v>
      </c>
      <c r="P1775" s="11" t="s">
        <v>38</v>
      </c>
      <c r="Q1775" s="11" t="s">
        <v>30</v>
      </c>
      <c r="R1775" s="11" t="s">
        <v>25</v>
      </c>
      <c r="S1775" s="11" t="s">
        <v>25</v>
      </c>
      <c r="T1775" s="11"/>
      <c r="U1775" s="11" t="s">
        <v>4906</v>
      </c>
      <c r="V1775" s="11"/>
      <c r="W1775" s="11"/>
      <c r="X1775" s="11"/>
      <c r="Y1775" s="11"/>
      <c r="Z1775" s="11">
        <f t="shared" si="56"/>
        <v>0</v>
      </c>
      <c r="AA1775" s="11">
        <f>VLOOKUP(A1775,Sheet2!B:J,9,FALSE)</f>
        <v>33.700000000000003</v>
      </c>
      <c r="AB1775" s="11">
        <f t="shared" si="55"/>
        <v>0</v>
      </c>
      <c r="AC1775" s="11"/>
      <c r="AD1775" s="11"/>
    </row>
    <row r="1776" spans="1:30">
      <c r="A1776" s="10">
        <v>4987176200648</v>
      </c>
      <c r="B1776" s="10">
        <v>4987176200648</v>
      </c>
      <c r="C1776" s="11" t="s">
        <v>1926</v>
      </c>
      <c r="D1776" s="11" t="s">
        <v>1927</v>
      </c>
      <c r="E1776" s="11" t="s">
        <v>1241</v>
      </c>
      <c r="F1776" s="11" t="s">
        <v>1928</v>
      </c>
      <c r="G1776" s="11"/>
      <c r="H1776" s="11">
        <v>99</v>
      </c>
      <c r="I1776" s="11">
        <v>99</v>
      </c>
      <c r="J1776" s="11" t="s">
        <v>34</v>
      </c>
      <c r="K1776" s="11" t="s">
        <v>25</v>
      </c>
      <c r="L1776" s="11">
        <v>7</v>
      </c>
      <c r="M1776" s="11" t="s">
        <v>674</v>
      </c>
      <c r="N1776" s="11" t="s">
        <v>1929</v>
      </c>
      <c r="O1776" s="11" t="s">
        <v>1930</v>
      </c>
      <c r="P1776" s="11" t="s">
        <v>29</v>
      </c>
      <c r="Q1776" s="11" t="s">
        <v>39</v>
      </c>
      <c r="R1776" s="11" t="s">
        <v>25</v>
      </c>
      <c r="S1776" s="11" t="s">
        <v>25</v>
      </c>
      <c r="T1776" s="11"/>
      <c r="U1776" s="11" t="s">
        <v>1931</v>
      </c>
      <c r="V1776" s="11"/>
      <c r="W1776" s="11"/>
      <c r="X1776" s="11"/>
      <c r="Y1776" s="11">
        <v>6</v>
      </c>
      <c r="Z1776" s="11">
        <f t="shared" si="56"/>
        <v>594</v>
      </c>
      <c r="AA1776" s="11" t="e">
        <f>VLOOKUP(A1776,Sheet2!B:J,9,FALSE)</f>
        <v>#N/A</v>
      </c>
      <c r="AB1776" s="11" t="e">
        <f t="shared" si="55"/>
        <v>#N/A</v>
      </c>
      <c r="AC1776" s="11"/>
      <c r="AD1776" s="11" t="s">
        <v>12037</v>
      </c>
    </row>
    <row r="1777" spans="1:30" hidden="1">
      <c r="A1777" s="10">
        <v>4987176185525</v>
      </c>
      <c r="B1777" s="10">
        <v>4987176185525</v>
      </c>
      <c r="C1777" s="11" t="s">
        <v>1932</v>
      </c>
      <c r="D1777" s="11" t="s">
        <v>1927</v>
      </c>
      <c r="E1777" s="11" t="s">
        <v>1241</v>
      </c>
      <c r="F1777" s="11" t="s">
        <v>1928</v>
      </c>
      <c r="G1777" s="11"/>
      <c r="H1777" s="11">
        <v>130</v>
      </c>
      <c r="I1777" s="11">
        <v>130</v>
      </c>
      <c r="J1777" s="11" t="s">
        <v>34</v>
      </c>
      <c r="K1777" s="11" t="s">
        <v>25</v>
      </c>
      <c r="L1777" s="11">
        <v>6</v>
      </c>
      <c r="M1777" s="11" t="s">
        <v>674</v>
      </c>
      <c r="N1777" s="11" t="s">
        <v>1929</v>
      </c>
      <c r="O1777" s="11" t="s">
        <v>1933</v>
      </c>
      <c r="P1777" s="11" t="s">
        <v>29</v>
      </c>
      <c r="Q1777" s="11" t="s">
        <v>39</v>
      </c>
      <c r="R1777" s="11" t="s">
        <v>25</v>
      </c>
      <c r="S1777" s="11" t="s">
        <v>25</v>
      </c>
      <c r="T1777" s="11"/>
      <c r="U1777" s="11" t="s">
        <v>1934</v>
      </c>
      <c r="V1777" s="11"/>
      <c r="W1777" s="11"/>
      <c r="X1777" s="11"/>
      <c r="Y1777" s="11">
        <v>65</v>
      </c>
      <c r="Z1777" s="11">
        <f t="shared" si="56"/>
        <v>8450</v>
      </c>
      <c r="AA1777" s="11">
        <f>VLOOKUP(A1777,Sheet2!B:J,9,FALSE)</f>
        <v>114.03</v>
      </c>
      <c r="AB1777" s="11">
        <f t="shared" si="55"/>
        <v>7411.95</v>
      </c>
      <c r="AC1777" s="11"/>
      <c r="AD1777" s="11" t="s">
        <v>12037</v>
      </c>
    </row>
    <row r="1778" spans="1:30" hidden="1">
      <c r="A1778" s="10">
        <v>4987176177247</v>
      </c>
      <c r="B1778" s="10">
        <v>4987176177247</v>
      </c>
      <c r="C1778" s="11" t="s">
        <v>1935</v>
      </c>
      <c r="D1778" s="11" t="s">
        <v>1927</v>
      </c>
      <c r="E1778" s="11" t="s">
        <v>1241</v>
      </c>
      <c r="F1778" s="11" t="s">
        <v>1928</v>
      </c>
      <c r="G1778" s="11"/>
      <c r="H1778" s="11">
        <v>130</v>
      </c>
      <c r="I1778" s="11">
        <v>130</v>
      </c>
      <c r="J1778" s="11" t="s">
        <v>34</v>
      </c>
      <c r="K1778" s="11" t="s">
        <v>25</v>
      </c>
      <c r="L1778" s="11">
        <v>4</v>
      </c>
      <c r="M1778" s="11" t="s">
        <v>1936</v>
      </c>
      <c r="N1778" s="11" t="s">
        <v>1929</v>
      </c>
      <c r="O1778" s="11" t="s">
        <v>1937</v>
      </c>
      <c r="P1778" s="11" t="s">
        <v>29</v>
      </c>
      <c r="Q1778" s="11" t="s">
        <v>39</v>
      </c>
      <c r="R1778" s="11" t="s">
        <v>25</v>
      </c>
      <c r="S1778" s="11" t="s">
        <v>25</v>
      </c>
      <c r="T1778" s="11"/>
      <c r="U1778" s="11" t="s">
        <v>1938</v>
      </c>
      <c r="V1778" s="11"/>
      <c r="W1778" s="11"/>
      <c r="X1778" s="11"/>
      <c r="Y1778" s="11">
        <v>6</v>
      </c>
      <c r="Z1778" s="11">
        <f t="shared" si="56"/>
        <v>780</v>
      </c>
      <c r="AA1778" s="11">
        <f>VLOOKUP(A1778,Sheet2!B:J,9,FALSE)</f>
        <v>114.03</v>
      </c>
      <c r="AB1778" s="11">
        <f t="shared" si="55"/>
        <v>684.18000000000006</v>
      </c>
      <c r="AC1778" s="11"/>
      <c r="AD1778" s="11" t="s">
        <v>12037</v>
      </c>
    </row>
    <row r="1779" spans="1:30" hidden="1">
      <c r="A1779" s="10">
        <v>4987176200662</v>
      </c>
      <c r="B1779" s="10">
        <v>4987176200662</v>
      </c>
      <c r="C1779" s="11" t="s">
        <v>1939</v>
      </c>
      <c r="D1779" s="11" t="s">
        <v>1927</v>
      </c>
      <c r="E1779" s="11" t="s">
        <v>1241</v>
      </c>
      <c r="F1779" s="11" t="s">
        <v>1928</v>
      </c>
      <c r="G1779" s="11"/>
      <c r="H1779" s="11">
        <v>210</v>
      </c>
      <c r="I1779" s="11">
        <v>210</v>
      </c>
      <c r="J1779" s="11" t="s">
        <v>34</v>
      </c>
      <c r="K1779" s="11" t="s">
        <v>25</v>
      </c>
      <c r="L1779" s="11">
        <v>15</v>
      </c>
      <c r="M1779" s="11" t="s">
        <v>674</v>
      </c>
      <c r="N1779" s="11" t="s">
        <v>1929</v>
      </c>
      <c r="O1779" s="11" t="s">
        <v>1940</v>
      </c>
      <c r="P1779" s="11" t="s">
        <v>29</v>
      </c>
      <c r="Q1779" s="11" t="s">
        <v>39</v>
      </c>
      <c r="R1779" s="11" t="s">
        <v>25</v>
      </c>
      <c r="S1779" s="11" t="s">
        <v>25</v>
      </c>
      <c r="T1779" s="11"/>
      <c r="U1779" s="11" t="s">
        <v>1941</v>
      </c>
      <c r="V1779" s="11"/>
      <c r="W1779" s="11"/>
      <c r="X1779" s="11"/>
      <c r="Y1779" s="11">
        <v>3</v>
      </c>
      <c r="Z1779" s="11">
        <f t="shared" si="56"/>
        <v>630</v>
      </c>
      <c r="AA1779" s="11">
        <f>VLOOKUP(A1779,Sheet2!B:J,9,FALSE)</f>
        <v>184.21</v>
      </c>
      <c r="AB1779" s="11">
        <f t="shared" si="55"/>
        <v>552.63</v>
      </c>
      <c r="AC1779" s="11"/>
      <c r="AD1779" s="11" t="s">
        <v>12037</v>
      </c>
    </row>
    <row r="1780" spans="1:30" hidden="1">
      <c r="A1780" s="10">
        <v>4987176174338</v>
      </c>
      <c r="B1780" s="10">
        <v>4987176174338</v>
      </c>
      <c r="C1780" s="11" t="s">
        <v>1947</v>
      </c>
      <c r="D1780" s="11" t="s">
        <v>1927</v>
      </c>
      <c r="E1780" s="11" t="s">
        <v>1241</v>
      </c>
      <c r="F1780" s="11" t="s">
        <v>1928</v>
      </c>
      <c r="G1780" s="11"/>
      <c r="H1780" s="11">
        <v>480</v>
      </c>
      <c r="I1780" s="11">
        <v>480</v>
      </c>
      <c r="J1780" s="11" t="s">
        <v>34</v>
      </c>
      <c r="K1780" s="11" t="s">
        <v>25</v>
      </c>
      <c r="L1780" s="11">
        <v>45</v>
      </c>
      <c r="M1780" s="11" t="s">
        <v>674</v>
      </c>
      <c r="N1780" s="11" t="s">
        <v>1929</v>
      </c>
      <c r="O1780" s="11" t="s">
        <v>1948</v>
      </c>
      <c r="P1780" s="11" t="s">
        <v>29</v>
      </c>
      <c r="Q1780" s="11" t="s">
        <v>1311</v>
      </c>
      <c r="R1780" s="11" t="s">
        <v>25</v>
      </c>
      <c r="S1780" s="11" t="s">
        <v>25</v>
      </c>
      <c r="T1780" s="11"/>
      <c r="U1780" s="11" t="s">
        <v>1949</v>
      </c>
      <c r="V1780" s="11"/>
      <c r="W1780" s="11"/>
      <c r="X1780" s="11"/>
      <c r="Y1780" s="11">
        <v>2</v>
      </c>
      <c r="Z1780" s="11">
        <f t="shared" si="56"/>
        <v>960</v>
      </c>
      <c r="AA1780" s="11">
        <f>VLOOKUP(A1780,Sheet2!B:J,9,FALSE)</f>
        <v>421.06</v>
      </c>
      <c r="AB1780" s="11">
        <f t="shared" si="55"/>
        <v>842.12</v>
      </c>
      <c r="AC1780" s="11"/>
      <c r="AD1780" s="11" t="s">
        <v>12037</v>
      </c>
    </row>
    <row r="1781" spans="1:30" hidden="1">
      <c r="A1781" s="10">
        <v>4987176200655</v>
      </c>
      <c r="B1781" s="10">
        <v>4987176200655</v>
      </c>
      <c r="C1781" s="11" t="s">
        <v>1950</v>
      </c>
      <c r="D1781" s="11" t="s">
        <v>1927</v>
      </c>
      <c r="E1781" s="11" t="s">
        <v>1241</v>
      </c>
      <c r="F1781" s="11" t="s">
        <v>1928</v>
      </c>
      <c r="G1781" s="11"/>
      <c r="H1781" s="11">
        <v>399</v>
      </c>
      <c r="I1781" s="11">
        <v>399</v>
      </c>
      <c r="J1781" s="11" t="s">
        <v>34</v>
      </c>
      <c r="K1781" s="11" t="s">
        <v>25</v>
      </c>
      <c r="L1781" s="11">
        <v>30</v>
      </c>
      <c r="M1781" s="11" t="s">
        <v>674</v>
      </c>
      <c r="N1781" s="11" t="s">
        <v>1929</v>
      </c>
      <c r="O1781" s="11" t="s">
        <v>1951</v>
      </c>
      <c r="P1781" s="11" t="s">
        <v>29</v>
      </c>
      <c r="Q1781" s="11" t="s">
        <v>39</v>
      </c>
      <c r="R1781" s="11" t="s">
        <v>25</v>
      </c>
      <c r="S1781" s="11" t="s">
        <v>25</v>
      </c>
      <c r="T1781" s="11"/>
      <c r="U1781" s="11" t="s">
        <v>1952</v>
      </c>
      <c r="V1781" s="11"/>
      <c r="W1781" s="11"/>
      <c r="X1781" s="11"/>
      <c r="Y1781" s="11">
        <v>2</v>
      </c>
      <c r="Z1781" s="11">
        <f t="shared" si="56"/>
        <v>798</v>
      </c>
      <c r="AA1781" s="11">
        <f>VLOOKUP(A1781,Sheet2!B:J,9,FALSE)</f>
        <v>350</v>
      </c>
      <c r="AB1781" s="11">
        <f t="shared" si="55"/>
        <v>700</v>
      </c>
      <c r="AC1781" s="11"/>
      <c r="AD1781" s="11" t="s">
        <v>12037</v>
      </c>
    </row>
    <row r="1782" spans="1:30" hidden="1">
      <c r="A1782" s="10">
        <v>4987176177261</v>
      </c>
      <c r="B1782" s="10">
        <v>4987176177261</v>
      </c>
      <c r="C1782" s="11" t="s">
        <v>1953</v>
      </c>
      <c r="D1782" s="11" t="s">
        <v>1927</v>
      </c>
      <c r="E1782" s="11" t="s">
        <v>1241</v>
      </c>
      <c r="F1782" s="11" t="s">
        <v>1928</v>
      </c>
      <c r="G1782" s="11"/>
      <c r="H1782" s="11">
        <v>330</v>
      </c>
      <c r="I1782" s="11">
        <v>330</v>
      </c>
      <c r="J1782" s="11" t="s">
        <v>34</v>
      </c>
      <c r="K1782" s="11" t="s">
        <v>25</v>
      </c>
      <c r="L1782" s="11">
        <v>10</v>
      </c>
      <c r="M1782" s="11" t="s">
        <v>674</v>
      </c>
      <c r="N1782" s="11" t="s">
        <v>1929</v>
      </c>
      <c r="O1782" s="11" t="s">
        <v>1954</v>
      </c>
      <c r="P1782" s="11" t="s">
        <v>38</v>
      </c>
      <c r="Q1782" s="11" t="s">
        <v>30</v>
      </c>
      <c r="R1782" s="11" t="s">
        <v>25</v>
      </c>
      <c r="S1782" s="11" t="s">
        <v>25</v>
      </c>
      <c r="T1782" s="11"/>
      <c r="U1782" s="11" t="s">
        <v>1955</v>
      </c>
      <c r="V1782" s="11"/>
      <c r="W1782" s="11"/>
      <c r="X1782" s="11"/>
      <c r="Y1782" s="11">
        <v>1</v>
      </c>
      <c r="Z1782" s="11">
        <f t="shared" si="56"/>
        <v>330</v>
      </c>
      <c r="AA1782" s="11">
        <f>VLOOKUP(A1782,Sheet2!B:J,9,FALSE)</f>
        <v>289.48</v>
      </c>
      <c r="AB1782" s="11">
        <f t="shared" si="55"/>
        <v>289.48</v>
      </c>
      <c r="AC1782" s="11"/>
      <c r="AD1782" s="11" t="s">
        <v>12037</v>
      </c>
    </row>
    <row r="1783" spans="1:30" hidden="1">
      <c r="A1783" s="10">
        <v>4987176195722</v>
      </c>
      <c r="B1783" s="10">
        <v>4987176195722</v>
      </c>
      <c r="C1783" s="11" t="s">
        <v>1956</v>
      </c>
      <c r="D1783" s="11" t="s">
        <v>1927</v>
      </c>
      <c r="E1783" s="11" t="s">
        <v>1241</v>
      </c>
      <c r="F1783" s="11" t="s">
        <v>1928</v>
      </c>
      <c r="G1783" s="11"/>
      <c r="H1783" s="11">
        <v>140</v>
      </c>
      <c r="I1783" s="11">
        <v>140</v>
      </c>
      <c r="J1783" s="11" t="s">
        <v>34</v>
      </c>
      <c r="K1783" s="11" t="s">
        <v>25</v>
      </c>
      <c r="L1783" s="11">
        <v>5</v>
      </c>
      <c r="M1783" s="11" t="s">
        <v>674</v>
      </c>
      <c r="N1783" s="11" t="s">
        <v>1929</v>
      </c>
      <c r="O1783" s="11" t="s">
        <v>1957</v>
      </c>
      <c r="P1783" s="11" t="s">
        <v>29</v>
      </c>
      <c r="Q1783" s="11" t="s">
        <v>39</v>
      </c>
      <c r="R1783" s="11" t="s">
        <v>25</v>
      </c>
      <c r="S1783" s="11" t="s">
        <v>25</v>
      </c>
      <c r="T1783" s="11"/>
      <c r="U1783" s="11" t="s">
        <v>1958</v>
      </c>
      <c r="V1783" s="11"/>
      <c r="W1783" s="11"/>
      <c r="X1783" s="11"/>
      <c r="Y1783" s="11">
        <v>5</v>
      </c>
      <c r="Z1783" s="11">
        <f t="shared" si="56"/>
        <v>700</v>
      </c>
      <c r="AA1783" s="11">
        <f>VLOOKUP(A1783,Sheet2!B:J,9,FALSE)</f>
        <v>122.81</v>
      </c>
      <c r="AB1783" s="11">
        <f t="shared" si="55"/>
        <v>614.04999999999995</v>
      </c>
      <c r="AC1783" s="11"/>
      <c r="AD1783" s="11" t="s">
        <v>12037</v>
      </c>
    </row>
    <row r="1784" spans="1:30" hidden="1">
      <c r="A1784" s="10">
        <v>4987176189745</v>
      </c>
      <c r="B1784" s="10">
        <v>4987176189745</v>
      </c>
      <c r="C1784" s="11" t="s">
        <v>1976</v>
      </c>
      <c r="D1784" s="11" t="s">
        <v>1927</v>
      </c>
      <c r="E1784" s="11" t="s">
        <v>1241</v>
      </c>
      <c r="F1784" s="11" t="s">
        <v>1928</v>
      </c>
      <c r="G1784" s="11"/>
      <c r="H1784" s="11">
        <v>50</v>
      </c>
      <c r="I1784" s="11">
        <v>50</v>
      </c>
      <c r="J1784" s="11" t="s">
        <v>34</v>
      </c>
      <c r="K1784" s="11" t="s">
        <v>25</v>
      </c>
      <c r="L1784" s="11">
        <v>6</v>
      </c>
      <c r="M1784" s="11" t="s">
        <v>674</v>
      </c>
      <c r="N1784" s="11" t="s">
        <v>1929</v>
      </c>
      <c r="O1784" s="11" t="s">
        <v>1977</v>
      </c>
      <c r="P1784" s="11" t="s">
        <v>38</v>
      </c>
      <c r="Q1784" s="11" t="s">
        <v>39</v>
      </c>
      <c r="R1784" s="11" t="s">
        <v>25</v>
      </c>
      <c r="S1784" s="11" t="s">
        <v>25</v>
      </c>
      <c r="T1784" s="11"/>
      <c r="U1784" s="11" t="s">
        <v>1978</v>
      </c>
      <c r="V1784" s="11"/>
      <c r="W1784" s="11"/>
      <c r="X1784" s="11"/>
      <c r="Y1784" s="11">
        <v>4</v>
      </c>
      <c r="Z1784" s="11">
        <f t="shared" si="56"/>
        <v>200</v>
      </c>
      <c r="AA1784" s="11">
        <f>VLOOKUP(A1784,Sheet2!B:J,9,FALSE)</f>
        <v>45.04</v>
      </c>
      <c r="AB1784" s="11">
        <f t="shared" si="55"/>
        <v>180.16</v>
      </c>
      <c r="AC1784" s="11"/>
      <c r="AD1784" s="11" t="s">
        <v>12037</v>
      </c>
    </row>
    <row r="1785" spans="1:30" hidden="1">
      <c r="A1785" s="10">
        <v>4987176200631</v>
      </c>
      <c r="B1785" s="10">
        <v>4987176200631</v>
      </c>
      <c r="C1785" s="11" t="s">
        <v>1990</v>
      </c>
      <c r="D1785" s="11" t="s">
        <v>1927</v>
      </c>
      <c r="E1785" s="11" t="s">
        <v>1241</v>
      </c>
      <c r="F1785" s="11" t="s">
        <v>1928</v>
      </c>
      <c r="G1785" s="11"/>
      <c r="H1785" s="11">
        <v>315</v>
      </c>
      <c r="I1785" s="11">
        <v>315</v>
      </c>
      <c r="J1785" s="11" t="s">
        <v>34</v>
      </c>
      <c r="K1785" s="11" t="s">
        <v>25</v>
      </c>
      <c r="L1785" s="11">
        <v>30</v>
      </c>
      <c r="M1785" s="11" t="s">
        <v>674</v>
      </c>
      <c r="N1785" s="11" t="s">
        <v>1929</v>
      </c>
      <c r="O1785" s="11" t="s">
        <v>1991</v>
      </c>
      <c r="P1785" s="11" t="s">
        <v>29</v>
      </c>
      <c r="Q1785" s="11" t="s">
        <v>39</v>
      </c>
      <c r="R1785" s="11" t="s">
        <v>25</v>
      </c>
      <c r="S1785" s="11" t="s">
        <v>25</v>
      </c>
      <c r="T1785" s="11"/>
      <c r="U1785" s="11" t="s">
        <v>1992</v>
      </c>
      <c r="V1785" s="11"/>
      <c r="W1785" s="11"/>
      <c r="X1785" s="11"/>
      <c r="Y1785" s="11">
        <v>1</v>
      </c>
      <c r="Z1785" s="11">
        <f t="shared" si="56"/>
        <v>315</v>
      </c>
      <c r="AA1785" s="11">
        <f>VLOOKUP(A1785,Sheet2!B:J,9,FALSE)</f>
        <v>276.31</v>
      </c>
      <c r="AB1785" s="11">
        <f t="shared" si="55"/>
        <v>276.31</v>
      </c>
      <c r="AC1785" s="11"/>
      <c r="AD1785" s="11" t="s">
        <v>12037</v>
      </c>
    </row>
    <row r="1786" spans="1:30" hidden="1">
      <c r="A1786" s="10">
        <v>4987176200679</v>
      </c>
      <c r="B1786" s="10">
        <v>4987176200679</v>
      </c>
      <c r="C1786" s="11" t="s">
        <v>1993</v>
      </c>
      <c r="D1786" s="11" t="s">
        <v>1927</v>
      </c>
      <c r="E1786" s="11" t="s">
        <v>1241</v>
      </c>
      <c r="F1786" s="11" t="s">
        <v>1928</v>
      </c>
      <c r="G1786" s="11"/>
      <c r="H1786" s="11">
        <v>375</v>
      </c>
      <c r="I1786" s="11">
        <v>375</v>
      </c>
      <c r="J1786" s="11" t="s">
        <v>34</v>
      </c>
      <c r="K1786" s="11" t="s">
        <v>25</v>
      </c>
      <c r="L1786" s="11">
        <v>30</v>
      </c>
      <c r="M1786" s="11" t="s">
        <v>674</v>
      </c>
      <c r="N1786" s="11" t="s">
        <v>1929</v>
      </c>
      <c r="O1786" s="11" t="s">
        <v>1994</v>
      </c>
      <c r="P1786" s="11" t="s">
        <v>29</v>
      </c>
      <c r="Q1786" s="11" t="s">
        <v>39</v>
      </c>
      <c r="R1786" s="11" t="s">
        <v>25</v>
      </c>
      <c r="S1786" s="11" t="s">
        <v>25</v>
      </c>
      <c r="T1786" s="11"/>
      <c r="U1786" s="11" t="s">
        <v>1995</v>
      </c>
      <c r="V1786" s="11"/>
      <c r="W1786" s="11"/>
      <c r="X1786" s="11"/>
      <c r="Y1786" s="11"/>
      <c r="Z1786" s="11">
        <f t="shared" si="56"/>
        <v>0</v>
      </c>
      <c r="AA1786" s="11">
        <f>VLOOKUP(A1786,Sheet2!B:J,9,FALSE)</f>
        <v>328.95</v>
      </c>
      <c r="AB1786" s="11">
        <f t="shared" si="55"/>
        <v>0</v>
      </c>
      <c r="AC1786" s="11"/>
      <c r="AD1786" s="11"/>
    </row>
    <row r="1787" spans="1:30" hidden="1">
      <c r="A1787" s="10">
        <v>4987176204004</v>
      </c>
      <c r="B1787" s="10">
        <v>4987176204004</v>
      </c>
      <c r="C1787" s="11" t="s">
        <v>1996</v>
      </c>
      <c r="D1787" s="11" t="s">
        <v>1927</v>
      </c>
      <c r="E1787" s="11" t="s">
        <v>1241</v>
      </c>
      <c r="F1787" s="11" t="s">
        <v>1928</v>
      </c>
      <c r="G1787" s="11"/>
      <c r="H1787" s="11">
        <v>90</v>
      </c>
      <c r="I1787" s="11">
        <v>90</v>
      </c>
      <c r="J1787" s="11" t="s">
        <v>34</v>
      </c>
      <c r="K1787" s="11" t="s">
        <v>25</v>
      </c>
      <c r="L1787" s="11">
        <v>7</v>
      </c>
      <c r="M1787" s="11" t="s">
        <v>674</v>
      </c>
      <c r="N1787" s="11" t="s">
        <v>1929</v>
      </c>
      <c r="O1787" s="11" t="s">
        <v>1997</v>
      </c>
      <c r="P1787" s="11" t="s">
        <v>29</v>
      </c>
      <c r="Q1787" s="11" t="s">
        <v>39</v>
      </c>
      <c r="R1787" s="11" t="s">
        <v>25</v>
      </c>
      <c r="S1787" s="11" t="s">
        <v>25</v>
      </c>
      <c r="T1787" s="11"/>
      <c r="U1787" s="11" t="s">
        <v>1998</v>
      </c>
      <c r="V1787" s="11"/>
      <c r="W1787" s="11"/>
      <c r="X1787" s="11"/>
      <c r="Y1787" s="11">
        <v>8</v>
      </c>
      <c r="Z1787" s="11">
        <f t="shared" si="56"/>
        <v>720</v>
      </c>
      <c r="AA1787" s="11">
        <f>VLOOKUP(A1787,Sheet2!B:J,9,FALSE)</f>
        <v>81.09</v>
      </c>
      <c r="AB1787" s="11">
        <f t="shared" si="55"/>
        <v>648.72</v>
      </c>
      <c r="AC1787" s="11">
        <v>7</v>
      </c>
      <c r="AD1787" s="11" t="s">
        <v>12037</v>
      </c>
    </row>
    <row r="1788" spans="1:30" hidden="1">
      <c r="A1788" s="10">
        <v>4987176200624</v>
      </c>
      <c r="B1788" s="10">
        <v>4987176200624</v>
      </c>
      <c r="C1788" s="11" t="s">
        <v>1999</v>
      </c>
      <c r="D1788" s="11" t="s">
        <v>1927</v>
      </c>
      <c r="E1788" s="11" t="s">
        <v>1241</v>
      </c>
      <c r="F1788" s="11" t="s">
        <v>1928</v>
      </c>
      <c r="G1788" s="11"/>
      <c r="H1788" s="11">
        <v>90</v>
      </c>
      <c r="I1788" s="11">
        <v>90</v>
      </c>
      <c r="J1788" s="11" t="s">
        <v>34</v>
      </c>
      <c r="K1788" s="11" t="s">
        <v>25</v>
      </c>
      <c r="L1788" s="11">
        <v>8</v>
      </c>
      <c r="M1788" s="11" t="s">
        <v>674</v>
      </c>
      <c r="N1788" s="11" t="s">
        <v>1929</v>
      </c>
      <c r="O1788" s="11" t="s">
        <v>1994</v>
      </c>
      <c r="P1788" s="11" t="s">
        <v>29</v>
      </c>
      <c r="Q1788" s="11" t="s">
        <v>39</v>
      </c>
      <c r="R1788" s="11" t="s">
        <v>25</v>
      </c>
      <c r="S1788" s="11" t="s">
        <v>25</v>
      </c>
      <c r="T1788" s="11"/>
      <c r="U1788" s="11" t="s">
        <v>2000</v>
      </c>
      <c r="V1788" s="11"/>
      <c r="W1788" s="11"/>
      <c r="X1788" s="11"/>
      <c r="Y1788" s="11">
        <v>4</v>
      </c>
      <c r="Z1788" s="11">
        <f t="shared" si="56"/>
        <v>360</v>
      </c>
      <c r="AA1788" s="11">
        <f>VLOOKUP(A1788,Sheet2!B:J,9,FALSE)</f>
        <v>81.09</v>
      </c>
      <c r="AB1788" s="11">
        <f t="shared" si="55"/>
        <v>324.36</v>
      </c>
      <c r="AC1788" s="11"/>
      <c r="AD1788" s="11" t="s">
        <v>12037</v>
      </c>
    </row>
    <row r="1789" spans="1:30" hidden="1">
      <c r="A1789" s="10">
        <v>4987176192097</v>
      </c>
      <c r="B1789" s="10">
        <v>4987176192097</v>
      </c>
      <c r="C1789" s="11" t="s">
        <v>2001</v>
      </c>
      <c r="D1789" s="11" t="s">
        <v>1927</v>
      </c>
      <c r="E1789" s="11" t="s">
        <v>1241</v>
      </c>
      <c r="F1789" s="11" t="s">
        <v>1928</v>
      </c>
      <c r="G1789" s="11"/>
      <c r="H1789" s="11">
        <v>65</v>
      </c>
      <c r="I1789" s="11">
        <v>65</v>
      </c>
      <c r="J1789" s="11" t="s">
        <v>34</v>
      </c>
      <c r="K1789" s="11" t="s">
        <v>25</v>
      </c>
      <c r="L1789" s="11">
        <v>7</v>
      </c>
      <c r="M1789" s="11" t="s">
        <v>674</v>
      </c>
      <c r="N1789" s="11" t="s">
        <v>1929</v>
      </c>
      <c r="O1789" s="11" t="s">
        <v>2002</v>
      </c>
      <c r="P1789" s="11" t="s">
        <v>38</v>
      </c>
      <c r="Q1789" s="11" t="s">
        <v>39</v>
      </c>
      <c r="R1789" s="11" t="s">
        <v>25</v>
      </c>
      <c r="S1789" s="11" t="s">
        <v>25</v>
      </c>
      <c r="T1789" s="11"/>
      <c r="U1789" s="11" t="s">
        <v>2003</v>
      </c>
      <c r="V1789" s="11"/>
      <c r="W1789" s="11"/>
      <c r="X1789" s="11"/>
      <c r="Y1789" s="11">
        <v>4</v>
      </c>
      <c r="Z1789" s="11">
        <f t="shared" si="56"/>
        <v>260</v>
      </c>
      <c r="AA1789" s="11">
        <f>VLOOKUP(A1789,Sheet2!B:J,9,FALSE)</f>
        <v>58.55</v>
      </c>
      <c r="AB1789" s="11">
        <f t="shared" si="55"/>
        <v>234.2</v>
      </c>
      <c r="AC1789" s="11"/>
      <c r="AD1789" s="11" t="s">
        <v>12037</v>
      </c>
    </row>
    <row r="1790" spans="1:30" hidden="1">
      <c r="A1790" s="10">
        <v>4987176192196</v>
      </c>
      <c r="B1790" s="10">
        <v>4987176192196</v>
      </c>
      <c r="C1790" s="11" t="s">
        <v>2004</v>
      </c>
      <c r="D1790" s="11" t="s">
        <v>1927</v>
      </c>
      <c r="E1790" s="11" t="s">
        <v>1241</v>
      </c>
      <c r="F1790" s="11" t="s">
        <v>1928</v>
      </c>
      <c r="G1790" s="11"/>
      <c r="H1790" s="11">
        <v>80</v>
      </c>
      <c r="I1790" s="11">
        <v>80</v>
      </c>
      <c r="J1790" s="11" t="s">
        <v>34</v>
      </c>
      <c r="K1790" s="11" t="s">
        <v>25</v>
      </c>
      <c r="L1790" s="11">
        <v>6</v>
      </c>
      <c r="M1790" s="11" t="s">
        <v>674</v>
      </c>
      <c r="N1790" s="11" t="s">
        <v>1929</v>
      </c>
      <c r="O1790" s="11" t="s">
        <v>2005</v>
      </c>
      <c r="P1790" s="11" t="s">
        <v>29</v>
      </c>
      <c r="Q1790" s="11" t="s">
        <v>39</v>
      </c>
      <c r="R1790" s="11" t="s">
        <v>25</v>
      </c>
      <c r="S1790" s="11" t="s">
        <v>25</v>
      </c>
      <c r="T1790" s="11"/>
      <c r="U1790" s="11" t="s">
        <v>2006</v>
      </c>
      <c r="V1790" s="11"/>
      <c r="W1790" s="11"/>
      <c r="X1790" s="11"/>
      <c r="Y1790" s="11">
        <v>5</v>
      </c>
      <c r="Z1790" s="11">
        <f t="shared" si="56"/>
        <v>400</v>
      </c>
      <c r="AA1790" s="11">
        <f>VLOOKUP(A1790,Sheet2!B:J,9,FALSE)</f>
        <v>72.08</v>
      </c>
      <c r="AB1790" s="11">
        <f t="shared" si="55"/>
        <v>360.4</v>
      </c>
      <c r="AC1790" s="11">
        <v>4</v>
      </c>
      <c r="AD1790" s="11" t="s">
        <v>12037</v>
      </c>
    </row>
    <row r="1791" spans="1:30" hidden="1">
      <c r="A1791" s="10">
        <v>4987176192127</v>
      </c>
      <c r="B1791" s="10">
        <v>4987176192127</v>
      </c>
      <c r="C1791" s="11" t="s">
        <v>2007</v>
      </c>
      <c r="D1791" s="11" t="s">
        <v>1927</v>
      </c>
      <c r="E1791" s="11" t="s">
        <v>1241</v>
      </c>
      <c r="F1791" s="11" t="s">
        <v>1928</v>
      </c>
      <c r="G1791" s="11"/>
      <c r="H1791" s="11">
        <v>375</v>
      </c>
      <c r="I1791" s="11">
        <v>375</v>
      </c>
      <c r="J1791" s="11" t="s">
        <v>34</v>
      </c>
      <c r="K1791" s="11" t="s">
        <v>25</v>
      </c>
      <c r="L1791" s="11">
        <v>30</v>
      </c>
      <c r="M1791" s="11" t="s">
        <v>1936</v>
      </c>
      <c r="N1791" s="11" t="s">
        <v>1929</v>
      </c>
      <c r="O1791" s="11" t="s">
        <v>2008</v>
      </c>
      <c r="P1791" s="11" t="s">
        <v>29</v>
      </c>
      <c r="Q1791" s="11" t="s">
        <v>39</v>
      </c>
      <c r="R1791" s="11" t="s">
        <v>25</v>
      </c>
      <c r="S1791" s="11" t="s">
        <v>25</v>
      </c>
      <c r="T1791" s="11"/>
      <c r="U1791" s="11" t="s">
        <v>2009</v>
      </c>
      <c r="V1791" s="11"/>
      <c r="W1791" s="11"/>
      <c r="X1791" s="11"/>
      <c r="Y1791" s="11">
        <v>2</v>
      </c>
      <c r="Z1791" s="11">
        <f t="shared" si="56"/>
        <v>750</v>
      </c>
      <c r="AA1791" s="11">
        <f>VLOOKUP(A1791,Sheet2!B:J,9,FALSE)</f>
        <v>328.95</v>
      </c>
      <c r="AB1791" s="11">
        <f t="shared" si="55"/>
        <v>657.9</v>
      </c>
      <c r="AC1791" s="11"/>
      <c r="AD1791" s="11" t="s">
        <v>12037</v>
      </c>
    </row>
    <row r="1792" spans="1:30" hidden="1">
      <c r="A1792" s="10">
        <v>4987176192226</v>
      </c>
      <c r="B1792" s="10">
        <v>4987176192226</v>
      </c>
      <c r="C1792" s="11" t="s">
        <v>2010</v>
      </c>
      <c r="D1792" s="11" t="s">
        <v>1927</v>
      </c>
      <c r="E1792" s="11" t="s">
        <v>1241</v>
      </c>
      <c r="F1792" s="11" t="s">
        <v>1928</v>
      </c>
      <c r="G1792" s="11"/>
      <c r="H1792" s="11">
        <v>315</v>
      </c>
      <c r="I1792" s="11">
        <v>315</v>
      </c>
      <c r="J1792" s="11" t="s">
        <v>34</v>
      </c>
      <c r="K1792" s="11" t="s">
        <v>25</v>
      </c>
      <c r="L1792" s="11">
        <v>30</v>
      </c>
      <c r="M1792" s="11" t="s">
        <v>674</v>
      </c>
      <c r="N1792" s="11" t="s">
        <v>1929</v>
      </c>
      <c r="O1792" s="11" t="s">
        <v>2011</v>
      </c>
      <c r="P1792" s="11" t="s">
        <v>29</v>
      </c>
      <c r="Q1792" s="11" t="s">
        <v>39</v>
      </c>
      <c r="R1792" s="11" t="s">
        <v>25</v>
      </c>
      <c r="S1792" s="11" t="s">
        <v>25</v>
      </c>
      <c r="T1792" s="11"/>
      <c r="U1792" s="11" t="s">
        <v>2012</v>
      </c>
      <c r="V1792" s="11"/>
      <c r="W1792" s="11"/>
      <c r="X1792" s="11"/>
      <c r="Y1792" s="11">
        <v>1</v>
      </c>
      <c r="Z1792" s="11">
        <f t="shared" si="56"/>
        <v>315</v>
      </c>
      <c r="AA1792" s="11">
        <f>VLOOKUP(A1792,Sheet2!B:J,9,FALSE)</f>
        <v>276.31</v>
      </c>
      <c r="AB1792" s="11">
        <f t="shared" si="55"/>
        <v>276.31</v>
      </c>
      <c r="AC1792" s="11"/>
      <c r="AD1792" s="11" t="s">
        <v>12037</v>
      </c>
    </row>
    <row r="1793" spans="1:30" hidden="1">
      <c r="A1793" s="10">
        <v>4987176184900</v>
      </c>
      <c r="B1793" s="10">
        <v>4987176184900</v>
      </c>
      <c r="C1793" s="11" t="s">
        <v>2022</v>
      </c>
      <c r="D1793" s="11" t="s">
        <v>1927</v>
      </c>
      <c r="E1793" s="11" t="s">
        <v>1241</v>
      </c>
      <c r="F1793" s="11" t="s">
        <v>1928</v>
      </c>
      <c r="G1793" s="11"/>
      <c r="H1793" s="11">
        <v>118</v>
      </c>
      <c r="I1793" s="11">
        <v>118</v>
      </c>
      <c r="J1793" s="11" t="s">
        <v>34</v>
      </c>
      <c r="K1793" s="11" t="s">
        <v>25</v>
      </c>
      <c r="L1793" s="11">
        <v>18</v>
      </c>
      <c r="M1793" s="11" t="s">
        <v>674</v>
      </c>
      <c r="N1793" s="11" t="s">
        <v>1929</v>
      </c>
      <c r="O1793" s="11" t="s">
        <v>2023</v>
      </c>
      <c r="P1793" s="11" t="s">
        <v>196</v>
      </c>
      <c r="Q1793" s="11" t="s">
        <v>30</v>
      </c>
      <c r="R1793" s="11" t="s">
        <v>25</v>
      </c>
      <c r="S1793" s="11" t="s">
        <v>25</v>
      </c>
      <c r="T1793" s="11"/>
      <c r="U1793" s="11" t="s">
        <v>2024</v>
      </c>
      <c r="V1793" s="11"/>
      <c r="W1793" s="11"/>
      <c r="X1793" s="11"/>
      <c r="Y1793" s="11"/>
      <c r="Z1793" s="11">
        <f t="shared" si="56"/>
        <v>0</v>
      </c>
      <c r="AA1793" s="11">
        <f>VLOOKUP(A1793,Sheet2!B:J,9,FALSE)</f>
        <v>106.31</v>
      </c>
      <c r="AB1793" s="11">
        <f t="shared" si="55"/>
        <v>0</v>
      </c>
      <c r="AC1793" s="11"/>
      <c r="AD1793" s="11"/>
    </row>
    <row r="1794" spans="1:30" hidden="1">
      <c r="A1794" s="10">
        <v>4987176184849</v>
      </c>
      <c r="B1794" s="10">
        <v>4987176184849</v>
      </c>
      <c r="C1794" s="11" t="s">
        <v>2025</v>
      </c>
      <c r="D1794" s="11" t="s">
        <v>1927</v>
      </c>
      <c r="E1794" s="11" t="s">
        <v>1241</v>
      </c>
      <c r="F1794" s="11" t="s">
        <v>1928</v>
      </c>
      <c r="G1794" s="11"/>
      <c r="H1794" s="11">
        <v>40</v>
      </c>
      <c r="I1794" s="11">
        <v>40</v>
      </c>
      <c r="J1794" s="11" t="s">
        <v>34</v>
      </c>
      <c r="K1794" s="11" t="s">
        <v>25</v>
      </c>
      <c r="L1794" s="11">
        <v>6</v>
      </c>
      <c r="M1794" s="11" t="s">
        <v>674</v>
      </c>
      <c r="N1794" s="11" t="s">
        <v>1929</v>
      </c>
      <c r="O1794" s="11" t="s">
        <v>2023</v>
      </c>
      <c r="P1794" s="11" t="s">
        <v>29</v>
      </c>
      <c r="Q1794" s="11" t="s">
        <v>39</v>
      </c>
      <c r="R1794" s="11" t="s">
        <v>25</v>
      </c>
      <c r="S1794" s="11" t="s">
        <v>25</v>
      </c>
      <c r="T1794" s="11"/>
      <c r="U1794" s="11" t="s">
        <v>2026</v>
      </c>
      <c r="V1794" s="11"/>
      <c r="W1794" s="11"/>
      <c r="X1794" s="11"/>
      <c r="Y1794" s="11"/>
      <c r="Z1794" s="11">
        <f t="shared" si="56"/>
        <v>0</v>
      </c>
      <c r="AA1794" s="11">
        <f>VLOOKUP(A1794,Sheet2!B:J,9,FALSE)</f>
        <v>36.03</v>
      </c>
      <c r="AB1794" s="11">
        <f t="shared" ref="AB1794:AB1835" si="57">AA1794*Y1794</f>
        <v>0</v>
      </c>
      <c r="AC1794" s="11"/>
      <c r="AD1794" s="11"/>
    </row>
    <row r="1795" spans="1:30" hidden="1">
      <c r="A1795" s="10">
        <v>4987176184399</v>
      </c>
      <c r="B1795" s="10">
        <v>4987176184399</v>
      </c>
      <c r="C1795" s="11" t="s">
        <v>2027</v>
      </c>
      <c r="D1795" s="11" t="s">
        <v>1927</v>
      </c>
      <c r="E1795" s="11" t="s">
        <v>1241</v>
      </c>
      <c r="F1795" s="11" t="s">
        <v>1928</v>
      </c>
      <c r="G1795" s="11"/>
      <c r="H1795" s="11">
        <v>32</v>
      </c>
      <c r="I1795" s="11">
        <v>32</v>
      </c>
      <c r="J1795" s="11" t="s">
        <v>34</v>
      </c>
      <c r="K1795" s="11" t="s">
        <v>25</v>
      </c>
      <c r="L1795" s="11">
        <v>7</v>
      </c>
      <c r="M1795" s="11" t="s">
        <v>674</v>
      </c>
      <c r="N1795" s="11" t="s">
        <v>1929</v>
      </c>
      <c r="O1795" s="11" t="s">
        <v>2028</v>
      </c>
      <c r="P1795" s="11" t="s">
        <v>38</v>
      </c>
      <c r="Q1795" s="11" t="s">
        <v>39</v>
      </c>
      <c r="R1795" s="11" t="s">
        <v>25</v>
      </c>
      <c r="S1795" s="11" t="s">
        <v>25</v>
      </c>
      <c r="T1795" s="11"/>
      <c r="U1795" s="11" t="s">
        <v>2029</v>
      </c>
      <c r="V1795" s="11"/>
      <c r="W1795" s="11"/>
      <c r="X1795" s="11"/>
      <c r="Y1795" s="11">
        <v>3</v>
      </c>
      <c r="Z1795" s="11">
        <f t="shared" si="56"/>
        <v>96</v>
      </c>
      <c r="AA1795" s="11">
        <f>VLOOKUP(A1795,Sheet2!B:J,9,FALSE)</f>
        <v>28.82</v>
      </c>
      <c r="AB1795" s="11">
        <f t="shared" si="57"/>
        <v>86.460000000000008</v>
      </c>
      <c r="AC1795" s="11">
        <v>2</v>
      </c>
      <c r="AD1795" s="11" t="s">
        <v>12037</v>
      </c>
    </row>
    <row r="1796" spans="1:30" hidden="1">
      <c r="A1796" s="10">
        <v>4987176192103</v>
      </c>
      <c r="B1796" s="10">
        <v>4987176192103</v>
      </c>
      <c r="C1796" s="11" t="s">
        <v>3927</v>
      </c>
      <c r="D1796" s="11" t="s">
        <v>1927</v>
      </c>
      <c r="E1796" s="11" t="s">
        <v>1241</v>
      </c>
      <c r="F1796" s="11" t="s">
        <v>1928</v>
      </c>
      <c r="G1796" s="11"/>
      <c r="H1796" s="11">
        <v>160</v>
      </c>
      <c r="I1796" s="11">
        <v>160</v>
      </c>
      <c r="J1796" s="11" t="s">
        <v>34</v>
      </c>
      <c r="K1796" s="11" t="s">
        <v>25</v>
      </c>
      <c r="L1796" s="11">
        <v>15</v>
      </c>
      <c r="M1796" s="11" t="s">
        <v>674</v>
      </c>
      <c r="N1796" s="11" t="s">
        <v>1929</v>
      </c>
      <c r="O1796" s="11" t="s">
        <v>3928</v>
      </c>
      <c r="P1796" s="11" t="s">
        <v>29</v>
      </c>
      <c r="Q1796" s="11" t="s">
        <v>39</v>
      </c>
      <c r="R1796" s="11" t="s">
        <v>25</v>
      </c>
      <c r="S1796" s="11" t="s">
        <v>25</v>
      </c>
      <c r="T1796" s="11"/>
      <c r="U1796" s="11" t="s">
        <v>3929</v>
      </c>
      <c r="V1796" s="11"/>
      <c r="W1796" s="11"/>
      <c r="X1796" s="11"/>
      <c r="Y1796" s="11">
        <v>1</v>
      </c>
      <c r="Z1796" s="11">
        <f t="shared" si="56"/>
        <v>160</v>
      </c>
      <c r="AA1796" s="11">
        <f>VLOOKUP(A1796,Sheet2!B:J,9,FALSE)</f>
        <v>144.13999999999999</v>
      </c>
      <c r="AB1796" s="11">
        <f t="shared" si="57"/>
        <v>144.13999999999999</v>
      </c>
      <c r="AC1796" s="11"/>
      <c r="AD1796" s="11" t="s">
        <v>12037</v>
      </c>
    </row>
    <row r="1797" spans="1:30" hidden="1">
      <c r="A1797" s="10">
        <v>4987176213525</v>
      </c>
      <c r="B1797" s="10">
        <v>4987176213525</v>
      </c>
      <c r="C1797" s="11" t="s">
        <v>3933</v>
      </c>
      <c r="D1797" s="11" t="s">
        <v>1927</v>
      </c>
      <c r="E1797" s="11" t="s">
        <v>1241</v>
      </c>
      <c r="F1797" s="11" t="s">
        <v>1928</v>
      </c>
      <c r="G1797" s="11"/>
      <c r="H1797" s="11">
        <v>155</v>
      </c>
      <c r="I1797" s="11">
        <v>155</v>
      </c>
      <c r="J1797" s="11" t="s">
        <v>34</v>
      </c>
      <c r="K1797" s="11" t="s">
        <v>25</v>
      </c>
      <c r="L1797" s="11">
        <v>20</v>
      </c>
      <c r="M1797" s="11" t="s">
        <v>674</v>
      </c>
      <c r="N1797" s="11" t="s">
        <v>1929</v>
      </c>
      <c r="O1797" s="11" t="s">
        <v>3934</v>
      </c>
      <c r="P1797" s="11" t="s">
        <v>29</v>
      </c>
      <c r="Q1797" s="11" t="s">
        <v>39</v>
      </c>
      <c r="R1797" s="11" t="s">
        <v>25</v>
      </c>
      <c r="S1797" s="11" t="s">
        <v>25</v>
      </c>
      <c r="T1797" s="11"/>
      <c r="U1797" s="11" t="s">
        <v>3935</v>
      </c>
      <c r="V1797" s="11"/>
      <c r="W1797" s="11"/>
      <c r="X1797" s="11"/>
      <c r="Y1797" s="11"/>
      <c r="Z1797" s="11">
        <f t="shared" si="56"/>
        <v>0</v>
      </c>
      <c r="AA1797" s="11">
        <f>VLOOKUP(A1797,Sheet2!B:J,9,FALSE)</f>
        <v>139.63999999999999</v>
      </c>
      <c r="AB1797" s="11">
        <f t="shared" si="57"/>
        <v>0</v>
      </c>
      <c r="AC1797" s="11"/>
      <c r="AD1797" s="11"/>
    </row>
    <row r="1798" spans="1:30" hidden="1">
      <c r="A1798" s="10">
        <v>4987176136015</v>
      </c>
      <c r="B1798" s="10">
        <v>4987176136015</v>
      </c>
      <c r="C1798" s="11" t="s">
        <v>4817</v>
      </c>
      <c r="D1798" s="11" t="s">
        <v>1927</v>
      </c>
      <c r="E1798" s="11" t="s">
        <v>1241</v>
      </c>
      <c r="F1798" s="11" t="s">
        <v>1928</v>
      </c>
      <c r="G1798" s="11"/>
      <c r="H1798" s="11">
        <v>165</v>
      </c>
      <c r="I1798" s="11">
        <v>165</v>
      </c>
      <c r="J1798" s="11" t="s">
        <v>34</v>
      </c>
      <c r="K1798" s="11" t="s">
        <v>25</v>
      </c>
      <c r="L1798" s="11">
        <v>15</v>
      </c>
      <c r="M1798" s="11" t="s">
        <v>674</v>
      </c>
      <c r="N1798" s="11" t="s">
        <v>1929</v>
      </c>
      <c r="O1798" s="11" t="s">
        <v>4818</v>
      </c>
      <c r="P1798" s="11" t="s">
        <v>29</v>
      </c>
      <c r="Q1798" s="11" t="s">
        <v>30</v>
      </c>
      <c r="R1798" s="11" t="s">
        <v>25</v>
      </c>
      <c r="S1798" s="11" t="s">
        <v>25</v>
      </c>
      <c r="T1798" s="11"/>
      <c r="U1798" s="11" t="s">
        <v>4819</v>
      </c>
      <c r="V1798" s="11"/>
      <c r="W1798" s="11"/>
      <c r="X1798" s="11"/>
      <c r="Y1798" s="11"/>
      <c r="Z1798" s="11">
        <f t="shared" si="56"/>
        <v>0</v>
      </c>
      <c r="AA1798" s="11">
        <f>VLOOKUP(A1798,Sheet2!B:J,9,FALSE)</f>
        <v>148.65</v>
      </c>
      <c r="AB1798" s="11">
        <f t="shared" si="57"/>
        <v>0</v>
      </c>
      <c r="AC1798" s="11"/>
      <c r="AD1798" s="11"/>
    </row>
    <row r="1799" spans="1:30" hidden="1">
      <c r="A1799" s="10">
        <v>4987176204011</v>
      </c>
      <c r="B1799" s="10">
        <v>4987176204011</v>
      </c>
      <c r="C1799" s="11" t="s">
        <v>4851</v>
      </c>
      <c r="D1799" s="11" t="s">
        <v>1927</v>
      </c>
      <c r="E1799" s="11" t="s">
        <v>1241</v>
      </c>
      <c r="F1799" s="11" t="s">
        <v>1928</v>
      </c>
      <c r="G1799" s="11"/>
      <c r="H1799" s="11">
        <v>190</v>
      </c>
      <c r="I1799" s="11">
        <v>190</v>
      </c>
      <c r="J1799" s="11" t="s">
        <v>34</v>
      </c>
      <c r="K1799" s="11" t="s">
        <v>25</v>
      </c>
      <c r="L1799" s="11">
        <v>15</v>
      </c>
      <c r="M1799" s="11" t="s">
        <v>674</v>
      </c>
      <c r="N1799" s="11" t="s">
        <v>1929</v>
      </c>
      <c r="O1799" s="11" t="s">
        <v>4852</v>
      </c>
      <c r="P1799" s="11" t="s">
        <v>29</v>
      </c>
      <c r="Q1799" s="11" t="s">
        <v>39</v>
      </c>
      <c r="R1799" s="11" t="s">
        <v>25</v>
      </c>
      <c r="S1799" s="11" t="s">
        <v>25</v>
      </c>
      <c r="T1799" s="11"/>
      <c r="U1799" s="11" t="s">
        <v>4853</v>
      </c>
      <c r="V1799" s="11"/>
      <c r="W1799" s="11"/>
      <c r="X1799" s="11"/>
      <c r="Y1799" s="11"/>
      <c r="Z1799" s="11">
        <f t="shared" si="56"/>
        <v>0</v>
      </c>
      <c r="AA1799" s="11">
        <f>VLOOKUP(A1799,Sheet2!B:J,9,FALSE)</f>
        <v>171.17</v>
      </c>
      <c r="AB1799" s="11">
        <f t="shared" si="57"/>
        <v>0</v>
      </c>
      <c r="AC1799" s="11"/>
      <c r="AD1799" s="11"/>
    </row>
    <row r="1800" spans="1:30" hidden="1">
      <c r="A1800" s="10">
        <v>4987176207746</v>
      </c>
      <c r="B1800" s="10">
        <v>4987176207746</v>
      </c>
      <c r="C1800" s="11" t="s">
        <v>4854</v>
      </c>
      <c r="D1800" s="11" t="s">
        <v>1927</v>
      </c>
      <c r="E1800" s="11" t="s">
        <v>1241</v>
      </c>
      <c r="F1800" s="11" t="s">
        <v>1928</v>
      </c>
      <c r="G1800" s="11"/>
      <c r="H1800" s="11">
        <v>48</v>
      </c>
      <c r="I1800" s="11">
        <v>48</v>
      </c>
      <c r="J1800" s="11" t="s">
        <v>34</v>
      </c>
      <c r="K1800" s="11" t="s">
        <v>25</v>
      </c>
      <c r="L1800" s="11">
        <v>6</v>
      </c>
      <c r="M1800" s="11" t="s">
        <v>674</v>
      </c>
      <c r="N1800" s="11" t="s">
        <v>1929</v>
      </c>
      <c r="O1800" s="11" t="s">
        <v>3934</v>
      </c>
      <c r="P1800" s="11" t="s">
        <v>29</v>
      </c>
      <c r="Q1800" s="11" t="s">
        <v>39</v>
      </c>
      <c r="R1800" s="11" t="s">
        <v>25</v>
      </c>
      <c r="S1800" s="11" t="s">
        <v>25</v>
      </c>
      <c r="T1800" s="11"/>
      <c r="U1800" s="11" t="s">
        <v>4855</v>
      </c>
      <c r="V1800" s="11"/>
      <c r="W1800" s="11"/>
      <c r="X1800" s="11"/>
      <c r="Y1800" s="11">
        <v>2</v>
      </c>
      <c r="Z1800" s="11">
        <f t="shared" si="56"/>
        <v>96</v>
      </c>
      <c r="AA1800" s="11">
        <f>VLOOKUP(A1800,Sheet2!B:J,9,FALSE)</f>
        <v>43.24</v>
      </c>
      <c r="AB1800" s="11">
        <f t="shared" si="57"/>
        <v>86.48</v>
      </c>
      <c r="AC1800" s="11"/>
      <c r="AD1800" s="11"/>
    </row>
    <row r="1801" spans="1:30" hidden="1">
      <c r="A1801" s="10">
        <v>4987176182920</v>
      </c>
      <c r="B1801" s="10">
        <v>4987176182920</v>
      </c>
      <c r="C1801" s="11" t="s">
        <v>1942</v>
      </c>
      <c r="D1801" s="11" t="s">
        <v>1943</v>
      </c>
      <c r="E1801" s="11" t="s">
        <v>1241</v>
      </c>
      <c r="F1801" s="11" t="s">
        <v>1928</v>
      </c>
      <c r="G1801" s="11"/>
      <c r="H1801" s="11">
        <v>330</v>
      </c>
      <c r="I1801" s="11">
        <v>330</v>
      </c>
      <c r="J1801" s="11" t="s">
        <v>34</v>
      </c>
      <c r="K1801" s="11" t="s">
        <v>25</v>
      </c>
      <c r="L1801" s="11">
        <v>16</v>
      </c>
      <c r="M1801" s="11" t="s">
        <v>674</v>
      </c>
      <c r="N1801" s="11" t="s">
        <v>1944</v>
      </c>
      <c r="O1801" s="11" t="s">
        <v>1945</v>
      </c>
      <c r="P1801" s="11" t="s">
        <v>29</v>
      </c>
      <c r="Q1801" s="11" t="s">
        <v>39</v>
      </c>
      <c r="R1801" s="11" t="s">
        <v>25</v>
      </c>
      <c r="S1801" s="11" t="s">
        <v>25</v>
      </c>
      <c r="T1801" s="11"/>
      <c r="U1801" s="11" t="s">
        <v>1946</v>
      </c>
      <c r="V1801" s="11"/>
      <c r="W1801" s="11"/>
      <c r="X1801" s="11"/>
      <c r="Y1801" s="11">
        <v>3</v>
      </c>
      <c r="Z1801" s="11">
        <f t="shared" ref="Z1801:Z1835" si="58">H1801*Y1801</f>
        <v>990</v>
      </c>
      <c r="AA1801" s="11">
        <f>VLOOKUP(A1801,Sheet2!B:J,9,FALSE)</f>
        <v>289.48</v>
      </c>
      <c r="AB1801" s="11">
        <f t="shared" si="57"/>
        <v>868.44</v>
      </c>
      <c r="AC1801" s="11"/>
      <c r="AD1801" s="11" t="s">
        <v>12037</v>
      </c>
    </row>
    <row r="1802" spans="1:30">
      <c r="A1802" s="10">
        <v>8908001158992</v>
      </c>
      <c r="B1802" s="10">
        <v>8908001158992</v>
      </c>
      <c r="C1802" s="11" t="s">
        <v>2265</v>
      </c>
      <c r="D1802" s="11" t="s">
        <v>2266</v>
      </c>
      <c r="E1802" s="11" t="s">
        <v>1241</v>
      </c>
      <c r="F1802" s="11" t="s">
        <v>1448</v>
      </c>
      <c r="G1802" s="11"/>
      <c r="H1802" s="11">
        <v>140</v>
      </c>
      <c r="I1802" s="11">
        <v>140</v>
      </c>
      <c r="J1802" s="11" t="s">
        <v>34</v>
      </c>
      <c r="K1802" s="11" t="s">
        <v>25</v>
      </c>
      <c r="L1802" s="11">
        <v>100</v>
      </c>
      <c r="M1802" s="11" t="s">
        <v>26</v>
      </c>
      <c r="N1802" s="11" t="s">
        <v>1449</v>
      </c>
      <c r="O1802" s="11" t="s">
        <v>2267</v>
      </c>
      <c r="P1802" s="11" t="s">
        <v>348</v>
      </c>
      <c r="Q1802" s="11" t="s">
        <v>248</v>
      </c>
      <c r="R1802" s="11" t="s">
        <v>25</v>
      </c>
      <c r="S1802" s="11" t="s">
        <v>25</v>
      </c>
      <c r="T1802" s="11"/>
      <c r="U1802" s="11" t="s">
        <v>2268</v>
      </c>
      <c r="V1802" s="11"/>
      <c r="W1802" s="11"/>
      <c r="X1802" s="11"/>
      <c r="Y1802" s="11">
        <v>2</v>
      </c>
      <c r="Z1802" s="11">
        <f t="shared" si="58"/>
        <v>280</v>
      </c>
      <c r="AA1802" s="11" t="e">
        <f>VLOOKUP(A1802,Sheet2!B:J,9,FALSE)</f>
        <v>#N/A</v>
      </c>
      <c r="AB1802" s="11" t="e">
        <f t="shared" si="57"/>
        <v>#N/A</v>
      </c>
      <c r="AC1802" s="11"/>
      <c r="AD1802" s="11" t="s">
        <v>12037</v>
      </c>
    </row>
    <row r="1803" spans="1:30" hidden="1">
      <c r="A1803" s="10">
        <v>8904006303290</v>
      </c>
      <c r="B1803" s="10">
        <v>8904006303290</v>
      </c>
      <c r="C1803" s="11" t="s">
        <v>1639</v>
      </c>
      <c r="D1803" s="11" t="s">
        <v>1640</v>
      </c>
      <c r="E1803" s="11" t="s">
        <v>1241</v>
      </c>
      <c r="F1803" s="11" t="s">
        <v>1382</v>
      </c>
      <c r="G1803" s="11"/>
      <c r="H1803" s="11">
        <v>60</v>
      </c>
      <c r="I1803" s="11">
        <v>60</v>
      </c>
      <c r="J1803" s="11" t="s">
        <v>34</v>
      </c>
      <c r="K1803" s="11" t="s">
        <v>25</v>
      </c>
      <c r="L1803" s="11">
        <v>125</v>
      </c>
      <c r="M1803" s="11" t="s">
        <v>26</v>
      </c>
      <c r="N1803" s="11" t="s">
        <v>1383</v>
      </c>
      <c r="O1803" s="11" t="s">
        <v>1641</v>
      </c>
      <c r="P1803" s="11" t="s">
        <v>29</v>
      </c>
      <c r="Q1803" s="11" t="s">
        <v>30</v>
      </c>
      <c r="R1803" s="11" t="s">
        <v>25</v>
      </c>
      <c r="S1803" s="11" t="s">
        <v>25</v>
      </c>
      <c r="T1803" s="11"/>
      <c r="U1803" s="11" t="s">
        <v>1642</v>
      </c>
      <c r="V1803" s="11"/>
      <c r="W1803" s="11"/>
      <c r="X1803" s="11"/>
      <c r="Y1803" s="11">
        <v>6</v>
      </c>
      <c r="Z1803" s="11">
        <f t="shared" si="58"/>
        <v>360</v>
      </c>
      <c r="AA1803" s="11">
        <f>VLOOKUP(A1803,Sheet2!B:J,9,FALSE)</f>
        <v>42.68</v>
      </c>
      <c r="AB1803" s="11">
        <f t="shared" si="57"/>
        <v>256.08</v>
      </c>
      <c r="AC1803" s="11"/>
      <c r="AD1803" s="11" t="s">
        <v>12037</v>
      </c>
    </row>
    <row r="1804" spans="1:30" hidden="1">
      <c r="A1804" s="10">
        <v>8904006303702</v>
      </c>
      <c r="B1804" s="10">
        <v>8904006303702</v>
      </c>
      <c r="C1804" s="11" t="s">
        <v>1643</v>
      </c>
      <c r="D1804" s="11" t="s">
        <v>1640</v>
      </c>
      <c r="E1804" s="11" t="s">
        <v>1241</v>
      </c>
      <c r="F1804" s="11" t="s">
        <v>1382</v>
      </c>
      <c r="G1804" s="11"/>
      <c r="H1804" s="11">
        <v>60</v>
      </c>
      <c r="I1804" s="11">
        <v>60</v>
      </c>
      <c r="J1804" s="11" t="s">
        <v>34</v>
      </c>
      <c r="K1804" s="11" t="s">
        <v>25</v>
      </c>
      <c r="L1804" s="11">
        <v>125</v>
      </c>
      <c r="M1804" s="11" t="s">
        <v>26</v>
      </c>
      <c r="N1804" s="11" t="s">
        <v>1383</v>
      </c>
      <c r="O1804" s="11" t="s">
        <v>1644</v>
      </c>
      <c r="P1804" s="11" t="s">
        <v>29</v>
      </c>
      <c r="Q1804" s="11" t="s">
        <v>30</v>
      </c>
      <c r="R1804" s="11" t="s">
        <v>25</v>
      </c>
      <c r="S1804" s="11" t="s">
        <v>25</v>
      </c>
      <c r="T1804" s="11"/>
      <c r="U1804" s="11" t="s">
        <v>1645</v>
      </c>
      <c r="V1804" s="11"/>
      <c r="W1804" s="11"/>
      <c r="X1804" s="11"/>
      <c r="Y1804" s="11">
        <v>6</v>
      </c>
      <c r="Z1804" s="11">
        <f t="shared" si="58"/>
        <v>360</v>
      </c>
      <c r="AA1804" s="11">
        <f>VLOOKUP(A1804,Sheet2!B:J,9,FALSE)</f>
        <v>42.68</v>
      </c>
      <c r="AB1804" s="11">
        <f t="shared" si="57"/>
        <v>256.08</v>
      </c>
      <c r="AC1804" s="11"/>
      <c r="AD1804" s="11" t="s">
        <v>12037</v>
      </c>
    </row>
    <row r="1805" spans="1:30" hidden="1">
      <c r="A1805" s="10">
        <v>8904006303764</v>
      </c>
      <c r="B1805" s="10">
        <v>8904006303764</v>
      </c>
      <c r="C1805" s="11" t="s">
        <v>1646</v>
      </c>
      <c r="D1805" s="11" t="s">
        <v>1640</v>
      </c>
      <c r="E1805" s="11" t="s">
        <v>1241</v>
      </c>
      <c r="F1805" s="11" t="s">
        <v>1382</v>
      </c>
      <c r="G1805" s="11"/>
      <c r="H1805" s="11">
        <v>60</v>
      </c>
      <c r="I1805" s="11">
        <v>60</v>
      </c>
      <c r="J1805" s="11" t="s">
        <v>34</v>
      </c>
      <c r="K1805" s="11" t="s">
        <v>25</v>
      </c>
      <c r="L1805" s="11">
        <v>125</v>
      </c>
      <c r="M1805" s="11" t="s">
        <v>26</v>
      </c>
      <c r="N1805" s="11" t="s">
        <v>1383</v>
      </c>
      <c r="O1805" s="11" t="s">
        <v>1647</v>
      </c>
      <c r="P1805" s="11" t="s">
        <v>213</v>
      </c>
      <c r="Q1805" s="11" t="s">
        <v>30</v>
      </c>
      <c r="R1805" s="11" t="s">
        <v>25</v>
      </c>
      <c r="S1805" s="11" t="s">
        <v>25</v>
      </c>
      <c r="T1805" s="11"/>
      <c r="U1805" s="11" t="s">
        <v>1648</v>
      </c>
      <c r="V1805" s="11"/>
      <c r="W1805" s="11"/>
      <c r="X1805" s="11"/>
      <c r="Y1805" s="11">
        <v>5</v>
      </c>
      <c r="Z1805" s="11">
        <f t="shared" si="58"/>
        <v>300</v>
      </c>
      <c r="AA1805" s="11">
        <f>VLOOKUP(A1805,Sheet2!B:J,9,FALSE)</f>
        <v>42.68</v>
      </c>
      <c r="AB1805" s="11">
        <f t="shared" si="57"/>
        <v>213.4</v>
      </c>
      <c r="AC1805" s="11"/>
      <c r="AD1805" s="11" t="s">
        <v>12037</v>
      </c>
    </row>
    <row r="1806" spans="1:30" hidden="1">
      <c r="A1806" s="10">
        <v>8904006302460</v>
      </c>
      <c r="B1806" s="10">
        <v>8904006302460</v>
      </c>
      <c r="C1806" s="11" t="s">
        <v>1795</v>
      </c>
      <c r="D1806" s="11" t="s">
        <v>1640</v>
      </c>
      <c r="E1806" s="11" t="s">
        <v>1241</v>
      </c>
      <c r="F1806" s="11" t="s">
        <v>1635</v>
      </c>
      <c r="G1806" s="11"/>
      <c r="H1806" s="11">
        <v>210</v>
      </c>
      <c r="I1806" s="11">
        <v>210</v>
      </c>
      <c r="J1806" s="11" t="s">
        <v>34</v>
      </c>
      <c r="K1806" s="11" t="s">
        <v>25</v>
      </c>
      <c r="L1806" s="11">
        <v>150</v>
      </c>
      <c r="M1806" s="11" t="s">
        <v>35</v>
      </c>
      <c r="N1806" s="11" t="s">
        <v>1636</v>
      </c>
      <c r="O1806" s="11" t="s">
        <v>1796</v>
      </c>
      <c r="P1806" s="11" t="s">
        <v>1676</v>
      </c>
      <c r="Q1806" s="11" t="s">
        <v>30</v>
      </c>
      <c r="R1806" s="11" t="s">
        <v>25</v>
      </c>
      <c r="S1806" s="11" t="s">
        <v>25</v>
      </c>
      <c r="T1806" s="11"/>
      <c r="U1806" s="11" t="s">
        <v>1797</v>
      </c>
      <c r="V1806" s="11"/>
      <c r="W1806" s="11"/>
      <c r="X1806" s="11"/>
      <c r="Y1806" s="11">
        <v>2</v>
      </c>
      <c r="Z1806" s="11">
        <f t="shared" si="58"/>
        <v>420</v>
      </c>
      <c r="AA1806" s="11">
        <f>VLOOKUP(A1806,Sheet2!B:J,9,FALSE)</f>
        <v>124.6</v>
      </c>
      <c r="AB1806" s="11">
        <f t="shared" si="57"/>
        <v>249.2</v>
      </c>
      <c r="AC1806" s="11"/>
      <c r="AD1806" s="11" t="s">
        <v>12037</v>
      </c>
    </row>
    <row r="1807" spans="1:30" hidden="1">
      <c r="A1807" s="10">
        <v>8904006302750</v>
      </c>
      <c r="B1807" s="10">
        <v>8904006302750</v>
      </c>
      <c r="C1807" s="11" t="s">
        <v>1798</v>
      </c>
      <c r="D1807" s="11" t="s">
        <v>1640</v>
      </c>
      <c r="E1807" s="11" t="s">
        <v>1241</v>
      </c>
      <c r="F1807" s="11" t="s">
        <v>1635</v>
      </c>
      <c r="G1807" s="11"/>
      <c r="H1807" s="11">
        <v>210</v>
      </c>
      <c r="I1807" s="11">
        <v>210</v>
      </c>
      <c r="J1807" s="11" t="s">
        <v>34</v>
      </c>
      <c r="K1807" s="11" t="s">
        <v>25</v>
      </c>
      <c r="L1807" s="11">
        <v>150</v>
      </c>
      <c r="M1807" s="11" t="s">
        <v>35</v>
      </c>
      <c r="N1807" s="11" t="s">
        <v>1636</v>
      </c>
      <c r="O1807" s="11" t="s">
        <v>1644</v>
      </c>
      <c r="P1807" s="11" t="s">
        <v>1702</v>
      </c>
      <c r="Q1807" s="11" t="s">
        <v>30</v>
      </c>
      <c r="R1807" s="11" t="s">
        <v>25</v>
      </c>
      <c r="S1807" s="11" t="s">
        <v>25</v>
      </c>
      <c r="T1807" s="11"/>
      <c r="U1807" s="11" t="s">
        <v>1799</v>
      </c>
      <c r="V1807" s="11"/>
      <c r="W1807" s="11"/>
      <c r="X1807" s="11"/>
      <c r="Y1807" s="11">
        <v>2</v>
      </c>
      <c r="Z1807" s="11">
        <f t="shared" si="58"/>
        <v>420</v>
      </c>
      <c r="AA1807" s="11">
        <f>VLOOKUP(A1807,Sheet2!B:J,9,FALSE)</f>
        <v>124.6</v>
      </c>
      <c r="AB1807" s="11">
        <f t="shared" si="57"/>
        <v>249.2</v>
      </c>
      <c r="AC1807" s="11"/>
      <c r="AD1807" s="11" t="s">
        <v>12037</v>
      </c>
    </row>
    <row r="1808" spans="1:30" hidden="1">
      <c r="A1808" s="10">
        <v>8904006301166</v>
      </c>
      <c r="B1808" s="10">
        <v>8904006301166</v>
      </c>
      <c r="C1808" s="11" t="s">
        <v>1800</v>
      </c>
      <c r="D1808" s="11" t="s">
        <v>1640</v>
      </c>
      <c r="E1808" s="11" t="s">
        <v>1241</v>
      </c>
      <c r="F1808" s="11" t="s">
        <v>1635</v>
      </c>
      <c r="G1808" s="11"/>
      <c r="H1808" s="11">
        <v>210</v>
      </c>
      <c r="I1808" s="11">
        <v>210</v>
      </c>
      <c r="J1808" s="11" t="s">
        <v>34</v>
      </c>
      <c r="K1808" s="11" t="s">
        <v>25</v>
      </c>
      <c r="L1808" s="11">
        <v>150</v>
      </c>
      <c r="M1808" s="11" t="s">
        <v>35</v>
      </c>
      <c r="N1808" s="11" t="s">
        <v>1636</v>
      </c>
      <c r="O1808" s="11" t="s">
        <v>1641</v>
      </c>
      <c r="P1808" s="11" t="s">
        <v>1702</v>
      </c>
      <c r="Q1808" s="11" t="s">
        <v>30</v>
      </c>
      <c r="R1808" s="11" t="s">
        <v>25</v>
      </c>
      <c r="S1808" s="11" t="s">
        <v>25</v>
      </c>
      <c r="T1808" s="11"/>
      <c r="U1808" s="11" t="s">
        <v>1801</v>
      </c>
      <c r="V1808" s="11"/>
      <c r="W1808" s="11"/>
      <c r="X1808" s="11"/>
      <c r="Y1808" s="11">
        <v>3</v>
      </c>
      <c r="Z1808" s="11">
        <f t="shared" si="58"/>
        <v>630</v>
      </c>
      <c r="AA1808" s="11">
        <f>VLOOKUP(A1808,Sheet2!B:J,9,FALSE)</f>
        <v>124.6</v>
      </c>
      <c r="AB1808" s="11">
        <f t="shared" si="57"/>
        <v>373.79999999999995</v>
      </c>
      <c r="AC1808" s="11"/>
      <c r="AD1808" s="11" t="s">
        <v>12037</v>
      </c>
    </row>
    <row r="1809" spans="1:30" hidden="1">
      <c r="A1809" s="10">
        <v>8904006306215</v>
      </c>
      <c r="B1809" s="10">
        <v>8904006306215</v>
      </c>
      <c r="C1809" s="11" t="s">
        <v>1802</v>
      </c>
      <c r="D1809" s="11" t="s">
        <v>1640</v>
      </c>
      <c r="E1809" s="11" t="s">
        <v>1241</v>
      </c>
      <c r="F1809" s="11" t="s">
        <v>1635</v>
      </c>
      <c r="G1809" s="11"/>
      <c r="H1809" s="11">
        <v>275</v>
      </c>
      <c r="I1809" s="11">
        <v>275</v>
      </c>
      <c r="J1809" s="11" t="s">
        <v>34</v>
      </c>
      <c r="K1809" s="11" t="s">
        <v>25</v>
      </c>
      <c r="L1809" s="11">
        <v>120</v>
      </c>
      <c r="M1809" s="11" t="s">
        <v>35</v>
      </c>
      <c r="N1809" s="11" t="s">
        <v>1636</v>
      </c>
      <c r="O1809" s="11" t="s">
        <v>1803</v>
      </c>
      <c r="P1809" s="11" t="s">
        <v>1676</v>
      </c>
      <c r="Q1809" s="11" t="s">
        <v>30</v>
      </c>
      <c r="R1809" s="11" t="s">
        <v>25</v>
      </c>
      <c r="S1809" s="11" t="s">
        <v>25</v>
      </c>
      <c r="T1809" s="11"/>
      <c r="U1809" s="11" t="s">
        <v>1804</v>
      </c>
      <c r="V1809" s="11"/>
      <c r="W1809" s="11"/>
      <c r="X1809" s="11"/>
      <c r="Y1809" s="11">
        <v>2</v>
      </c>
      <c r="Z1809" s="11">
        <f t="shared" si="58"/>
        <v>550</v>
      </c>
      <c r="AA1809" s="11">
        <f>VLOOKUP(A1809,Sheet2!B:J,9,FALSE)</f>
        <v>163.16</v>
      </c>
      <c r="AB1809" s="11">
        <f t="shared" si="57"/>
        <v>326.32</v>
      </c>
      <c r="AC1809" s="11"/>
      <c r="AD1809" s="11" t="s">
        <v>12037</v>
      </c>
    </row>
    <row r="1810" spans="1:30" hidden="1">
      <c r="A1810" s="10">
        <v>8904006306208</v>
      </c>
      <c r="B1810" s="10">
        <v>8904006306208</v>
      </c>
      <c r="C1810" s="11" t="s">
        <v>1805</v>
      </c>
      <c r="D1810" s="11" t="s">
        <v>1640</v>
      </c>
      <c r="E1810" s="11" t="s">
        <v>1241</v>
      </c>
      <c r="F1810" s="11" t="s">
        <v>1635</v>
      </c>
      <c r="G1810" s="11"/>
      <c r="H1810" s="11">
        <v>275</v>
      </c>
      <c r="I1810" s="11">
        <v>275</v>
      </c>
      <c r="J1810" s="11" t="s">
        <v>34</v>
      </c>
      <c r="K1810" s="11" t="s">
        <v>25</v>
      </c>
      <c r="L1810" s="11">
        <v>120</v>
      </c>
      <c r="M1810" s="11" t="s">
        <v>35</v>
      </c>
      <c r="N1810" s="11" t="s">
        <v>1660</v>
      </c>
      <c r="O1810" s="11" t="s">
        <v>1806</v>
      </c>
      <c r="P1810" s="11" t="s">
        <v>1702</v>
      </c>
      <c r="Q1810" s="11" t="s">
        <v>30</v>
      </c>
      <c r="R1810" s="11" t="s">
        <v>25</v>
      </c>
      <c r="S1810" s="11" t="s">
        <v>25</v>
      </c>
      <c r="T1810" s="11"/>
      <c r="U1810" s="11" t="s">
        <v>1807</v>
      </c>
      <c r="V1810" s="11"/>
      <c r="W1810" s="11"/>
      <c r="X1810" s="11"/>
      <c r="Y1810" s="11">
        <v>3</v>
      </c>
      <c r="Z1810" s="11">
        <f t="shared" si="58"/>
        <v>825</v>
      </c>
      <c r="AA1810" s="11">
        <f>VLOOKUP(A1810,Sheet2!B:J,9,FALSE)</f>
        <v>163.16</v>
      </c>
      <c r="AB1810" s="11">
        <f t="shared" si="57"/>
        <v>489.48</v>
      </c>
      <c r="AC1810" s="11"/>
      <c r="AD1810" s="11" t="s">
        <v>12037</v>
      </c>
    </row>
    <row r="1811" spans="1:30" hidden="1">
      <c r="A1811" s="10">
        <v>8904006302507</v>
      </c>
      <c r="B1811" s="10">
        <v>8904006302507</v>
      </c>
      <c r="C1811" s="11" t="s">
        <v>1808</v>
      </c>
      <c r="D1811" s="11" t="s">
        <v>1640</v>
      </c>
      <c r="E1811" s="11" t="s">
        <v>1241</v>
      </c>
      <c r="F1811" s="11" t="s">
        <v>1635</v>
      </c>
      <c r="G1811" s="11"/>
      <c r="H1811" s="11">
        <v>275</v>
      </c>
      <c r="I1811" s="11">
        <v>275</v>
      </c>
      <c r="J1811" s="11" t="s">
        <v>34</v>
      </c>
      <c r="K1811" s="11" t="s">
        <v>25</v>
      </c>
      <c r="L1811" s="11">
        <v>120</v>
      </c>
      <c r="M1811" s="11" t="s">
        <v>35</v>
      </c>
      <c r="N1811" s="11" t="s">
        <v>1664</v>
      </c>
      <c r="O1811" s="11" t="s">
        <v>1809</v>
      </c>
      <c r="P1811" s="11" t="s">
        <v>1676</v>
      </c>
      <c r="Q1811" s="11" t="s">
        <v>30</v>
      </c>
      <c r="R1811" s="11" t="s">
        <v>25</v>
      </c>
      <c r="S1811" s="11" t="s">
        <v>25</v>
      </c>
      <c r="T1811" s="11"/>
      <c r="U1811" s="11" t="s">
        <v>1810</v>
      </c>
      <c r="V1811" s="11"/>
      <c r="W1811" s="11"/>
      <c r="X1811" s="11"/>
      <c r="Y1811" s="11">
        <v>2</v>
      </c>
      <c r="Z1811" s="11">
        <f t="shared" si="58"/>
        <v>550</v>
      </c>
      <c r="AA1811" s="11">
        <f>VLOOKUP(A1811,Sheet2!B:J,9,FALSE)</f>
        <v>163.16</v>
      </c>
      <c r="AB1811" s="11">
        <f t="shared" si="57"/>
        <v>326.32</v>
      </c>
      <c r="AC1811" s="11"/>
      <c r="AD1811" s="11" t="s">
        <v>12037</v>
      </c>
    </row>
    <row r="1812" spans="1:30" hidden="1">
      <c r="A1812" s="10">
        <v>8904006304310</v>
      </c>
      <c r="B1812" s="10">
        <v>8904006304310</v>
      </c>
      <c r="C1812" s="11" t="s">
        <v>5641</v>
      </c>
      <c r="D1812" s="11" t="s">
        <v>1640</v>
      </c>
      <c r="E1812" s="11" t="s">
        <v>1241</v>
      </c>
      <c r="F1812" s="11" t="s">
        <v>1635</v>
      </c>
      <c r="G1812" s="11"/>
      <c r="H1812" s="11">
        <v>210</v>
      </c>
      <c r="I1812" s="11">
        <v>210</v>
      </c>
      <c r="J1812" s="11" t="s">
        <v>34</v>
      </c>
      <c r="K1812" s="11" t="s">
        <v>25</v>
      </c>
      <c r="L1812" s="11">
        <v>150</v>
      </c>
      <c r="M1812" s="11" t="s">
        <v>35</v>
      </c>
      <c r="N1812" s="11" t="s">
        <v>1636</v>
      </c>
      <c r="O1812" s="11" t="s">
        <v>1885</v>
      </c>
      <c r="P1812" s="11" t="s">
        <v>1676</v>
      </c>
      <c r="Q1812" s="11" t="s">
        <v>30</v>
      </c>
      <c r="R1812" s="11" t="s">
        <v>25</v>
      </c>
      <c r="S1812" s="11" t="s">
        <v>25</v>
      </c>
      <c r="T1812" s="11"/>
      <c r="U1812" s="11" t="s">
        <v>5642</v>
      </c>
      <c r="V1812" s="11"/>
      <c r="W1812" s="11"/>
      <c r="X1812" s="11"/>
      <c r="Y1812" s="11"/>
      <c r="Z1812" s="11">
        <f t="shared" si="58"/>
        <v>0</v>
      </c>
      <c r="AA1812" s="11">
        <f>VLOOKUP(A1812,Sheet2!B:J,9,FALSE)</f>
        <v>124.6</v>
      </c>
      <c r="AB1812" s="11">
        <f t="shared" si="57"/>
        <v>0</v>
      </c>
      <c r="AC1812" s="11"/>
      <c r="AD1812" s="11"/>
    </row>
    <row r="1813" spans="1:30">
      <c r="A1813" s="10">
        <v>8906064656974</v>
      </c>
      <c r="B1813" s="10">
        <v>8906064656974</v>
      </c>
      <c r="C1813" s="11" t="s">
        <v>616</v>
      </c>
      <c r="D1813" s="11" t="s">
        <v>617</v>
      </c>
      <c r="E1813" s="11" t="s">
        <v>43</v>
      </c>
      <c r="F1813" s="11" t="s">
        <v>473</v>
      </c>
      <c r="G1813" s="11"/>
      <c r="H1813" s="11">
        <v>60</v>
      </c>
      <c r="I1813" s="11">
        <v>60</v>
      </c>
      <c r="J1813" s="11" t="s">
        <v>34</v>
      </c>
      <c r="K1813" s="11" t="s">
        <v>25</v>
      </c>
      <c r="L1813" s="11">
        <v>70</v>
      </c>
      <c r="M1813" s="11" t="s">
        <v>26</v>
      </c>
      <c r="N1813" s="11" t="s">
        <v>546</v>
      </c>
      <c r="O1813" s="11" t="s">
        <v>618</v>
      </c>
      <c r="P1813" s="11" t="s">
        <v>196</v>
      </c>
      <c r="Q1813" s="11" t="s">
        <v>30</v>
      </c>
      <c r="R1813" s="11" t="s">
        <v>25</v>
      </c>
      <c r="S1813" s="11" t="s">
        <v>25</v>
      </c>
      <c r="T1813" s="11"/>
      <c r="U1813" s="11" t="s">
        <v>619</v>
      </c>
      <c r="V1813" s="11"/>
      <c r="W1813" s="11"/>
      <c r="X1813" s="11"/>
      <c r="Y1813" s="11">
        <v>2</v>
      </c>
      <c r="Z1813" s="11">
        <f t="shared" si="58"/>
        <v>120</v>
      </c>
      <c r="AA1813" s="11" t="e">
        <f>VLOOKUP(A1813,Sheet2!B:J,9,FALSE)</f>
        <v>#N/A</v>
      </c>
      <c r="AB1813" s="11" t="e">
        <f t="shared" si="57"/>
        <v>#N/A</v>
      </c>
      <c r="AC1813" s="11"/>
      <c r="AD1813" s="11" t="s">
        <v>12037</v>
      </c>
    </row>
    <row r="1814" spans="1:30">
      <c r="A1814" s="10">
        <v>8906064651535</v>
      </c>
      <c r="B1814" s="10">
        <v>8906064651535</v>
      </c>
      <c r="C1814" s="11" t="s">
        <v>345</v>
      </c>
      <c r="D1814" s="11" t="s">
        <v>346</v>
      </c>
      <c r="E1814" s="11" t="s">
        <v>142</v>
      </c>
      <c r="F1814" s="11" t="s">
        <v>236</v>
      </c>
      <c r="G1814" s="11"/>
      <c r="H1814" s="11">
        <v>99</v>
      </c>
      <c r="I1814" s="11">
        <v>99</v>
      </c>
      <c r="J1814" s="11" t="s">
        <v>34</v>
      </c>
      <c r="K1814" s="11" t="s">
        <v>25</v>
      </c>
      <c r="L1814" s="11">
        <v>130</v>
      </c>
      <c r="M1814" s="11" t="s">
        <v>26</v>
      </c>
      <c r="N1814" s="11" t="s">
        <v>237</v>
      </c>
      <c r="O1814" s="11" t="s">
        <v>347</v>
      </c>
      <c r="P1814" s="11" t="s">
        <v>348</v>
      </c>
      <c r="Q1814" s="11" t="s">
        <v>30</v>
      </c>
      <c r="R1814" s="11" t="s">
        <v>25</v>
      </c>
      <c r="S1814" s="11" t="s">
        <v>25</v>
      </c>
      <c r="T1814" s="11"/>
      <c r="U1814" s="11" t="s">
        <v>349</v>
      </c>
      <c r="V1814" s="11"/>
      <c r="W1814" s="11"/>
      <c r="X1814" s="11"/>
      <c r="Y1814" s="11">
        <v>6</v>
      </c>
      <c r="Z1814" s="11">
        <f t="shared" si="58"/>
        <v>594</v>
      </c>
      <c r="AA1814" s="11" t="e">
        <f>VLOOKUP(A1814,Sheet2!B:J,9,FALSE)</f>
        <v>#N/A</v>
      </c>
      <c r="AB1814" s="11" t="e">
        <f t="shared" si="57"/>
        <v>#N/A</v>
      </c>
      <c r="AC1814" s="11"/>
      <c r="AD1814" s="11" t="s">
        <v>12037</v>
      </c>
    </row>
    <row r="1815" spans="1:30">
      <c r="A1815" s="10">
        <v>8906064656981</v>
      </c>
      <c r="B1815" s="10">
        <v>8906064656981</v>
      </c>
      <c r="C1815" s="11" t="s">
        <v>995</v>
      </c>
      <c r="D1815" s="11" t="s">
        <v>346</v>
      </c>
      <c r="E1815" s="11" t="s">
        <v>43</v>
      </c>
      <c r="F1815" s="11" t="s">
        <v>473</v>
      </c>
      <c r="G1815" s="11"/>
      <c r="H1815" s="11">
        <v>60</v>
      </c>
      <c r="I1815" s="11">
        <v>60</v>
      </c>
      <c r="J1815" s="11" t="s">
        <v>34</v>
      </c>
      <c r="K1815" s="11" t="s">
        <v>25</v>
      </c>
      <c r="L1815" s="11">
        <v>70</v>
      </c>
      <c r="M1815" s="11" t="s">
        <v>26</v>
      </c>
      <c r="N1815" s="11" t="s">
        <v>546</v>
      </c>
      <c r="O1815" s="11" t="s">
        <v>996</v>
      </c>
      <c r="P1815" s="11" t="s">
        <v>112</v>
      </c>
      <c r="Q1815" s="11" t="s">
        <v>30</v>
      </c>
      <c r="R1815" s="11" t="s">
        <v>25</v>
      </c>
      <c r="S1815" s="11" t="s">
        <v>25</v>
      </c>
      <c r="T1815" s="11"/>
      <c r="U1815" s="11" t="s">
        <v>997</v>
      </c>
      <c r="V1815" s="11"/>
      <c r="W1815" s="11"/>
      <c r="X1815" s="11"/>
      <c r="Y1815" s="11">
        <v>2</v>
      </c>
      <c r="Z1815" s="11">
        <f t="shared" si="58"/>
        <v>120</v>
      </c>
      <c r="AA1815" s="11" t="e">
        <f>VLOOKUP(A1815,Sheet2!B:J,9,FALSE)</f>
        <v>#N/A</v>
      </c>
      <c r="AB1815" s="11" t="e">
        <f t="shared" si="57"/>
        <v>#N/A</v>
      </c>
      <c r="AC1815" s="11"/>
      <c r="AD1815" s="11" t="s">
        <v>12037</v>
      </c>
    </row>
    <row r="1816" spans="1:30">
      <c r="A1816" s="10">
        <v>8906064656998</v>
      </c>
      <c r="B1816" s="10">
        <v>8906064656998</v>
      </c>
      <c r="C1816" s="11" t="s">
        <v>4007</v>
      </c>
      <c r="D1816" s="11" t="s">
        <v>346</v>
      </c>
      <c r="E1816" s="11" t="s">
        <v>43</v>
      </c>
      <c r="F1816" s="11" t="s">
        <v>473</v>
      </c>
      <c r="G1816" s="11"/>
      <c r="H1816" s="11">
        <v>60</v>
      </c>
      <c r="I1816" s="11">
        <v>60</v>
      </c>
      <c r="J1816" s="11" t="s">
        <v>34</v>
      </c>
      <c r="K1816" s="11" t="s">
        <v>25</v>
      </c>
      <c r="L1816" s="11">
        <v>70</v>
      </c>
      <c r="M1816" s="11" t="s">
        <v>26</v>
      </c>
      <c r="N1816" s="11" t="s">
        <v>546</v>
      </c>
      <c r="O1816" s="11" t="s">
        <v>4008</v>
      </c>
      <c r="P1816" s="11" t="s">
        <v>112</v>
      </c>
      <c r="Q1816" s="11" t="s">
        <v>30</v>
      </c>
      <c r="R1816" s="11" t="s">
        <v>25</v>
      </c>
      <c r="S1816" s="11" t="s">
        <v>25</v>
      </c>
      <c r="T1816" s="11"/>
      <c r="U1816" s="11" t="s">
        <v>4009</v>
      </c>
      <c r="V1816" s="11"/>
      <c r="W1816" s="11"/>
      <c r="X1816" s="11"/>
      <c r="Y1816" s="11">
        <v>2</v>
      </c>
      <c r="Z1816" s="11">
        <f t="shared" si="58"/>
        <v>120</v>
      </c>
      <c r="AA1816" s="11" t="e">
        <f>VLOOKUP(A1816,Sheet2!B:J,9,FALSE)</f>
        <v>#N/A</v>
      </c>
      <c r="AB1816" s="11" t="e">
        <f t="shared" si="57"/>
        <v>#N/A</v>
      </c>
      <c r="AC1816" s="11"/>
      <c r="AD1816" s="11" t="s">
        <v>12037</v>
      </c>
    </row>
    <row r="1817" spans="1:30" hidden="1">
      <c r="A1817" s="10">
        <v>8901399900013</v>
      </c>
      <c r="B1817" s="10">
        <v>8901399900013</v>
      </c>
      <c r="C1817" s="11" t="s">
        <v>1788</v>
      </c>
      <c r="D1817" s="11" t="s">
        <v>1789</v>
      </c>
      <c r="E1817" s="11" t="s">
        <v>1790</v>
      </c>
      <c r="F1817" s="11" t="s">
        <v>1791</v>
      </c>
      <c r="G1817" s="11"/>
      <c r="H1817" s="11">
        <v>240</v>
      </c>
      <c r="I1817" s="11">
        <v>240</v>
      </c>
      <c r="J1817" s="11" t="s">
        <v>34</v>
      </c>
      <c r="K1817" s="11" t="s">
        <v>25</v>
      </c>
      <c r="L1817" s="11">
        <v>1</v>
      </c>
      <c r="M1817" s="11" t="s">
        <v>674</v>
      </c>
      <c r="N1817" s="11" t="s">
        <v>1792</v>
      </c>
      <c r="O1817" s="11" t="s">
        <v>1793</v>
      </c>
      <c r="P1817" s="11" t="s">
        <v>213</v>
      </c>
      <c r="Q1817" s="11" t="s">
        <v>30</v>
      </c>
      <c r="R1817" s="11" t="s">
        <v>25</v>
      </c>
      <c r="S1817" s="11" t="s">
        <v>25</v>
      </c>
      <c r="T1817" s="11"/>
      <c r="U1817" s="11" t="s">
        <v>1794</v>
      </c>
      <c r="V1817" s="11"/>
      <c r="W1817" s="11"/>
      <c r="X1817" s="11"/>
      <c r="Y1817" s="11">
        <v>26</v>
      </c>
      <c r="Z1817" s="11">
        <f t="shared" si="58"/>
        <v>6240</v>
      </c>
      <c r="AA1817" s="11">
        <f>VLOOKUP(A1817,Sheet2!B:J,9,FALSE)</f>
        <v>80.5</v>
      </c>
      <c r="AB1817" s="11">
        <f t="shared" si="57"/>
        <v>2093</v>
      </c>
      <c r="AC1817" s="11"/>
      <c r="AD1817" s="11" t="s">
        <v>12037</v>
      </c>
    </row>
    <row r="1818" spans="1:30">
      <c r="A1818" s="11"/>
      <c r="B1818" s="11"/>
      <c r="C1818" s="11" t="s">
        <v>5883</v>
      </c>
      <c r="D1818" s="11" t="s">
        <v>1789</v>
      </c>
      <c r="E1818" s="11"/>
      <c r="F1818" s="11"/>
      <c r="G1818" s="11"/>
      <c r="H1818" s="11">
        <v>4</v>
      </c>
      <c r="I1818" s="11"/>
      <c r="J1818" s="11"/>
      <c r="K1818" s="11"/>
      <c r="L1818" s="11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  <c r="W1818" s="11"/>
      <c r="X1818" s="11"/>
      <c r="Y1818" s="11">
        <v>8</v>
      </c>
      <c r="Z1818" s="11">
        <f t="shared" si="58"/>
        <v>32</v>
      </c>
      <c r="AA1818" s="11" t="e">
        <f>VLOOKUP(A1818,Sheet2!B:J,9,FALSE)</f>
        <v>#N/A</v>
      </c>
      <c r="AB1818" s="11" t="e">
        <f t="shared" si="57"/>
        <v>#N/A</v>
      </c>
      <c r="AC1818" s="11"/>
      <c r="AD1818" s="11" t="s">
        <v>12037</v>
      </c>
    </row>
    <row r="1819" spans="1:30">
      <c r="A1819" s="11"/>
      <c r="B1819" s="11"/>
      <c r="C1819" s="11" t="s">
        <v>5885</v>
      </c>
      <c r="D1819" s="11" t="s">
        <v>1789</v>
      </c>
      <c r="E1819" s="11"/>
      <c r="F1819" s="11"/>
      <c r="G1819" s="11"/>
      <c r="H1819" s="11">
        <v>4</v>
      </c>
      <c r="I1819" s="11"/>
      <c r="J1819" s="11"/>
      <c r="K1819" s="11"/>
      <c r="L1819" s="11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  <c r="W1819" s="11"/>
      <c r="X1819" s="11"/>
      <c r="Y1819" s="11">
        <v>5</v>
      </c>
      <c r="Z1819" s="11">
        <f t="shared" si="58"/>
        <v>20</v>
      </c>
      <c r="AA1819" s="11" t="e">
        <f>VLOOKUP(A1819,Sheet2!B:J,9,FALSE)</f>
        <v>#N/A</v>
      </c>
      <c r="AB1819" s="11" t="e">
        <f t="shared" si="57"/>
        <v>#N/A</v>
      </c>
      <c r="AC1819" s="11"/>
      <c r="AD1819" s="11" t="s">
        <v>12037</v>
      </c>
    </row>
    <row r="1820" spans="1:30" hidden="1">
      <c r="A1820" s="10">
        <v>8905640000453</v>
      </c>
      <c r="B1820" s="10">
        <v>8905640000453</v>
      </c>
      <c r="C1820" s="11" t="s">
        <v>2084</v>
      </c>
      <c r="D1820" s="11" t="s">
        <v>2085</v>
      </c>
      <c r="E1820" s="11" t="s">
        <v>1241</v>
      </c>
      <c r="F1820" s="11" t="s">
        <v>1448</v>
      </c>
      <c r="G1820" s="11"/>
      <c r="H1820" s="11">
        <v>225</v>
      </c>
      <c r="I1820" s="11">
        <v>225</v>
      </c>
      <c r="J1820" s="11" t="s">
        <v>34</v>
      </c>
      <c r="K1820" s="11" t="s">
        <v>25</v>
      </c>
      <c r="L1820" s="11">
        <v>100</v>
      </c>
      <c r="M1820" s="11" t="s">
        <v>35</v>
      </c>
      <c r="N1820" s="11" t="s">
        <v>1449</v>
      </c>
      <c r="O1820" s="11" t="s">
        <v>2086</v>
      </c>
      <c r="P1820" s="11" t="s">
        <v>81</v>
      </c>
      <c r="Q1820" s="11" t="s">
        <v>39</v>
      </c>
      <c r="R1820" s="11" t="s">
        <v>25</v>
      </c>
      <c r="S1820" s="11" t="s">
        <v>25</v>
      </c>
      <c r="T1820" s="11"/>
      <c r="U1820" s="11" t="s">
        <v>2087</v>
      </c>
      <c r="V1820" s="11"/>
      <c r="W1820" s="11"/>
      <c r="X1820" s="11"/>
      <c r="Y1820" s="11">
        <v>3</v>
      </c>
      <c r="Z1820" s="11">
        <f t="shared" si="58"/>
        <v>675</v>
      </c>
      <c r="AA1820" s="11">
        <f>VLOOKUP(A1820,Sheet2!B:J,9,FALSE)</f>
        <v>146</v>
      </c>
      <c r="AB1820" s="11">
        <f t="shared" si="57"/>
        <v>438</v>
      </c>
      <c r="AC1820" s="11"/>
      <c r="AD1820" s="11" t="s">
        <v>12037</v>
      </c>
    </row>
    <row r="1821" spans="1:30" hidden="1">
      <c r="A1821" s="10">
        <v>8906105619739</v>
      </c>
      <c r="B1821" s="10">
        <v>8906105619739</v>
      </c>
      <c r="C1821" s="11" t="s">
        <v>2214</v>
      </c>
      <c r="D1821" s="11" t="s">
        <v>2085</v>
      </c>
      <c r="E1821" s="11" t="s">
        <v>1241</v>
      </c>
      <c r="F1821" s="11" t="s">
        <v>1448</v>
      </c>
      <c r="G1821" s="11"/>
      <c r="H1821" s="11">
        <v>125</v>
      </c>
      <c r="I1821" s="11">
        <v>125</v>
      </c>
      <c r="J1821" s="11" t="s">
        <v>34</v>
      </c>
      <c r="K1821" s="11" t="s">
        <v>25</v>
      </c>
      <c r="L1821" s="11">
        <v>50</v>
      </c>
      <c r="M1821" s="11" t="s">
        <v>35</v>
      </c>
      <c r="N1821" s="11" t="s">
        <v>1449</v>
      </c>
      <c r="O1821" s="11" t="s">
        <v>2215</v>
      </c>
      <c r="P1821" s="11" t="s">
        <v>348</v>
      </c>
      <c r="Q1821" s="11" t="s">
        <v>39</v>
      </c>
      <c r="R1821" s="11" t="s">
        <v>25</v>
      </c>
      <c r="S1821" s="11" t="s">
        <v>25</v>
      </c>
      <c r="T1821" s="11"/>
      <c r="U1821" s="11" t="s">
        <v>2216</v>
      </c>
      <c r="V1821" s="11"/>
      <c r="W1821" s="11"/>
      <c r="X1821" s="11"/>
      <c r="Y1821" s="11">
        <v>6</v>
      </c>
      <c r="Z1821" s="11">
        <f t="shared" si="58"/>
        <v>750</v>
      </c>
      <c r="AA1821" s="11">
        <f>VLOOKUP(A1821,Sheet2!B:J,9,FALSE)</f>
        <v>81</v>
      </c>
      <c r="AB1821" s="11">
        <f t="shared" si="57"/>
        <v>486</v>
      </c>
      <c r="AC1821" s="11"/>
      <c r="AD1821" s="11" t="s">
        <v>12037</v>
      </c>
    </row>
    <row r="1822" spans="1:30" hidden="1">
      <c r="A1822" s="10">
        <v>8906105614130</v>
      </c>
      <c r="B1822" s="10">
        <v>8906105614130</v>
      </c>
      <c r="C1822" s="11" t="s">
        <v>2217</v>
      </c>
      <c r="D1822" s="11" t="s">
        <v>2085</v>
      </c>
      <c r="E1822" s="11" t="s">
        <v>1241</v>
      </c>
      <c r="F1822" s="11" t="s">
        <v>1448</v>
      </c>
      <c r="G1822" s="11"/>
      <c r="H1822" s="11">
        <v>249</v>
      </c>
      <c r="I1822" s="11">
        <v>249</v>
      </c>
      <c r="J1822" s="11" t="s">
        <v>34</v>
      </c>
      <c r="K1822" s="11" t="s">
        <v>25</v>
      </c>
      <c r="L1822" s="11">
        <v>100</v>
      </c>
      <c r="M1822" s="11" t="s">
        <v>35</v>
      </c>
      <c r="N1822" s="11" t="s">
        <v>1449</v>
      </c>
      <c r="O1822" s="11" t="s">
        <v>2218</v>
      </c>
      <c r="P1822" s="11" t="s">
        <v>348</v>
      </c>
      <c r="Q1822" s="11" t="s">
        <v>39</v>
      </c>
      <c r="R1822" s="11" t="s">
        <v>25</v>
      </c>
      <c r="S1822" s="11" t="s">
        <v>25</v>
      </c>
      <c r="T1822" s="11"/>
      <c r="U1822" s="11" t="s">
        <v>2219</v>
      </c>
      <c r="V1822" s="11"/>
      <c r="W1822" s="11"/>
      <c r="X1822" s="11"/>
      <c r="Y1822" s="11">
        <v>3</v>
      </c>
      <c r="Z1822" s="11">
        <f t="shared" si="58"/>
        <v>747</v>
      </c>
      <c r="AA1822" s="11">
        <f>VLOOKUP(A1822,Sheet2!B:J,9,FALSE)</f>
        <v>161</v>
      </c>
      <c r="AB1822" s="11">
        <f t="shared" si="57"/>
        <v>483</v>
      </c>
      <c r="AC1822" s="11"/>
      <c r="AD1822" s="11" t="s">
        <v>12037</v>
      </c>
    </row>
    <row r="1823" spans="1:30" hidden="1">
      <c r="A1823" s="10">
        <v>8906105611924</v>
      </c>
      <c r="B1823" s="10">
        <v>8906105611924</v>
      </c>
      <c r="C1823" s="11" t="s">
        <v>2727</v>
      </c>
      <c r="D1823" s="11" t="s">
        <v>2085</v>
      </c>
      <c r="E1823" s="11" t="s">
        <v>1241</v>
      </c>
      <c r="F1823" s="11" t="s">
        <v>2106</v>
      </c>
      <c r="G1823" s="11"/>
      <c r="H1823" s="11">
        <v>199</v>
      </c>
      <c r="I1823" s="11">
        <v>199</v>
      </c>
      <c r="J1823" s="11" t="s">
        <v>34</v>
      </c>
      <c r="K1823" s="11" t="s">
        <v>25</v>
      </c>
      <c r="L1823" s="11">
        <v>50</v>
      </c>
      <c r="M1823" s="11" t="s">
        <v>35</v>
      </c>
      <c r="N1823" s="11" t="s">
        <v>2697</v>
      </c>
      <c r="O1823" s="11" t="s">
        <v>2728</v>
      </c>
      <c r="P1823" s="11" t="s">
        <v>81</v>
      </c>
      <c r="Q1823" s="11" t="s">
        <v>30</v>
      </c>
      <c r="R1823" s="11" t="s">
        <v>25</v>
      </c>
      <c r="S1823" s="11" t="s">
        <v>25</v>
      </c>
      <c r="T1823" s="11"/>
      <c r="U1823" s="11" t="s">
        <v>2729</v>
      </c>
      <c r="V1823" s="11"/>
      <c r="W1823" s="11"/>
      <c r="X1823" s="11"/>
      <c r="Y1823" s="11">
        <v>4</v>
      </c>
      <c r="Z1823" s="11">
        <f t="shared" si="58"/>
        <v>796</v>
      </c>
      <c r="AA1823" s="11">
        <f>VLOOKUP(A1823,Sheet2!B:J,9,FALSE)</f>
        <v>129.35</v>
      </c>
      <c r="AB1823" s="11">
        <f t="shared" si="57"/>
        <v>517.4</v>
      </c>
      <c r="AC1823" s="11"/>
      <c r="AD1823" s="11" t="s">
        <v>12037</v>
      </c>
    </row>
    <row r="1824" spans="1:30" hidden="1">
      <c r="A1824" s="10">
        <v>8906105619340</v>
      </c>
      <c r="B1824" s="10">
        <v>8906105619340</v>
      </c>
      <c r="C1824" s="11" t="s">
        <v>2730</v>
      </c>
      <c r="D1824" s="11" t="s">
        <v>2085</v>
      </c>
      <c r="E1824" s="11" t="s">
        <v>1241</v>
      </c>
      <c r="F1824" s="11" t="s">
        <v>2106</v>
      </c>
      <c r="G1824" s="11"/>
      <c r="H1824" s="11">
        <v>349</v>
      </c>
      <c r="I1824" s="11">
        <v>349</v>
      </c>
      <c r="J1824" s="11" t="s">
        <v>34</v>
      </c>
      <c r="K1824" s="11" t="s">
        <v>25</v>
      </c>
      <c r="L1824" s="11">
        <v>100</v>
      </c>
      <c r="M1824" s="11" t="s">
        <v>35</v>
      </c>
      <c r="N1824" s="11" t="s">
        <v>2697</v>
      </c>
      <c r="O1824" s="11" t="s">
        <v>2731</v>
      </c>
      <c r="P1824" s="11" t="s">
        <v>81</v>
      </c>
      <c r="Q1824" s="11" t="s">
        <v>39</v>
      </c>
      <c r="R1824" s="11" t="s">
        <v>25</v>
      </c>
      <c r="S1824" s="11" t="s">
        <v>25</v>
      </c>
      <c r="T1824" s="11"/>
      <c r="U1824" s="11" t="s">
        <v>2732</v>
      </c>
      <c r="V1824" s="11"/>
      <c r="W1824" s="11"/>
      <c r="X1824" s="11"/>
      <c r="Y1824" s="11">
        <v>3</v>
      </c>
      <c r="Z1824" s="11">
        <f t="shared" si="58"/>
        <v>1047</v>
      </c>
      <c r="AA1824" s="11">
        <f>VLOOKUP(A1824,Sheet2!B:J,9,FALSE)</f>
        <v>222.15</v>
      </c>
      <c r="AB1824" s="11">
        <f t="shared" si="57"/>
        <v>666.45</v>
      </c>
      <c r="AC1824" s="11"/>
      <c r="AD1824" s="11" t="s">
        <v>12037</v>
      </c>
    </row>
    <row r="1825" spans="1:30" hidden="1">
      <c r="A1825" s="10">
        <v>8906105612099</v>
      </c>
      <c r="B1825" s="10">
        <v>8906105612099</v>
      </c>
      <c r="C1825" s="11" t="s">
        <v>2088</v>
      </c>
      <c r="D1825" s="11" t="s">
        <v>2089</v>
      </c>
      <c r="E1825" s="11" t="s">
        <v>1241</v>
      </c>
      <c r="F1825" s="11" t="s">
        <v>1448</v>
      </c>
      <c r="G1825" s="11"/>
      <c r="H1825" s="11">
        <v>399</v>
      </c>
      <c r="I1825" s="11">
        <v>399</v>
      </c>
      <c r="J1825" s="11" t="s">
        <v>34</v>
      </c>
      <c r="K1825" s="11" t="s">
        <v>25</v>
      </c>
      <c r="L1825" s="11">
        <v>150</v>
      </c>
      <c r="M1825" s="11" t="s">
        <v>35</v>
      </c>
      <c r="N1825" s="11" t="s">
        <v>1449</v>
      </c>
      <c r="O1825" s="11" t="s">
        <v>2090</v>
      </c>
      <c r="P1825" s="11" t="s">
        <v>81</v>
      </c>
      <c r="Q1825" s="11" t="s">
        <v>30</v>
      </c>
      <c r="R1825" s="11" t="s">
        <v>25</v>
      </c>
      <c r="S1825" s="11" t="s">
        <v>25</v>
      </c>
      <c r="T1825" s="11"/>
      <c r="U1825" s="11" t="s">
        <v>2091</v>
      </c>
      <c r="V1825" s="11"/>
      <c r="W1825" s="11"/>
      <c r="X1825" s="11"/>
      <c r="Y1825" s="11">
        <v>2</v>
      </c>
      <c r="Z1825" s="11">
        <f t="shared" si="58"/>
        <v>798</v>
      </c>
      <c r="AA1825" s="11">
        <f>VLOOKUP(A1825,Sheet2!B:J,9,FALSE)</f>
        <v>259.35000000000002</v>
      </c>
      <c r="AB1825" s="11">
        <f t="shared" si="57"/>
        <v>518.70000000000005</v>
      </c>
      <c r="AC1825" s="11"/>
      <c r="AD1825" s="11" t="s">
        <v>12037</v>
      </c>
    </row>
    <row r="1826" spans="1:30" hidden="1">
      <c r="A1826" s="10">
        <v>8906105612266</v>
      </c>
      <c r="B1826" s="10">
        <v>8906105612266</v>
      </c>
      <c r="C1826" s="11" t="s">
        <v>2161</v>
      </c>
      <c r="D1826" s="11" t="s">
        <v>2089</v>
      </c>
      <c r="E1826" s="11" t="s">
        <v>1241</v>
      </c>
      <c r="F1826" s="11" t="s">
        <v>1448</v>
      </c>
      <c r="G1826" s="11"/>
      <c r="H1826" s="11">
        <v>699</v>
      </c>
      <c r="I1826" s="11">
        <v>699</v>
      </c>
      <c r="J1826" s="11" t="s">
        <v>34</v>
      </c>
      <c r="K1826" s="11" t="s">
        <v>25</v>
      </c>
      <c r="L1826" s="11">
        <v>30</v>
      </c>
      <c r="M1826" s="11" t="s">
        <v>35</v>
      </c>
      <c r="N1826" s="11" t="s">
        <v>1449</v>
      </c>
      <c r="O1826" s="11" t="s">
        <v>2162</v>
      </c>
      <c r="P1826" s="11" t="s">
        <v>81</v>
      </c>
      <c r="Q1826" s="11" t="s">
        <v>30</v>
      </c>
      <c r="R1826" s="11" t="s">
        <v>25</v>
      </c>
      <c r="S1826" s="11" t="s">
        <v>25</v>
      </c>
      <c r="T1826" s="11"/>
      <c r="U1826" s="11" t="s">
        <v>2163</v>
      </c>
      <c r="V1826" s="11"/>
      <c r="W1826" s="11"/>
      <c r="X1826" s="11"/>
      <c r="Y1826" s="11">
        <v>3</v>
      </c>
      <c r="Z1826" s="11">
        <f t="shared" si="58"/>
        <v>2097</v>
      </c>
      <c r="AA1826" s="11">
        <f>VLOOKUP(A1826,Sheet2!B:J,9,FALSE)</f>
        <v>454</v>
      </c>
      <c r="AB1826" s="11">
        <f t="shared" si="57"/>
        <v>1362</v>
      </c>
      <c r="AC1826" s="11"/>
      <c r="AD1826" s="11" t="s">
        <v>12037</v>
      </c>
    </row>
    <row r="1827" spans="1:30" hidden="1">
      <c r="A1827" s="10">
        <v>8906105614161</v>
      </c>
      <c r="B1827" s="10">
        <v>8906105614161</v>
      </c>
      <c r="C1827" s="11" t="s">
        <v>2211</v>
      </c>
      <c r="D1827" s="11" t="s">
        <v>2089</v>
      </c>
      <c r="E1827" s="11" t="s">
        <v>1241</v>
      </c>
      <c r="F1827" s="11" t="s">
        <v>1448</v>
      </c>
      <c r="G1827" s="11"/>
      <c r="H1827" s="11">
        <v>249</v>
      </c>
      <c r="I1827" s="11">
        <v>249</v>
      </c>
      <c r="J1827" s="11" t="s">
        <v>34</v>
      </c>
      <c r="K1827" s="11" t="s">
        <v>25</v>
      </c>
      <c r="L1827" s="11">
        <v>100</v>
      </c>
      <c r="M1827" s="11" t="s">
        <v>35</v>
      </c>
      <c r="N1827" s="11" t="s">
        <v>1449</v>
      </c>
      <c r="O1827" s="11" t="s">
        <v>2212</v>
      </c>
      <c r="P1827" s="11" t="s">
        <v>348</v>
      </c>
      <c r="Q1827" s="11" t="s">
        <v>30</v>
      </c>
      <c r="R1827" s="11" t="s">
        <v>25</v>
      </c>
      <c r="S1827" s="11" t="s">
        <v>25</v>
      </c>
      <c r="T1827" s="11"/>
      <c r="U1827" s="11" t="s">
        <v>2213</v>
      </c>
      <c r="V1827" s="11"/>
      <c r="W1827" s="11"/>
      <c r="X1827" s="11"/>
      <c r="Y1827" s="11">
        <v>2</v>
      </c>
      <c r="Z1827" s="11">
        <f t="shared" si="58"/>
        <v>498</v>
      </c>
      <c r="AA1827" s="11">
        <f>VLOOKUP(A1827,Sheet2!B:J,9,FALSE)</f>
        <v>161</v>
      </c>
      <c r="AB1827" s="11">
        <f t="shared" si="57"/>
        <v>322</v>
      </c>
      <c r="AC1827" s="11"/>
      <c r="AD1827" s="11" t="s">
        <v>12037</v>
      </c>
    </row>
    <row r="1828" spans="1:30" hidden="1">
      <c r="A1828" s="10">
        <v>8906105611931</v>
      </c>
      <c r="B1828" s="10">
        <v>8906105611931</v>
      </c>
      <c r="C1828" s="11" t="s">
        <v>2274</v>
      </c>
      <c r="D1828" s="11" t="s">
        <v>2089</v>
      </c>
      <c r="E1828" s="11" t="s">
        <v>1241</v>
      </c>
      <c r="F1828" s="11" t="s">
        <v>1448</v>
      </c>
      <c r="G1828" s="11"/>
      <c r="H1828" s="11">
        <v>99</v>
      </c>
      <c r="I1828" s="11">
        <v>99</v>
      </c>
      <c r="J1828" s="11" t="s">
        <v>34</v>
      </c>
      <c r="K1828" s="11" t="s">
        <v>25</v>
      </c>
      <c r="L1828" s="11">
        <v>60</v>
      </c>
      <c r="M1828" s="11" t="s">
        <v>35</v>
      </c>
      <c r="N1828" s="11" t="s">
        <v>1449</v>
      </c>
      <c r="O1828" s="11" t="s">
        <v>2275</v>
      </c>
      <c r="P1828" s="11" t="s">
        <v>81</v>
      </c>
      <c r="Q1828" s="11" t="s">
        <v>30</v>
      </c>
      <c r="R1828" s="11" t="s">
        <v>25</v>
      </c>
      <c r="S1828" s="11" t="s">
        <v>25</v>
      </c>
      <c r="T1828" s="11"/>
      <c r="U1828" s="11" t="s">
        <v>2276</v>
      </c>
      <c r="V1828" s="11"/>
      <c r="W1828" s="11"/>
      <c r="X1828" s="11"/>
      <c r="Y1828" s="11">
        <v>6</v>
      </c>
      <c r="Z1828" s="11">
        <f t="shared" si="58"/>
        <v>594</v>
      </c>
      <c r="AA1828" s="11">
        <f>VLOOKUP(A1828,Sheet2!B:J,9,FALSE)</f>
        <v>64</v>
      </c>
      <c r="AB1828" s="11">
        <f t="shared" si="57"/>
        <v>384</v>
      </c>
      <c r="AC1828" s="11"/>
      <c r="AD1828" s="11" t="s">
        <v>12037</v>
      </c>
    </row>
    <row r="1829" spans="1:30" hidden="1">
      <c r="A1829" s="10">
        <v>8906105613669</v>
      </c>
      <c r="B1829" s="10">
        <v>8906105613669</v>
      </c>
      <c r="C1829" s="11" t="s">
        <v>2742</v>
      </c>
      <c r="D1829" s="11" t="s">
        <v>2089</v>
      </c>
      <c r="E1829" s="11" t="s">
        <v>1241</v>
      </c>
      <c r="F1829" s="11" t="s">
        <v>2106</v>
      </c>
      <c r="G1829" s="11"/>
      <c r="H1829" s="11">
        <v>130</v>
      </c>
      <c r="I1829" s="11">
        <v>130</v>
      </c>
      <c r="J1829" s="11" t="s">
        <v>34</v>
      </c>
      <c r="K1829" s="11" t="s">
        <v>25</v>
      </c>
      <c r="L1829" s="11">
        <v>100</v>
      </c>
      <c r="M1829" s="11" t="s">
        <v>35</v>
      </c>
      <c r="N1829" s="11" t="s">
        <v>2107</v>
      </c>
      <c r="O1829" s="11" t="s">
        <v>2743</v>
      </c>
      <c r="P1829" s="11" t="s">
        <v>2439</v>
      </c>
      <c r="Q1829" s="11" t="s">
        <v>30</v>
      </c>
      <c r="R1829" s="11" t="s">
        <v>25</v>
      </c>
      <c r="S1829" s="11" t="s">
        <v>25</v>
      </c>
      <c r="T1829" s="11"/>
      <c r="U1829" s="11" t="s">
        <v>2744</v>
      </c>
      <c r="V1829" s="11"/>
      <c r="W1829" s="11"/>
      <c r="X1829" s="11"/>
      <c r="Y1829" s="11">
        <v>3</v>
      </c>
      <c r="Z1829" s="11">
        <f t="shared" si="58"/>
        <v>390</v>
      </c>
      <c r="AA1829" s="11">
        <f>VLOOKUP(A1829,Sheet2!B:J,9,FALSE)</f>
        <v>84.5</v>
      </c>
      <c r="AB1829" s="11">
        <f t="shared" si="57"/>
        <v>253.5</v>
      </c>
      <c r="AC1829" s="11"/>
      <c r="AD1829" s="11" t="s">
        <v>12037</v>
      </c>
    </row>
    <row r="1830" spans="1:30" hidden="1">
      <c r="A1830" s="10">
        <v>8902433040207</v>
      </c>
      <c r="B1830" s="10">
        <v>8902433040207</v>
      </c>
      <c r="C1830" s="11" t="s">
        <v>5576</v>
      </c>
      <c r="D1830" s="11" t="s">
        <v>5577</v>
      </c>
      <c r="E1830" s="11" t="s">
        <v>43</v>
      </c>
      <c r="F1830" s="11" t="s">
        <v>44</v>
      </c>
      <c r="G1830" s="11"/>
      <c r="H1830" s="11">
        <v>10</v>
      </c>
      <c r="I1830" s="11">
        <v>10</v>
      </c>
      <c r="J1830" s="11" t="s">
        <v>34</v>
      </c>
      <c r="K1830" s="11" t="s">
        <v>25</v>
      </c>
      <c r="L1830" s="11">
        <v>18.600000000000001</v>
      </c>
      <c r="M1830" s="11" t="s">
        <v>26</v>
      </c>
      <c r="N1830" s="11" t="s">
        <v>780</v>
      </c>
      <c r="O1830" s="11" t="s">
        <v>5578</v>
      </c>
      <c r="P1830" s="11" t="s">
        <v>29</v>
      </c>
      <c r="Q1830" s="11" t="s">
        <v>30</v>
      </c>
      <c r="R1830" s="11" t="s">
        <v>25</v>
      </c>
      <c r="S1830" s="11" t="s">
        <v>25</v>
      </c>
      <c r="T1830" s="11"/>
      <c r="U1830" s="11" t="s">
        <v>5579</v>
      </c>
      <c r="V1830" s="11"/>
      <c r="W1830" s="11"/>
      <c r="X1830" s="11"/>
      <c r="Y1830" s="11"/>
      <c r="Z1830" s="11">
        <f t="shared" si="58"/>
        <v>0</v>
      </c>
      <c r="AA1830" s="11">
        <f>VLOOKUP(A1830,Sheet2!B:J,9,FALSE)</f>
        <v>8.56</v>
      </c>
      <c r="AB1830" s="11">
        <f t="shared" si="57"/>
        <v>0</v>
      </c>
      <c r="AC1830" s="11"/>
      <c r="AD1830" s="11"/>
    </row>
    <row r="1831" spans="1:30" hidden="1">
      <c r="A1831" s="10">
        <v>89007594</v>
      </c>
      <c r="B1831" s="10">
        <v>89007594</v>
      </c>
      <c r="C1831" s="11" t="s">
        <v>4003</v>
      </c>
      <c r="D1831" s="11" t="s">
        <v>4004</v>
      </c>
      <c r="E1831" s="11" t="s">
        <v>43</v>
      </c>
      <c r="F1831" s="11" t="s">
        <v>44</v>
      </c>
      <c r="G1831" s="11"/>
      <c r="H1831" s="11">
        <v>10</v>
      </c>
      <c r="I1831" s="11">
        <v>10</v>
      </c>
      <c r="J1831" s="11" t="s">
        <v>34</v>
      </c>
      <c r="K1831" s="11" t="s">
        <v>25</v>
      </c>
      <c r="L1831" s="11">
        <v>4.4000000000000004</v>
      </c>
      <c r="M1831" s="11" t="s">
        <v>26</v>
      </c>
      <c r="N1831" s="11" t="s">
        <v>780</v>
      </c>
      <c r="O1831" s="11" t="s">
        <v>4005</v>
      </c>
      <c r="P1831" s="11" t="s">
        <v>29</v>
      </c>
      <c r="Q1831" s="11" t="s">
        <v>30</v>
      </c>
      <c r="R1831" s="11" t="s">
        <v>25</v>
      </c>
      <c r="S1831" s="11" t="s">
        <v>25</v>
      </c>
      <c r="T1831" s="11"/>
      <c r="U1831" s="11" t="s">
        <v>4006</v>
      </c>
      <c r="V1831" s="11"/>
      <c r="W1831" s="11"/>
      <c r="X1831" s="11"/>
      <c r="Y1831" s="11"/>
      <c r="Z1831" s="11">
        <f t="shared" si="58"/>
        <v>0</v>
      </c>
      <c r="AA1831" s="11">
        <f>VLOOKUP(A1831,Sheet2!B:J,9,FALSE)</f>
        <v>4.2699999999999996</v>
      </c>
      <c r="AB1831" s="11">
        <f t="shared" si="57"/>
        <v>0</v>
      </c>
      <c r="AC1831" s="11"/>
      <c r="AD1831" s="11"/>
    </row>
    <row r="1832" spans="1:30">
      <c r="A1832" s="10">
        <v>8902756680104</v>
      </c>
      <c r="B1832" s="10">
        <v>8902756680104</v>
      </c>
      <c r="C1832" s="11" t="s">
        <v>4101</v>
      </c>
      <c r="D1832" s="11" t="s">
        <v>4102</v>
      </c>
      <c r="E1832" s="11" t="s">
        <v>4103</v>
      </c>
      <c r="F1832" s="11" t="s">
        <v>4104</v>
      </c>
      <c r="G1832" s="11"/>
      <c r="H1832" s="11">
        <v>90</v>
      </c>
      <c r="I1832" s="11">
        <v>90</v>
      </c>
      <c r="J1832" s="11" t="s">
        <v>34</v>
      </c>
      <c r="K1832" s="11" t="s">
        <v>25</v>
      </c>
      <c r="L1832" s="11">
        <v>400</v>
      </c>
      <c r="M1832" s="11" t="s">
        <v>26</v>
      </c>
      <c r="N1832" s="11" t="s">
        <v>4105</v>
      </c>
      <c r="O1832" s="11" t="s">
        <v>4106</v>
      </c>
      <c r="P1832" s="11" t="s">
        <v>29</v>
      </c>
      <c r="Q1832" s="11" t="s">
        <v>30</v>
      </c>
      <c r="R1832" s="11" t="s">
        <v>25</v>
      </c>
      <c r="S1832" s="11" t="s">
        <v>25</v>
      </c>
      <c r="T1832" s="11"/>
      <c r="U1832" s="11" t="s">
        <v>4107</v>
      </c>
      <c r="V1832" s="11"/>
      <c r="W1832" s="11"/>
      <c r="X1832" s="11"/>
      <c r="Y1832" s="11"/>
      <c r="Z1832" s="11">
        <f t="shared" si="58"/>
        <v>0</v>
      </c>
      <c r="AA1832" s="11" t="e">
        <f>VLOOKUP(A1832,Sheet2!B:J,9,FALSE)</f>
        <v>#N/A</v>
      </c>
      <c r="AB1832" s="11" t="e">
        <f t="shared" si="57"/>
        <v>#N/A</v>
      </c>
      <c r="AC1832" s="11"/>
      <c r="AD1832" s="11"/>
    </row>
    <row r="1833" spans="1:30" hidden="1">
      <c r="A1833" s="10">
        <v>8902756311701</v>
      </c>
      <c r="B1833" s="10">
        <v>8902756311701</v>
      </c>
      <c r="C1833" s="11" t="s">
        <v>4124</v>
      </c>
      <c r="D1833" s="11" t="s">
        <v>4102</v>
      </c>
      <c r="E1833" s="11" t="s">
        <v>43</v>
      </c>
      <c r="F1833" s="11" t="s">
        <v>4110</v>
      </c>
      <c r="G1833" s="11"/>
      <c r="H1833" s="11">
        <v>125</v>
      </c>
      <c r="I1833" s="11">
        <v>125</v>
      </c>
      <c r="J1833" s="11" t="s">
        <v>34</v>
      </c>
      <c r="K1833" s="11" t="s">
        <v>25</v>
      </c>
      <c r="L1833" s="11">
        <v>425</v>
      </c>
      <c r="M1833" s="11" t="s">
        <v>26</v>
      </c>
      <c r="N1833" s="11" t="s">
        <v>4111</v>
      </c>
      <c r="O1833" s="11" t="s">
        <v>4125</v>
      </c>
      <c r="P1833" s="11" t="s">
        <v>47</v>
      </c>
      <c r="Q1833" s="11" t="s">
        <v>30</v>
      </c>
      <c r="R1833" s="11" t="s">
        <v>25</v>
      </c>
      <c r="S1833" s="11" t="s">
        <v>25</v>
      </c>
      <c r="T1833" s="11"/>
      <c r="U1833" s="11" t="s">
        <v>4126</v>
      </c>
      <c r="V1833" s="11"/>
      <c r="W1833" s="11"/>
      <c r="X1833" s="11"/>
      <c r="Y1833" s="11"/>
      <c r="Z1833" s="11">
        <f t="shared" si="58"/>
        <v>0</v>
      </c>
      <c r="AA1833" s="11">
        <f>VLOOKUP(A1833,Sheet2!B:J,9,FALSE)</f>
        <v>102.12</v>
      </c>
      <c r="AB1833" s="11">
        <f t="shared" si="57"/>
        <v>0</v>
      </c>
      <c r="AC1833" s="11"/>
      <c r="AD1833" s="11"/>
    </row>
    <row r="1834" spans="1:30" hidden="1">
      <c r="A1834" s="10">
        <v>8902756421929</v>
      </c>
      <c r="B1834" s="10">
        <v>8902756421929</v>
      </c>
      <c r="C1834" s="11" t="s">
        <v>4135</v>
      </c>
      <c r="D1834" s="11" t="s">
        <v>4102</v>
      </c>
      <c r="E1834" s="11" t="s">
        <v>43</v>
      </c>
      <c r="F1834" s="11" t="s">
        <v>4110</v>
      </c>
      <c r="G1834" s="11"/>
      <c r="H1834" s="11">
        <v>275</v>
      </c>
      <c r="I1834" s="11">
        <v>275</v>
      </c>
      <c r="J1834" s="11" t="s">
        <v>34</v>
      </c>
      <c r="K1834" s="11" t="s">
        <v>25</v>
      </c>
      <c r="L1834" s="11">
        <v>400</v>
      </c>
      <c r="M1834" s="11" t="s">
        <v>26</v>
      </c>
      <c r="N1834" s="11" t="s">
        <v>4129</v>
      </c>
      <c r="O1834" s="11" t="s">
        <v>4136</v>
      </c>
      <c r="P1834" s="11" t="s">
        <v>196</v>
      </c>
      <c r="Q1834" s="11" t="s">
        <v>30</v>
      </c>
      <c r="R1834" s="11" t="s">
        <v>25</v>
      </c>
      <c r="S1834" s="11" t="s">
        <v>25</v>
      </c>
      <c r="T1834" s="11"/>
      <c r="U1834" s="11" t="s">
        <v>4137</v>
      </c>
      <c r="V1834" s="11"/>
      <c r="W1834" s="11"/>
      <c r="X1834" s="11"/>
      <c r="Y1834" s="11"/>
      <c r="Z1834" s="11">
        <f t="shared" si="58"/>
        <v>0</v>
      </c>
      <c r="AA1834" s="11">
        <f>VLOOKUP(A1834,Sheet2!B:J,9,FALSE)</f>
        <v>224.67</v>
      </c>
      <c r="AB1834" s="11">
        <f t="shared" si="57"/>
        <v>0</v>
      </c>
      <c r="AC1834" s="11"/>
      <c r="AD1834" s="11"/>
    </row>
    <row r="1835" spans="1:30" hidden="1">
      <c r="A1835" s="10">
        <v>8902756650022</v>
      </c>
      <c r="B1835" s="10">
        <v>8902756650022</v>
      </c>
      <c r="C1835" s="11" t="s">
        <v>4141</v>
      </c>
      <c r="D1835" s="11" t="s">
        <v>4102</v>
      </c>
      <c r="E1835" s="11" t="s">
        <v>43</v>
      </c>
      <c r="F1835" s="11" t="s">
        <v>4110</v>
      </c>
      <c r="G1835" s="11"/>
      <c r="H1835" s="11">
        <v>235</v>
      </c>
      <c r="I1835" s="11">
        <v>235</v>
      </c>
      <c r="J1835" s="11" t="s">
        <v>34</v>
      </c>
      <c r="K1835" s="11" t="s">
        <v>25</v>
      </c>
      <c r="L1835" s="11">
        <v>400</v>
      </c>
      <c r="M1835" s="11" t="s">
        <v>26</v>
      </c>
      <c r="N1835" s="11" t="s">
        <v>4111</v>
      </c>
      <c r="O1835" s="11" t="s">
        <v>4142</v>
      </c>
      <c r="P1835" s="11" t="s">
        <v>29</v>
      </c>
      <c r="Q1835" s="11" t="s">
        <v>30</v>
      </c>
      <c r="R1835" s="11" t="s">
        <v>25</v>
      </c>
      <c r="S1835" s="11" t="s">
        <v>25</v>
      </c>
      <c r="T1835" s="11"/>
      <c r="U1835" s="11" t="s">
        <v>4143</v>
      </c>
      <c r="V1835" s="11"/>
      <c r="W1835" s="11"/>
      <c r="X1835" s="11"/>
      <c r="Y1835" s="11"/>
      <c r="Z1835" s="11">
        <f t="shared" si="58"/>
        <v>0</v>
      </c>
      <c r="AA1835" s="11">
        <f>VLOOKUP(A1835,Sheet2!B:J,9,FALSE)</f>
        <v>117.51</v>
      </c>
      <c r="AB1835" s="11">
        <f t="shared" si="57"/>
        <v>0</v>
      </c>
      <c r="AC1835" s="11"/>
      <c r="AD1835" s="11"/>
    </row>
    <row r="1842" spans="25:29">
      <c r="AB1842">
        <v>298159</v>
      </c>
      <c r="AC1842" t="s">
        <v>12220</v>
      </c>
    </row>
    <row r="1843" spans="25:29">
      <c r="AB1843">
        <f>35478*85%</f>
        <v>30156.3</v>
      </c>
      <c r="AC1843" t="s">
        <v>12221</v>
      </c>
    </row>
    <row r="1844" spans="25:29">
      <c r="Y1844" t="s">
        <v>5931</v>
      </c>
      <c r="Z1844">
        <f>SUM(Z2:Z1843)</f>
        <v>392881.5</v>
      </c>
      <c r="AA1844" t="e">
        <f>SUM(AA2:AA1843)</f>
        <v>#N/A</v>
      </c>
      <c r="AB1844">
        <f>SUM(AB1842:AB1843)</f>
        <v>328315.3</v>
      </c>
      <c r="AC1844" t="s">
        <v>12120</v>
      </c>
    </row>
    <row r="1845" spans="25:29">
      <c r="Y1845" t="s">
        <v>12216</v>
      </c>
      <c r="Z1845">
        <f>SUM('manual entry'!F:F)</f>
        <v>134549</v>
      </c>
      <c r="AA1845" s="18">
        <v>0.15</v>
      </c>
      <c r="AB1845">
        <f>Z1845*85%</f>
        <v>114366.65</v>
      </c>
      <c r="AC1845" t="s">
        <v>12216</v>
      </c>
    </row>
    <row r="1846" spans="25:29">
      <c r="Y1846" t="s">
        <v>12217</v>
      </c>
      <c r="Z1846">
        <f>'Frozen items'!G49</f>
        <v>10082</v>
      </c>
      <c r="AA1846" s="18">
        <v>0.15</v>
      </c>
      <c r="AB1846">
        <f>Z1846*85%</f>
        <v>8569.6999999999989</v>
      </c>
      <c r="AC1846" t="s">
        <v>12217</v>
      </c>
    </row>
    <row r="1847" spans="25:29">
      <c r="Y1847" t="s">
        <v>12218</v>
      </c>
      <c r="Z1847">
        <f>'Open chiller items'!G97</f>
        <v>12887</v>
      </c>
      <c r="AA1847" s="18">
        <v>0.15</v>
      </c>
      <c r="AB1847">
        <f>Z1847*85%</f>
        <v>10953.949999999999</v>
      </c>
      <c r="AC1847" t="s">
        <v>12218</v>
      </c>
    </row>
    <row r="1848" spans="25:29">
      <c r="Y1848" t="s">
        <v>12219</v>
      </c>
      <c r="Z1848" s="1">
        <f>SUM(Z1844:Z1847)</f>
        <v>550399.5</v>
      </c>
      <c r="AB1848">
        <f>6507*85%</f>
        <v>5530.95</v>
      </c>
      <c r="AC1848" t="s">
        <v>12222</v>
      </c>
    </row>
    <row r="1849" spans="25:29">
      <c r="AA1849" s="18">
        <v>0.15</v>
      </c>
      <c r="AB1849" s="1">
        <f>SUM(AB1844:AB1848)</f>
        <v>467736.55</v>
      </c>
      <c r="AC1849" t="s">
        <v>12120</v>
      </c>
    </row>
  </sheetData>
  <autoFilter ref="A1:AD1835">
    <filterColumn colId="26">
      <filters>
        <filter val="#N/A"/>
      </filters>
    </filterColumn>
  </autoFilter>
  <sortState ref="A2:AC1835">
    <sortCondition ref="D2:D1835"/>
  </sortState>
  <pageMargins left="0.25" right="0.25" top="0.75" bottom="0.75" header="0.3" footer="0.3"/>
  <pageSetup paperSize="256" scale="26" orientation="portrait" horizontalDpi="203" verticalDpi="203" r:id="rId1"/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1:L459"/>
  <sheetViews>
    <sheetView workbookViewId="0">
      <pane ySplit="1" topLeftCell="A2" activePane="bottomLeft" state="frozen"/>
      <selection pane="bottomLeft" activeCell="F459" sqref="F2:F459"/>
    </sheetView>
  </sheetViews>
  <sheetFormatPr defaultRowHeight="15"/>
  <cols>
    <col min="2" max="2" width="17.7109375" bestFit="1" customWidth="1"/>
    <col min="3" max="3" width="34" bestFit="1" customWidth="1"/>
    <col min="6" max="6" width="15.140625" bestFit="1" customWidth="1"/>
  </cols>
  <sheetData>
    <row r="1" spans="2:12">
      <c r="B1" s="11"/>
      <c r="C1" s="11"/>
      <c r="D1" s="11" t="s">
        <v>7</v>
      </c>
      <c r="E1" s="11" t="s">
        <v>5878</v>
      </c>
      <c r="F1" s="11" t="s">
        <v>5930</v>
      </c>
      <c r="G1" s="11" t="s">
        <v>12038</v>
      </c>
      <c r="H1" s="11" t="s">
        <v>12036</v>
      </c>
    </row>
    <row r="2" spans="2:12">
      <c r="B2" s="11" t="s">
        <v>5893</v>
      </c>
      <c r="C2" s="11" t="s">
        <v>5877</v>
      </c>
      <c r="D2" s="11">
        <v>290</v>
      </c>
      <c r="E2" s="11">
        <v>1</v>
      </c>
      <c r="F2" s="11">
        <f>D2*E2</f>
        <v>290</v>
      </c>
      <c r="G2" s="11"/>
      <c r="H2" s="11"/>
    </row>
    <row r="3" spans="2:12">
      <c r="B3" s="11"/>
      <c r="C3" s="11" t="s">
        <v>5879</v>
      </c>
      <c r="D3" s="11">
        <v>60</v>
      </c>
      <c r="E3" s="11">
        <v>2</v>
      </c>
      <c r="F3" s="11">
        <f>D3*E3</f>
        <v>120</v>
      </c>
      <c r="G3" s="11"/>
      <c r="H3" s="11" t="s">
        <v>12037</v>
      </c>
      <c r="J3">
        <f>SUM(F2:F4)</f>
        <v>490</v>
      </c>
      <c r="L3">
        <f>SUMIF(H2:H4,"Y",F2:F4)</f>
        <v>200</v>
      </c>
    </row>
    <row r="4" spans="2:12">
      <c r="B4" s="11"/>
      <c r="C4" s="11" t="s">
        <v>5879</v>
      </c>
      <c r="D4" s="11">
        <v>40</v>
      </c>
      <c r="E4" s="11">
        <v>2</v>
      </c>
      <c r="F4" s="11">
        <f>D4*E4</f>
        <v>80</v>
      </c>
      <c r="G4" s="11"/>
      <c r="H4" s="11" t="s">
        <v>12037</v>
      </c>
    </row>
    <row r="5" spans="2:12">
      <c r="B5" s="11" t="s">
        <v>3514</v>
      </c>
      <c r="C5" s="11" t="s">
        <v>5886</v>
      </c>
      <c r="D5" s="11">
        <v>10</v>
      </c>
      <c r="E5" s="11"/>
      <c r="F5" s="11">
        <f t="shared" ref="F5:F75" si="0">D5*E5</f>
        <v>0</v>
      </c>
      <c r="G5" s="11"/>
      <c r="H5" s="11"/>
    </row>
    <row r="6" spans="2:12">
      <c r="B6" s="11"/>
      <c r="C6" s="11" t="s">
        <v>5887</v>
      </c>
      <c r="D6" s="11">
        <v>60</v>
      </c>
      <c r="E6" s="11">
        <v>1</v>
      </c>
      <c r="F6" s="11">
        <f t="shared" si="0"/>
        <v>60</v>
      </c>
      <c r="G6" s="11"/>
      <c r="H6" s="11" t="s">
        <v>12037</v>
      </c>
    </row>
    <row r="7" spans="2:12">
      <c r="B7" s="11"/>
      <c r="C7" s="11" t="s">
        <v>5888</v>
      </c>
      <c r="D7" s="11">
        <v>52</v>
      </c>
      <c r="E7" s="11">
        <v>3</v>
      </c>
      <c r="F7" s="11">
        <f t="shared" si="0"/>
        <v>156</v>
      </c>
      <c r="G7" s="11"/>
      <c r="H7" s="11"/>
    </row>
    <row r="8" spans="2:12">
      <c r="B8" s="11"/>
      <c r="C8" s="11" t="s">
        <v>5889</v>
      </c>
      <c r="D8" s="11">
        <v>10</v>
      </c>
      <c r="E8" s="11">
        <v>1</v>
      </c>
      <c r="F8" s="11">
        <f t="shared" si="0"/>
        <v>10</v>
      </c>
      <c r="G8" s="11"/>
      <c r="H8" s="11" t="s">
        <v>12037</v>
      </c>
    </row>
    <row r="9" spans="2:12">
      <c r="B9" s="11"/>
      <c r="C9" s="11" t="s">
        <v>3524</v>
      </c>
      <c r="D9" s="11">
        <v>122</v>
      </c>
      <c r="E9" s="11">
        <v>1</v>
      </c>
      <c r="F9" s="11">
        <f t="shared" si="0"/>
        <v>122</v>
      </c>
      <c r="G9" s="11"/>
      <c r="H9" s="11" t="s">
        <v>12037</v>
      </c>
    </row>
    <row r="10" spans="2:12">
      <c r="B10" s="11"/>
      <c r="C10" s="11" t="s">
        <v>5891</v>
      </c>
      <c r="D10" s="11">
        <v>20</v>
      </c>
      <c r="E10" s="11">
        <v>18</v>
      </c>
      <c r="F10" s="11">
        <f t="shared" si="0"/>
        <v>360</v>
      </c>
      <c r="G10" s="11"/>
      <c r="H10" s="11" t="s">
        <v>12037</v>
      </c>
    </row>
    <row r="11" spans="2:12">
      <c r="B11" s="11"/>
      <c r="C11" s="11" t="s">
        <v>5892</v>
      </c>
      <c r="D11" s="11">
        <v>525</v>
      </c>
      <c r="E11" s="11">
        <v>2</v>
      </c>
      <c r="F11" s="11">
        <f t="shared" si="0"/>
        <v>1050</v>
      </c>
      <c r="G11" s="11"/>
      <c r="H11" s="11" t="s">
        <v>12037</v>
      </c>
    </row>
    <row r="12" spans="2:12">
      <c r="B12" s="11" t="s">
        <v>5893</v>
      </c>
      <c r="C12" s="11" t="s">
        <v>5895</v>
      </c>
      <c r="D12" s="11">
        <v>40</v>
      </c>
      <c r="E12" s="11">
        <v>2</v>
      </c>
      <c r="F12" s="11">
        <f t="shared" si="0"/>
        <v>80</v>
      </c>
      <c r="G12" s="11"/>
      <c r="H12" s="11" t="s">
        <v>12037</v>
      </c>
    </row>
    <row r="13" spans="2:12">
      <c r="B13" s="11"/>
      <c r="C13" s="11" t="s">
        <v>5894</v>
      </c>
      <c r="D13" s="11">
        <v>60</v>
      </c>
      <c r="E13" s="11">
        <v>3</v>
      </c>
      <c r="F13" s="11">
        <f t="shared" si="0"/>
        <v>180</v>
      </c>
      <c r="G13" s="11"/>
      <c r="H13" s="11" t="s">
        <v>12037</v>
      </c>
    </row>
    <row r="14" spans="2:12">
      <c r="B14" s="11"/>
      <c r="C14" s="11" t="s">
        <v>5896</v>
      </c>
      <c r="D14" s="11">
        <v>68</v>
      </c>
      <c r="E14" s="11">
        <v>1</v>
      </c>
      <c r="F14" s="11">
        <f t="shared" si="0"/>
        <v>68</v>
      </c>
      <c r="G14" s="11"/>
      <c r="H14" s="11" t="s">
        <v>12037</v>
      </c>
    </row>
    <row r="15" spans="2:12">
      <c r="B15" s="11"/>
      <c r="C15" s="11" t="s">
        <v>5897</v>
      </c>
      <c r="D15" s="11">
        <v>80</v>
      </c>
      <c r="E15" s="11">
        <v>1</v>
      </c>
      <c r="F15" s="11">
        <f t="shared" si="0"/>
        <v>80</v>
      </c>
      <c r="G15" s="11"/>
      <c r="H15" s="11" t="s">
        <v>12037</v>
      </c>
    </row>
    <row r="16" spans="2:12">
      <c r="B16" s="11"/>
      <c r="C16" s="11" t="s">
        <v>5897</v>
      </c>
      <c r="D16" s="11">
        <v>70</v>
      </c>
      <c r="E16" s="11">
        <v>5</v>
      </c>
      <c r="F16" s="11">
        <f t="shared" si="0"/>
        <v>350</v>
      </c>
      <c r="G16" s="11"/>
      <c r="H16" s="11" t="s">
        <v>12037</v>
      </c>
    </row>
    <row r="17" spans="2:8">
      <c r="B17" s="11"/>
      <c r="C17" s="11" t="s">
        <v>5898</v>
      </c>
      <c r="D17" s="11">
        <v>140</v>
      </c>
      <c r="E17" s="11">
        <v>2</v>
      </c>
      <c r="F17" s="11">
        <f t="shared" si="0"/>
        <v>280</v>
      </c>
      <c r="G17" s="11"/>
      <c r="H17" s="11" t="s">
        <v>12037</v>
      </c>
    </row>
    <row r="18" spans="2:8">
      <c r="B18" s="11"/>
      <c r="C18" s="11" t="s">
        <v>5899</v>
      </c>
      <c r="D18" s="11">
        <v>110</v>
      </c>
      <c r="E18" s="11">
        <v>2</v>
      </c>
      <c r="F18" s="11">
        <f t="shared" si="0"/>
        <v>220</v>
      </c>
      <c r="G18" s="11"/>
      <c r="H18" s="11" t="s">
        <v>12037</v>
      </c>
    </row>
    <row r="19" spans="2:8">
      <c r="B19" s="11"/>
      <c r="C19" s="11" t="s">
        <v>5900</v>
      </c>
      <c r="D19" s="11">
        <v>115</v>
      </c>
      <c r="E19" s="11">
        <v>3</v>
      </c>
      <c r="F19" s="11">
        <f t="shared" si="0"/>
        <v>345</v>
      </c>
      <c r="G19" s="11"/>
      <c r="H19" s="11" t="s">
        <v>12037</v>
      </c>
    </row>
    <row r="20" spans="2:8">
      <c r="B20" s="11"/>
      <c r="C20" s="11" t="s">
        <v>5898</v>
      </c>
      <c r="D20" s="11">
        <v>155</v>
      </c>
      <c r="E20" s="11">
        <v>1</v>
      </c>
      <c r="F20" s="11">
        <f t="shared" si="0"/>
        <v>155</v>
      </c>
      <c r="G20" s="11"/>
      <c r="H20" s="11" t="s">
        <v>12037</v>
      </c>
    </row>
    <row r="21" spans="2:8">
      <c r="B21" s="11" t="s">
        <v>1075</v>
      </c>
      <c r="C21" s="11" t="s">
        <v>5901</v>
      </c>
      <c r="D21" s="11">
        <v>68</v>
      </c>
      <c r="E21" s="11">
        <v>3</v>
      </c>
      <c r="F21" s="11">
        <f t="shared" si="0"/>
        <v>204</v>
      </c>
      <c r="G21" s="11"/>
      <c r="H21" s="11" t="s">
        <v>12037</v>
      </c>
    </row>
    <row r="22" spans="2:8">
      <c r="B22" s="11"/>
      <c r="C22" s="11" t="s">
        <v>5902</v>
      </c>
      <c r="D22" s="11">
        <v>80</v>
      </c>
      <c r="E22" s="11">
        <v>2</v>
      </c>
      <c r="F22" s="11">
        <f t="shared" si="0"/>
        <v>160</v>
      </c>
      <c r="G22" s="11"/>
      <c r="H22" s="11" t="s">
        <v>12037</v>
      </c>
    </row>
    <row r="23" spans="2:8">
      <c r="B23" s="11" t="s">
        <v>3587</v>
      </c>
      <c r="C23" s="11" t="s">
        <v>5903</v>
      </c>
      <c r="D23" s="11">
        <v>221</v>
      </c>
      <c r="E23" s="11">
        <v>1</v>
      </c>
      <c r="F23" s="11">
        <f t="shared" si="0"/>
        <v>221</v>
      </c>
      <c r="G23" s="11"/>
      <c r="H23" s="11" t="s">
        <v>12037</v>
      </c>
    </row>
    <row r="24" spans="2:8">
      <c r="B24" s="11" t="s">
        <v>3587</v>
      </c>
      <c r="C24" s="11" t="s">
        <v>5904</v>
      </c>
      <c r="D24" s="11">
        <v>210</v>
      </c>
      <c r="E24" s="11">
        <v>1</v>
      </c>
      <c r="F24" s="11">
        <f t="shared" si="0"/>
        <v>210</v>
      </c>
      <c r="G24" s="11"/>
      <c r="H24" s="11" t="s">
        <v>12037</v>
      </c>
    </row>
    <row r="25" spans="2:8">
      <c r="B25" s="11"/>
      <c r="C25" s="11" t="s">
        <v>5905</v>
      </c>
      <c r="D25" s="11">
        <v>85</v>
      </c>
      <c r="E25" s="11">
        <v>1</v>
      </c>
      <c r="F25" s="11">
        <f t="shared" si="0"/>
        <v>85</v>
      </c>
      <c r="G25" s="11"/>
      <c r="H25" s="11" t="s">
        <v>12037</v>
      </c>
    </row>
    <row r="26" spans="2:8">
      <c r="B26" s="11"/>
      <c r="C26" s="11" t="s">
        <v>5906</v>
      </c>
      <c r="D26" s="11">
        <v>85</v>
      </c>
      <c r="E26" s="11">
        <v>2</v>
      </c>
      <c r="F26" s="11">
        <f t="shared" si="0"/>
        <v>170</v>
      </c>
      <c r="G26" s="11"/>
      <c r="H26" s="11" t="s">
        <v>12037</v>
      </c>
    </row>
    <row r="27" spans="2:8">
      <c r="B27" s="11"/>
      <c r="C27" s="11" t="s">
        <v>5907</v>
      </c>
      <c r="D27" s="11">
        <v>85</v>
      </c>
      <c r="E27" s="11">
        <v>1</v>
      </c>
      <c r="F27" s="11">
        <f t="shared" si="0"/>
        <v>85</v>
      </c>
      <c r="G27" s="11"/>
      <c r="H27" s="11" t="s">
        <v>12037</v>
      </c>
    </row>
    <row r="28" spans="2:8">
      <c r="B28" s="11"/>
      <c r="C28" s="11"/>
      <c r="D28" s="11"/>
      <c r="E28" s="11"/>
      <c r="F28" s="11">
        <f t="shared" si="0"/>
        <v>0</v>
      </c>
      <c r="G28" s="11"/>
      <c r="H28" s="11"/>
    </row>
    <row r="29" spans="2:8">
      <c r="B29" s="11"/>
      <c r="C29" s="10" t="s">
        <v>5908</v>
      </c>
      <c r="D29" s="11">
        <v>110</v>
      </c>
      <c r="E29" s="11">
        <v>11</v>
      </c>
      <c r="F29" s="11">
        <f t="shared" si="0"/>
        <v>1210</v>
      </c>
      <c r="G29" s="11"/>
      <c r="H29" s="11" t="s">
        <v>12037</v>
      </c>
    </row>
    <row r="30" spans="2:8">
      <c r="B30" s="11"/>
      <c r="C30" s="10"/>
      <c r="D30" s="11"/>
      <c r="E30" s="11"/>
      <c r="F30" s="11">
        <f t="shared" si="0"/>
        <v>0</v>
      </c>
      <c r="G30" s="11"/>
      <c r="H30" s="11"/>
    </row>
    <row r="31" spans="2:8">
      <c r="B31" s="11"/>
      <c r="C31" s="11" t="s">
        <v>5909</v>
      </c>
      <c r="D31" s="11">
        <v>58</v>
      </c>
      <c r="E31" s="11">
        <v>1</v>
      </c>
      <c r="F31" s="11">
        <f t="shared" si="0"/>
        <v>58</v>
      </c>
      <c r="G31" s="11"/>
      <c r="H31" s="11" t="s">
        <v>12037</v>
      </c>
    </row>
    <row r="32" spans="2:8">
      <c r="B32" s="11"/>
      <c r="C32" s="11"/>
      <c r="D32" s="11"/>
      <c r="E32" s="11"/>
      <c r="F32" s="11">
        <f t="shared" si="0"/>
        <v>0</v>
      </c>
      <c r="G32" s="11"/>
      <c r="H32" s="11"/>
    </row>
    <row r="33" spans="2:8">
      <c r="B33" s="11" t="s">
        <v>3670</v>
      </c>
      <c r="C33" s="11" t="s">
        <v>1768</v>
      </c>
      <c r="D33" s="11">
        <v>169</v>
      </c>
      <c r="E33" s="11">
        <v>2</v>
      </c>
      <c r="F33" s="11">
        <f t="shared" si="0"/>
        <v>338</v>
      </c>
      <c r="G33" s="11"/>
      <c r="H33" s="11" t="s">
        <v>12037</v>
      </c>
    </row>
    <row r="34" spans="2:8">
      <c r="B34" s="11"/>
      <c r="C34" s="11">
        <v>7422</v>
      </c>
      <c r="D34" s="11">
        <v>55</v>
      </c>
      <c r="E34" s="11">
        <v>1</v>
      </c>
      <c r="F34" s="11">
        <f t="shared" si="0"/>
        <v>55</v>
      </c>
      <c r="G34" s="11"/>
      <c r="H34" s="11" t="s">
        <v>12037</v>
      </c>
    </row>
    <row r="35" spans="2:8">
      <c r="B35" s="11" t="s">
        <v>3816</v>
      </c>
      <c r="C35" s="11" t="s">
        <v>5910</v>
      </c>
      <c r="D35" s="11">
        <v>15</v>
      </c>
      <c r="E35" s="11">
        <v>21</v>
      </c>
      <c r="F35" s="11">
        <f t="shared" si="0"/>
        <v>315</v>
      </c>
      <c r="G35" s="11"/>
      <c r="H35" s="11" t="s">
        <v>12037</v>
      </c>
    </row>
    <row r="36" spans="2:8">
      <c r="B36" s="11"/>
      <c r="C36" s="11"/>
      <c r="D36" s="11"/>
      <c r="E36" s="11"/>
      <c r="F36" s="11">
        <f t="shared" si="0"/>
        <v>0</v>
      </c>
      <c r="G36" s="11"/>
      <c r="H36" s="11"/>
    </row>
    <row r="37" spans="2:8">
      <c r="B37" s="11" t="s">
        <v>5893</v>
      </c>
      <c r="C37" s="11" t="s">
        <v>5911</v>
      </c>
      <c r="D37" s="11">
        <v>76</v>
      </c>
      <c r="E37" s="11">
        <v>3</v>
      </c>
      <c r="F37" s="11">
        <f t="shared" si="0"/>
        <v>228</v>
      </c>
      <c r="G37" s="11">
        <v>2</v>
      </c>
      <c r="H37" s="11" t="s">
        <v>12037</v>
      </c>
    </row>
    <row r="38" spans="2:8">
      <c r="B38" s="11"/>
      <c r="C38" s="11"/>
      <c r="D38" s="11"/>
      <c r="E38" s="11"/>
      <c r="F38" s="11">
        <f t="shared" si="0"/>
        <v>0</v>
      </c>
      <c r="G38" s="11"/>
      <c r="H38" s="11"/>
    </row>
    <row r="39" spans="2:8">
      <c r="B39" s="11" t="s">
        <v>3580</v>
      </c>
      <c r="C39" s="11" t="s">
        <v>5912</v>
      </c>
      <c r="D39" s="11">
        <v>20</v>
      </c>
      <c r="E39" s="11">
        <v>1</v>
      </c>
      <c r="F39" s="11">
        <f t="shared" si="0"/>
        <v>20</v>
      </c>
      <c r="G39" s="11"/>
      <c r="H39" s="11"/>
    </row>
    <row r="40" spans="2:8">
      <c r="B40" s="11"/>
      <c r="C40" s="11"/>
      <c r="D40" s="11"/>
      <c r="E40" s="11"/>
      <c r="F40" s="11">
        <f t="shared" si="0"/>
        <v>0</v>
      </c>
      <c r="G40" s="11"/>
      <c r="H40" s="11"/>
    </row>
    <row r="41" spans="2:8">
      <c r="B41" s="11" t="s">
        <v>5893</v>
      </c>
      <c r="C41" s="11" t="s">
        <v>5913</v>
      </c>
      <c r="D41" s="11">
        <v>95</v>
      </c>
      <c r="E41" s="11">
        <v>1</v>
      </c>
      <c r="F41" s="11">
        <f t="shared" si="0"/>
        <v>95</v>
      </c>
      <c r="G41" s="11"/>
      <c r="H41" s="11" t="s">
        <v>12037</v>
      </c>
    </row>
    <row r="42" spans="2:8">
      <c r="B42" s="11" t="s">
        <v>5893</v>
      </c>
      <c r="C42" s="11" t="s">
        <v>5914</v>
      </c>
      <c r="D42" s="11">
        <v>72</v>
      </c>
      <c r="E42" s="11">
        <v>2</v>
      </c>
      <c r="F42" s="11">
        <f t="shared" si="0"/>
        <v>144</v>
      </c>
      <c r="G42" s="11"/>
      <c r="H42" s="11" t="s">
        <v>12037</v>
      </c>
    </row>
    <row r="43" spans="2:8">
      <c r="B43" s="11" t="s">
        <v>5893</v>
      </c>
      <c r="C43" s="11" t="s">
        <v>5915</v>
      </c>
      <c r="D43" s="11">
        <v>68</v>
      </c>
      <c r="E43" s="11">
        <v>5</v>
      </c>
      <c r="F43" s="11">
        <f t="shared" si="0"/>
        <v>340</v>
      </c>
      <c r="G43" s="11"/>
      <c r="H43" s="11" t="s">
        <v>12037</v>
      </c>
    </row>
    <row r="44" spans="2:8">
      <c r="B44" s="11" t="s">
        <v>5893</v>
      </c>
      <c r="C44" s="11" t="s">
        <v>5916</v>
      </c>
      <c r="D44" s="11">
        <v>30</v>
      </c>
      <c r="E44" s="11">
        <v>5</v>
      </c>
      <c r="F44" s="11">
        <f t="shared" si="0"/>
        <v>150</v>
      </c>
      <c r="G44" s="11"/>
      <c r="H44" s="11" t="s">
        <v>12037</v>
      </c>
    </row>
    <row r="45" spans="2:8">
      <c r="B45" s="11" t="s">
        <v>5893</v>
      </c>
      <c r="C45" s="11" t="s">
        <v>5917</v>
      </c>
      <c r="D45" s="11">
        <v>48</v>
      </c>
      <c r="E45" s="11">
        <v>2</v>
      </c>
      <c r="F45" s="11">
        <f t="shared" si="0"/>
        <v>96</v>
      </c>
      <c r="G45" s="11"/>
      <c r="H45" s="11" t="s">
        <v>12037</v>
      </c>
    </row>
    <row r="46" spans="2:8">
      <c r="B46" s="11" t="s">
        <v>5893</v>
      </c>
      <c r="C46" s="11" t="s">
        <v>5918</v>
      </c>
      <c r="D46" s="11">
        <v>45</v>
      </c>
      <c r="E46" s="11">
        <v>1</v>
      </c>
      <c r="F46" s="11">
        <f t="shared" si="0"/>
        <v>45</v>
      </c>
      <c r="G46" s="11"/>
      <c r="H46" s="11" t="s">
        <v>12037</v>
      </c>
    </row>
    <row r="47" spans="2:8">
      <c r="B47" s="11" t="s">
        <v>5893</v>
      </c>
      <c r="C47" s="11" t="s">
        <v>5919</v>
      </c>
      <c r="D47" s="11">
        <v>75</v>
      </c>
      <c r="E47" s="11">
        <v>1</v>
      </c>
      <c r="F47" s="11">
        <f t="shared" si="0"/>
        <v>75</v>
      </c>
      <c r="G47" s="11"/>
      <c r="H47" s="11" t="s">
        <v>12037</v>
      </c>
    </row>
    <row r="48" spans="2:8">
      <c r="B48" s="11"/>
      <c r="C48" s="11"/>
      <c r="D48" s="11"/>
      <c r="E48" s="11"/>
      <c r="F48" s="11">
        <f t="shared" si="0"/>
        <v>0</v>
      </c>
      <c r="G48" s="11"/>
      <c r="H48" s="11"/>
    </row>
    <row r="49" spans="2:8">
      <c r="B49" s="11" t="s">
        <v>5920</v>
      </c>
      <c r="C49" s="11" t="s">
        <v>5921</v>
      </c>
      <c r="D49" s="11">
        <v>25</v>
      </c>
      <c r="E49" s="11">
        <v>10</v>
      </c>
      <c r="F49" s="11">
        <f t="shared" si="0"/>
        <v>250</v>
      </c>
      <c r="G49" s="11"/>
      <c r="H49" s="11" t="s">
        <v>12037</v>
      </c>
    </row>
    <row r="50" spans="2:8">
      <c r="B50" s="11"/>
      <c r="C50" s="11"/>
      <c r="D50" s="11"/>
      <c r="E50" s="11"/>
      <c r="F50" s="11">
        <f t="shared" si="0"/>
        <v>0</v>
      </c>
      <c r="G50" s="11"/>
      <c r="H50" s="11"/>
    </row>
    <row r="51" spans="2:8">
      <c r="B51" s="11"/>
      <c r="C51" s="11"/>
      <c r="D51" s="11"/>
      <c r="E51" s="11"/>
      <c r="F51" s="11">
        <f t="shared" si="0"/>
        <v>0</v>
      </c>
      <c r="G51" s="11"/>
      <c r="H51" s="11"/>
    </row>
    <row r="52" spans="2:8">
      <c r="B52" s="11" t="s">
        <v>3816</v>
      </c>
      <c r="C52" s="11" t="s">
        <v>5922</v>
      </c>
      <c r="D52" s="11">
        <v>15</v>
      </c>
      <c r="E52" s="11">
        <v>21</v>
      </c>
      <c r="F52" s="11">
        <f t="shared" si="0"/>
        <v>315</v>
      </c>
      <c r="G52" s="11"/>
      <c r="H52" s="11" t="s">
        <v>12037</v>
      </c>
    </row>
    <row r="53" spans="2:8">
      <c r="B53" s="11"/>
      <c r="C53" s="11"/>
      <c r="D53" s="11"/>
      <c r="E53" s="11"/>
      <c r="F53" s="11">
        <f t="shared" si="0"/>
        <v>0</v>
      </c>
      <c r="G53" s="11"/>
      <c r="H53" s="11"/>
    </row>
    <row r="54" spans="2:8">
      <c r="B54" s="11" t="s">
        <v>3580</v>
      </c>
      <c r="C54" s="11" t="s">
        <v>5923</v>
      </c>
      <c r="D54" s="11">
        <v>25</v>
      </c>
      <c r="E54" s="11">
        <v>11</v>
      </c>
      <c r="F54" s="11">
        <f t="shared" si="0"/>
        <v>275</v>
      </c>
      <c r="G54" s="11"/>
      <c r="H54" s="11" t="s">
        <v>12037</v>
      </c>
    </row>
    <row r="55" spans="2:8">
      <c r="B55" s="11"/>
      <c r="C55" s="11"/>
      <c r="D55" s="11"/>
      <c r="E55" s="11"/>
      <c r="F55" s="11">
        <f t="shared" si="0"/>
        <v>0</v>
      </c>
      <c r="G55" s="11"/>
      <c r="H55" s="11"/>
    </row>
    <row r="56" spans="2:8">
      <c r="B56" s="11" t="s">
        <v>5924</v>
      </c>
      <c r="C56" s="11" t="s">
        <v>5925</v>
      </c>
      <c r="D56" s="11">
        <v>10</v>
      </c>
      <c r="E56" s="11">
        <v>17</v>
      </c>
      <c r="F56" s="11">
        <f t="shared" si="0"/>
        <v>170</v>
      </c>
      <c r="G56" s="11"/>
      <c r="H56" s="11" t="s">
        <v>12037</v>
      </c>
    </row>
    <row r="57" spans="2:8">
      <c r="B57" s="11"/>
      <c r="C57" s="11"/>
      <c r="D57" s="11"/>
      <c r="E57" s="11"/>
      <c r="F57" s="11">
        <f t="shared" si="0"/>
        <v>0</v>
      </c>
      <c r="G57" s="11"/>
      <c r="H57" s="11"/>
    </row>
    <row r="58" spans="2:8">
      <c r="B58" s="11" t="s">
        <v>5893</v>
      </c>
      <c r="C58" s="11" t="s">
        <v>5926</v>
      </c>
      <c r="D58" s="11">
        <v>85</v>
      </c>
      <c r="E58" s="11">
        <v>6</v>
      </c>
      <c r="F58" s="11">
        <f t="shared" si="0"/>
        <v>510</v>
      </c>
      <c r="G58" s="11"/>
      <c r="H58" s="11" t="s">
        <v>12037</v>
      </c>
    </row>
    <row r="59" spans="2:8">
      <c r="B59" s="11"/>
      <c r="C59" s="11"/>
      <c r="D59" s="11"/>
      <c r="E59" s="11"/>
      <c r="F59" s="11">
        <f t="shared" si="0"/>
        <v>0</v>
      </c>
      <c r="G59" s="11"/>
      <c r="H59" s="11"/>
    </row>
    <row r="60" spans="2:8">
      <c r="B60" s="11" t="s">
        <v>5893</v>
      </c>
      <c r="C60" s="11" t="s">
        <v>5927</v>
      </c>
      <c r="D60" s="11">
        <v>80</v>
      </c>
      <c r="E60" s="11">
        <v>3</v>
      </c>
      <c r="F60" s="11">
        <f t="shared" si="0"/>
        <v>240</v>
      </c>
      <c r="G60" s="11"/>
      <c r="H60" s="11" t="s">
        <v>12037</v>
      </c>
    </row>
    <row r="61" spans="2:8">
      <c r="B61" s="11"/>
      <c r="C61" s="11"/>
      <c r="D61" s="11"/>
      <c r="E61" s="11"/>
      <c r="F61" s="11">
        <f t="shared" si="0"/>
        <v>0</v>
      </c>
      <c r="G61" s="11"/>
      <c r="H61" s="11"/>
    </row>
    <row r="62" spans="2:8">
      <c r="B62" s="11" t="s">
        <v>5928</v>
      </c>
      <c r="C62" s="11" t="s">
        <v>5929</v>
      </c>
      <c r="D62" s="11">
        <v>90</v>
      </c>
      <c r="E62" s="11">
        <v>0</v>
      </c>
      <c r="F62" s="11">
        <f t="shared" si="0"/>
        <v>0</v>
      </c>
      <c r="G62" s="11"/>
      <c r="H62" s="11" t="s">
        <v>12037</v>
      </c>
    </row>
    <row r="63" spans="2:8">
      <c r="B63" s="11" t="s">
        <v>2044</v>
      </c>
      <c r="C63" s="11" t="s">
        <v>5932</v>
      </c>
      <c r="D63" s="11">
        <v>199</v>
      </c>
      <c r="E63" s="11">
        <v>2</v>
      </c>
      <c r="F63" s="11">
        <f t="shared" si="0"/>
        <v>398</v>
      </c>
      <c r="G63" s="11"/>
      <c r="H63" s="11" t="s">
        <v>12037</v>
      </c>
    </row>
    <row r="64" spans="2:8">
      <c r="B64" s="11"/>
      <c r="C64" s="11" t="s">
        <v>5933</v>
      </c>
      <c r="D64" s="11">
        <v>399</v>
      </c>
      <c r="E64" s="11">
        <v>2</v>
      </c>
      <c r="F64" s="11">
        <f t="shared" si="0"/>
        <v>798</v>
      </c>
      <c r="G64" s="11"/>
      <c r="H64" s="11" t="s">
        <v>12037</v>
      </c>
    </row>
    <row r="65" spans="2:8">
      <c r="B65" s="11" t="s">
        <v>1927</v>
      </c>
      <c r="C65" s="11" t="s">
        <v>5934</v>
      </c>
      <c r="D65" s="11">
        <v>110</v>
      </c>
      <c r="E65" s="11">
        <v>1</v>
      </c>
      <c r="F65" s="11">
        <f t="shared" si="0"/>
        <v>110</v>
      </c>
      <c r="G65" s="11"/>
      <c r="H65" s="11" t="s">
        <v>12037</v>
      </c>
    </row>
    <row r="66" spans="2:8">
      <c r="B66" s="11"/>
      <c r="C66" s="11" t="s">
        <v>5935</v>
      </c>
      <c r="D66" s="11">
        <v>190</v>
      </c>
      <c r="E66" s="11">
        <v>3</v>
      </c>
      <c r="F66" s="11">
        <f t="shared" si="0"/>
        <v>570</v>
      </c>
      <c r="G66" s="11"/>
      <c r="H66" s="11" t="s">
        <v>12037</v>
      </c>
    </row>
    <row r="67" spans="2:8">
      <c r="B67" s="11"/>
      <c r="C67" s="11" t="s">
        <v>5936</v>
      </c>
      <c r="D67" s="11">
        <v>480</v>
      </c>
      <c r="E67" s="11">
        <v>1</v>
      </c>
      <c r="F67" s="11">
        <f t="shared" si="0"/>
        <v>480</v>
      </c>
      <c r="G67" s="11"/>
      <c r="H67" s="11" t="s">
        <v>12037</v>
      </c>
    </row>
    <row r="68" spans="2:8">
      <c r="B68" s="11"/>
      <c r="C68" s="11" t="s">
        <v>5937</v>
      </c>
      <c r="D68" s="11">
        <v>50</v>
      </c>
      <c r="E68" s="11">
        <v>9</v>
      </c>
      <c r="F68" s="11">
        <f t="shared" si="0"/>
        <v>450</v>
      </c>
      <c r="G68" s="11">
        <v>7</v>
      </c>
      <c r="H68" s="11" t="s">
        <v>12037</v>
      </c>
    </row>
    <row r="69" spans="2:8">
      <c r="B69" s="11"/>
      <c r="C69" s="11" t="s">
        <v>5938</v>
      </c>
      <c r="D69" s="11">
        <v>140</v>
      </c>
      <c r="E69" s="11">
        <v>6</v>
      </c>
      <c r="F69" s="11">
        <f t="shared" si="0"/>
        <v>840</v>
      </c>
      <c r="G69" s="11"/>
      <c r="H69" s="11" t="s">
        <v>12037</v>
      </c>
    </row>
    <row r="70" spans="2:8">
      <c r="B70" s="11" t="s">
        <v>5939</v>
      </c>
      <c r="C70" s="11" t="s">
        <v>5940</v>
      </c>
      <c r="D70" s="11">
        <v>56</v>
      </c>
      <c r="E70" s="11">
        <v>14</v>
      </c>
      <c r="F70" s="11">
        <f t="shared" si="0"/>
        <v>784</v>
      </c>
      <c r="G70" s="11">
        <v>10</v>
      </c>
      <c r="H70" s="11" t="s">
        <v>12037</v>
      </c>
    </row>
    <row r="71" spans="2:8">
      <c r="B71" s="11"/>
      <c r="C71" s="12" t="s">
        <v>5941</v>
      </c>
      <c r="D71" s="11">
        <v>77</v>
      </c>
      <c r="E71" s="11">
        <v>5</v>
      </c>
      <c r="F71" s="11">
        <f t="shared" si="0"/>
        <v>385</v>
      </c>
      <c r="G71" s="11"/>
      <c r="H71" s="11"/>
    </row>
    <row r="72" spans="2:8">
      <c r="B72" s="11"/>
      <c r="C72" s="11" t="s">
        <v>5942</v>
      </c>
      <c r="D72" s="11">
        <v>50</v>
      </c>
      <c r="E72" s="11">
        <v>3</v>
      </c>
      <c r="F72" s="11">
        <f t="shared" si="0"/>
        <v>150</v>
      </c>
      <c r="G72" s="11"/>
      <c r="H72" s="11" t="s">
        <v>12037</v>
      </c>
    </row>
    <row r="73" spans="2:8">
      <c r="B73" s="11"/>
      <c r="C73" s="11" t="s">
        <v>5943</v>
      </c>
      <c r="D73" s="11">
        <v>24</v>
      </c>
      <c r="E73" s="11">
        <v>1</v>
      </c>
      <c r="F73" s="11">
        <f t="shared" si="0"/>
        <v>24</v>
      </c>
      <c r="G73" s="11"/>
      <c r="H73" s="11" t="s">
        <v>12037</v>
      </c>
    </row>
    <row r="74" spans="2:8">
      <c r="B74" s="11"/>
      <c r="C74" s="11" t="s">
        <v>12067</v>
      </c>
      <c r="D74" s="11">
        <v>77</v>
      </c>
      <c r="E74" s="11">
        <v>4</v>
      </c>
      <c r="F74" s="11">
        <f t="shared" si="0"/>
        <v>308</v>
      </c>
      <c r="G74" s="11"/>
      <c r="H74" s="11" t="s">
        <v>12037</v>
      </c>
    </row>
    <row r="75" spans="2:8">
      <c r="B75" s="11" t="s">
        <v>5944</v>
      </c>
      <c r="C75" s="11" t="s">
        <v>5945</v>
      </c>
      <c r="D75" s="11">
        <v>175</v>
      </c>
      <c r="E75" s="11">
        <v>2</v>
      </c>
      <c r="F75" s="11">
        <f t="shared" si="0"/>
        <v>350</v>
      </c>
      <c r="G75" s="11"/>
      <c r="H75" s="11"/>
    </row>
    <row r="76" spans="2:8">
      <c r="B76" s="11"/>
      <c r="C76" s="11"/>
      <c r="D76" s="11"/>
      <c r="E76" s="11"/>
      <c r="F76" s="11">
        <f t="shared" ref="F76:F85" si="1">D76*E76</f>
        <v>0</v>
      </c>
      <c r="G76" s="11"/>
      <c r="H76" s="11"/>
    </row>
    <row r="77" spans="2:8">
      <c r="B77" s="11" t="s">
        <v>3159</v>
      </c>
      <c r="C77" s="11" t="s">
        <v>5946</v>
      </c>
      <c r="D77" s="11">
        <v>99</v>
      </c>
      <c r="E77" s="11">
        <v>4</v>
      </c>
      <c r="F77" s="11">
        <f t="shared" si="1"/>
        <v>396</v>
      </c>
      <c r="G77" s="11"/>
      <c r="H77" s="11" t="s">
        <v>12037</v>
      </c>
    </row>
    <row r="78" spans="2:8">
      <c r="B78" s="11"/>
      <c r="C78" s="11" t="s">
        <v>5947</v>
      </c>
      <c r="D78" s="11">
        <v>99</v>
      </c>
      <c r="E78" s="11">
        <v>5</v>
      </c>
      <c r="F78" s="11">
        <f t="shared" si="1"/>
        <v>495</v>
      </c>
      <c r="G78" s="11"/>
      <c r="H78" s="11" t="s">
        <v>12037</v>
      </c>
    </row>
    <row r="79" spans="2:8">
      <c r="B79" s="11"/>
      <c r="C79" s="11"/>
      <c r="D79" s="11"/>
      <c r="E79" s="11"/>
      <c r="F79" s="11">
        <f t="shared" si="1"/>
        <v>0</v>
      </c>
      <c r="G79" s="11"/>
      <c r="H79" s="11"/>
    </row>
    <row r="80" spans="2:8">
      <c r="B80" s="11" t="s">
        <v>5948</v>
      </c>
      <c r="C80" s="11" t="s">
        <v>5949</v>
      </c>
      <c r="D80" s="11">
        <v>25</v>
      </c>
      <c r="E80" s="11">
        <v>15</v>
      </c>
      <c r="F80" s="11">
        <f t="shared" si="1"/>
        <v>375</v>
      </c>
      <c r="G80" s="11"/>
      <c r="H80" s="11" t="s">
        <v>12037</v>
      </c>
    </row>
    <row r="81" spans="2:8">
      <c r="B81" s="11"/>
      <c r="C81" s="11" t="s">
        <v>5950</v>
      </c>
      <c r="D81" s="11">
        <v>25</v>
      </c>
      <c r="E81" s="11">
        <v>15</v>
      </c>
      <c r="F81" s="11">
        <f t="shared" si="1"/>
        <v>375</v>
      </c>
      <c r="G81" s="11"/>
      <c r="H81" s="11" t="s">
        <v>12037</v>
      </c>
    </row>
    <row r="82" spans="2:8">
      <c r="B82" s="11" t="s">
        <v>5951</v>
      </c>
      <c r="C82" s="11" t="s">
        <v>5952</v>
      </c>
      <c r="D82" s="11">
        <v>150</v>
      </c>
      <c r="E82" s="11">
        <v>1</v>
      </c>
      <c r="F82" s="11">
        <f t="shared" si="1"/>
        <v>150</v>
      </c>
      <c r="G82" s="11"/>
      <c r="H82" s="11"/>
    </row>
    <row r="83" spans="2:8">
      <c r="B83" s="11" t="s">
        <v>2711</v>
      </c>
      <c r="C83" s="11" t="s">
        <v>5953</v>
      </c>
      <c r="D83" s="11">
        <v>37</v>
      </c>
      <c r="E83" s="11">
        <v>3</v>
      </c>
      <c r="F83" s="11">
        <f t="shared" si="1"/>
        <v>111</v>
      </c>
      <c r="G83" s="11">
        <v>1</v>
      </c>
      <c r="H83" s="11" t="s">
        <v>12037</v>
      </c>
    </row>
    <row r="84" spans="2:8">
      <c r="B84" s="11"/>
      <c r="C84" s="11" t="s">
        <v>5954</v>
      </c>
      <c r="D84" s="11">
        <v>75</v>
      </c>
      <c r="E84" s="11">
        <v>1</v>
      </c>
      <c r="F84" s="11">
        <f t="shared" si="1"/>
        <v>75</v>
      </c>
      <c r="G84" s="11"/>
      <c r="H84" s="11" t="s">
        <v>12037</v>
      </c>
    </row>
    <row r="85" spans="2:8">
      <c r="B85" s="11" t="s">
        <v>66</v>
      </c>
      <c r="C85" s="11" t="s">
        <v>5955</v>
      </c>
      <c r="D85" s="11">
        <v>120</v>
      </c>
      <c r="E85" s="11">
        <v>2</v>
      </c>
      <c r="F85" s="11">
        <f t="shared" si="1"/>
        <v>240</v>
      </c>
      <c r="G85" s="11"/>
      <c r="H85" s="11" t="s">
        <v>12037</v>
      </c>
    </row>
    <row r="86" spans="2:8">
      <c r="B86" s="11" t="s">
        <v>5956</v>
      </c>
      <c r="C86" s="11" t="s">
        <v>5959</v>
      </c>
      <c r="D86" s="11">
        <v>20</v>
      </c>
      <c r="E86" s="11">
        <v>15</v>
      </c>
      <c r="F86" s="11">
        <f>D86*E86</f>
        <v>300</v>
      </c>
      <c r="G86" s="11"/>
      <c r="H86" s="11" t="s">
        <v>12037</v>
      </c>
    </row>
    <row r="87" spans="2:8">
      <c r="B87" s="11" t="s">
        <v>2631</v>
      </c>
      <c r="C87" s="11" t="s">
        <v>5957</v>
      </c>
      <c r="D87" s="11">
        <v>62</v>
      </c>
      <c r="E87" s="11">
        <v>2</v>
      </c>
      <c r="F87" s="11">
        <f t="shared" ref="F87:F114" si="2">D87*E87</f>
        <v>124</v>
      </c>
      <c r="G87" s="11"/>
      <c r="H87" s="11" t="s">
        <v>12037</v>
      </c>
    </row>
    <row r="88" spans="2:8">
      <c r="B88" s="11"/>
      <c r="C88" s="11" t="s">
        <v>5982</v>
      </c>
      <c r="D88" s="11">
        <v>35</v>
      </c>
      <c r="E88" s="11">
        <v>2</v>
      </c>
      <c r="F88" s="11">
        <f t="shared" si="2"/>
        <v>70</v>
      </c>
      <c r="G88" s="11"/>
      <c r="H88" s="11" t="s">
        <v>12037</v>
      </c>
    </row>
    <row r="89" spans="2:8">
      <c r="B89" s="11" t="s">
        <v>2452</v>
      </c>
      <c r="C89" s="11" t="s">
        <v>5958</v>
      </c>
      <c r="D89" s="11">
        <v>220</v>
      </c>
      <c r="E89" s="11">
        <v>1</v>
      </c>
      <c r="F89" s="11">
        <f t="shared" si="2"/>
        <v>220</v>
      </c>
      <c r="G89" s="11"/>
      <c r="H89" s="11" t="s">
        <v>12037</v>
      </c>
    </row>
    <row r="90" spans="2:8">
      <c r="B90" s="11" t="s">
        <v>1472</v>
      </c>
      <c r="C90" s="11" t="s">
        <v>5960</v>
      </c>
      <c r="D90" s="11">
        <v>99</v>
      </c>
      <c r="E90" s="11">
        <v>3</v>
      </c>
      <c r="F90" s="11">
        <f t="shared" si="2"/>
        <v>297</v>
      </c>
      <c r="G90" s="11"/>
      <c r="H90" s="11" t="s">
        <v>12037</v>
      </c>
    </row>
    <row r="91" spans="2:8">
      <c r="B91" s="11"/>
      <c r="C91" s="11" t="s">
        <v>5961</v>
      </c>
      <c r="D91" s="11">
        <v>99</v>
      </c>
      <c r="E91" s="11">
        <v>2</v>
      </c>
      <c r="F91" s="11">
        <f t="shared" si="2"/>
        <v>198</v>
      </c>
      <c r="G91" s="11"/>
      <c r="H91" s="11" t="s">
        <v>12037</v>
      </c>
    </row>
    <row r="92" spans="2:8">
      <c r="B92" s="11" t="s">
        <v>1435</v>
      </c>
      <c r="C92" s="11" t="s">
        <v>5962</v>
      </c>
      <c r="D92" s="11">
        <v>145</v>
      </c>
      <c r="E92" s="11">
        <v>2</v>
      </c>
      <c r="F92" s="11">
        <f t="shared" si="2"/>
        <v>290</v>
      </c>
      <c r="G92" s="11"/>
      <c r="H92" s="11" t="s">
        <v>12037</v>
      </c>
    </row>
    <row r="93" spans="2:8">
      <c r="B93" s="11"/>
      <c r="C93" s="11" t="s">
        <v>5979</v>
      </c>
      <c r="D93" s="11">
        <v>250</v>
      </c>
      <c r="E93" s="11">
        <v>2</v>
      </c>
      <c r="F93" s="11">
        <f t="shared" si="2"/>
        <v>500</v>
      </c>
      <c r="G93" s="11"/>
      <c r="H93" s="11" t="s">
        <v>12037</v>
      </c>
    </row>
    <row r="94" spans="2:8">
      <c r="B94" s="11"/>
      <c r="C94" s="11" t="s">
        <v>5980</v>
      </c>
      <c r="D94" s="11">
        <v>210</v>
      </c>
      <c r="E94" s="11">
        <v>3</v>
      </c>
      <c r="F94" s="11">
        <f t="shared" si="2"/>
        <v>630</v>
      </c>
      <c r="G94" s="11"/>
      <c r="H94" s="11" t="s">
        <v>12037</v>
      </c>
    </row>
    <row r="95" spans="2:8">
      <c r="B95" s="11"/>
      <c r="C95" s="11" t="s">
        <v>5981</v>
      </c>
      <c r="D95" s="11">
        <v>210</v>
      </c>
      <c r="E95" s="11">
        <v>3</v>
      </c>
      <c r="F95" s="11">
        <f t="shared" si="2"/>
        <v>630</v>
      </c>
      <c r="G95" s="11"/>
      <c r="H95" s="11" t="s">
        <v>12037</v>
      </c>
    </row>
    <row r="96" spans="2:8">
      <c r="B96" s="11" t="s">
        <v>1414</v>
      </c>
      <c r="C96" s="11" t="s">
        <v>5963</v>
      </c>
      <c r="D96" s="11">
        <v>150</v>
      </c>
      <c r="E96" s="11">
        <v>5</v>
      </c>
      <c r="F96" s="11">
        <f t="shared" si="2"/>
        <v>750</v>
      </c>
      <c r="G96" s="11">
        <v>4</v>
      </c>
      <c r="H96" s="11" t="s">
        <v>12037</v>
      </c>
    </row>
    <row r="97" spans="2:8">
      <c r="B97" s="11"/>
      <c r="C97" s="11" t="s">
        <v>5973</v>
      </c>
      <c r="D97" s="11">
        <v>41</v>
      </c>
      <c r="E97" s="11">
        <v>40</v>
      </c>
      <c r="F97" s="11">
        <f t="shared" si="2"/>
        <v>1640</v>
      </c>
      <c r="G97" s="11"/>
      <c r="H97" s="11" t="s">
        <v>12037</v>
      </c>
    </row>
    <row r="98" spans="2:8">
      <c r="B98" s="11" t="s">
        <v>5964</v>
      </c>
      <c r="C98" s="11" t="s">
        <v>5965</v>
      </c>
      <c r="D98" s="11">
        <v>45</v>
      </c>
      <c r="E98" s="11">
        <v>2</v>
      </c>
      <c r="F98" s="11">
        <f t="shared" si="2"/>
        <v>90</v>
      </c>
      <c r="G98" s="11"/>
      <c r="H98" s="11" t="s">
        <v>12037</v>
      </c>
    </row>
    <row r="99" spans="2:8">
      <c r="B99" s="11" t="s">
        <v>2233</v>
      </c>
      <c r="C99" s="11" t="s">
        <v>5966</v>
      </c>
      <c r="D99" s="11">
        <v>90</v>
      </c>
      <c r="E99" s="11">
        <v>2</v>
      </c>
      <c r="F99" s="11">
        <f t="shared" si="2"/>
        <v>180</v>
      </c>
      <c r="G99" s="11">
        <v>1</v>
      </c>
      <c r="H99" s="11" t="s">
        <v>12037</v>
      </c>
    </row>
    <row r="100" spans="2:8">
      <c r="B100" s="11"/>
      <c r="C100" s="11" t="s">
        <v>5967</v>
      </c>
      <c r="D100" s="11">
        <v>82</v>
      </c>
      <c r="E100" s="11">
        <v>1</v>
      </c>
      <c r="F100" s="11">
        <f t="shared" si="2"/>
        <v>82</v>
      </c>
      <c r="G100" s="11"/>
      <c r="H100" s="11" t="s">
        <v>12037</v>
      </c>
    </row>
    <row r="101" spans="2:8">
      <c r="B101" s="11"/>
      <c r="C101" s="11" t="s">
        <v>5968</v>
      </c>
      <c r="D101" s="11">
        <v>85</v>
      </c>
      <c r="E101" s="11">
        <v>1</v>
      </c>
      <c r="F101" s="11">
        <f t="shared" si="2"/>
        <v>85</v>
      </c>
      <c r="G101" s="11"/>
      <c r="H101" s="11" t="s">
        <v>12037</v>
      </c>
    </row>
    <row r="102" spans="2:8">
      <c r="B102" s="11" t="s">
        <v>5969</v>
      </c>
      <c r="C102" s="11" t="s">
        <v>5970</v>
      </c>
      <c r="D102" s="11">
        <v>30</v>
      </c>
      <c r="E102" s="11">
        <v>4</v>
      </c>
      <c r="F102" s="11">
        <f t="shared" si="2"/>
        <v>120</v>
      </c>
      <c r="G102" s="11"/>
      <c r="H102" s="11" t="s">
        <v>12037</v>
      </c>
    </row>
    <row r="103" spans="2:8">
      <c r="B103" s="11" t="s">
        <v>2085</v>
      </c>
      <c r="C103" s="11" t="s">
        <v>5971</v>
      </c>
      <c r="D103" s="11">
        <v>125</v>
      </c>
      <c r="E103" s="11">
        <v>5</v>
      </c>
      <c r="F103" s="11">
        <f t="shared" si="2"/>
        <v>625</v>
      </c>
      <c r="G103" s="11">
        <v>5</v>
      </c>
      <c r="H103" s="11" t="s">
        <v>12037</v>
      </c>
    </row>
    <row r="104" spans="2:8">
      <c r="B104" s="11"/>
      <c r="C104" s="11" t="s">
        <v>5983</v>
      </c>
      <c r="D104" s="11">
        <v>499</v>
      </c>
      <c r="E104" s="11">
        <v>1</v>
      </c>
      <c r="F104" s="11">
        <f t="shared" si="2"/>
        <v>499</v>
      </c>
      <c r="G104" s="11"/>
      <c r="H104" s="11" t="s">
        <v>12037</v>
      </c>
    </row>
    <row r="105" spans="2:8">
      <c r="B105" s="11"/>
      <c r="C105" s="11" t="s">
        <v>5984</v>
      </c>
      <c r="D105" s="11">
        <v>449</v>
      </c>
      <c r="E105" s="11">
        <v>1</v>
      </c>
      <c r="F105" s="11">
        <f t="shared" si="2"/>
        <v>449</v>
      </c>
      <c r="G105" s="11"/>
      <c r="H105" s="11" t="s">
        <v>12037</v>
      </c>
    </row>
    <row r="106" spans="2:8">
      <c r="B106" s="11" t="s">
        <v>2156</v>
      </c>
      <c r="C106" s="11" t="s">
        <v>5972</v>
      </c>
      <c r="D106" s="11">
        <v>89</v>
      </c>
      <c r="E106" s="11">
        <v>2</v>
      </c>
      <c r="F106" s="11">
        <f t="shared" si="2"/>
        <v>178</v>
      </c>
      <c r="G106" s="11"/>
      <c r="H106" s="11" t="s">
        <v>12037</v>
      </c>
    </row>
    <row r="107" spans="2:8">
      <c r="B107" s="11" t="s">
        <v>2131</v>
      </c>
      <c r="C107" s="11" t="s">
        <v>5974</v>
      </c>
      <c r="D107" s="11">
        <v>48</v>
      </c>
      <c r="E107" s="11">
        <v>5</v>
      </c>
      <c r="F107" s="11">
        <f t="shared" si="2"/>
        <v>240</v>
      </c>
      <c r="G107" s="11"/>
      <c r="H107" s="11" t="s">
        <v>12037</v>
      </c>
    </row>
    <row r="108" spans="2:8">
      <c r="B108" s="11"/>
      <c r="C108" s="11" t="s">
        <v>5975</v>
      </c>
      <c r="D108" s="11">
        <v>49</v>
      </c>
      <c r="E108" s="11">
        <v>1</v>
      </c>
      <c r="F108" s="11">
        <f t="shared" si="2"/>
        <v>49</v>
      </c>
      <c r="G108" s="11"/>
      <c r="H108" s="11"/>
    </row>
    <row r="109" spans="2:8">
      <c r="B109" s="11"/>
      <c r="C109" s="11" t="s">
        <v>5991</v>
      </c>
      <c r="D109" s="11">
        <v>60</v>
      </c>
      <c r="E109" s="11">
        <v>2</v>
      </c>
      <c r="F109" s="11">
        <f t="shared" si="2"/>
        <v>120</v>
      </c>
      <c r="G109" s="11"/>
      <c r="H109" s="11" t="s">
        <v>12037</v>
      </c>
    </row>
    <row r="110" spans="2:8">
      <c r="B110" s="11" t="s">
        <v>5976</v>
      </c>
      <c r="C110" s="11" t="s">
        <v>5977</v>
      </c>
      <c r="D110" s="11">
        <v>22</v>
      </c>
      <c r="E110" s="11">
        <v>3</v>
      </c>
      <c r="F110" s="11">
        <f t="shared" si="2"/>
        <v>66</v>
      </c>
      <c r="G110" s="11"/>
      <c r="H110" s="11"/>
    </row>
    <row r="111" spans="2:8">
      <c r="B111" s="11"/>
      <c r="C111" s="11" t="s">
        <v>5978</v>
      </c>
      <c r="D111" s="11">
        <v>20</v>
      </c>
      <c r="E111" s="11">
        <v>5</v>
      </c>
      <c r="F111" s="11">
        <f t="shared" si="2"/>
        <v>100</v>
      </c>
      <c r="G111" s="11"/>
      <c r="H111" s="11" t="s">
        <v>12037</v>
      </c>
    </row>
    <row r="112" spans="2:8">
      <c r="B112" s="11" t="s">
        <v>1618</v>
      </c>
      <c r="C112" s="11" t="s">
        <v>5985</v>
      </c>
      <c r="D112" s="11">
        <v>120</v>
      </c>
      <c r="E112" s="11">
        <v>1</v>
      </c>
      <c r="F112" s="11">
        <f t="shared" si="2"/>
        <v>120</v>
      </c>
      <c r="G112" s="11"/>
      <c r="H112" s="11" t="s">
        <v>12037</v>
      </c>
    </row>
    <row r="113" spans="2:8">
      <c r="B113" s="11" t="s">
        <v>5986</v>
      </c>
      <c r="C113" s="11" t="s">
        <v>5987</v>
      </c>
      <c r="D113" s="11">
        <v>75</v>
      </c>
      <c r="E113" s="11">
        <v>4</v>
      </c>
      <c r="F113" s="11">
        <f t="shared" si="2"/>
        <v>300</v>
      </c>
      <c r="G113" s="11"/>
      <c r="H113" s="11" t="s">
        <v>12037</v>
      </c>
    </row>
    <row r="114" spans="2:8">
      <c r="B114" s="11" t="s">
        <v>1272</v>
      </c>
      <c r="C114" s="11" t="s">
        <v>5988</v>
      </c>
      <c r="D114" s="11">
        <v>145</v>
      </c>
      <c r="E114" s="11">
        <v>2</v>
      </c>
      <c r="F114" s="11">
        <f t="shared" si="2"/>
        <v>290</v>
      </c>
      <c r="G114" s="11">
        <v>1</v>
      </c>
      <c r="H114" s="11" t="s">
        <v>12037</v>
      </c>
    </row>
    <row r="115" spans="2:8">
      <c r="B115" s="11"/>
      <c r="C115" s="11" t="s">
        <v>5989</v>
      </c>
      <c r="D115" s="11">
        <v>85</v>
      </c>
      <c r="E115" s="11">
        <v>1</v>
      </c>
      <c r="F115" s="11">
        <f>D115*E115</f>
        <v>85</v>
      </c>
      <c r="G115" s="11"/>
      <c r="H115" s="11"/>
    </row>
    <row r="116" spans="2:8">
      <c r="B116" s="11"/>
      <c r="C116" s="11" t="s">
        <v>6022</v>
      </c>
      <c r="D116" s="11">
        <v>189</v>
      </c>
      <c r="E116" s="11">
        <v>2</v>
      </c>
      <c r="F116" s="11">
        <f>D116*E116</f>
        <v>378</v>
      </c>
      <c r="G116" s="11"/>
      <c r="H116" s="11" t="s">
        <v>12037</v>
      </c>
    </row>
    <row r="117" spans="2:8">
      <c r="B117" s="11" t="s">
        <v>2918</v>
      </c>
      <c r="C117" s="11" t="s">
        <v>5990</v>
      </c>
      <c r="D117" s="11">
        <v>50</v>
      </c>
      <c r="E117" s="11">
        <v>1</v>
      </c>
      <c r="F117" s="11">
        <f>D117*E117</f>
        <v>50</v>
      </c>
      <c r="G117" s="11"/>
      <c r="H117" s="11"/>
    </row>
    <row r="118" spans="2:8">
      <c r="B118" s="11" t="s">
        <v>1659</v>
      </c>
      <c r="C118" s="11" t="s">
        <v>5992</v>
      </c>
      <c r="D118" s="11">
        <v>45</v>
      </c>
      <c r="E118" s="11">
        <v>7</v>
      </c>
      <c r="F118" s="11">
        <f t="shared" ref="F118:F124" si="3">D118*E118</f>
        <v>315</v>
      </c>
      <c r="G118" s="11"/>
      <c r="H118" s="11" t="s">
        <v>12037</v>
      </c>
    </row>
    <row r="119" spans="2:8">
      <c r="B119" s="11"/>
      <c r="C119" s="11" t="s">
        <v>5993</v>
      </c>
      <c r="D119" s="11">
        <v>45</v>
      </c>
      <c r="E119" s="11">
        <v>7</v>
      </c>
      <c r="F119" s="11">
        <f t="shared" si="3"/>
        <v>315</v>
      </c>
      <c r="G119" s="11"/>
      <c r="H119" s="11" t="s">
        <v>12037</v>
      </c>
    </row>
    <row r="120" spans="2:8">
      <c r="B120" s="11"/>
      <c r="C120" s="11" t="s">
        <v>5994</v>
      </c>
      <c r="D120" s="11">
        <v>45</v>
      </c>
      <c r="E120" s="11">
        <v>12</v>
      </c>
      <c r="F120" s="11">
        <f t="shared" si="3"/>
        <v>540</v>
      </c>
      <c r="G120" s="11"/>
      <c r="H120" s="11" t="s">
        <v>12037</v>
      </c>
    </row>
    <row r="121" spans="2:8">
      <c r="B121" s="11" t="s">
        <v>1411</v>
      </c>
      <c r="C121" s="11" t="s">
        <v>5995</v>
      </c>
      <c r="D121" s="11">
        <v>99</v>
      </c>
      <c r="E121" s="11">
        <v>3</v>
      </c>
      <c r="F121" s="11">
        <f t="shared" si="3"/>
        <v>297</v>
      </c>
      <c r="G121" s="11">
        <v>2</v>
      </c>
      <c r="H121" s="11" t="s">
        <v>12037</v>
      </c>
    </row>
    <row r="122" spans="2:8">
      <c r="B122" s="11"/>
      <c r="C122" s="11" t="s">
        <v>5996</v>
      </c>
      <c r="D122" s="11">
        <v>99</v>
      </c>
      <c r="E122" s="11">
        <v>3</v>
      </c>
      <c r="F122" s="11">
        <f t="shared" si="3"/>
        <v>297</v>
      </c>
      <c r="G122" s="11"/>
      <c r="H122" s="11" t="s">
        <v>12037</v>
      </c>
    </row>
    <row r="123" spans="2:8">
      <c r="B123" s="11" t="s">
        <v>5997</v>
      </c>
      <c r="C123" s="11" t="s">
        <v>5998</v>
      </c>
      <c r="D123" s="11">
        <v>325</v>
      </c>
      <c r="E123" s="11">
        <v>1</v>
      </c>
      <c r="F123" s="11">
        <f t="shared" si="3"/>
        <v>325</v>
      </c>
      <c r="G123" s="11"/>
      <c r="H123" s="11" t="s">
        <v>12037</v>
      </c>
    </row>
    <row r="124" spans="2:8">
      <c r="B124" s="11" t="s">
        <v>1566</v>
      </c>
      <c r="C124" s="11" t="s">
        <v>5999</v>
      </c>
      <c r="D124" s="11">
        <v>45</v>
      </c>
      <c r="E124" s="11">
        <v>8</v>
      </c>
      <c r="F124" s="11">
        <f t="shared" si="3"/>
        <v>360</v>
      </c>
      <c r="G124" s="11"/>
      <c r="H124" s="11" t="s">
        <v>12037</v>
      </c>
    </row>
    <row r="125" spans="2:8">
      <c r="B125" s="11"/>
      <c r="C125" s="11" t="s">
        <v>6000</v>
      </c>
      <c r="D125" s="11">
        <v>53</v>
      </c>
      <c r="E125" s="11">
        <v>5</v>
      </c>
      <c r="F125" s="11">
        <f>D125*E125</f>
        <v>265</v>
      </c>
      <c r="G125" s="11"/>
      <c r="H125" s="11" t="s">
        <v>12037</v>
      </c>
    </row>
    <row r="126" spans="2:8">
      <c r="B126" s="11"/>
      <c r="C126" s="11" t="s">
        <v>6001</v>
      </c>
      <c r="D126" s="11">
        <v>50</v>
      </c>
      <c r="E126" s="11">
        <v>4</v>
      </c>
      <c r="F126" s="11">
        <f>D126*E126</f>
        <v>200</v>
      </c>
      <c r="G126" s="11"/>
      <c r="H126" s="11" t="s">
        <v>12037</v>
      </c>
    </row>
    <row r="127" spans="2:8">
      <c r="B127" s="11"/>
      <c r="C127" s="11" t="s">
        <v>6002</v>
      </c>
      <c r="D127" s="11">
        <v>24</v>
      </c>
      <c r="E127" s="11">
        <v>6</v>
      </c>
      <c r="F127" s="11">
        <f>D127*E127</f>
        <v>144</v>
      </c>
      <c r="G127" s="11"/>
      <c r="H127" s="11" t="s">
        <v>12037</v>
      </c>
    </row>
    <row r="128" spans="2:8">
      <c r="B128" s="11"/>
      <c r="C128" s="11" t="s">
        <v>6003</v>
      </c>
      <c r="D128" s="11">
        <v>100</v>
      </c>
      <c r="E128" s="11">
        <v>9</v>
      </c>
      <c r="F128" s="11">
        <f>D128*E128</f>
        <v>900</v>
      </c>
      <c r="G128" s="11"/>
      <c r="H128" s="11" t="s">
        <v>12037</v>
      </c>
    </row>
    <row r="129" spans="2:8">
      <c r="B129" s="11" t="s">
        <v>6004</v>
      </c>
      <c r="C129" s="11">
        <v>221</v>
      </c>
      <c r="D129" s="11">
        <v>81</v>
      </c>
      <c r="E129" s="11">
        <v>3</v>
      </c>
      <c r="F129" s="11">
        <f>D129*E129</f>
        <v>243</v>
      </c>
      <c r="G129" s="11"/>
      <c r="H129" s="11" t="s">
        <v>12037</v>
      </c>
    </row>
    <row r="130" spans="2:8">
      <c r="B130" s="11" t="s">
        <v>2123</v>
      </c>
      <c r="C130" s="11" t="s">
        <v>6005</v>
      </c>
      <c r="D130" s="11">
        <v>55</v>
      </c>
      <c r="E130" s="11">
        <v>1</v>
      </c>
      <c r="F130" s="11">
        <f t="shared" ref="F130:F145" si="4">D130*E130</f>
        <v>55</v>
      </c>
      <c r="G130" s="11"/>
      <c r="H130" s="11" t="s">
        <v>12037</v>
      </c>
    </row>
    <row r="131" spans="2:8">
      <c r="B131" s="11" t="s">
        <v>1505</v>
      </c>
      <c r="C131" s="11" t="s">
        <v>6006</v>
      </c>
      <c r="D131" s="11">
        <v>40</v>
      </c>
      <c r="E131" s="11">
        <v>1</v>
      </c>
      <c r="F131" s="11">
        <f t="shared" si="4"/>
        <v>40</v>
      </c>
      <c r="G131" s="11"/>
      <c r="H131" s="11" t="s">
        <v>12037</v>
      </c>
    </row>
    <row r="132" spans="2:8">
      <c r="B132" s="11"/>
      <c r="C132" s="11" t="s">
        <v>6007</v>
      </c>
      <c r="D132" s="11">
        <v>140</v>
      </c>
      <c r="E132" s="11">
        <v>1</v>
      </c>
      <c r="F132" s="11">
        <f t="shared" si="4"/>
        <v>140</v>
      </c>
      <c r="G132" s="11"/>
      <c r="H132" s="11" t="s">
        <v>12037</v>
      </c>
    </row>
    <row r="133" spans="2:8">
      <c r="B133" s="11"/>
      <c r="C133" s="11" t="s">
        <v>6008</v>
      </c>
      <c r="D133" s="11">
        <v>20</v>
      </c>
      <c r="E133" s="11">
        <v>10</v>
      </c>
      <c r="F133" s="11">
        <f t="shared" si="4"/>
        <v>200</v>
      </c>
      <c r="G133" s="11"/>
      <c r="H133" s="11" t="s">
        <v>12037</v>
      </c>
    </row>
    <row r="134" spans="2:8">
      <c r="B134" s="11" t="s">
        <v>1464</v>
      </c>
      <c r="C134" s="11" t="s">
        <v>6009</v>
      </c>
      <c r="D134" s="11">
        <v>10</v>
      </c>
      <c r="E134" s="11">
        <v>3</v>
      </c>
      <c r="F134" s="11">
        <f t="shared" si="4"/>
        <v>30</v>
      </c>
      <c r="G134" s="11"/>
      <c r="H134" s="11" t="s">
        <v>12037</v>
      </c>
    </row>
    <row r="135" spans="2:8">
      <c r="B135" s="11"/>
      <c r="C135" s="11"/>
      <c r="D135" s="11"/>
      <c r="E135" s="11"/>
      <c r="F135" s="11">
        <f t="shared" si="4"/>
        <v>0</v>
      </c>
      <c r="G135" s="11"/>
      <c r="H135" s="11"/>
    </row>
    <row r="136" spans="2:8">
      <c r="B136" s="11" t="s">
        <v>1476</v>
      </c>
      <c r="C136" s="11" t="s">
        <v>6010</v>
      </c>
      <c r="D136" s="11">
        <v>250</v>
      </c>
      <c r="E136" s="11">
        <v>1</v>
      </c>
      <c r="F136" s="11">
        <f t="shared" si="4"/>
        <v>250</v>
      </c>
      <c r="G136" s="11"/>
      <c r="H136" s="11" t="s">
        <v>12037</v>
      </c>
    </row>
    <row r="137" spans="2:8">
      <c r="B137" s="11" t="s">
        <v>6011</v>
      </c>
      <c r="C137" s="11" t="s">
        <v>12045</v>
      </c>
      <c r="D137" s="11">
        <v>95</v>
      </c>
      <c r="E137" s="11">
        <v>2</v>
      </c>
      <c r="F137" s="11">
        <f t="shared" si="4"/>
        <v>190</v>
      </c>
      <c r="G137" s="11"/>
      <c r="H137" s="11" t="s">
        <v>12037</v>
      </c>
    </row>
    <row r="138" spans="2:8">
      <c r="B138" s="11" t="s">
        <v>693</v>
      </c>
      <c r="C138" s="11" t="s">
        <v>6012</v>
      </c>
      <c r="D138" s="11">
        <v>10</v>
      </c>
      <c r="E138" s="11">
        <v>1</v>
      </c>
      <c r="F138" s="11">
        <f t="shared" si="4"/>
        <v>10</v>
      </c>
      <c r="G138" s="11"/>
      <c r="H138" s="11"/>
    </row>
    <row r="139" spans="2:8">
      <c r="B139" s="11" t="s">
        <v>1875</v>
      </c>
      <c r="C139" s="11" t="s">
        <v>6014</v>
      </c>
      <c r="D139" s="11">
        <v>20</v>
      </c>
      <c r="E139" s="11">
        <v>12</v>
      </c>
      <c r="F139" s="11">
        <f t="shared" si="4"/>
        <v>240</v>
      </c>
      <c r="G139" s="11"/>
      <c r="H139" s="11" t="s">
        <v>12037</v>
      </c>
    </row>
    <row r="140" spans="2:8">
      <c r="B140" s="11"/>
      <c r="C140" s="11" t="s">
        <v>6015</v>
      </c>
      <c r="D140" s="11">
        <v>65</v>
      </c>
      <c r="E140" s="11">
        <v>5</v>
      </c>
      <c r="F140" s="11">
        <f t="shared" si="4"/>
        <v>325</v>
      </c>
      <c r="G140" s="11">
        <v>3</v>
      </c>
      <c r="H140" s="11" t="s">
        <v>12037</v>
      </c>
    </row>
    <row r="141" spans="2:8">
      <c r="B141" s="11" t="s">
        <v>6016</v>
      </c>
      <c r="C141" s="11" t="s">
        <v>6017</v>
      </c>
      <c r="D141" s="11">
        <v>10</v>
      </c>
      <c r="E141" s="11">
        <v>12</v>
      </c>
      <c r="F141" s="11">
        <f t="shared" si="4"/>
        <v>120</v>
      </c>
      <c r="G141" s="11">
        <v>11</v>
      </c>
      <c r="H141" s="11" t="s">
        <v>12037</v>
      </c>
    </row>
    <row r="142" spans="2:8">
      <c r="B142" s="11" t="s">
        <v>1252</v>
      </c>
      <c r="C142" s="11" t="s">
        <v>6018</v>
      </c>
      <c r="D142" s="11">
        <v>145</v>
      </c>
      <c r="E142" s="11">
        <v>2</v>
      </c>
      <c r="F142" s="11">
        <f t="shared" si="4"/>
        <v>290</v>
      </c>
      <c r="G142" s="11">
        <v>1</v>
      </c>
      <c r="H142" s="11" t="s">
        <v>12037</v>
      </c>
    </row>
    <row r="143" spans="2:8">
      <c r="B143" s="11"/>
      <c r="C143" s="11" t="s">
        <v>6019</v>
      </c>
      <c r="D143" s="11">
        <v>25</v>
      </c>
      <c r="E143" s="11">
        <v>1</v>
      </c>
      <c r="F143" s="11">
        <f t="shared" si="4"/>
        <v>25</v>
      </c>
      <c r="G143" s="11"/>
      <c r="H143" s="11" t="s">
        <v>12037</v>
      </c>
    </row>
    <row r="144" spans="2:8">
      <c r="B144" s="11"/>
      <c r="C144" s="11" t="s">
        <v>6020</v>
      </c>
      <c r="D144" s="11">
        <v>60</v>
      </c>
      <c r="E144" s="11">
        <v>2</v>
      </c>
      <c r="F144" s="11">
        <f t="shared" si="4"/>
        <v>120</v>
      </c>
      <c r="G144" s="11"/>
      <c r="H144" s="11" t="s">
        <v>12037</v>
      </c>
    </row>
    <row r="145" spans="2:8">
      <c r="B145" s="11" t="s">
        <v>1326</v>
      </c>
      <c r="C145" s="11" t="s">
        <v>6021</v>
      </c>
      <c r="D145" s="11">
        <v>50</v>
      </c>
      <c r="E145" s="11">
        <v>5</v>
      </c>
      <c r="F145" s="11">
        <f t="shared" si="4"/>
        <v>250</v>
      </c>
      <c r="G145" s="11">
        <v>4</v>
      </c>
      <c r="H145" s="11" t="s">
        <v>12037</v>
      </c>
    </row>
    <row r="146" spans="2:8">
      <c r="B146" s="11" t="s">
        <v>6023</v>
      </c>
      <c r="C146" s="11" t="s">
        <v>6024</v>
      </c>
      <c r="D146" s="11">
        <v>20</v>
      </c>
      <c r="E146" s="11">
        <v>63</v>
      </c>
      <c r="F146" s="11">
        <f t="shared" ref="F146:F170" si="5">E146*D146</f>
        <v>1260</v>
      </c>
      <c r="G146" s="11"/>
      <c r="H146" s="11" t="s">
        <v>12037</v>
      </c>
    </row>
    <row r="147" spans="2:8">
      <c r="B147" s="11"/>
      <c r="C147" s="11" t="s">
        <v>6025</v>
      </c>
      <c r="D147" s="11">
        <v>15</v>
      </c>
      <c r="E147" s="11">
        <v>66</v>
      </c>
      <c r="F147" s="11">
        <f t="shared" si="5"/>
        <v>990</v>
      </c>
      <c r="G147" s="11"/>
      <c r="H147" s="11" t="s">
        <v>12037</v>
      </c>
    </row>
    <row r="148" spans="2:8">
      <c r="B148" s="11"/>
      <c r="C148" s="11" t="s">
        <v>6026</v>
      </c>
      <c r="D148" s="11">
        <v>5</v>
      </c>
      <c r="E148" s="11">
        <v>68</v>
      </c>
      <c r="F148" s="11">
        <f t="shared" si="5"/>
        <v>340</v>
      </c>
      <c r="G148" s="11"/>
      <c r="H148" s="11" t="s">
        <v>12037</v>
      </c>
    </row>
    <row r="149" spans="2:8">
      <c r="B149" s="11" t="s">
        <v>1301</v>
      </c>
      <c r="C149" s="11" t="s">
        <v>12046</v>
      </c>
      <c r="D149" s="11">
        <v>49</v>
      </c>
      <c r="E149" s="11">
        <v>1</v>
      </c>
      <c r="F149" s="11">
        <f t="shared" si="5"/>
        <v>49</v>
      </c>
      <c r="G149" s="11"/>
      <c r="H149" s="11" t="s">
        <v>12037</v>
      </c>
    </row>
    <row r="150" spans="2:8">
      <c r="B150" s="11" t="s">
        <v>173</v>
      </c>
      <c r="C150" s="11" t="s">
        <v>6027</v>
      </c>
      <c r="D150" s="11">
        <v>110</v>
      </c>
      <c r="E150" s="11">
        <v>2</v>
      </c>
      <c r="F150" s="11">
        <f t="shared" si="5"/>
        <v>220</v>
      </c>
      <c r="G150" s="11"/>
      <c r="H150" s="11" t="s">
        <v>12037</v>
      </c>
    </row>
    <row r="151" spans="2:8">
      <c r="B151" s="11"/>
      <c r="C151" s="11" t="s">
        <v>6028</v>
      </c>
      <c r="D151" s="11">
        <v>47</v>
      </c>
      <c r="E151" s="11">
        <v>2</v>
      </c>
      <c r="F151" s="11">
        <f t="shared" si="5"/>
        <v>94</v>
      </c>
      <c r="G151" s="11"/>
      <c r="H151" s="11" t="s">
        <v>12037</v>
      </c>
    </row>
    <row r="152" spans="2:8">
      <c r="B152" s="11"/>
      <c r="C152" s="11" t="s">
        <v>6029</v>
      </c>
      <c r="D152" s="11">
        <v>87</v>
      </c>
      <c r="E152" s="11">
        <v>1</v>
      </c>
      <c r="F152" s="11">
        <f t="shared" si="5"/>
        <v>87</v>
      </c>
      <c r="G152" s="11"/>
      <c r="H152" s="11" t="s">
        <v>12037</v>
      </c>
    </row>
    <row r="153" spans="2:8">
      <c r="B153" s="11" t="s">
        <v>155</v>
      </c>
      <c r="C153" s="11" t="s">
        <v>6030</v>
      </c>
      <c r="D153" s="11">
        <v>10</v>
      </c>
      <c r="E153" s="11">
        <v>10</v>
      </c>
      <c r="F153" s="11">
        <f t="shared" si="5"/>
        <v>100</v>
      </c>
      <c r="G153" s="11">
        <v>9</v>
      </c>
      <c r="H153" s="11" t="s">
        <v>12037</v>
      </c>
    </row>
    <row r="154" spans="2:8">
      <c r="B154" s="11" t="s">
        <v>3310</v>
      </c>
      <c r="C154" s="11" t="s">
        <v>6031</v>
      </c>
      <c r="D154" s="11">
        <v>249</v>
      </c>
      <c r="E154" s="11">
        <v>1</v>
      </c>
      <c r="F154" s="11">
        <f t="shared" si="5"/>
        <v>249</v>
      </c>
      <c r="G154" s="11"/>
      <c r="H154" s="11" t="s">
        <v>12037</v>
      </c>
    </row>
    <row r="155" spans="2:8">
      <c r="B155" s="11"/>
      <c r="C155" s="11" t="s">
        <v>6032</v>
      </c>
      <c r="D155" s="11">
        <v>249</v>
      </c>
      <c r="E155" s="11">
        <v>1</v>
      </c>
      <c r="F155" s="11">
        <f t="shared" si="5"/>
        <v>249</v>
      </c>
      <c r="G155" s="11"/>
      <c r="H155" s="11" t="s">
        <v>12037</v>
      </c>
    </row>
    <row r="156" spans="2:8">
      <c r="B156" s="11" t="s">
        <v>6033</v>
      </c>
      <c r="C156" s="11" t="s">
        <v>6034</v>
      </c>
      <c r="D156" s="11">
        <v>55</v>
      </c>
      <c r="E156" s="11">
        <v>12</v>
      </c>
      <c r="F156" s="11">
        <f t="shared" si="5"/>
        <v>660</v>
      </c>
      <c r="G156" s="11"/>
      <c r="H156" s="11" t="s">
        <v>12037</v>
      </c>
    </row>
    <row r="157" spans="2:8">
      <c r="B157" s="11"/>
      <c r="C157" s="11" t="s">
        <v>6035</v>
      </c>
      <c r="D157" s="11">
        <v>40</v>
      </c>
      <c r="E157" s="11">
        <v>6</v>
      </c>
      <c r="F157" s="11">
        <f t="shared" si="5"/>
        <v>240</v>
      </c>
      <c r="G157" s="11"/>
      <c r="H157" s="11" t="s">
        <v>12037</v>
      </c>
    </row>
    <row r="158" spans="2:8">
      <c r="B158" s="11"/>
      <c r="C158" s="11" t="s">
        <v>6036</v>
      </c>
      <c r="D158" s="11">
        <v>30</v>
      </c>
      <c r="E158" s="11">
        <v>10</v>
      </c>
      <c r="F158" s="11">
        <f t="shared" si="5"/>
        <v>300</v>
      </c>
      <c r="G158" s="11"/>
      <c r="H158" s="11" t="s">
        <v>12037</v>
      </c>
    </row>
    <row r="159" spans="2:8">
      <c r="B159" s="11" t="s">
        <v>6037</v>
      </c>
      <c r="C159" s="11" t="s">
        <v>6038</v>
      </c>
      <c r="D159" s="11">
        <v>160</v>
      </c>
      <c r="E159" s="11">
        <v>10</v>
      </c>
      <c r="F159" s="11">
        <f t="shared" si="5"/>
        <v>1600</v>
      </c>
      <c r="G159" s="11"/>
      <c r="H159" s="11" t="s">
        <v>12037</v>
      </c>
    </row>
    <row r="160" spans="2:8">
      <c r="B160" s="11" t="s">
        <v>3329</v>
      </c>
      <c r="C160" s="11" t="s">
        <v>6039</v>
      </c>
      <c r="D160" s="11">
        <v>15</v>
      </c>
      <c r="E160" s="11">
        <v>43</v>
      </c>
      <c r="F160" s="11">
        <f t="shared" si="5"/>
        <v>645</v>
      </c>
      <c r="G160" s="11"/>
      <c r="H160" s="11" t="s">
        <v>12037</v>
      </c>
    </row>
    <row r="161" spans="2:8">
      <c r="B161" s="11"/>
      <c r="C161" s="11" t="s">
        <v>6040</v>
      </c>
      <c r="D161" s="11">
        <v>25</v>
      </c>
      <c r="E161" s="11">
        <v>20</v>
      </c>
      <c r="F161" s="11">
        <f t="shared" si="5"/>
        <v>500</v>
      </c>
      <c r="G161" s="11"/>
      <c r="H161" s="11" t="s">
        <v>12037</v>
      </c>
    </row>
    <row r="162" spans="2:8">
      <c r="B162" s="11"/>
      <c r="C162" s="11" t="s">
        <v>6041</v>
      </c>
      <c r="D162" s="11">
        <v>20</v>
      </c>
      <c r="E162" s="11">
        <v>23</v>
      </c>
      <c r="F162" s="11">
        <f t="shared" si="5"/>
        <v>460</v>
      </c>
      <c r="G162" s="11"/>
      <c r="H162" s="11" t="s">
        <v>12037</v>
      </c>
    </row>
    <row r="163" spans="2:8">
      <c r="B163" s="11"/>
      <c r="C163" s="11" t="s">
        <v>6042</v>
      </c>
      <c r="D163" s="11">
        <v>210</v>
      </c>
      <c r="E163" s="11">
        <v>3</v>
      </c>
      <c r="F163" s="11">
        <f t="shared" si="5"/>
        <v>630</v>
      </c>
      <c r="G163" s="11">
        <v>2</v>
      </c>
      <c r="H163" s="11" t="s">
        <v>12037</v>
      </c>
    </row>
    <row r="164" spans="2:8">
      <c r="B164" s="11"/>
      <c r="C164" s="11" t="s">
        <v>6043</v>
      </c>
      <c r="D164" s="11">
        <v>50</v>
      </c>
      <c r="E164" s="11">
        <v>1</v>
      </c>
      <c r="F164" s="11">
        <f t="shared" si="5"/>
        <v>50</v>
      </c>
      <c r="G164" s="11"/>
      <c r="H164" s="11" t="s">
        <v>12037</v>
      </c>
    </row>
    <row r="165" spans="2:8">
      <c r="B165" s="11" t="s">
        <v>11063</v>
      </c>
      <c r="C165" s="11" t="s">
        <v>11064</v>
      </c>
      <c r="D165" s="11">
        <v>40</v>
      </c>
      <c r="E165" s="11">
        <v>2</v>
      </c>
      <c r="F165" s="11">
        <f t="shared" si="5"/>
        <v>80</v>
      </c>
      <c r="G165" s="11"/>
      <c r="H165" s="11"/>
    </row>
    <row r="166" spans="2:8">
      <c r="B166" s="11"/>
      <c r="C166" s="11" t="s">
        <v>11073</v>
      </c>
      <c r="D166" s="11">
        <v>149</v>
      </c>
      <c r="E166" s="11">
        <v>3</v>
      </c>
      <c r="F166" s="11">
        <f t="shared" si="5"/>
        <v>447</v>
      </c>
      <c r="G166" s="11"/>
      <c r="H166" s="11" t="s">
        <v>12037</v>
      </c>
    </row>
    <row r="167" spans="2:8">
      <c r="B167" s="11"/>
      <c r="C167" s="11" t="s">
        <v>11796</v>
      </c>
      <c r="D167" s="11">
        <v>5</v>
      </c>
      <c r="E167" s="11">
        <v>17</v>
      </c>
      <c r="F167" s="11">
        <f t="shared" si="5"/>
        <v>85</v>
      </c>
      <c r="G167" s="11">
        <v>15</v>
      </c>
      <c r="H167" s="11" t="s">
        <v>12037</v>
      </c>
    </row>
    <row r="168" spans="2:8">
      <c r="B168" s="11" t="s">
        <v>901</v>
      </c>
      <c r="C168" s="11" t="s">
        <v>11065</v>
      </c>
      <c r="D168" s="11">
        <v>30</v>
      </c>
      <c r="E168" s="11">
        <v>12</v>
      </c>
      <c r="F168" s="11">
        <f t="shared" si="5"/>
        <v>360</v>
      </c>
      <c r="G168" s="11">
        <v>5</v>
      </c>
      <c r="H168" s="11" t="s">
        <v>12037</v>
      </c>
    </row>
    <row r="169" spans="2:8">
      <c r="B169" s="11"/>
      <c r="C169" s="11" t="s">
        <v>11066</v>
      </c>
      <c r="D169" s="11">
        <v>10</v>
      </c>
      <c r="E169" s="11">
        <v>1</v>
      </c>
      <c r="F169" s="11">
        <f t="shared" si="5"/>
        <v>10</v>
      </c>
      <c r="G169" s="11"/>
      <c r="H169" s="11"/>
    </row>
    <row r="170" spans="2:8">
      <c r="B170" s="11" t="s">
        <v>11068</v>
      </c>
      <c r="C170" s="11" t="s">
        <v>11067</v>
      </c>
      <c r="D170" s="11">
        <v>100</v>
      </c>
      <c r="E170" s="11">
        <v>6</v>
      </c>
      <c r="F170" s="11">
        <f t="shared" si="5"/>
        <v>600</v>
      </c>
      <c r="G170" s="11">
        <v>5</v>
      </c>
      <c r="H170" s="11" t="s">
        <v>12037</v>
      </c>
    </row>
    <row r="171" spans="2:8">
      <c r="B171" s="11" t="s">
        <v>1021</v>
      </c>
      <c r="C171" s="11" t="s">
        <v>11069</v>
      </c>
      <c r="D171" s="11">
        <v>115</v>
      </c>
      <c r="E171" s="11">
        <v>1</v>
      </c>
      <c r="F171" s="11">
        <f t="shared" ref="F171:F176" si="6">E171*D171</f>
        <v>115</v>
      </c>
      <c r="G171" s="11"/>
      <c r="H171" s="11" t="s">
        <v>12037</v>
      </c>
    </row>
    <row r="172" spans="2:8">
      <c r="B172" s="11" t="s">
        <v>1008</v>
      </c>
      <c r="C172" s="11" t="s">
        <v>11070</v>
      </c>
      <c r="D172" s="11">
        <v>10</v>
      </c>
      <c r="E172" s="11">
        <v>40</v>
      </c>
      <c r="F172" s="11">
        <f t="shared" si="6"/>
        <v>400</v>
      </c>
      <c r="G172" s="11">
        <v>13</v>
      </c>
      <c r="H172" s="11" t="s">
        <v>12037</v>
      </c>
    </row>
    <row r="173" spans="2:8">
      <c r="B173" s="11"/>
      <c r="C173" s="11" t="s">
        <v>11071</v>
      </c>
      <c r="D173" s="11">
        <v>80</v>
      </c>
      <c r="E173" s="11">
        <v>3</v>
      </c>
      <c r="F173" s="11">
        <f t="shared" si="6"/>
        <v>240</v>
      </c>
      <c r="G173" s="11"/>
      <c r="H173" s="11" t="s">
        <v>12037</v>
      </c>
    </row>
    <row r="174" spans="2:8">
      <c r="B174" s="11"/>
      <c r="C174" s="11" t="s">
        <v>11072</v>
      </c>
      <c r="D174" s="11">
        <v>48</v>
      </c>
      <c r="E174" s="11">
        <v>2</v>
      </c>
      <c r="F174" s="11">
        <f t="shared" si="6"/>
        <v>96</v>
      </c>
      <c r="G174" s="11"/>
      <c r="H174" s="11"/>
    </row>
    <row r="175" spans="2:8">
      <c r="B175" s="11"/>
      <c r="C175" s="11" t="s">
        <v>12047</v>
      </c>
      <c r="D175" s="11">
        <v>5</v>
      </c>
      <c r="E175" s="11">
        <v>21</v>
      </c>
      <c r="F175" s="11">
        <f t="shared" si="6"/>
        <v>105</v>
      </c>
      <c r="G175" s="11"/>
      <c r="H175" s="11" t="s">
        <v>12037</v>
      </c>
    </row>
    <row r="176" spans="2:8">
      <c r="B176" s="11"/>
      <c r="C176" s="11" t="s">
        <v>12048</v>
      </c>
      <c r="D176" s="11">
        <v>10</v>
      </c>
      <c r="E176" s="11">
        <v>26</v>
      </c>
      <c r="F176" s="11">
        <f t="shared" si="6"/>
        <v>260</v>
      </c>
      <c r="G176" s="11"/>
      <c r="H176" s="11" t="s">
        <v>12037</v>
      </c>
    </row>
    <row r="177" spans="2:8">
      <c r="B177" s="11" t="s">
        <v>11797</v>
      </c>
      <c r="C177" s="11" t="s">
        <v>11798</v>
      </c>
      <c r="D177" s="11">
        <v>220</v>
      </c>
      <c r="E177" s="11">
        <v>1</v>
      </c>
      <c r="F177" s="11">
        <f t="shared" ref="F177:F182" si="7">E177*D177</f>
        <v>220</v>
      </c>
      <c r="G177" s="11"/>
      <c r="H177" s="11" t="s">
        <v>12037</v>
      </c>
    </row>
    <row r="178" spans="2:8">
      <c r="B178" s="11" t="s">
        <v>753</v>
      </c>
      <c r="C178" s="11" t="s">
        <v>11799</v>
      </c>
      <c r="D178" s="11">
        <v>70</v>
      </c>
      <c r="E178" s="11">
        <v>1</v>
      </c>
      <c r="F178" s="11">
        <f t="shared" si="7"/>
        <v>70</v>
      </c>
      <c r="G178" s="11"/>
      <c r="H178" s="11" t="s">
        <v>12037</v>
      </c>
    </row>
    <row r="179" spans="2:8">
      <c r="B179" s="11" t="s">
        <v>11800</v>
      </c>
      <c r="C179" s="11" t="s">
        <v>11801</v>
      </c>
      <c r="D179" s="11">
        <v>5</v>
      </c>
      <c r="E179" s="11">
        <v>4</v>
      </c>
      <c r="F179" s="11">
        <f t="shared" si="7"/>
        <v>20</v>
      </c>
      <c r="G179" s="11">
        <v>4</v>
      </c>
      <c r="H179" s="11" t="s">
        <v>12037</v>
      </c>
    </row>
    <row r="180" spans="2:8">
      <c r="B180" s="11"/>
      <c r="C180" s="11" t="s">
        <v>11802</v>
      </c>
      <c r="D180" s="11">
        <v>5</v>
      </c>
      <c r="E180" s="11">
        <v>2</v>
      </c>
      <c r="F180" s="11">
        <f t="shared" si="7"/>
        <v>10</v>
      </c>
      <c r="G180" s="11">
        <v>1</v>
      </c>
      <c r="H180" s="11" t="s">
        <v>12037</v>
      </c>
    </row>
    <row r="181" spans="2:8">
      <c r="B181" s="11"/>
      <c r="C181" s="11" t="s">
        <v>11803</v>
      </c>
      <c r="D181" s="11">
        <v>5</v>
      </c>
      <c r="E181" s="11">
        <v>17</v>
      </c>
      <c r="F181" s="11">
        <f t="shared" si="7"/>
        <v>85</v>
      </c>
      <c r="G181" s="11">
        <v>11</v>
      </c>
      <c r="H181" s="11" t="s">
        <v>12037</v>
      </c>
    </row>
    <row r="182" spans="2:8">
      <c r="B182" s="11" t="s">
        <v>545</v>
      </c>
      <c r="C182" s="11" t="s">
        <v>11804</v>
      </c>
      <c r="D182" s="11">
        <v>10</v>
      </c>
      <c r="E182" s="11">
        <v>23</v>
      </c>
      <c r="F182" s="11">
        <f t="shared" si="7"/>
        <v>230</v>
      </c>
      <c r="G182" s="11">
        <v>6</v>
      </c>
      <c r="H182" s="11" t="s">
        <v>12037</v>
      </c>
    </row>
    <row r="183" spans="2:8">
      <c r="B183" s="11" t="s">
        <v>12060</v>
      </c>
      <c r="C183" s="11" t="s">
        <v>11805</v>
      </c>
      <c r="D183" s="11">
        <v>99</v>
      </c>
      <c r="E183" s="11">
        <v>1</v>
      </c>
      <c r="F183" s="11">
        <f t="shared" ref="F183:F188" si="8">D183*E183</f>
        <v>99</v>
      </c>
      <c r="G183" s="11"/>
      <c r="H183" s="11"/>
    </row>
    <row r="184" spans="2:8">
      <c r="B184" s="11"/>
      <c r="C184" s="11" t="s">
        <v>11806</v>
      </c>
      <c r="D184" s="11">
        <v>99</v>
      </c>
      <c r="E184" s="11">
        <v>1</v>
      </c>
      <c r="F184" s="11">
        <f t="shared" si="8"/>
        <v>99</v>
      </c>
      <c r="G184" s="11"/>
      <c r="H184" s="11" t="s">
        <v>12037</v>
      </c>
    </row>
    <row r="185" spans="2:8">
      <c r="B185" s="11"/>
      <c r="C185" s="11" t="s">
        <v>11807</v>
      </c>
      <c r="D185" s="11">
        <v>99</v>
      </c>
      <c r="E185" s="11">
        <v>1</v>
      </c>
      <c r="F185" s="11">
        <f t="shared" si="8"/>
        <v>99</v>
      </c>
      <c r="G185" s="11"/>
      <c r="H185" s="11" t="s">
        <v>12037</v>
      </c>
    </row>
    <row r="186" spans="2:8">
      <c r="B186" s="11"/>
      <c r="C186" s="11" t="s">
        <v>12061</v>
      </c>
      <c r="D186" s="11">
        <v>30</v>
      </c>
      <c r="E186" s="11">
        <v>8</v>
      </c>
      <c r="F186" s="11">
        <f t="shared" si="8"/>
        <v>240</v>
      </c>
      <c r="G186" s="11"/>
      <c r="H186" s="11" t="s">
        <v>12037</v>
      </c>
    </row>
    <row r="187" spans="2:8">
      <c r="B187" s="11" t="s">
        <v>707</v>
      </c>
      <c r="C187" s="11" t="s">
        <v>11808</v>
      </c>
      <c r="D187" s="11">
        <v>11</v>
      </c>
      <c r="E187" s="11">
        <v>5</v>
      </c>
      <c r="F187" s="11">
        <f t="shared" si="8"/>
        <v>55</v>
      </c>
      <c r="G187" s="11"/>
      <c r="H187" s="11"/>
    </row>
    <row r="188" spans="2:8">
      <c r="B188" s="11" t="s">
        <v>11809</v>
      </c>
      <c r="C188" s="11" t="s">
        <v>11810</v>
      </c>
      <c r="D188" s="11">
        <v>199</v>
      </c>
      <c r="E188" s="11">
        <v>3</v>
      </c>
      <c r="F188" s="11">
        <f t="shared" si="8"/>
        <v>597</v>
      </c>
      <c r="G188" s="11"/>
      <c r="H188" s="11" t="s">
        <v>12037</v>
      </c>
    </row>
    <row r="189" spans="2:8">
      <c r="B189" s="11"/>
      <c r="C189" s="11" t="s">
        <v>11811</v>
      </c>
      <c r="D189" s="11">
        <v>199</v>
      </c>
      <c r="E189" s="11">
        <v>1</v>
      </c>
      <c r="F189" s="11">
        <f t="shared" ref="F189:F221" si="9">D189*E189</f>
        <v>199</v>
      </c>
      <c r="G189" s="11"/>
      <c r="H189" s="11" t="s">
        <v>12037</v>
      </c>
    </row>
    <row r="190" spans="2:8">
      <c r="B190" s="11"/>
      <c r="C190" s="11" t="s">
        <v>11812</v>
      </c>
      <c r="D190" s="11">
        <v>199</v>
      </c>
      <c r="E190" s="11">
        <v>1</v>
      </c>
      <c r="F190" s="11">
        <f t="shared" si="9"/>
        <v>199</v>
      </c>
      <c r="G190" s="11"/>
      <c r="H190" s="11" t="s">
        <v>12037</v>
      </c>
    </row>
    <row r="191" spans="2:8">
      <c r="B191" s="11"/>
      <c r="C191" s="11" t="s">
        <v>11813</v>
      </c>
      <c r="D191" s="11">
        <v>199</v>
      </c>
      <c r="E191" s="11">
        <v>3</v>
      </c>
      <c r="F191" s="11">
        <f t="shared" si="9"/>
        <v>597</v>
      </c>
      <c r="G191" s="11"/>
      <c r="H191" s="11" t="s">
        <v>12037</v>
      </c>
    </row>
    <row r="192" spans="2:8">
      <c r="B192" s="11"/>
      <c r="C192" s="11" t="s">
        <v>11814</v>
      </c>
      <c r="D192" s="11">
        <v>199</v>
      </c>
      <c r="E192" s="11">
        <v>2</v>
      </c>
      <c r="F192" s="11">
        <f t="shared" si="9"/>
        <v>398</v>
      </c>
      <c r="G192" s="11"/>
      <c r="H192" s="11" t="s">
        <v>12037</v>
      </c>
    </row>
    <row r="193" spans="2:8">
      <c r="B193" s="11"/>
      <c r="C193" s="11" t="s">
        <v>11815</v>
      </c>
      <c r="D193" s="11">
        <v>50</v>
      </c>
      <c r="E193" s="11">
        <v>3</v>
      </c>
      <c r="F193" s="11">
        <f t="shared" si="9"/>
        <v>150</v>
      </c>
      <c r="G193" s="11"/>
      <c r="H193" s="11" t="s">
        <v>12037</v>
      </c>
    </row>
    <row r="194" spans="2:8">
      <c r="B194" s="11"/>
      <c r="C194" s="11" t="s">
        <v>11816</v>
      </c>
      <c r="D194" s="11">
        <v>50</v>
      </c>
      <c r="E194" s="11">
        <v>2</v>
      </c>
      <c r="F194" s="11">
        <f t="shared" si="9"/>
        <v>100</v>
      </c>
      <c r="G194" s="11"/>
      <c r="H194" s="11" t="s">
        <v>12037</v>
      </c>
    </row>
    <row r="195" spans="2:8">
      <c r="B195" s="11"/>
      <c r="C195" s="11" t="s">
        <v>11817</v>
      </c>
      <c r="D195" s="11">
        <v>50</v>
      </c>
      <c r="E195" s="11">
        <v>2</v>
      </c>
      <c r="F195" s="11">
        <f t="shared" si="9"/>
        <v>100</v>
      </c>
      <c r="G195" s="11"/>
      <c r="H195" s="11" t="s">
        <v>12037</v>
      </c>
    </row>
    <row r="196" spans="2:8">
      <c r="B196" s="11"/>
      <c r="C196" s="11" t="s">
        <v>11818</v>
      </c>
      <c r="D196" s="11">
        <v>50</v>
      </c>
      <c r="E196" s="11">
        <v>3</v>
      </c>
      <c r="F196" s="11">
        <f t="shared" si="9"/>
        <v>150</v>
      </c>
      <c r="G196" s="11"/>
      <c r="H196" s="11" t="s">
        <v>12037</v>
      </c>
    </row>
    <row r="197" spans="2:8">
      <c r="B197" s="11"/>
      <c r="C197" s="11" t="s">
        <v>11819</v>
      </c>
      <c r="D197" s="11">
        <v>50</v>
      </c>
      <c r="E197" s="11">
        <v>3</v>
      </c>
      <c r="F197" s="11">
        <f t="shared" si="9"/>
        <v>150</v>
      </c>
      <c r="G197" s="11">
        <v>2</v>
      </c>
      <c r="H197" s="11" t="s">
        <v>12037</v>
      </c>
    </row>
    <row r="198" spans="2:8">
      <c r="B198" s="11"/>
      <c r="C198" s="11" t="s">
        <v>12063</v>
      </c>
      <c r="D198" s="11">
        <v>72</v>
      </c>
      <c r="E198" s="11">
        <v>1</v>
      </c>
      <c r="F198" s="11">
        <f t="shared" si="9"/>
        <v>72</v>
      </c>
      <c r="G198" s="11"/>
      <c r="H198" s="11" t="s">
        <v>12037</v>
      </c>
    </row>
    <row r="199" spans="2:8">
      <c r="B199" s="11"/>
      <c r="C199" s="11" t="s">
        <v>12062</v>
      </c>
      <c r="D199" s="11">
        <v>72</v>
      </c>
      <c r="E199" s="11">
        <v>3</v>
      </c>
      <c r="F199" s="11">
        <f t="shared" si="9"/>
        <v>216</v>
      </c>
      <c r="G199" s="11"/>
      <c r="H199" s="11" t="s">
        <v>12037</v>
      </c>
    </row>
    <row r="200" spans="2:8">
      <c r="B200" s="11"/>
      <c r="C200" s="11" t="s">
        <v>11820</v>
      </c>
      <c r="D200" s="11">
        <v>50</v>
      </c>
      <c r="E200" s="11">
        <v>2</v>
      </c>
      <c r="F200" s="11">
        <f t="shared" si="9"/>
        <v>100</v>
      </c>
      <c r="G200" s="11"/>
      <c r="H200" s="11" t="s">
        <v>12037</v>
      </c>
    </row>
    <row r="201" spans="2:8">
      <c r="B201" s="11"/>
      <c r="C201" s="11" t="s">
        <v>11821</v>
      </c>
      <c r="D201" s="11">
        <v>50</v>
      </c>
      <c r="E201" s="11">
        <v>1</v>
      </c>
      <c r="F201" s="11">
        <f t="shared" si="9"/>
        <v>50</v>
      </c>
      <c r="G201" s="11"/>
      <c r="H201" s="11" t="s">
        <v>12037</v>
      </c>
    </row>
    <row r="202" spans="2:8">
      <c r="B202" s="11" t="s">
        <v>11822</v>
      </c>
      <c r="C202" s="11" t="s">
        <v>11823</v>
      </c>
      <c r="D202" s="11">
        <v>104</v>
      </c>
      <c r="E202" s="11">
        <v>11</v>
      </c>
      <c r="F202" s="11">
        <f t="shared" si="9"/>
        <v>1144</v>
      </c>
      <c r="G202" s="11"/>
      <c r="H202" s="11" t="s">
        <v>12037</v>
      </c>
    </row>
    <row r="203" spans="2:8">
      <c r="B203" s="11" t="s">
        <v>266</v>
      </c>
      <c r="C203" s="11" t="s">
        <v>11824</v>
      </c>
      <c r="D203" s="11">
        <v>10</v>
      </c>
      <c r="E203" s="11">
        <v>6</v>
      </c>
      <c r="F203" s="11">
        <f t="shared" si="9"/>
        <v>60</v>
      </c>
      <c r="G203" s="11"/>
      <c r="H203" s="11" t="s">
        <v>12037</v>
      </c>
    </row>
    <row r="204" spans="2:8">
      <c r="B204" s="11"/>
      <c r="C204" s="11" t="s">
        <v>11825</v>
      </c>
      <c r="D204" s="11">
        <v>10</v>
      </c>
      <c r="E204" s="11">
        <v>5</v>
      </c>
      <c r="F204" s="11">
        <f t="shared" si="9"/>
        <v>50</v>
      </c>
      <c r="G204" s="11">
        <v>4</v>
      </c>
      <c r="H204" s="11" t="s">
        <v>12037</v>
      </c>
    </row>
    <row r="205" spans="2:8">
      <c r="B205" s="11"/>
      <c r="C205" s="11" t="s">
        <v>11826</v>
      </c>
      <c r="D205" s="11">
        <v>10</v>
      </c>
      <c r="E205" s="11">
        <v>5</v>
      </c>
      <c r="F205" s="11">
        <f t="shared" si="9"/>
        <v>50</v>
      </c>
      <c r="G205" s="11">
        <v>4</v>
      </c>
      <c r="H205" s="11" t="s">
        <v>12037</v>
      </c>
    </row>
    <row r="206" spans="2:8">
      <c r="B206" s="11"/>
      <c r="C206" s="11" t="s">
        <v>11827</v>
      </c>
      <c r="D206" s="11">
        <v>10</v>
      </c>
      <c r="E206" s="11">
        <v>1</v>
      </c>
      <c r="F206" s="11">
        <f t="shared" si="9"/>
        <v>10</v>
      </c>
      <c r="G206" s="11"/>
      <c r="H206" s="11" t="s">
        <v>12037</v>
      </c>
    </row>
    <row r="207" spans="2:8">
      <c r="B207" s="11"/>
      <c r="C207" s="11" t="s">
        <v>12064</v>
      </c>
      <c r="D207" s="11">
        <v>110</v>
      </c>
      <c r="E207" s="11">
        <v>1</v>
      </c>
      <c r="F207" s="11">
        <f t="shared" si="9"/>
        <v>110</v>
      </c>
      <c r="G207" s="11"/>
      <c r="H207" s="11" t="s">
        <v>12037</v>
      </c>
    </row>
    <row r="208" spans="2:8">
      <c r="B208" s="11" t="s">
        <v>617</v>
      </c>
      <c r="C208" s="11" t="s">
        <v>12065</v>
      </c>
      <c r="D208" s="11">
        <v>50</v>
      </c>
      <c r="E208" s="11">
        <v>6</v>
      </c>
      <c r="F208" s="11">
        <f t="shared" si="9"/>
        <v>300</v>
      </c>
      <c r="G208" s="11"/>
      <c r="H208" s="11" t="s">
        <v>12037</v>
      </c>
    </row>
    <row r="209" spans="2:8">
      <c r="B209" s="11"/>
      <c r="C209" s="11" t="s">
        <v>11828</v>
      </c>
      <c r="D209" s="11">
        <v>50</v>
      </c>
      <c r="E209" s="11">
        <v>6</v>
      </c>
      <c r="F209" s="11">
        <f t="shared" si="9"/>
        <v>300</v>
      </c>
      <c r="G209" s="11"/>
      <c r="H209" s="11" t="s">
        <v>12037</v>
      </c>
    </row>
    <row r="210" spans="2:8">
      <c r="B210" s="11"/>
      <c r="C210" s="11" t="s">
        <v>11829</v>
      </c>
      <c r="D210" s="11">
        <v>50</v>
      </c>
      <c r="E210" s="11">
        <v>5</v>
      </c>
      <c r="F210" s="11">
        <f t="shared" si="9"/>
        <v>250</v>
      </c>
      <c r="G210" s="11"/>
      <c r="H210" s="11" t="s">
        <v>12037</v>
      </c>
    </row>
    <row r="211" spans="2:8">
      <c r="B211" s="11" t="s">
        <v>5939</v>
      </c>
      <c r="C211" s="11" t="s">
        <v>11830</v>
      </c>
      <c r="D211" s="11">
        <v>15</v>
      </c>
      <c r="E211" s="11">
        <v>13</v>
      </c>
      <c r="F211" s="11">
        <f t="shared" si="9"/>
        <v>195</v>
      </c>
      <c r="G211" s="11"/>
      <c r="H211" s="11" t="s">
        <v>12037</v>
      </c>
    </row>
    <row r="212" spans="2:8">
      <c r="B212" s="11" t="s">
        <v>266</v>
      </c>
      <c r="C212" s="11" t="s">
        <v>11831</v>
      </c>
      <c r="D212" s="11">
        <v>45</v>
      </c>
      <c r="E212" s="11">
        <v>1</v>
      </c>
      <c r="F212" s="11">
        <f t="shared" si="9"/>
        <v>45</v>
      </c>
      <c r="G212" s="11"/>
      <c r="H212" s="11" t="s">
        <v>12037</v>
      </c>
    </row>
    <row r="213" spans="2:8">
      <c r="B213" s="11"/>
      <c r="C213" s="11" t="s">
        <v>11832</v>
      </c>
      <c r="D213" s="11">
        <v>45</v>
      </c>
      <c r="E213" s="11">
        <v>2</v>
      </c>
      <c r="F213" s="11">
        <f t="shared" si="9"/>
        <v>90</v>
      </c>
      <c r="G213" s="11"/>
      <c r="H213" s="11" t="s">
        <v>12037</v>
      </c>
    </row>
    <row r="214" spans="2:8">
      <c r="B214" s="11" t="s">
        <v>11833</v>
      </c>
      <c r="C214" s="11" t="s">
        <v>11834</v>
      </c>
      <c r="D214" s="11">
        <v>35</v>
      </c>
      <c r="E214" s="11">
        <v>2</v>
      </c>
      <c r="F214" s="11">
        <f t="shared" si="9"/>
        <v>70</v>
      </c>
      <c r="G214" s="11"/>
      <c r="H214" s="11" t="s">
        <v>12037</v>
      </c>
    </row>
    <row r="215" spans="2:8">
      <c r="B215" s="11"/>
      <c r="C215" s="11" t="s">
        <v>11835</v>
      </c>
      <c r="D215" s="11">
        <v>45</v>
      </c>
      <c r="E215" s="11">
        <v>2</v>
      </c>
      <c r="F215" s="11">
        <f t="shared" si="9"/>
        <v>90</v>
      </c>
      <c r="G215" s="11"/>
      <c r="H215" s="11" t="s">
        <v>12037</v>
      </c>
    </row>
    <row r="216" spans="2:8">
      <c r="B216" s="11"/>
      <c r="C216" s="11" t="s">
        <v>11836</v>
      </c>
      <c r="D216" s="11">
        <v>45</v>
      </c>
      <c r="E216" s="11">
        <v>3</v>
      </c>
      <c r="F216" s="11">
        <f t="shared" si="9"/>
        <v>135</v>
      </c>
      <c r="G216" s="11"/>
      <c r="H216" s="11" t="s">
        <v>12037</v>
      </c>
    </row>
    <row r="217" spans="2:8">
      <c r="B217" s="11" t="s">
        <v>11837</v>
      </c>
      <c r="C217" s="11" t="s">
        <v>11838</v>
      </c>
      <c r="D217" s="11">
        <v>45</v>
      </c>
      <c r="E217" s="11">
        <v>12</v>
      </c>
      <c r="F217" s="11">
        <f t="shared" si="9"/>
        <v>540</v>
      </c>
      <c r="G217" s="11"/>
      <c r="H217" s="11" t="s">
        <v>12037</v>
      </c>
    </row>
    <row r="218" spans="2:8">
      <c r="B218" s="11"/>
      <c r="C218" s="11" t="s">
        <v>11839</v>
      </c>
      <c r="D218" s="11">
        <v>45</v>
      </c>
      <c r="E218" s="11">
        <v>3</v>
      </c>
      <c r="F218" s="11">
        <f t="shared" si="9"/>
        <v>135</v>
      </c>
      <c r="G218" s="11">
        <v>2</v>
      </c>
      <c r="H218" s="11" t="s">
        <v>12037</v>
      </c>
    </row>
    <row r="219" spans="2:8">
      <c r="B219" s="11"/>
      <c r="C219" s="11" t="s">
        <v>11842</v>
      </c>
      <c r="D219" s="11">
        <v>32</v>
      </c>
      <c r="E219" s="11">
        <v>5</v>
      </c>
      <c r="F219" s="11">
        <f t="shared" si="9"/>
        <v>160</v>
      </c>
      <c r="G219" s="11"/>
      <c r="H219" s="11" t="s">
        <v>12037</v>
      </c>
    </row>
    <row r="220" spans="2:8">
      <c r="B220" s="11"/>
      <c r="C220" s="11" t="s">
        <v>11843</v>
      </c>
      <c r="D220" s="11">
        <v>65</v>
      </c>
      <c r="E220" s="11">
        <v>6</v>
      </c>
      <c r="F220" s="11">
        <f t="shared" si="9"/>
        <v>390</v>
      </c>
      <c r="G220" s="11"/>
      <c r="H220" s="11" t="s">
        <v>12037</v>
      </c>
    </row>
    <row r="221" spans="2:8">
      <c r="B221" s="11"/>
      <c r="C221" s="11" t="s">
        <v>11844</v>
      </c>
      <c r="D221" s="11">
        <v>65</v>
      </c>
      <c r="E221" s="11">
        <v>5</v>
      </c>
      <c r="F221" s="11">
        <f t="shared" si="9"/>
        <v>325</v>
      </c>
      <c r="G221" s="11"/>
      <c r="H221" s="11" t="s">
        <v>12037</v>
      </c>
    </row>
    <row r="222" spans="2:8">
      <c r="B222" s="11" t="s">
        <v>11840</v>
      </c>
      <c r="C222" s="11" t="s">
        <v>12066</v>
      </c>
      <c r="D222" s="11">
        <v>90</v>
      </c>
      <c r="E222" s="11">
        <v>5</v>
      </c>
      <c r="F222" s="11">
        <f t="shared" ref="F222:F246" si="10">D222*E222</f>
        <v>450</v>
      </c>
      <c r="G222" s="11"/>
      <c r="H222" s="11" t="s">
        <v>12037</v>
      </c>
    </row>
    <row r="223" spans="2:8">
      <c r="B223" s="11"/>
      <c r="C223" s="11" t="s">
        <v>11841</v>
      </c>
      <c r="D223" s="11">
        <v>25</v>
      </c>
      <c r="E223" s="11">
        <v>2</v>
      </c>
      <c r="F223" s="11">
        <f t="shared" si="10"/>
        <v>50</v>
      </c>
      <c r="G223" s="11"/>
      <c r="H223" s="11" t="s">
        <v>12037</v>
      </c>
    </row>
    <row r="224" spans="2:8">
      <c r="B224" s="11" t="s">
        <v>11845</v>
      </c>
      <c r="C224" s="11" t="s">
        <v>11846</v>
      </c>
      <c r="D224" s="11">
        <v>50</v>
      </c>
      <c r="E224" s="11">
        <v>12</v>
      </c>
      <c r="F224" s="11">
        <f t="shared" si="10"/>
        <v>600</v>
      </c>
      <c r="G224" s="11"/>
      <c r="H224" s="11" t="s">
        <v>12037</v>
      </c>
    </row>
    <row r="225" spans="2:8">
      <c r="B225" s="11"/>
      <c r="C225" s="11" t="s">
        <v>11847</v>
      </c>
      <c r="D225" s="11">
        <v>50</v>
      </c>
      <c r="E225" s="11">
        <v>8</v>
      </c>
      <c r="F225" s="11">
        <f t="shared" si="10"/>
        <v>400</v>
      </c>
      <c r="G225" s="11"/>
      <c r="H225" s="11" t="s">
        <v>12037</v>
      </c>
    </row>
    <row r="226" spans="2:8">
      <c r="B226" s="11"/>
      <c r="C226" s="11" t="s">
        <v>11848</v>
      </c>
      <c r="D226" s="11">
        <v>50</v>
      </c>
      <c r="E226" s="11">
        <v>10</v>
      </c>
      <c r="F226" s="11">
        <f t="shared" si="10"/>
        <v>500</v>
      </c>
      <c r="G226" s="11"/>
      <c r="H226" s="11" t="s">
        <v>12037</v>
      </c>
    </row>
    <row r="227" spans="2:8">
      <c r="B227" s="11"/>
      <c r="C227" s="11" t="s">
        <v>11849</v>
      </c>
      <c r="D227" s="11">
        <v>50</v>
      </c>
      <c r="E227" s="11">
        <v>5</v>
      </c>
      <c r="F227" s="11">
        <f t="shared" si="10"/>
        <v>250</v>
      </c>
      <c r="G227" s="11"/>
      <c r="H227" s="11" t="s">
        <v>12037</v>
      </c>
    </row>
    <row r="228" spans="2:8">
      <c r="B228" s="11"/>
      <c r="C228" s="11" t="s">
        <v>11850</v>
      </c>
      <c r="D228" s="11">
        <v>275</v>
      </c>
      <c r="E228" s="11">
        <v>1</v>
      </c>
      <c r="F228" s="11">
        <f t="shared" si="10"/>
        <v>275</v>
      </c>
      <c r="G228" s="11"/>
      <c r="H228" s="11"/>
    </row>
    <row r="229" spans="2:8">
      <c r="B229" s="11" t="s">
        <v>259</v>
      </c>
      <c r="C229" s="11" t="s">
        <v>11851</v>
      </c>
      <c r="D229" s="11">
        <v>10</v>
      </c>
      <c r="E229" s="11">
        <v>12</v>
      </c>
      <c r="F229" s="11">
        <f t="shared" si="10"/>
        <v>120</v>
      </c>
      <c r="G229" s="11"/>
      <c r="H229" s="11" t="s">
        <v>12037</v>
      </c>
    </row>
    <row r="230" spans="2:8">
      <c r="B230" s="11" t="s">
        <v>11797</v>
      </c>
      <c r="C230" s="11">
        <v>3477</v>
      </c>
      <c r="D230" s="11">
        <v>60</v>
      </c>
      <c r="E230" s="11">
        <v>3</v>
      </c>
      <c r="F230" s="11">
        <f t="shared" si="10"/>
        <v>180</v>
      </c>
      <c r="G230" s="11"/>
      <c r="H230" s="11" t="s">
        <v>12037</v>
      </c>
    </row>
    <row r="231" spans="2:8">
      <c r="B231" s="11" t="s">
        <v>11852</v>
      </c>
      <c r="C231" s="11" t="s">
        <v>11853</v>
      </c>
      <c r="D231" s="11">
        <v>250</v>
      </c>
      <c r="E231" s="11">
        <v>7</v>
      </c>
      <c r="F231" s="11">
        <f t="shared" si="10"/>
        <v>1750</v>
      </c>
      <c r="G231" s="11">
        <v>6</v>
      </c>
      <c r="H231" s="11" t="s">
        <v>12037</v>
      </c>
    </row>
    <row r="232" spans="2:8">
      <c r="B232" s="11"/>
      <c r="C232" s="11" t="s">
        <v>11854</v>
      </c>
      <c r="D232" s="11">
        <v>120</v>
      </c>
      <c r="E232" s="11">
        <v>2</v>
      </c>
      <c r="F232" s="11">
        <f t="shared" si="10"/>
        <v>240</v>
      </c>
      <c r="G232" s="11"/>
      <c r="H232" s="11" t="s">
        <v>12037</v>
      </c>
    </row>
    <row r="233" spans="2:8">
      <c r="B233" s="11"/>
      <c r="C233" s="11" t="s">
        <v>11855</v>
      </c>
      <c r="D233" s="11">
        <v>115</v>
      </c>
      <c r="E233" s="11">
        <v>5</v>
      </c>
      <c r="F233" s="11">
        <f t="shared" si="10"/>
        <v>575</v>
      </c>
      <c r="G233" s="11"/>
      <c r="H233" s="11" t="s">
        <v>12037</v>
      </c>
    </row>
    <row r="234" spans="2:8">
      <c r="B234" s="11"/>
      <c r="C234" s="11" t="s">
        <v>11856</v>
      </c>
      <c r="D234" s="11">
        <v>90</v>
      </c>
      <c r="E234" s="11">
        <v>12</v>
      </c>
      <c r="F234" s="11">
        <f t="shared" si="10"/>
        <v>1080</v>
      </c>
      <c r="G234" s="11"/>
      <c r="H234" s="11" t="s">
        <v>12037</v>
      </c>
    </row>
    <row r="235" spans="2:8">
      <c r="B235" s="11"/>
      <c r="C235" s="11" t="s">
        <v>11857</v>
      </c>
      <c r="D235" s="11">
        <v>40</v>
      </c>
      <c r="E235" s="11">
        <v>2</v>
      </c>
      <c r="F235" s="11">
        <f t="shared" si="10"/>
        <v>80</v>
      </c>
      <c r="G235" s="11"/>
      <c r="H235" s="11"/>
    </row>
    <row r="236" spans="2:8">
      <c r="B236" s="11" t="s">
        <v>66</v>
      </c>
      <c r="C236" s="11" t="s">
        <v>11858</v>
      </c>
      <c r="D236" s="11">
        <v>32</v>
      </c>
      <c r="E236" s="11">
        <v>11</v>
      </c>
      <c r="F236" s="11">
        <f t="shared" si="10"/>
        <v>352</v>
      </c>
      <c r="G236" s="11"/>
      <c r="H236" s="11" t="s">
        <v>12037</v>
      </c>
    </row>
    <row r="237" spans="2:8">
      <c r="B237" s="11" t="s">
        <v>4463</v>
      </c>
      <c r="C237" s="11">
        <v>3583</v>
      </c>
      <c r="D237" s="11">
        <v>220</v>
      </c>
      <c r="E237" s="11">
        <v>1</v>
      </c>
      <c r="F237" s="11">
        <f t="shared" si="10"/>
        <v>220</v>
      </c>
      <c r="G237" s="11"/>
      <c r="H237" s="11" t="s">
        <v>12037</v>
      </c>
    </row>
    <row r="238" spans="2:8">
      <c r="B238" s="11"/>
      <c r="C238" s="11">
        <v>3606</v>
      </c>
      <c r="D238" s="11">
        <v>230</v>
      </c>
      <c r="E238" s="11">
        <v>1</v>
      </c>
      <c r="F238" s="11">
        <f t="shared" si="10"/>
        <v>230</v>
      </c>
      <c r="G238" s="11"/>
      <c r="H238" s="11" t="s">
        <v>12037</v>
      </c>
    </row>
    <row r="239" spans="2:8">
      <c r="B239" s="11" t="s">
        <v>11859</v>
      </c>
      <c r="C239" s="11">
        <v>2531</v>
      </c>
      <c r="D239" s="11">
        <v>379</v>
      </c>
      <c r="E239" s="11">
        <v>3</v>
      </c>
      <c r="F239" s="11">
        <f t="shared" si="10"/>
        <v>1137</v>
      </c>
      <c r="G239" s="11"/>
      <c r="H239" s="11" t="s">
        <v>12037</v>
      </c>
    </row>
    <row r="240" spans="2:8">
      <c r="B240" s="11" t="s">
        <v>1267</v>
      </c>
      <c r="C240" s="11">
        <v>3813</v>
      </c>
      <c r="D240" s="11">
        <v>80</v>
      </c>
      <c r="E240" s="11">
        <v>8</v>
      </c>
      <c r="F240" s="11">
        <f t="shared" si="10"/>
        <v>640</v>
      </c>
      <c r="G240" s="11"/>
      <c r="H240" s="11" t="s">
        <v>12037</v>
      </c>
    </row>
    <row r="241" spans="2:8">
      <c r="B241" s="11" t="s">
        <v>6023</v>
      </c>
      <c r="C241" s="11" t="s">
        <v>11860</v>
      </c>
      <c r="D241" s="11">
        <v>20</v>
      </c>
      <c r="E241" s="11">
        <v>38</v>
      </c>
      <c r="F241" s="11">
        <f t="shared" si="10"/>
        <v>760</v>
      </c>
      <c r="G241" s="11">
        <v>37</v>
      </c>
      <c r="H241" s="11" t="s">
        <v>12037</v>
      </c>
    </row>
    <row r="242" spans="2:8">
      <c r="B242" s="11" t="s">
        <v>4510</v>
      </c>
      <c r="C242" s="11" t="s">
        <v>11861</v>
      </c>
      <c r="D242" s="11">
        <v>25</v>
      </c>
      <c r="E242" s="11">
        <v>12</v>
      </c>
      <c r="F242" s="11">
        <f t="shared" si="10"/>
        <v>300</v>
      </c>
      <c r="G242" s="11"/>
      <c r="H242" s="11" t="s">
        <v>12037</v>
      </c>
    </row>
    <row r="243" spans="2:8">
      <c r="B243" s="11"/>
      <c r="C243" s="11">
        <v>1519</v>
      </c>
      <c r="D243" s="11">
        <v>18</v>
      </c>
      <c r="E243" s="11">
        <v>6</v>
      </c>
      <c r="F243" s="11">
        <f>D243*E243</f>
        <v>108</v>
      </c>
      <c r="G243" s="11"/>
      <c r="H243" s="11" t="s">
        <v>12037</v>
      </c>
    </row>
    <row r="244" spans="2:8">
      <c r="B244" s="11" t="s">
        <v>11862</v>
      </c>
      <c r="C244" s="11"/>
      <c r="D244" s="11">
        <v>18</v>
      </c>
      <c r="E244" s="11">
        <v>16</v>
      </c>
      <c r="F244" s="11">
        <f t="shared" si="10"/>
        <v>288</v>
      </c>
      <c r="G244" s="11"/>
      <c r="H244" s="11" t="s">
        <v>12037</v>
      </c>
    </row>
    <row r="245" spans="2:8">
      <c r="B245" s="11"/>
      <c r="C245" s="11"/>
      <c r="D245" s="11">
        <v>45</v>
      </c>
      <c r="E245" s="11">
        <v>3</v>
      </c>
      <c r="F245" s="11">
        <f t="shared" si="10"/>
        <v>135</v>
      </c>
      <c r="G245" s="11"/>
      <c r="H245" s="11" t="s">
        <v>12037</v>
      </c>
    </row>
    <row r="246" spans="2:8">
      <c r="B246" s="11" t="s">
        <v>11882</v>
      </c>
      <c r="C246" s="11"/>
      <c r="D246" s="11">
        <v>20</v>
      </c>
      <c r="E246" s="11">
        <v>5</v>
      </c>
      <c r="F246" s="11">
        <f t="shared" si="10"/>
        <v>100</v>
      </c>
      <c r="G246" s="11">
        <v>4</v>
      </c>
      <c r="H246" s="11" t="s">
        <v>12037</v>
      </c>
    </row>
    <row r="247" spans="2:8">
      <c r="B247" s="11" t="s">
        <v>1218</v>
      </c>
      <c r="C247" s="11" t="s">
        <v>11863</v>
      </c>
      <c r="D247" s="11">
        <v>100</v>
      </c>
      <c r="E247" s="11">
        <v>1</v>
      </c>
      <c r="F247" s="11">
        <f>D247*E247</f>
        <v>100</v>
      </c>
      <c r="G247" s="11"/>
      <c r="H247" s="11" t="s">
        <v>12037</v>
      </c>
    </row>
    <row r="248" spans="2:8">
      <c r="B248" s="11" t="s">
        <v>3304</v>
      </c>
      <c r="C248" s="11">
        <v>6985</v>
      </c>
      <c r="D248" s="11">
        <v>30</v>
      </c>
      <c r="E248" s="11">
        <v>2</v>
      </c>
      <c r="F248" s="11">
        <f t="shared" ref="F248:F324" si="11">D248*E248</f>
        <v>60</v>
      </c>
      <c r="G248" s="11"/>
      <c r="H248" s="11" t="s">
        <v>12037</v>
      </c>
    </row>
    <row r="249" spans="2:8">
      <c r="B249" s="11"/>
      <c r="C249" s="11" t="s">
        <v>12076</v>
      </c>
      <c r="D249" s="11">
        <v>15</v>
      </c>
      <c r="E249" s="11">
        <v>24</v>
      </c>
      <c r="F249" s="11">
        <f t="shared" si="11"/>
        <v>360</v>
      </c>
      <c r="G249" s="11"/>
      <c r="H249" s="11" t="s">
        <v>12037</v>
      </c>
    </row>
    <row r="250" spans="2:8">
      <c r="B250" s="11"/>
      <c r="C250" s="11">
        <v>5980</v>
      </c>
      <c r="D250" s="11">
        <v>10</v>
      </c>
      <c r="E250" s="11">
        <v>6</v>
      </c>
      <c r="F250" s="11">
        <f t="shared" si="11"/>
        <v>60</v>
      </c>
      <c r="G250" s="11">
        <v>8</v>
      </c>
      <c r="H250" s="11" t="s">
        <v>12037</v>
      </c>
    </row>
    <row r="251" spans="2:8">
      <c r="B251" s="11"/>
      <c r="C251" s="11" t="s">
        <v>12074</v>
      </c>
      <c r="D251" s="11">
        <v>10</v>
      </c>
      <c r="E251" s="11">
        <v>3</v>
      </c>
      <c r="F251" s="11">
        <f t="shared" si="11"/>
        <v>30</v>
      </c>
      <c r="G251" s="11"/>
      <c r="H251" s="11" t="s">
        <v>12037</v>
      </c>
    </row>
    <row r="252" spans="2:8">
      <c r="B252" s="11"/>
      <c r="C252" s="11" t="s">
        <v>12075</v>
      </c>
      <c r="D252" s="11">
        <v>25</v>
      </c>
      <c r="E252" s="11">
        <v>21</v>
      </c>
      <c r="F252" s="11">
        <f t="shared" si="11"/>
        <v>525</v>
      </c>
      <c r="G252" s="11"/>
      <c r="H252" s="11" t="s">
        <v>12037</v>
      </c>
    </row>
    <row r="253" spans="2:8">
      <c r="B253" s="11" t="s">
        <v>11864</v>
      </c>
      <c r="C253" s="11" t="s">
        <v>11865</v>
      </c>
      <c r="D253" s="11">
        <v>65</v>
      </c>
      <c r="E253" s="11">
        <v>5</v>
      </c>
      <c r="F253" s="11">
        <f t="shared" si="11"/>
        <v>325</v>
      </c>
      <c r="G253" s="11"/>
      <c r="H253" s="11" t="s">
        <v>12037</v>
      </c>
    </row>
    <row r="254" spans="2:8">
      <c r="B254" s="11" t="s">
        <v>11866</v>
      </c>
      <c r="C254" s="11" t="s">
        <v>11867</v>
      </c>
      <c r="D254" s="11">
        <v>15</v>
      </c>
      <c r="E254" s="11">
        <v>6</v>
      </c>
      <c r="F254" s="11">
        <f t="shared" si="11"/>
        <v>90</v>
      </c>
      <c r="G254" s="11"/>
      <c r="H254" s="11" t="s">
        <v>12037</v>
      </c>
    </row>
    <row r="255" spans="2:8">
      <c r="B255" s="11" t="s">
        <v>11869</v>
      </c>
      <c r="C255" s="11" t="s">
        <v>11868</v>
      </c>
      <c r="D255" s="11">
        <v>7</v>
      </c>
      <c r="E255" s="11">
        <v>75</v>
      </c>
      <c r="F255" s="11">
        <f t="shared" si="11"/>
        <v>525</v>
      </c>
      <c r="G255" s="11"/>
      <c r="H255" s="11" t="s">
        <v>12037</v>
      </c>
    </row>
    <row r="256" spans="2:8">
      <c r="B256" s="11" t="s">
        <v>3403</v>
      </c>
      <c r="C256" s="11" t="s">
        <v>11870</v>
      </c>
      <c r="D256" s="11">
        <v>300</v>
      </c>
      <c r="E256" s="11">
        <v>1</v>
      </c>
      <c r="F256" s="11">
        <f t="shared" si="11"/>
        <v>300</v>
      </c>
      <c r="G256" s="11"/>
      <c r="H256" s="11"/>
    </row>
    <row r="257" spans="2:8">
      <c r="B257" s="11" t="s">
        <v>11871</v>
      </c>
      <c r="C257" s="11" t="s">
        <v>11872</v>
      </c>
      <c r="D257" s="11">
        <v>75</v>
      </c>
      <c r="E257" s="11">
        <v>4</v>
      </c>
      <c r="F257" s="11">
        <f t="shared" si="11"/>
        <v>300</v>
      </c>
      <c r="G257" s="11"/>
      <c r="H257" s="11" t="s">
        <v>12037</v>
      </c>
    </row>
    <row r="258" spans="2:8">
      <c r="B258" s="11"/>
      <c r="C258" s="11" t="s">
        <v>11873</v>
      </c>
      <c r="D258" s="11">
        <v>75</v>
      </c>
      <c r="E258" s="11">
        <v>1</v>
      </c>
      <c r="F258" s="11">
        <f t="shared" si="11"/>
        <v>75</v>
      </c>
      <c r="G258" s="11"/>
      <c r="H258" s="11" t="s">
        <v>12037</v>
      </c>
    </row>
    <row r="259" spans="2:8">
      <c r="B259" s="11"/>
      <c r="C259" s="11" t="s">
        <v>11874</v>
      </c>
      <c r="D259" s="11">
        <v>75</v>
      </c>
      <c r="E259" s="11">
        <v>3</v>
      </c>
      <c r="F259" s="11">
        <f t="shared" si="11"/>
        <v>225</v>
      </c>
      <c r="G259" s="11"/>
      <c r="H259" s="11" t="s">
        <v>12037</v>
      </c>
    </row>
    <row r="260" spans="2:8">
      <c r="B260" s="11"/>
      <c r="C260" s="11" t="s">
        <v>11875</v>
      </c>
      <c r="D260" s="11">
        <v>65</v>
      </c>
      <c r="E260" s="11">
        <v>5</v>
      </c>
      <c r="F260" s="11">
        <f t="shared" si="11"/>
        <v>325</v>
      </c>
      <c r="G260" s="11"/>
      <c r="H260" s="11" t="s">
        <v>12037</v>
      </c>
    </row>
    <row r="261" spans="2:8">
      <c r="B261" s="11" t="s">
        <v>12073</v>
      </c>
      <c r="C261" s="11" t="s">
        <v>11876</v>
      </c>
      <c r="D261" s="11">
        <v>15</v>
      </c>
      <c r="E261" s="11">
        <v>21</v>
      </c>
      <c r="F261" s="11">
        <f t="shared" si="11"/>
        <v>315</v>
      </c>
      <c r="G261" s="11"/>
      <c r="H261" s="11" t="s">
        <v>12037</v>
      </c>
    </row>
    <row r="262" spans="2:8">
      <c r="B262" s="11"/>
      <c r="C262" s="11"/>
      <c r="D262" s="11">
        <v>20</v>
      </c>
      <c r="E262" s="11">
        <v>15</v>
      </c>
      <c r="F262" s="11">
        <f t="shared" si="11"/>
        <v>300</v>
      </c>
      <c r="G262" s="11"/>
      <c r="H262" s="11"/>
    </row>
    <row r="263" spans="2:8">
      <c r="B263" s="11" t="s">
        <v>11877</v>
      </c>
      <c r="C263" s="11" t="s">
        <v>11878</v>
      </c>
      <c r="D263" s="11"/>
      <c r="E263" s="11"/>
      <c r="F263" s="11">
        <f t="shared" si="11"/>
        <v>0</v>
      </c>
      <c r="G263" s="11"/>
      <c r="H263" s="11"/>
    </row>
    <row r="264" spans="2:8">
      <c r="B264" s="11" t="s">
        <v>11879</v>
      </c>
      <c r="C264" s="11" t="s">
        <v>11880</v>
      </c>
      <c r="D264" s="11">
        <v>10</v>
      </c>
      <c r="E264" s="11">
        <v>96</v>
      </c>
      <c r="F264" s="11">
        <f t="shared" si="11"/>
        <v>960</v>
      </c>
      <c r="G264" s="11">
        <v>91</v>
      </c>
      <c r="H264" s="11" t="s">
        <v>12037</v>
      </c>
    </row>
    <row r="265" spans="2:8">
      <c r="B265" s="11" t="s">
        <v>1218</v>
      </c>
      <c r="C265" s="11" t="s">
        <v>11881</v>
      </c>
      <c r="D265" s="11">
        <v>10</v>
      </c>
      <c r="E265" s="11">
        <v>10</v>
      </c>
      <c r="F265" s="11">
        <f t="shared" si="11"/>
        <v>100</v>
      </c>
      <c r="G265" s="11"/>
      <c r="H265" s="11" t="s">
        <v>12037</v>
      </c>
    </row>
    <row r="266" spans="2:8">
      <c r="B266" s="11" t="s">
        <v>3329</v>
      </c>
      <c r="C266" s="11" t="s">
        <v>6039</v>
      </c>
      <c r="D266" s="11">
        <v>15</v>
      </c>
      <c r="E266" s="11">
        <v>1</v>
      </c>
      <c r="F266" s="11">
        <f t="shared" si="11"/>
        <v>15</v>
      </c>
      <c r="G266" s="11"/>
      <c r="H266" s="11"/>
    </row>
    <row r="267" spans="2:8">
      <c r="B267" s="11"/>
      <c r="C267" s="11" t="s">
        <v>11883</v>
      </c>
      <c r="D267" s="11">
        <v>25</v>
      </c>
      <c r="E267" s="11">
        <v>49</v>
      </c>
      <c r="F267" s="11">
        <f t="shared" si="11"/>
        <v>1225</v>
      </c>
      <c r="G267" s="11"/>
      <c r="H267" s="11" t="s">
        <v>12037</v>
      </c>
    </row>
    <row r="268" spans="2:8">
      <c r="B268" s="11" t="s">
        <v>11884</v>
      </c>
      <c r="C268" s="11" t="s">
        <v>11885</v>
      </c>
      <c r="D268" s="11">
        <v>15</v>
      </c>
      <c r="E268" s="11">
        <v>49</v>
      </c>
      <c r="F268" s="11">
        <f t="shared" si="11"/>
        <v>735</v>
      </c>
      <c r="G268" s="11"/>
      <c r="H268" s="11" t="s">
        <v>12037</v>
      </c>
    </row>
    <row r="269" spans="2:8">
      <c r="B269" s="11"/>
      <c r="C269" s="11" t="s">
        <v>11885</v>
      </c>
      <c r="D269" s="11">
        <v>15</v>
      </c>
      <c r="E269" s="11">
        <v>42</v>
      </c>
      <c r="F269" s="11">
        <f t="shared" si="11"/>
        <v>630</v>
      </c>
      <c r="G269" s="11">
        <v>41</v>
      </c>
      <c r="H269" s="11" t="s">
        <v>12037</v>
      </c>
    </row>
    <row r="270" spans="2:8">
      <c r="B270" s="11" t="s">
        <v>11886</v>
      </c>
      <c r="C270" s="11" t="s">
        <v>11887</v>
      </c>
      <c r="D270" s="11">
        <v>25</v>
      </c>
      <c r="E270" s="11">
        <v>40</v>
      </c>
      <c r="F270" s="11">
        <f t="shared" si="11"/>
        <v>1000</v>
      </c>
      <c r="G270" s="11"/>
      <c r="H270" s="11" t="s">
        <v>12037</v>
      </c>
    </row>
    <row r="271" spans="2:8">
      <c r="B271" s="11"/>
      <c r="C271" s="11" t="s">
        <v>11889</v>
      </c>
      <c r="D271" s="11">
        <v>50</v>
      </c>
      <c r="E271" s="11">
        <v>38</v>
      </c>
      <c r="F271" s="11">
        <f t="shared" si="11"/>
        <v>1900</v>
      </c>
      <c r="G271" s="11"/>
      <c r="H271" s="11" t="s">
        <v>12037</v>
      </c>
    </row>
    <row r="272" spans="2:8">
      <c r="B272" s="11"/>
      <c r="C272" s="11" t="s">
        <v>11888</v>
      </c>
      <c r="D272" s="11">
        <v>25</v>
      </c>
      <c r="E272" s="11">
        <v>48</v>
      </c>
      <c r="F272" s="11">
        <f t="shared" si="11"/>
        <v>1200</v>
      </c>
      <c r="G272" s="11"/>
      <c r="H272" s="11" t="s">
        <v>12037</v>
      </c>
    </row>
    <row r="273" spans="2:8">
      <c r="B273" s="11" t="s">
        <v>11890</v>
      </c>
      <c r="C273" s="11"/>
      <c r="D273" s="11">
        <v>25</v>
      </c>
      <c r="E273" s="11">
        <v>12</v>
      </c>
      <c r="F273" s="11">
        <f t="shared" si="11"/>
        <v>300</v>
      </c>
      <c r="G273" s="11"/>
      <c r="H273" s="11" t="s">
        <v>12037</v>
      </c>
    </row>
    <row r="274" spans="2:8">
      <c r="B274" s="11" t="s">
        <v>11891</v>
      </c>
      <c r="C274" s="11" t="s">
        <v>11892</v>
      </c>
      <c r="D274" s="11">
        <v>5</v>
      </c>
      <c r="E274" s="11">
        <v>49</v>
      </c>
      <c r="F274" s="11">
        <f t="shared" si="11"/>
        <v>245</v>
      </c>
      <c r="G274" s="11"/>
      <c r="H274" s="11" t="s">
        <v>12037</v>
      </c>
    </row>
    <row r="275" spans="2:8">
      <c r="B275" s="11" t="s">
        <v>11893</v>
      </c>
      <c r="C275" s="11"/>
      <c r="D275" s="11">
        <v>5</v>
      </c>
      <c r="E275" s="11">
        <v>49</v>
      </c>
      <c r="F275" s="11">
        <f t="shared" si="11"/>
        <v>245</v>
      </c>
      <c r="G275" s="11"/>
      <c r="H275" s="11" t="s">
        <v>12037</v>
      </c>
    </row>
    <row r="276" spans="2:8">
      <c r="B276" s="11" t="s">
        <v>11894</v>
      </c>
      <c r="C276" s="11"/>
      <c r="D276" s="11">
        <v>30</v>
      </c>
      <c r="E276" s="11">
        <v>1</v>
      </c>
      <c r="F276" s="11">
        <f t="shared" si="11"/>
        <v>30</v>
      </c>
      <c r="G276" s="11"/>
      <c r="H276" s="11"/>
    </row>
    <row r="277" spans="2:8">
      <c r="B277" s="11" t="s">
        <v>11880</v>
      </c>
      <c r="C277" s="11" t="s">
        <v>11895</v>
      </c>
      <c r="D277" s="11">
        <v>15</v>
      </c>
      <c r="E277" s="11">
        <v>6</v>
      </c>
      <c r="F277" s="11">
        <f t="shared" si="11"/>
        <v>90</v>
      </c>
      <c r="G277" s="11"/>
      <c r="H277" s="11" t="s">
        <v>12037</v>
      </c>
    </row>
    <row r="278" spans="2:8">
      <c r="B278" s="11"/>
      <c r="C278" s="11"/>
      <c r="D278" s="11">
        <v>15</v>
      </c>
      <c r="E278" s="11">
        <v>11</v>
      </c>
      <c r="F278" s="11">
        <f t="shared" si="11"/>
        <v>165</v>
      </c>
      <c r="G278" s="11">
        <v>10</v>
      </c>
      <c r="H278" s="11" t="s">
        <v>12037</v>
      </c>
    </row>
    <row r="279" spans="2:8">
      <c r="B279" s="11" t="s">
        <v>5893</v>
      </c>
      <c r="C279" s="11" t="s">
        <v>11896</v>
      </c>
      <c r="D279" s="11">
        <v>70</v>
      </c>
      <c r="E279" s="11">
        <v>3</v>
      </c>
      <c r="F279" s="11">
        <f t="shared" si="11"/>
        <v>210</v>
      </c>
      <c r="G279" s="11"/>
      <c r="H279" s="11" t="s">
        <v>12037</v>
      </c>
    </row>
    <row r="280" spans="2:8">
      <c r="B280" s="11"/>
      <c r="C280" s="11" t="s">
        <v>11897</v>
      </c>
      <c r="D280" s="11">
        <v>50</v>
      </c>
      <c r="E280" s="11">
        <v>3</v>
      </c>
      <c r="F280" s="11">
        <f t="shared" si="11"/>
        <v>150</v>
      </c>
      <c r="G280" s="11"/>
      <c r="H280" s="11" t="s">
        <v>12037</v>
      </c>
    </row>
    <row r="281" spans="2:8">
      <c r="B281" s="11"/>
      <c r="C281" s="11" t="s">
        <v>11898</v>
      </c>
      <c r="D281" s="11">
        <v>60</v>
      </c>
      <c r="E281" s="11">
        <v>1</v>
      </c>
      <c r="F281" s="11">
        <f t="shared" si="11"/>
        <v>60</v>
      </c>
      <c r="G281" s="11"/>
      <c r="H281" s="11" t="s">
        <v>12037</v>
      </c>
    </row>
    <row r="282" spans="2:8">
      <c r="B282" s="11" t="s">
        <v>11899</v>
      </c>
      <c r="C282" s="11" t="s">
        <v>11900</v>
      </c>
      <c r="D282" s="11">
        <v>5</v>
      </c>
      <c r="E282" s="11">
        <v>21</v>
      </c>
      <c r="F282" s="11">
        <f t="shared" si="11"/>
        <v>105</v>
      </c>
      <c r="G282" s="11"/>
      <c r="H282" s="11" t="s">
        <v>12037</v>
      </c>
    </row>
    <row r="283" spans="2:8">
      <c r="B283" s="11" t="s">
        <v>11901</v>
      </c>
      <c r="C283" s="11" t="s">
        <v>11902</v>
      </c>
      <c r="D283" s="11">
        <v>20</v>
      </c>
      <c r="E283" s="11">
        <v>41</v>
      </c>
      <c r="F283" s="11">
        <f t="shared" si="11"/>
        <v>820</v>
      </c>
      <c r="G283" s="11">
        <v>44</v>
      </c>
      <c r="H283" s="11" t="s">
        <v>12037</v>
      </c>
    </row>
    <row r="284" spans="2:8">
      <c r="B284" s="11" t="s">
        <v>11887</v>
      </c>
      <c r="C284" s="11" t="s">
        <v>11903</v>
      </c>
      <c r="D284" s="12"/>
      <c r="E284" s="11">
        <v>82</v>
      </c>
      <c r="F284" s="11"/>
      <c r="G284" s="11"/>
      <c r="H284" s="11" t="s">
        <v>12037</v>
      </c>
    </row>
    <row r="285" spans="2:8">
      <c r="B285" s="11" t="s">
        <v>11904</v>
      </c>
      <c r="C285" s="11" t="s">
        <v>11887</v>
      </c>
      <c r="D285" s="11">
        <v>25</v>
      </c>
      <c r="E285" s="11">
        <v>49</v>
      </c>
      <c r="F285" s="11">
        <f t="shared" si="11"/>
        <v>1225</v>
      </c>
      <c r="G285" s="11"/>
      <c r="H285" s="11" t="s">
        <v>12037</v>
      </c>
    </row>
    <row r="286" spans="2:8">
      <c r="B286" s="11" t="s">
        <v>12072</v>
      </c>
      <c r="C286" s="11" t="s">
        <v>11902</v>
      </c>
      <c r="D286" s="11">
        <v>20</v>
      </c>
      <c r="E286" s="11">
        <v>15</v>
      </c>
      <c r="F286" s="11">
        <f t="shared" si="11"/>
        <v>300</v>
      </c>
      <c r="G286" s="11"/>
      <c r="H286" s="11" t="s">
        <v>12037</v>
      </c>
    </row>
    <row r="287" spans="2:8">
      <c r="B287" s="11"/>
      <c r="C287" s="11" t="s">
        <v>11905</v>
      </c>
      <c r="D287" s="11">
        <v>20</v>
      </c>
      <c r="E287" s="11">
        <v>2</v>
      </c>
      <c r="F287" s="11">
        <f t="shared" si="11"/>
        <v>40</v>
      </c>
      <c r="G287" s="11"/>
      <c r="H287" s="11" t="s">
        <v>12037</v>
      </c>
    </row>
    <row r="288" spans="2:8">
      <c r="B288" s="11"/>
      <c r="C288" s="11" t="s">
        <v>11906</v>
      </c>
      <c r="D288" s="11">
        <v>20</v>
      </c>
      <c r="E288" s="11">
        <v>25</v>
      </c>
      <c r="F288" s="11">
        <f t="shared" si="11"/>
        <v>500</v>
      </c>
      <c r="G288" s="11"/>
      <c r="H288" s="11" t="s">
        <v>12037</v>
      </c>
    </row>
    <row r="289" spans="2:8">
      <c r="B289" s="11" t="s">
        <v>11907</v>
      </c>
      <c r="C289" s="11" t="s">
        <v>11908</v>
      </c>
      <c r="D289" s="11">
        <v>35</v>
      </c>
      <c r="E289" s="11">
        <v>1</v>
      </c>
      <c r="F289" s="11">
        <f t="shared" si="11"/>
        <v>35</v>
      </c>
      <c r="G289" s="11"/>
      <c r="H289" s="11" t="s">
        <v>12037</v>
      </c>
    </row>
    <row r="290" spans="2:8">
      <c r="B290" s="11"/>
      <c r="C290" s="11" t="s">
        <v>11909</v>
      </c>
      <c r="D290" s="11">
        <v>65</v>
      </c>
      <c r="E290" s="11">
        <v>1</v>
      </c>
      <c r="F290" s="11">
        <f t="shared" si="11"/>
        <v>65</v>
      </c>
      <c r="G290" s="11"/>
      <c r="H290" s="11" t="s">
        <v>12037</v>
      </c>
    </row>
    <row r="291" spans="2:8">
      <c r="B291" s="11" t="s">
        <v>11913</v>
      </c>
      <c r="C291" s="11" t="s">
        <v>11914</v>
      </c>
      <c r="D291" s="11">
        <v>49</v>
      </c>
      <c r="E291" s="11">
        <v>7</v>
      </c>
      <c r="F291" s="11">
        <f t="shared" si="11"/>
        <v>343</v>
      </c>
      <c r="G291" s="11"/>
      <c r="H291" s="11" t="s">
        <v>12037</v>
      </c>
    </row>
    <row r="292" spans="2:8">
      <c r="B292" s="11" t="s">
        <v>4453</v>
      </c>
      <c r="C292" s="11" t="s">
        <v>11910</v>
      </c>
      <c r="D292" s="11">
        <v>45</v>
      </c>
      <c r="E292" s="11">
        <v>4</v>
      </c>
      <c r="F292" s="11">
        <f t="shared" si="11"/>
        <v>180</v>
      </c>
      <c r="G292" s="11"/>
      <c r="H292" s="11" t="s">
        <v>12037</v>
      </c>
    </row>
    <row r="293" spans="2:8">
      <c r="B293" s="11"/>
      <c r="C293" s="11" t="s">
        <v>11911</v>
      </c>
      <c r="D293" s="11">
        <v>35</v>
      </c>
      <c r="E293" s="11">
        <v>9</v>
      </c>
      <c r="F293" s="11">
        <f t="shared" si="11"/>
        <v>315</v>
      </c>
      <c r="G293" s="11"/>
      <c r="H293" s="11" t="s">
        <v>12037</v>
      </c>
    </row>
    <row r="294" spans="2:8">
      <c r="B294" s="11"/>
      <c r="C294" s="11" t="s">
        <v>11912</v>
      </c>
      <c r="D294" s="11">
        <v>15</v>
      </c>
      <c r="E294" s="11">
        <v>7</v>
      </c>
      <c r="F294" s="11">
        <f t="shared" si="11"/>
        <v>105</v>
      </c>
      <c r="G294" s="11"/>
      <c r="H294" s="11" t="s">
        <v>12037</v>
      </c>
    </row>
    <row r="295" spans="2:8">
      <c r="B295" s="11" t="s">
        <v>4463</v>
      </c>
      <c r="C295" s="11" t="s">
        <v>11915</v>
      </c>
      <c r="D295" s="11">
        <v>175</v>
      </c>
      <c r="E295" s="11">
        <v>3</v>
      </c>
      <c r="F295" s="11">
        <f t="shared" si="11"/>
        <v>525</v>
      </c>
      <c r="G295" s="11"/>
      <c r="H295" s="11" t="s">
        <v>12037</v>
      </c>
    </row>
    <row r="296" spans="2:8">
      <c r="B296" s="11"/>
      <c r="C296" s="11" t="s">
        <v>12077</v>
      </c>
      <c r="D296" s="11">
        <v>199</v>
      </c>
      <c r="E296" s="11">
        <v>2</v>
      </c>
      <c r="F296" s="11">
        <f t="shared" si="11"/>
        <v>398</v>
      </c>
      <c r="G296" s="11"/>
      <c r="H296" s="11" t="s">
        <v>12037</v>
      </c>
    </row>
    <row r="297" spans="2:8">
      <c r="B297" s="11"/>
      <c r="C297" s="11" t="s">
        <v>11916</v>
      </c>
      <c r="D297" s="11">
        <v>85</v>
      </c>
      <c r="E297" s="11">
        <v>1</v>
      </c>
      <c r="F297" s="11">
        <f t="shared" si="11"/>
        <v>85</v>
      </c>
      <c r="G297" s="11"/>
      <c r="H297" s="11" t="s">
        <v>12037</v>
      </c>
    </row>
    <row r="298" spans="2:8">
      <c r="B298" s="11"/>
      <c r="C298" s="11" t="s">
        <v>11917</v>
      </c>
      <c r="D298" s="11">
        <v>175</v>
      </c>
      <c r="E298" s="11">
        <v>1</v>
      </c>
      <c r="F298" s="11">
        <f t="shared" si="11"/>
        <v>175</v>
      </c>
      <c r="G298" s="11"/>
      <c r="H298" s="11" t="s">
        <v>12037</v>
      </c>
    </row>
    <row r="299" spans="2:8">
      <c r="B299" s="11"/>
      <c r="C299" s="11" t="s">
        <v>11918</v>
      </c>
      <c r="D299" s="11">
        <v>180</v>
      </c>
      <c r="E299" s="11">
        <v>1</v>
      </c>
      <c r="F299" s="11">
        <f t="shared" si="11"/>
        <v>180</v>
      </c>
      <c r="G299" s="11"/>
      <c r="H299" s="11" t="s">
        <v>12037</v>
      </c>
    </row>
    <row r="300" spans="2:8">
      <c r="B300" s="11"/>
      <c r="C300" s="11" t="s">
        <v>11919</v>
      </c>
      <c r="D300" s="11">
        <v>120</v>
      </c>
      <c r="E300" s="11">
        <v>1</v>
      </c>
      <c r="F300" s="11">
        <f t="shared" si="11"/>
        <v>120</v>
      </c>
      <c r="G300" s="11"/>
      <c r="H300" s="11" t="s">
        <v>12037</v>
      </c>
    </row>
    <row r="301" spans="2:8">
      <c r="B301" s="11"/>
      <c r="C301" s="11" t="s">
        <v>11920</v>
      </c>
      <c r="D301" s="11">
        <v>110</v>
      </c>
      <c r="E301" s="11">
        <v>1</v>
      </c>
      <c r="F301" s="11">
        <f t="shared" si="11"/>
        <v>110</v>
      </c>
      <c r="G301" s="11"/>
      <c r="H301" s="11" t="s">
        <v>12037</v>
      </c>
    </row>
    <row r="302" spans="2:8">
      <c r="B302" s="11" t="s">
        <v>11921</v>
      </c>
      <c r="C302" s="11" t="s">
        <v>11922</v>
      </c>
      <c r="D302" s="11">
        <v>75</v>
      </c>
      <c r="E302" s="11">
        <v>8</v>
      </c>
      <c r="F302" s="11">
        <f t="shared" si="11"/>
        <v>600</v>
      </c>
      <c r="G302" s="11"/>
      <c r="H302" s="11" t="s">
        <v>12037</v>
      </c>
    </row>
    <row r="303" spans="2:8">
      <c r="B303" s="11" t="s">
        <v>11923</v>
      </c>
      <c r="C303" s="11" t="s">
        <v>11924</v>
      </c>
      <c r="D303" s="11">
        <v>100</v>
      </c>
      <c r="E303" s="11">
        <v>5</v>
      </c>
      <c r="F303" s="11">
        <f t="shared" si="11"/>
        <v>500</v>
      </c>
      <c r="G303" s="11"/>
      <c r="H303" s="11" t="s">
        <v>12037</v>
      </c>
    </row>
    <row r="304" spans="2:8">
      <c r="B304" s="11" t="s">
        <v>12078</v>
      </c>
      <c r="C304" s="11" t="s">
        <v>11924</v>
      </c>
      <c r="D304" s="11">
        <v>75</v>
      </c>
      <c r="E304" s="11">
        <v>5</v>
      </c>
      <c r="F304" s="11">
        <f t="shared" si="11"/>
        <v>375</v>
      </c>
      <c r="G304" s="11"/>
      <c r="H304" s="11" t="s">
        <v>12037</v>
      </c>
    </row>
    <row r="305" spans="2:8">
      <c r="B305" s="11" t="s">
        <v>3304</v>
      </c>
      <c r="C305" s="11" t="s">
        <v>11925</v>
      </c>
      <c r="D305" s="11">
        <v>10</v>
      </c>
      <c r="E305" s="11">
        <v>5</v>
      </c>
      <c r="F305" s="11">
        <f t="shared" si="11"/>
        <v>50</v>
      </c>
      <c r="G305" s="11">
        <v>4</v>
      </c>
      <c r="H305" s="11" t="s">
        <v>12037</v>
      </c>
    </row>
    <row r="306" spans="2:8">
      <c r="B306" s="11"/>
      <c r="C306" s="11" t="s">
        <v>11926</v>
      </c>
      <c r="D306" s="11">
        <v>10</v>
      </c>
      <c r="E306" s="11">
        <v>3</v>
      </c>
      <c r="F306" s="11">
        <f t="shared" si="11"/>
        <v>30</v>
      </c>
      <c r="G306" s="11"/>
      <c r="H306" s="11" t="s">
        <v>12037</v>
      </c>
    </row>
    <row r="307" spans="2:8">
      <c r="B307" s="11"/>
      <c r="C307" s="11" t="s">
        <v>11927</v>
      </c>
      <c r="D307" s="12">
        <v>50</v>
      </c>
      <c r="E307" s="12">
        <v>20</v>
      </c>
      <c r="F307" s="12">
        <f t="shared" si="11"/>
        <v>1000</v>
      </c>
      <c r="G307" s="11"/>
      <c r="H307" s="11" t="s">
        <v>12037</v>
      </c>
    </row>
    <row r="308" spans="2:8">
      <c r="B308" s="11"/>
      <c r="C308" s="11" t="s">
        <v>11928</v>
      </c>
      <c r="D308" s="12">
        <v>100</v>
      </c>
      <c r="E308" s="12">
        <v>1</v>
      </c>
      <c r="F308" s="12">
        <f t="shared" si="11"/>
        <v>100</v>
      </c>
      <c r="G308" s="11"/>
      <c r="H308" s="11" t="s">
        <v>12037</v>
      </c>
    </row>
    <row r="309" spans="2:8">
      <c r="B309" s="11" t="s">
        <v>4807</v>
      </c>
      <c r="C309" s="11" t="s">
        <v>11929</v>
      </c>
      <c r="D309" s="11">
        <v>145</v>
      </c>
      <c r="E309" s="11">
        <v>3</v>
      </c>
      <c r="F309" s="11">
        <f t="shared" si="11"/>
        <v>435</v>
      </c>
      <c r="G309" s="11"/>
      <c r="H309" s="11" t="s">
        <v>12037</v>
      </c>
    </row>
    <row r="310" spans="2:8">
      <c r="B310" s="11" t="s">
        <v>11930</v>
      </c>
      <c r="C310" s="11" t="s">
        <v>11931</v>
      </c>
      <c r="D310" s="11">
        <v>30</v>
      </c>
      <c r="E310" s="11">
        <v>6</v>
      </c>
      <c r="F310" s="11">
        <f t="shared" si="11"/>
        <v>180</v>
      </c>
      <c r="G310" s="11">
        <v>5</v>
      </c>
      <c r="H310" s="11" t="s">
        <v>12037</v>
      </c>
    </row>
    <row r="311" spans="2:8">
      <c r="B311" s="11" t="s">
        <v>1272</v>
      </c>
      <c r="C311" s="11" t="s">
        <v>11932</v>
      </c>
      <c r="D311" s="11">
        <v>55</v>
      </c>
      <c r="E311" s="11">
        <v>1</v>
      </c>
      <c r="F311" s="11">
        <f t="shared" si="11"/>
        <v>55</v>
      </c>
      <c r="G311" s="11"/>
      <c r="H311" s="11" t="s">
        <v>12037</v>
      </c>
    </row>
    <row r="312" spans="2:8">
      <c r="B312" s="11" t="s">
        <v>11933</v>
      </c>
      <c r="C312" s="11" t="s">
        <v>11934</v>
      </c>
      <c r="D312" s="11">
        <v>20</v>
      </c>
      <c r="E312" s="11">
        <v>7</v>
      </c>
      <c r="F312" s="11">
        <f t="shared" si="11"/>
        <v>140</v>
      </c>
      <c r="G312" s="11"/>
      <c r="H312" s="11" t="s">
        <v>12037</v>
      </c>
    </row>
    <row r="313" spans="2:8">
      <c r="B313" s="11" t="s">
        <v>4510</v>
      </c>
      <c r="C313" s="11" t="s">
        <v>11935</v>
      </c>
      <c r="D313" s="11">
        <v>18</v>
      </c>
      <c r="E313" s="11">
        <v>26</v>
      </c>
      <c r="F313" s="11">
        <f t="shared" si="11"/>
        <v>468</v>
      </c>
      <c r="G313" s="11"/>
      <c r="H313" s="11" t="s">
        <v>12037</v>
      </c>
    </row>
    <row r="314" spans="2:8">
      <c r="B314" s="11"/>
      <c r="C314" s="11" t="s">
        <v>11943</v>
      </c>
      <c r="D314" s="11">
        <v>25</v>
      </c>
      <c r="E314" s="11">
        <v>2</v>
      </c>
      <c r="F314" s="11">
        <f t="shared" si="11"/>
        <v>50</v>
      </c>
      <c r="G314" s="11"/>
      <c r="H314" s="11" t="s">
        <v>12037</v>
      </c>
    </row>
    <row r="315" spans="2:8">
      <c r="B315" s="11" t="s">
        <v>1272</v>
      </c>
      <c r="C315" s="11" t="s">
        <v>11936</v>
      </c>
      <c r="D315" s="11">
        <v>200</v>
      </c>
      <c r="E315" s="11">
        <v>2</v>
      </c>
      <c r="F315" s="11">
        <f t="shared" si="11"/>
        <v>400</v>
      </c>
      <c r="G315" s="11"/>
      <c r="H315" s="11" t="s">
        <v>12037</v>
      </c>
    </row>
    <row r="316" spans="2:8">
      <c r="B316" s="11"/>
      <c r="C316" s="11" t="s">
        <v>11937</v>
      </c>
      <c r="D316" s="11">
        <v>75</v>
      </c>
      <c r="E316" s="11">
        <v>2</v>
      </c>
      <c r="F316" s="11">
        <f t="shared" si="11"/>
        <v>150</v>
      </c>
      <c r="G316" s="11"/>
      <c r="H316" s="11" t="s">
        <v>12037</v>
      </c>
    </row>
    <row r="317" spans="2:8">
      <c r="B317" s="11"/>
      <c r="C317" s="11" t="s">
        <v>11938</v>
      </c>
      <c r="D317" s="11">
        <v>205</v>
      </c>
      <c r="E317" s="11">
        <v>3</v>
      </c>
      <c r="F317" s="11">
        <f t="shared" si="11"/>
        <v>615</v>
      </c>
      <c r="G317" s="11"/>
      <c r="H317" s="11" t="s">
        <v>12037</v>
      </c>
    </row>
    <row r="318" spans="2:8">
      <c r="B318" s="11"/>
      <c r="C318" s="11" t="s">
        <v>11939</v>
      </c>
      <c r="D318" s="11">
        <v>35</v>
      </c>
      <c r="E318" s="11">
        <v>9</v>
      </c>
      <c r="F318" s="11">
        <f t="shared" si="11"/>
        <v>315</v>
      </c>
      <c r="G318" s="11"/>
      <c r="H318" s="11" t="s">
        <v>12037</v>
      </c>
    </row>
    <row r="319" spans="2:8">
      <c r="B319" s="11"/>
      <c r="C319" s="11" t="s">
        <v>11940</v>
      </c>
      <c r="D319" s="11">
        <v>120</v>
      </c>
      <c r="E319" s="11">
        <v>1</v>
      </c>
      <c r="F319" s="11">
        <f t="shared" si="11"/>
        <v>120</v>
      </c>
      <c r="G319" s="11"/>
      <c r="H319" s="11" t="s">
        <v>12037</v>
      </c>
    </row>
    <row r="320" spans="2:8">
      <c r="B320" s="11"/>
      <c r="C320" s="11" t="s">
        <v>11941</v>
      </c>
      <c r="D320" s="11">
        <v>69</v>
      </c>
      <c r="E320" s="11">
        <v>3</v>
      </c>
      <c r="F320" s="11">
        <f t="shared" si="11"/>
        <v>207</v>
      </c>
      <c r="G320" s="11"/>
      <c r="H320" s="11" t="s">
        <v>12037</v>
      </c>
    </row>
    <row r="321" spans="2:8">
      <c r="B321" s="11"/>
      <c r="C321" s="11" t="s">
        <v>11942</v>
      </c>
      <c r="D321" s="11">
        <v>65</v>
      </c>
      <c r="E321" s="11">
        <v>1</v>
      </c>
      <c r="F321" s="11">
        <f t="shared" si="11"/>
        <v>65</v>
      </c>
      <c r="G321" s="11"/>
      <c r="H321" s="11" t="s">
        <v>12037</v>
      </c>
    </row>
    <row r="322" spans="2:8">
      <c r="B322" s="11" t="s">
        <v>1566</v>
      </c>
      <c r="C322" s="11" t="s">
        <v>11944</v>
      </c>
      <c r="D322" s="11">
        <v>100</v>
      </c>
      <c r="E322" s="11">
        <v>1</v>
      </c>
      <c r="F322" s="11">
        <f t="shared" si="11"/>
        <v>100</v>
      </c>
      <c r="G322" s="11"/>
      <c r="H322" s="11" t="s">
        <v>12037</v>
      </c>
    </row>
    <row r="323" spans="2:8">
      <c r="B323" s="11" t="s">
        <v>3816</v>
      </c>
      <c r="C323" s="11">
        <v>64173</v>
      </c>
      <c r="D323" s="11">
        <v>15</v>
      </c>
      <c r="E323" s="11">
        <v>2</v>
      </c>
      <c r="F323" s="11">
        <f t="shared" si="11"/>
        <v>30</v>
      </c>
      <c r="G323" s="11"/>
      <c r="H323" s="11"/>
    </row>
    <row r="324" spans="2:8">
      <c r="B324" s="11" t="s">
        <v>11852</v>
      </c>
      <c r="C324" s="11" t="s">
        <v>11945</v>
      </c>
      <c r="D324" s="11">
        <v>50</v>
      </c>
      <c r="E324" s="11">
        <v>4</v>
      </c>
      <c r="F324" s="11">
        <f t="shared" si="11"/>
        <v>200</v>
      </c>
      <c r="G324" s="11">
        <v>3</v>
      </c>
      <c r="H324" s="11" t="s">
        <v>12037</v>
      </c>
    </row>
    <row r="325" spans="2:8">
      <c r="B325" s="11"/>
      <c r="C325" s="11" t="s">
        <v>11946</v>
      </c>
      <c r="D325" s="11">
        <v>63</v>
      </c>
      <c r="E325" s="11">
        <v>1</v>
      </c>
      <c r="F325" s="11">
        <f t="shared" ref="F325:F373" si="12">D325*E325</f>
        <v>63</v>
      </c>
      <c r="G325" s="11"/>
      <c r="H325" s="11" t="s">
        <v>12037</v>
      </c>
    </row>
    <row r="326" spans="2:8">
      <c r="B326" s="11"/>
      <c r="C326" s="11" t="s">
        <v>11947</v>
      </c>
      <c r="D326" s="11">
        <v>32</v>
      </c>
      <c r="E326" s="11">
        <v>7</v>
      </c>
      <c r="F326" s="11">
        <f t="shared" si="12"/>
        <v>224</v>
      </c>
      <c r="G326" s="11">
        <v>6</v>
      </c>
      <c r="H326" s="11" t="s">
        <v>12037</v>
      </c>
    </row>
    <row r="327" spans="2:8">
      <c r="B327" s="11"/>
      <c r="C327" s="11" t="s">
        <v>11948</v>
      </c>
      <c r="D327" s="11">
        <v>99</v>
      </c>
      <c r="E327" s="11">
        <v>7</v>
      </c>
      <c r="F327" s="11">
        <f t="shared" si="12"/>
        <v>693</v>
      </c>
      <c r="G327" s="11"/>
      <c r="H327" s="11" t="s">
        <v>12037</v>
      </c>
    </row>
    <row r="328" spans="2:8">
      <c r="B328" s="11"/>
      <c r="C328" s="11" t="s">
        <v>11949</v>
      </c>
      <c r="D328" s="11">
        <v>155</v>
      </c>
      <c r="E328" s="11">
        <v>4</v>
      </c>
      <c r="F328" s="11">
        <f t="shared" si="12"/>
        <v>620</v>
      </c>
      <c r="G328" s="11"/>
      <c r="H328" s="11" t="s">
        <v>12037</v>
      </c>
    </row>
    <row r="329" spans="2:8">
      <c r="B329" s="11"/>
      <c r="C329" s="11" t="s">
        <v>11950</v>
      </c>
      <c r="D329" s="11">
        <v>65</v>
      </c>
      <c r="E329" s="11">
        <v>10</v>
      </c>
      <c r="F329" s="11">
        <f t="shared" si="12"/>
        <v>650</v>
      </c>
      <c r="G329" s="11">
        <v>7</v>
      </c>
      <c r="H329" s="11" t="s">
        <v>12037</v>
      </c>
    </row>
    <row r="330" spans="2:8">
      <c r="B330" s="11"/>
      <c r="C330" s="11" t="s">
        <v>11951</v>
      </c>
      <c r="D330" s="11">
        <v>42</v>
      </c>
      <c r="E330" s="11">
        <v>1</v>
      </c>
      <c r="F330" s="11">
        <f t="shared" si="12"/>
        <v>42</v>
      </c>
      <c r="G330" s="11"/>
      <c r="H330" s="11" t="s">
        <v>12037</v>
      </c>
    </row>
    <row r="331" spans="2:8">
      <c r="B331" s="11"/>
      <c r="C331" s="11" t="s">
        <v>11952</v>
      </c>
      <c r="D331" s="11">
        <v>25</v>
      </c>
      <c r="E331" s="11">
        <v>1</v>
      </c>
      <c r="F331" s="11">
        <f t="shared" si="12"/>
        <v>25</v>
      </c>
      <c r="G331" s="11"/>
      <c r="H331" s="11"/>
    </row>
    <row r="332" spans="2:8">
      <c r="B332" s="11"/>
      <c r="C332" s="11" t="s">
        <v>11953</v>
      </c>
      <c r="D332" s="11">
        <v>30</v>
      </c>
      <c r="E332" s="11">
        <v>1</v>
      </c>
      <c r="F332" s="11">
        <f t="shared" si="12"/>
        <v>30</v>
      </c>
      <c r="G332" s="11"/>
      <c r="H332" s="11"/>
    </row>
    <row r="333" spans="2:8">
      <c r="B333" s="11"/>
      <c r="C333" s="11" t="s">
        <v>11954</v>
      </c>
      <c r="D333" s="11">
        <v>38</v>
      </c>
      <c r="E333" s="11">
        <v>2</v>
      </c>
      <c r="F333" s="11">
        <f t="shared" si="12"/>
        <v>76</v>
      </c>
      <c r="G333" s="11"/>
      <c r="H333" s="11" t="s">
        <v>12037</v>
      </c>
    </row>
    <row r="334" spans="2:8">
      <c r="B334" s="11"/>
      <c r="C334" s="11" t="s">
        <v>11955</v>
      </c>
      <c r="D334" s="11">
        <v>30</v>
      </c>
      <c r="E334" s="11">
        <v>3</v>
      </c>
      <c r="F334" s="11">
        <f t="shared" si="12"/>
        <v>90</v>
      </c>
      <c r="G334" s="11"/>
      <c r="H334" s="11"/>
    </row>
    <row r="335" spans="2:8">
      <c r="B335" s="11"/>
      <c r="C335" s="11" t="s">
        <v>11956</v>
      </c>
      <c r="D335" s="11">
        <v>50</v>
      </c>
      <c r="E335" s="11">
        <v>4</v>
      </c>
      <c r="F335" s="11">
        <f t="shared" si="12"/>
        <v>200</v>
      </c>
      <c r="G335" s="11"/>
      <c r="H335" s="11"/>
    </row>
    <row r="336" spans="2:8">
      <c r="B336" s="11"/>
      <c r="C336" s="11" t="s">
        <v>11957</v>
      </c>
      <c r="D336" s="11">
        <v>65</v>
      </c>
      <c r="E336" s="11">
        <v>6</v>
      </c>
      <c r="F336" s="11">
        <f t="shared" si="12"/>
        <v>390</v>
      </c>
      <c r="G336" s="11"/>
      <c r="H336" s="11" t="s">
        <v>12037</v>
      </c>
    </row>
    <row r="337" spans="2:8">
      <c r="B337" s="11"/>
      <c r="C337" s="11" t="s">
        <v>11958</v>
      </c>
      <c r="D337" s="11">
        <v>105</v>
      </c>
      <c r="E337" s="11">
        <v>5</v>
      </c>
      <c r="F337" s="11">
        <f t="shared" si="12"/>
        <v>525</v>
      </c>
      <c r="G337" s="11"/>
      <c r="H337" s="11" t="s">
        <v>12037</v>
      </c>
    </row>
    <row r="338" spans="2:8">
      <c r="B338" s="11"/>
      <c r="C338" s="11" t="s">
        <v>11959</v>
      </c>
      <c r="D338" s="11">
        <v>15</v>
      </c>
      <c r="E338" s="11">
        <v>9</v>
      </c>
      <c r="F338" s="11">
        <f t="shared" si="12"/>
        <v>135</v>
      </c>
      <c r="G338" s="11"/>
      <c r="H338" s="11" t="s">
        <v>12037</v>
      </c>
    </row>
    <row r="339" spans="2:8">
      <c r="B339" s="11"/>
      <c r="C339" s="11" t="s">
        <v>11960</v>
      </c>
      <c r="D339" s="11">
        <v>30</v>
      </c>
      <c r="E339" s="11">
        <v>3</v>
      </c>
      <c r="F339" s="11">
        <f t="shared" si="12"/>
        <v>90</v>
      </c>
      <c r="G339" s="11">
        <v>2</v>
      </c>
      <c r="H339" s="11" t="s">
        <v>12037</v>
      </c>
    </row>
    <row r="340" spans="2:8">
      <c r="B340" s="11"/>
      <c r="C340" s="11" t="s">
        <v>11961</v>
      </c>
      <c r="D340" s="11">
        <v>80</v>
      </c>
      <c r="E340" s="11">
        <v>7</v>
      </c>
      <c r="F340" s="11">
        <f t="shared" si="12"/>
        <v>560</v>
      </c>
      <c r="G340" s="11">
        <v>4</v>
      </c>
      <c r="H340" s="11" t="s">
        <v>12037</v>
      </c>
    </row>
    <row r="341" spans="2:8">
      <c r="B341" s="11"/>
      <c r="C341" s="11" t="s">
        <v>11962</v>
      </c>
      <c r="D341" s="11">
        <v>50</v>
      </c>
      <c r="E341" s="11">
        <v>9</v>
      </c>
      <c r="F341" s="11">
        <f t="shared" si="12"/>
        <v>450</v>
      </c>
      <c r="G341" s="11">
        <v>7</v>
      </c>
      <c r="H341" s="11" t="s">
        <v>12037</v>
      </c>
    </row>
    <row r="342" spans="2:8">
      <c r="B342" s="11"/>
      <c r="C342" s="11" t="s">
        <v>11963</v>
      </c>
      <c r="D342" s="11">
        <v>50</v>
      </c>
      <c r="E342" s="11">
        <v>2</v>
      </c>
      <c r="F342" s="11">
        <f t="shared" si="12"/>
        <v>100</v>
      </c>
      <c r="G342" s="11">
        <v>1</v>
      </c>
      <c r="H342" s="11" t="s">
        <v>12037</v>
      </c>
    </row>
    <row r="343" spans="2:8">
      <c r="B343" s="11"/>
      <c r="C343" s="11" t="s">
        <v>11964</v>
      </c>
      <c r="D343" s="11">
        <v>58</v>
      </c>
      <c r="E343" s="11">
        <v>4</v>
      </c>
      <c r="F343" s="11">
        <f t="shared" si="12"/>
        <v>232</v>
      </c>
      <c r="G343" s="11">
        <v>3</v>
      </c>
      <c r="H343" s="11" t="s">
        <v>12037</v>
      </c>
    </row>
    <row r="344" spans="2:8">
      <c r="B344" s="11"/>
      <c r="C344" s="11" t="s">
        <v>11965</v>
      </c>
      <c r="D344" s="11">
        <v>150</v>
      </c>
      <c r="E344" s="11">
        <v>5</v>
      </c>
      <c r="F344" s="11">
        <f t="shared" si="12"/>
        <v>750</v>
      </c>
      <c r="G344" s="11">
        <v>4</v>
      </c>
      <c r="H344" s="11" t="s">
        <v>12037</v>
      </c>
    </row>
    <row r="345" spans="2:8">
      <c r="B345" s="11"/>
      <c r="C345" s="11" t="s">
        <v>11966</v>
      </c>
      <c r="D345" s="11">
        <v>36</v>
      </c>
      <c r="E345" s="11">
        <v>8</v>
      </c>
      <c r="F345" s="11">
        <f t="shared" si="12"/>
        <v>288</v>
      </c>
      <c r="G345" s="11"/>
      <c r="H345" s="11"/>
    </row>
    <row r="346" spans="2:8">
      <c r="B346" s="11"/>
      <c r="C346" s="11" t="s">
        <v>11967</v>
      </c>
      <c r="D346" s="11">
        <v>33</v>
      </c>
      <c r="E346" s="11">
        <v>5</v>
      </c>
      <c r="F346" s="11">
        <f t="shared" si="12"/>
        <v>165</v>
      </c>
      <c r="G346" s="11">
        <v>1</v>
      </c>
      <c r="H346" s="11" t="s">
        <v>12037</v>
      </c>
    </row>
    <row r="347" spans="2:8">
      <c r="B347" s="11"/>
      <c r="C347" s="11" t="s">
        <v>11968</v>
      </c>
      <c r="D347" s="11">
        <v>30</v>
      </c>
      <c r="E347" s="11">
        <v>2</v>
      </c>
      <c r="F347" s="11">
        <f t="shared" si="12"/>
        <v>60</v>
      </c>
      <c r="G347" s="11">
        <v>1</v>
      </c>
      <c r="H347" s="11" t="s">
        <v>12037</v>
      </c>
    </row>
    <row r="348" spans="2:8">
      <c r="B348" s="11"/>
      <c r="C348" s="11" t="s">
        <v>11969</v>
      </c>
      <c r="D348" s="11">
        <v>20</v>
      </c>
      <c r="E348" s="11">
        <v>5</v>
      </c>
      <c r="F348" s="11">
        <f t="shared" si="12"/>
        <v>100</v>
      </c>
      <c r="G348" s="11">
        <v>4</v>
      </c>
      <c r="H348" s="11" t="s">
        <v>12037</v>
      </c>
    </row>
    <row r="349" spans="2:8">
      <c r="B349" s="11"/>
      <c r="C349" s="11" t="s">
        <v>11970</v>
      </c>
      <c r="D349" s="12"/>
      <c r="E349" s="11">
        <v>3</v>
      </c>
      <c r="F349" s="11">
        <f t="shared" si="12"/>
        <v>0</v>
      </c>
      <c r="G349" s="11"/>
      <c r="H349" s="11" t="s">
        <v>12037</v>
      </c>
    </row>
    <row r="350" spans="2:8">
      <c r="B350" s="11"/>
      <c r="C350" s="11" t="s">
        <v>11971</v>
      </c>
      <c r="D350" s="11">
        <v>85</v>
      </c>
      <c r="E350" s="11">
        <v>3</v>
      </c>
      <c r="F350" s="11">
        <f t="shared" si="12"/>
        <v>255</v>
      </c>
      <c r="G350" s="11"/>
      <c r="H350" s="11" t="s">
        <v>12037</v>
      </c>
    </row>
    <row r="351" spans="2:8">
      <c r="B351" s="11"/>
      <c r="C351" s="11" t="s">
        <v>11972</v>
      </c>
      <c r="D351" s="11">
        <v>78</v>
      </c>
      <c r="E351" s="11">
        <v>3</v>
      </c>
      <c r="F351" s="11">
        <f t="shared" si="12"/>
        <v>234</v>
      </c>
      <c r="G351" s="11"/>
      <c r="H351" s="11"/>
    </row>
    <row r="352" spans="2:8">
      <c r="B352" s="11"/>
      <c r="C352" s="11" t="s">
        <v>11973</v>
      </c>
      <c r="D352" s="11">
        <v>130</v>
      </c>
      <c r="E352" s="11">
        <v>1</v>
      </c>
      <c r="F352" s="11">
        <f t="shared" si="12"/>
        <v>130</v>
      </c>
      <c r="G352" s="11"/>
      <c r="H352" s="11" t="s">
        <v>12037</v>
      </c>
    </row>
    <row r="353" spans="2:8">
      <c r="B353" s="11"/>
      <c r="C353" s="11" t="s">
        <v>11974</v>
      </c>
      <c r="D353" s="11">
        <v>90</v>
      </c>
      <c r="E353" s="11">
        <v>3</v>
      </c>
      <c r="F353" s="11">
        <f t="shared" si="12"/>
        <v>270</v>
      </c>
      <c r="G353" s="11"/>
      <c r="H353" s="11" t="s">
        <v>12037</v>
      </c>
    </row>
    <row r="354" spans="2:8">
      <c r="B354" s="11"/>
      <c r="C354" s="11" t="s">
        <v>11975</v>
      </c>
      <c r="D354" s="11">
        <v>54</v>
      </c>
      <c r="E354" s="11">
        <v>1</v>
      </c>
      <c r="F354" s="11">
        <f t="shared" si="12"/>
        <v>54</v>
      </c>
      <c r="G354" s="11"/>
      <c r="H354" s="11" t="s">
        <v>12037</v>
      </c>
    </row>
    <row r="355" spans="2:8">
      <c r="B355" s="11"/>
      <c r="C355" s="11" t="s">
        <v>11976</v>
      </c>
      <c r="D355" s="11">
        <v>89</v>
      </c>
      <c r="E355" s="11">
        <v>1</v>
      </c>
      <c r="F355" s="11">
        <f t="shared" si="12"/>
        <v>89</v>
      </c>
      <c r="G355" s="11"/>
      <c r="H355" s="11"/>
    </row>
    <row r="356" spans="2:8">
      <c r="B356" s="11"/>
      <c r="C356" s="11" t="s">
        <v>11977</v>
      </c>
      <c r="D356" s="11">
        <v>60</v>
      </c>
      <c r="E356" s="11">
        <v>6</v>
      </c>
      <c r="F356" s="11">
        <f t="shared" si="12"/>
        <v>360</v>
      </c>
      <c r="G356" s="11"/>
      <c r="H356" s="11" t="s">
        <v>12037</v>
      </c>
    </row>
    <row r="357" spans="2:8">
      <c r="B357" s="11"/>
      <c r="C357" s="11" t="s">
        <v>11978</v>
      </c>
      <c r="D357" s="11">
        <v>85</v>
      </c>
      <c r="E357" s="11">
        <v>7</v>
      </c>
      <c r="F357" s="11">
        <f t="shared" si="12"/>
        <v>595</v>
      </c>
      <c r="G357" s="11">
        <v>5</v>
      </c>
      <c r="H357" s="11" t="s">
        <v>12037</v>
      </c>
    </row>
    <row r="358" spans="2:8">
      <c r="B358" s="11"/>
      <c r="C358" s="11" t="s">
        <v>12084</v>
      </c>
      <c r="D358" s="11">
        <v>33</v>
      </c>
      <c r="E358" s="11">
        <v>3</v>
      </c>
      <c r="F358" s="11">
        <f t="shared" si="12"/>
        <v>99</v>
      </c>
      <c r="G358" s="11"/>
      <c r="H358" s="11" t="s">
        <v>12037</v>
      </c>
    </row>
    <row r="359" spans="2:8">
      <c r="B359" s="11"/>
      <c r="C359" s="11" t="s">
        <v>11979</v>
      </c>
      <c r="D359" s="11">
        <v>80</v>
      </c>
      <c r="E359" s="11">
        <v>5</v>
      </c>
      <c r="F359" s="11">
        <f t="shared" si="12"/>
        <v>400</v>
      </c>
      <c r="G359" s="11">
        <v>6</v>
      </c>
      <c r="H359" s="11" t="s">
        <v>12037</v>
      </c>
    </row>
    <row r="360" spans="2:8">
      <c r="B360" s="11"/>
      <c r="C360" s="11" t="s">
        <v>11980</v>
      </c>
      <c r="D360" s="11">
        <v>80</v>
      </c>
      <c r="E360" s="11">
        <v>16</v>
      </c>
      <c r="F360" s="11">
        <f t="shared" si="12"/>
        <v>1280</v>
      </c>
      <c r="G360" s="11"/>
      <c r="H360" s="11" t="s">
        <v>12037</v>
      </c>
    </row>
    <row r="361" spans="2:8">
      <c r="B361" s="11"/>
      <c r="C361" s="11" t="s">
        <v>12083</v>
      </c>
      <c r="D361" s="11">
        <v>150</v>
      </c>
      <c r="E361" s="11">
        <v>4</v>
      </c>
      <c r="F361" s="11">
        <f t="shared" si="12"/>
        <v>600</v>
      </c>
      <c r="G361" s="11"/>
      <c r="H361" s="11" t="s">
        <v>12037</v>
      </c>
    </row>
    <row r="362" spans="2:8">
      <c r="B362" s="11"/>
      <c r="C362" s="11" t="s">
        <v>11981</v>
      </c>
      <c r="D362" s="11">
        <v>42</v>
      </c>
      <c r="E362" s="11">
        <v>3</v>
      </c>
      <c r="F362" s="11">
        <f t="shared" si="12"/>
        <v>126</v>
      </c>
      <c r="G362" s="11"/>
      <c r="H362" s="11" t="s">
        <v>12037</v>
      </c>
    </row>
    <row r="363" spans="2:8">
      <c r="B363" s="11"/>
      <c r="C363" s="11" t="s">
        <v>11982</v>
      </c>
      <c r="D363" s="11">
        <v>65</v>
      </c>
      <c r="E363" s="11">
        <v>4</v>
      </c>
      <c r="F363" s="11">
        <f t="shared" si="12"/>
        <v>260</v>
      </c>
      <c r="G363" s="11"/>
      <c r="H363" s="11" t="s">
        <v>12037</v>
      </c>
    </row>
    <row r="364" spans="2:8">
      <c r="B364" s="11"/>
      <c r="C364" s="11" t="s">
        <v>11983</v>
      </c>
      <c r="D364" s="11">
        <v>78</v>
      </c>
      <c r="E364" s="11">
        <v>3</v>
      </c>
      <c r="F364" s="11">
        <f t="shared" si="12"/>
        <v>234</v>
      </c>
      <c r="G364" s="11"/>
      <c r="H364" s="11" t="s">
        <v>12037</v>
      </c>
    </row>
    <row r="365" spans="2:8">
      <c r="B365" s="11"/>
      <c r="C365" s="11" t="s">
        <v>11984</v>
      </c>
      <c r="D365" s="11">
        <v>57</v>
      </c>
      <c r="E365" s="11">
        <v>1</v>
      </c>
      <c r="F365" s="11">
        <f t="shared" si="12"/>
        <v>57</v>
      </c>
      <c r="G365" s="11"/>
      <c r="H365" s="11" t="s">
        <v>12037</v>
      </c>
    </row>
    <row r="366" spans="2:8">
      <c r="B366" s="11"/>
      <c r="C366" s="11" t="s">
        <v>11985</v>
      </c>
      <c r="D366" s="11">
        <v>50</v>
      </c>
      <c r="E366" s="11">
        <v>1</v>
      </c>
      <c r="F366" s="11">
        <f t="shared" si="12"/>
        <v>50</v>
      </c>
      <c r="G366" s="11"/>
      <c r="H366" s="11"/>
    </row>
    <row r="367" spans="2:8">
      <c r="B367" s="11"/>
      <c r="C367" s="11" t="s">
        <v>11986</v>
      </c>
      <c r="D367" s="11">
        <v>145</v>
      </c>
      <c r="E367" s="11">
        <v>2</v>
      </c>
      <c r="F367" s="11">
        <f t="shared" si="12"/>
        <v>290</v>
      </c>
      <c r="G367" s="11"/>
      <c r="H367" s="11"/>
    </row>
    <row r="368" spans="2:8">
      <c r="B368" s="11"/>
      <c r="C368" s="11" t="s">
        <v>11987</v>
      </c>
      <c r="D368" s="11"/>
      <c r="E368" s="11">
        <v>2</v>
      </c>
      <c r="F368" s="11">
        <f t="shared" si="12"/>
        <v>0</v>
      </c>
      <c r="G368" s="11">
        <v>1</v>
      </c>
      <c r="H368" s="11" t="s">
        <v>12037</v>
      </c>
    </row>
    <row r="369" spans="2:8">
      <c r="B369" s="11"/>
      <c r="C369" s="11" t="s">
        <v>11988</v>
      </c>
      <c r="D369" s="11">
        <v>145</v>
      </c>
      <c r="E369" s="11">
        <v>3</v>
      </c>
      <c r="F369" s="11">
        <f t="shared" si="12"/>
        <v>435</v>
      </c>
      <c r="G369" s="11"/>
      <c r="H369" s="11" t="s">
        <v>12037</v>
      </c>
    </row>
    <row r="370" spans="2:8">
      <c r="B370" s="11"/>
      <c r="C370" s="11" t="s">
        <v>11989</v>
      </c>
      <c r="D370" s="11">
        <v>90</v>
      </c>
      <c r="E370" s="11">
        <v>2</v>
      </c>
      <c r="F370" s="11">
        <f t="shared" si="12"/>
        <v>180</v>
      </c>
      <c r="G370" s="11"/>
      <c r="H370" s="11" t="s">
        <v>12037</v>
      </c>
    </row>
    <row r="371" spans="2:8">
      <c r="B371" s="11"/>
      <c r="C371" s="11" t="s">
        <v>11990</v>
      </c>
      <c r="D371" s="11">
        <v>80</v>
      </c>
      <c r="E371" s="11">
        <v>4</v>
      </c>
      <c r="F371" s="11">
        <f t="shared" si="12"/>
        <v>320</v>
      </c>
      <c r="G371" s="11"/>
      <c r="H371" s="11"/>
    </row>
    <row r="372" spans="2:8">
      <c r="B372" s="11"/>
      <c r="C372" s="11" t="s">
        <v>12081</v>
      </c>
      <c r="D372" s="11">
        <v>145</v>
      </c>
      <c r="E372" s="11">
        <v>2</v>
      </c>
      <c r="F372" s="11">
        <f t="shared" si="12"/>
        <v>290</v>
      </c>
      <c r="G372" s="11"/>
      <c r="H372" s="11" t="s">
        <v>12037</v>
      </c>
    </row>
    <row r="373" spans="2:8">
      <c r="B373" s="11"/>
      <c r="C373" s="11" t="s">
        <v>12102</v>
      </c>
      <c r="D373" s="11">
        <v>35</v>
      </c>
      <c r="E373" s="11">
        <v>2</v>
      </c>
      <c r="F373" s="11">
        <f t="shared" si="12"/>
        <v>70</v>
      </c>
      <c r="G373" s="11"/>
      <c r="H373" s="11" t="s">
        <v>12037</v>
      </c>
    </row>
    <row r="374" spans="2:8">
      <c r="B374" s="11" t="s">
        <v>11991</v>
      </c>
      <c r="C374" s="11" t="s">
        <v>11992</v>
      </c>
      <c r="D374" s="11">
        <v>109</v>
      </c>
      <c r="E374" s="11">
        <v>5</v>
      </c>
      <c r="F374" s="11">
        <f>D374*E374</f>
        <v>545</v>
      </c>
      <c r="G374" s="11"/>
      <c r="H374" s="11" t="s">
        <v>12037</v>
      </c>
    </row>
    <row r="375" spans="2:8">
      <c r="B375" s="11"/>
      <c r="C375" s="11" t="s">
        <v>11993</v>
      </c>
      <c r="D375" s="11">
        <v>119</v>
      </c>
      <c r="E375" s="11">
        <v>3</v>
      </c>
      <c r="F375" s="11">
        <f>D375*E375</f>
        <v>357</v>
      </c>
      <c r="G375" s="11"/>
      <c r="H375" s="11" t="s">
        <v>12037</v>
      </c>
    </row>
    <row r="376" spans="2:8">
      <c r="B376" s="11"/>
      <c r="C376" s="11" t="s">
        <v>11994</v>
      </c>
      <c r="D376" s="11">
        <v>129</v>
      </c>
      <c r="E376" s="11">
        <v>4</v>
      </c>
      <c r="F376" s="11">
        <f>D376*E376</f>
        <v>516</v>
      </c>
      <c r="G376" s="11"/>
      <c r="H376" s="11" t="s">
        <v>12037</v>
      </c>
    </row>
    <row r="377" spans="2:8">
      <c r="B377" s="11"/>
      <c r="C377" s="11" t="s">
        <v>11995</v>
      </c>
      <c r="D377" s="11">
        <v>149</v>
      </c>
      <c r="E377" s="11">
        <v>5</v>
      </c>
      <c r="F377" s="11">
        <f>D377*E377</f>
        <v>745</v>
      </c>
      <c r="G377" s="11">
        <v>4</v>
      </c>
      <c r="H377" s="11" t="s">
        <v>12037</v>
      </c>
    </row>
    <row r="378" spans="2:8">
      <c r="B378" s="11"/>
      <c r="C378" s="11" t="s">
        <v>12079</v>
      </c>
      <c r="D378" s="11">
        <v>545</v>
      </c>
      <c r="E378" s="11">
        <v>2</v>
      </c>
      <c r="F378" s="11">
        <f t="shared" ref="F378:F428" si="13">D378*E378</f>
        <v>1090</v>
      </c>
      <c r="G378" s="11"/>
      <c r="H378" s="11" t="s">
        <v>12037</v>
      </c>
    </row>
    <row r="379" spans="2:8">
      <c r="B379" s="11"/>
      <c r="C379" s="11" t="s">
        <v>12080</v>
      </c>
      <c r="D379" s="11">
        <v>499</v>
      </c>
      <c r="E379" s="11">
        <v>2</v>
      </c>
      <c r="F379" s="11">
        <f t="shared" si="13"/>
        <v>998</v>
      </c>
      <c r="G379" s="11"/>
      <c r="H379" s="11" t="s">
        <v>12037</v>
      </c>
    </row>
    <row r="380" spans="2:8">
      <c r="B380" s="11" t="s">
        <v>11852</v>
      </c>
      <c r="C380" s="11" t="s">
        <v>11996</v>
      </c>
      <c r="D380" s="11">
        <v>155</v>
      </c>
      <c r="E380" s="11">
        <v>6</v>
      </c>
      <c r="F380" s="11">
        <f t="shared" si="13"/>
        <v>930</v>
      </c>
      <c r="G380" s="11">
        <v>5</v>
      </c>
      <c r="H380" s="11" t="s">
        <v>12037</v>
      </c>
    </row>
    <row r="381" spans="2:8">
      <c r="B381" s="11"/>
      <c r="C381" s="11" t="s">
        <v>11997</v>
      </c>
      <c r="D381" s="11">
        <v>30</v>
      </c>
      <c r="E381" s="11">
        <v>4</v>
      </c>
      <c r="F381" s="11">
        <f t="shared" si="13"/>
        <v>120</v>
      </c>
      <c r="G381" s="11"/>
      <c r="H381" s="11" t="s">
        <v>12037</v>
      </c>
    </row>
    <row r="382" spans="2:8">
      <c r="B382" s="11"/>
      <c r="C382" s="11" t="s">
        <v>11997</v>
      </c>
      <c r="D382" s="11">
        <v>30</v>
      </c>
      <c r="E382" s="11">
        <v>3</v>
      </c>
      <c r="F382" s="11">
        <f t="shared" si="13"/>
        <v>90</v>
      </c>
      <c r="G382" s="11">
        <v>4</v>
      </c>
      <c r="H382" s="11" t="s">
        <v>12037</v>
      </c>
    </row>
    <row r="383" spans="2:8">
      <c r="B383" s="11"/>
      <c r="C383" s="11" t="s">
        <v>11998</v>
      </c>
      <c r="D383" s="11">
        <v>125</v>
      </c>
      <c r="E383" s="11">
        <v>1</v>
      </c>
      <c r="F383" s="11">
        <f t="shared" si="13"/>
        <v>125</v>
      </c>
      <c r="G383" s="11"/>
      <c r="H383" s="11"/>
    </row>
    <row r="384" spans="2:8">
      <c r="B384" s="11"/>
      <c r="C384" s="11" t="s">
        <v>11999</v>
      </c>
      <c r="D384" s="11">
        <v>59</v>
      </c>
      <c r="E384" s="11">
        <v>1</v>
      </c>
      <c r="F384" s="11">
        <f t="shared" si="13"/>
        <v>59</v>
      </c>
      <c r="G384" s="11"/>
      <c r="H384" s="11"/>
    </row>
    <row r="385" spans="2:8">
      <c r="B385" s="11"/>
      <c r="C385" s="11" t="s">
        <v>12000</v>
      </c>
      <c r="D385" s="11">
        <v>286</v>
      </c>
      <c r="E385" s="11">
        <v>1</v>
      </c>
      <c r="F385" s="11">
        <f t="shared" si="13"/>
        <v>286</v>
      </c>
      <c r="G385" s="11"/>
      <c r="H385" s="11" t="s">
        <v>12037</v>
      </c>
    </row>
    <row r="386" spans="2:8">
      <c r="B386" s="11"/>
      <c r="C386" s="11" t="s">
        <v>12001</v>
      </c>
      <c r="D386" s="11">
        <v>40</v>
      </c>
      <c r="E386" s="11">
        <v>1</v>
      </c>
      <c r="F386" s="11">
        <f t="shared" si="13"/>
        <v>40</v>
      </c>
      <c r="G386" s="11"/>
      <c r="H386" s="11" t="s">
        <v>12037</v>
      </c>
    </row>
    <row r="387" spans="2:8">
      <c r="B387" s="11"/>
      <c r="C387" s="11" t="s">
        <v>12002</v>
      </c>
      <c r="D387" s="11">
        <v>30</v>
      </c>
      <c r="E387" s="11">
        <v>2</v>
      </c>
      <c r="F387" s="11">
        <f t="shared" si="13"/>
        <v>60</v>
      </c>
      <c r="G387" s="11"/>
      <c r="H387" s="11"/>
    </row>
    <row r="388" spans="2:8">
      <c r="B388" s="11"/>
      <c r="C388" s="11" t="s">
        <v>12003</v>
      </c>
      <c r="D388" s="11">
        <v>80</v>
      </c>
      <c r="E388" s="11">
        <v>6</v>
      </c>
      <c r="F388" s="11">
        <f t="shared" si="13"/>
        <v>480</v>
      </c>
      <c r="G388" s="11"/>
      <c r="H388" s="11" t="s">
        <v>12037</v>
      </c>
    </row>
    <row r="389" spans="2:8">
      <c r="B389" s="11"/>
      <c r="C389" s="11" t="s">
        <v>12004</v>
      </c>
      <c r="D389" s="11">
        <v>155</v>
      </c>
      <c r="E389" s="11">
        <v>1</v>
      </c>
      <c r="F389" s="11">
        <f t="shared" si="13"/>
        <v>155</v>
      </c>
      <c r="G389" s="11">
        <v>4</v>
      </c>
      <c r="H389" s="11" t="s">
        <v>12037</v>
      </c>
    </row>
    <row r="390" spans="2:8">
      <c r="B390" s="11"/>
      <c r="C390" s="11" t="s">
        <v>12104</v>
      </c>
      <c r="D390" s="11">
        <v>25</v>
      </c>
      <c r="E390" s="11">
        <v>1</v>
      </c>
      <c r="F390" s="11">
        <f t="shared" si="13"/>
        <v>25</v>
      </c>
      <c r="G390" s="11"/>
      <c r="H390" s="11" t="s">
        <v>12037</v>
      </c>
    </row>
    <row r="391" spans="2:8">
      <c r="B391" s="11"/>
      <c r="C391" s="11" t="s">
        <v>12005</v>
      </c>
      <c r="D391" s="11">
        <v>115</v>
      </c>
      <c r="E391" s="11">
        <v>16</v>
      </c>
      <c r="F391" s="11">
        <f t="shared" si="13"/>
        <v>1840</v>
      </c>
      <c r="G391" s="11">
        <v>15</v>
      </c>
      <c r="H391" s="11" t="s">
        <v>12037</v>
      </c>
    </row>
    <row r="392" spans="2:8">
      <c r="B392" s="11"/>
      <c r="C392" s="11" t="s">
        <v>12006</v>
      </c>
      <c r="D392" s="11">
        <v>95</v>
      </c>
      <c r="E392" s="11">
        <v>16</v>
      </c>
      <c r="F392" s="11">
        <f t="shared" si="13"/>
        <v>1520</v>
      </c>
      <c r="G392" s="11"/>
      <c r="H392" s="11" t="s">
        <v>12037</v>
      </c>
    </row>
    <row r="393" spans="2:8">
      <c r="B393" s="11"/>
      <c r="C393" s="11" t="s">
        <v>12007</v>
      </c>
      <c r="D393" s="11">
        <v>63</v>
      </c>
      <c r="E393" s="11">
        <v>9</v>
      </c>
      <c r="F393" s="11">
        <f t="shared" si="13"/>
        <v>567</v>
      </c>
      <c r="G393" s="11">
        <v>8</v>
      </c>
      <c r="H393" s="11" t="s">
        <v>12037</v>
      </c>
    </row>
    <row r="394" spans="2:8">
      <c r="B394" s="11"/>
      <c r="C394" s="11" t="s">
        <v>12008</v>
      </c>
      <c r="D394" s="11">
        <v>50</v>
      </c>
      <c r="E394" s="11">
        <v>9</v>
      </c>
      <c r="F394" s="11">
        <f t="shared" si="13"/>
        <v>450</v>
      </c>
      <c r="G394" s="11">
        <v>7</v>
      </c>
      <c r="H394" s="11" t="s">
        <v>12037</v>
      </c>
    </row>
    <row r="395" spans="2:8">
      <c r="B395" s="11" t="s">
        <v>12009</v>
      </c>
      <c r="C395" s="11" t="s">
        <v>12010</v>
      </c>
      <c r="D395" s="11">
        <v>40</v>
      </c>
      <c r="E395" s="11">
        <v>3</v>
      </c>
      <c r="F395" s="11">
        <f t="shared" si="13"/>
        <v>120</v>
      </c>
      <c r="G395" s="11"/>
      <c r="H395" s="11" t="s">
        <v>12037</v>
      </c>
    </row>
    <row r="396" spans="2:8">
      <c r="B396" s="11"/>
      <c r="C396" s="11" t="s">
        <v>12011</v>
      </c>
      <c r="D396" s="11">
        <v>20</v>
      </c>
      <c r="E396" s="11">
        <v>18</v>
      </c>
      <c r="F396" s="11">
        <f t="shared" si="13"/>
        <v>360</v>
      </c>
      <c r="G396" s="11"/>
      <c r="H396" s="11" t="s">
        <v>12037</v>
      </c>
    </row>
    <row r="397" spans="2:8">
      <c r="B397" s="11"/>
      <c r="C397" s="11" t="s">
        <v>12012</v>
      </c>
      <c r="D397" s="11">
        <v>50</v>
      </c>
      <c r="E397" s="11">
        <v>3</v>
      </c>
      <c r="F397" s="11">
        <f t="shared" si="13"/>
        <v>150</v>
      </c>
      <c r="G397" s="11"/>
      <c r="H397" s="11" t="s">
        <v>12037</v>
      </c>
    </row>
    <row r="398" spans="2:8">
      <c r="B398" s="11"/>
      <c r="C398" s="11" t="s">
        <v>12013</v>
      </c>
      <c r="D398" s="11">
        <v>20</v>
      </c>
      <c r="E398" s="11">
        <v>7</v>
      </c>
      <c r="F398" s="11">
        <f t="shared" si="13"/>
        <v>140</v>
      </c>
      <c r="G398" s="11"/>
      <c r="H398" s="11" t="s">
        <v>12037</v>
      </c>
    </row>
    <row r="399" spans="2:8">
      <c r="B399" s="11"/>
      <c r="C399" s="11" t="s">
        <v>12093</v>
      </c>
      <c r="D399" s="11">
        <v>20</v>
      </c>
      <c r="E399" s="11">
        <v>23</v>
      </c>
      <c r="F399" s="11">
        <f t="shared" si="13"/>
        <v>460</v>
      </c>
      <c r="G399" s="11"/>
      <c r="H399" s="11" t="s">
        <v>12037</v>
      </c>
    </row>
    <row r="400" spans="2:8">
      <c r="B400" s="11"/>
      <c r="C400" s="11" t="s">
        <v>12014</v>
      </c>
      <c r="D400" s="11">
        <v>65</v>
      </c>
      <c r="E400" s="11">
        <v>1</v>
      </c>
      <c r="F400" s="11">
        <f t="shared" si="13"/>
        <v>65</v>
      </c>
      <c r="G400" s="11"/>
      <c r="H400" s="11" t="s">
        <v>12037</v>
      </c>
    </row>
    <row r="401" spans="2:8">
      <c r="B401" s="11"/>
      <c r="C401" s="11" t="s">
        <v>12015</v>
      </c>
      <c r="D401" s="11">
        <v>40</v>
      </c>
      <c r="E401" s="11">
        <v>3</v>
      </c>
      <c r="F401" s="11">
        <f t="shared" si="13"/>
        <v>120</v>
      </c>
      <c r="G401" s="11"/>
      <c r="H401" s="11" t="s">
        <v>12037</v>
      </c>
    </row>
    <row r="402" spans="2:8">
      <c r="B402" s="11"/>
      <c r="C402" s="11" t="s">
        <v>12016</v>
      </c>
      <c r="D402" s="11">
        <v>20</v>
      </c>
      <c r="E402" s="11">
        <v>4</v>
      </c>
      <c r="F402" s="11">
        <f t="shared" si="13"/>
        <v>80</v>
      </c>
      <c r="G402" s="11">
        <v>2</v>
      </c>
      <c r="H402" s="11" t="s">
        <v>12037</v>
      </c>
    </row>
    <row r="403" spans="2:8">
      <c r="B403" s="11"/>
      <c r="C403" s="11" t="s">
        <v>12017</v>
      </c>
      <c r="D403" s="11">
        <v>140</v>
      </c>
      <c r="E403" s="11">
        <v>11</v>
      </c>
      <c r="F403" s="11">
        <f t="shared" si="13"/>
        <v>1540</v>
      </c>
      <c r="G403" s="11"/>
      <c r="H403" s="11" t="s">
        <v>12037</v>
      </c>
    </row>
    <row r="404" spans="2:8">
      <c r="B404" s="11"/>
      <c r="C404" s="11" t="s">
        <v>12018</v>
      </c>
      <c r="D404" s="11">
        <v>250</v>
      </c>
      <c r="E404" s="11">
        <v>4</v>
      </c>
      <c r="F404" s="11">
        <f t="shared" si="13"/>
        <v>1000</v>
      </c>
      <c r="G404" s="11"/>
      <c r="H404" s="11" t="s">
        <v>12037</v>
      </c>
    </row>
    <row r="405" spans="2:8">
      <c r="B405" s="11"/>
      <c r="C405" s="11" t="s">
        <v>12019</v>
      </c>
      <c r="D405" s="11">
        <v>114</v>
      </c>
      <c r="E405" s="11">
        <v>5</v>
      </c>
      <c r="F405" s="11">
        <f t="shared" si="13"/>
        <v>570</v>
      </c>
      <c r="G405" s="11"/>
      <c r="H405" s="11" t="s">
        <v>12037</v>
      </c>
    </row>
    <row r="406" spans="2:8">
      <c r="B406" s="11"/>
      <c r="C406" s="11" t="s">
        <v>12020</v>
      </c>
      <c r="D406" s="11">
        <v>158</v>
      </c>
      <c r="E406" s="11">
        <v>5</v>
      </c>
      <c r="F406" s="11">
        <f t="shared" si="13"/>
        <v>790</v>
      </c>
      <c r="G406" s="11"/>
      <c r="H406" s="11" t="s">
        <v>12037</v>
      </c>
    </row>
    <row r="407" spans="2:8">
      <c r="B407" s="11"/>
      <c r="C407" s="11" t="s">
        <v>12021</v>
      </c>
      <c r="D407" s="11">
        <v>15</v>
      </c>
      <c r="E407" s="11">
        <v>3</v>
      </c>
      <c r="F407" s="11">
        <f t="shared" si="13"/>
        <v>45</v>
      </c>
      <c r="G407" s="11"/>
      <c r="H407" s="11" t="s">
        <v>12037</v>
      </c>
    </row>
    <row r="408" spans="2:8">
      <c r="B408" s="11"/>
      <c r="C408" s="11" t="s">
        <v>12022</v>
      </c>
      <c r="D408" s="11">
        <v>40</v>
      </c>
      <c r="E408" s="11">
        <v>6</v>
      </c>
      <c r="F408" s="11">
        <f t="shared" si="13"/>
        <v>240</v>
      </c>
      <c r="G408" s="11"/>
      <c r="H408" s="11" t="s">
        <v>12037</v>
      </c>
    </row>
    <row r="409" spans="2:8">
      <c r="B409" s="11"/>
      <c r="C409" s="11" t="s">
        <v>12023</v>
      </c>
      <c r="D409" s="11">
        <v>100</v>
      </c>
      <c r="E409" s="11">
        <v>7</v>
      </c>
      <c r="F409" s="11">
        <f t="shared" si="13"/>
        <v>700</v>
      </c>
      <c r="G409" s="11"/>
      <c r="H409" s="11" t="s">
        <v>12037</v>
      </c>
    </row>
    <row r="410" spans="2:8">
      <c r="B410" s="11"/>
      <c r="C410" s="11" t="s">
        <v>12024</v>
      </c>
      <c r="D410" s="11">
        <v>45</v>
      </c>
      <c r="E410" s="11">
        <v>9</v>
      </c>
      <c r="F410" s="11">
        <f t="shared" si="13"/>
        <v>405</v>
      </c>
      <c r="G410" s="11"/>
      <c r="H410" s="11" t="s">
        <v>12037</v>
      </c>
    </row>
    <row r="411" spans="2:8">
      <c r="B411" s="11"/>
      <c r="C411" s="11" t="s">
        <v>12025</v>
      </c>
      <c r="D411" s="11">
        <v>22</v>
      </c>
      <c r="E411" s="11">
        <v>18</v>
      </c>
      <c r="F411" s="11">
        <f t="shared" si="13"/>
        <v>396</v>
      </c>
      <c r="G411" s="11"/>
      <c r="H411" s="11" t="s">
        <v>12037</v>
      </c>
    </row>
    <row r="412" spans="2:8">
      <c r="B412" s="11"/>
      <c r="C412" s="11" t="s">
        <v>12026</v>
      </c>
      <c r="D412" s="11">
        <v>56</v>
      </c>
      <c r="E412" s="11">
        <v>5</v>
      </c>
      <c r="F412" s="11">
        <f t="shared" si="13"/>
        <v>280</v>
      </c>
      <c r="G412" s="11"/>
      <c r="H412" s="11" t="s">
        <v>12037</v>
      </c>
    </row>
    <row r="413" spans="2:8">
      <c r="B413" s="11"/>
      <c r="C413" s="11" t="s">
        <v>12027</v>
      </c>
      <c r="D413" s="11">
        <v>45</v>
      </c>
      <c r="E413" s="11">
        <v>3</v>
      </c>
      <c r="F413" s="11">
        <f t="shared" si="13"/>
        <v>135</v>
      </c>
      <c r="G413" s="11"/>
      <c r="H413" s="11" t="s">
        <v>12037</v>
      </c>
    </row>
    <row r="414" spans="2:8">
      <c r="B414" s="11"/>
      <c r="C414" s="11" t="s">
        <v>12028</v>
      </c>
      <c r="D414" s="11">
        <v>20</v>
      </c>
      <c r="E414" s="11">
        <v>4</v>
      </c>
      <c r="F414" s="11">
        <f t="shared" si="13"/>
        <v>80</v>
      </c>
      <c r="G414" s="11">
        <v>3</v>
      </c>
      <c r="H414" s="11" t="s">
        <v>12037</v>
      </c>
    </row>
    <row r="415" spans="2:8">
      <c r="B415" s="11"/>
      <c r="C415" s="11" t="s">
        <v>12029</v>
      </c>
      <c r="D415" s="11">
        <v>25</v>
      </c>
      <c r="E415" s="11">
        <v>8</v>
      </c>
      <c r="F415" s="11">
        <f t="shared" si="13"/>
        <v>200</v>
      </c>
      <c r="G415" s="11">
        <v>7</v>
      </c>
      <c r="H415" s="11" t="s">
        <v>12037</v>
      </c>
    </row>
    <row r="416" spans="2:8">
      <c r="B416" s="11"/>
      <c r="C416" s="11" t="s">
        <v>12030</v>
      </c>
      <c r="D416" s="11">
        <v>95</v>
      </c>
      <c r="E416" s="11">
        <v>5</v>
      </c>
      <c r="F416" s="11">
        <f t="shared" si="13"/>
        <v>475</v>
      </c>
      <c r="G416" s="11"/>
      <c r="H416" s="11" t="s">
        <v>12037</v>
      </c>
    </row>
    <row r="417" spans="2:8">
      <c r="B417" s="11"/>
      <c r="C417" s="11" t="s">
        <v>12031</v>
      </c>
      <c r="D417" s="11">
        <v>20</v>
      </c>
      <c r="E417" s="11">
        <v>3</v>
      </c>
      <c r="F417" s="11">
        <f t="shared" si="13"/>
        <v>60</v>
      </c>
      <c r="G417" s="11"/>
      <c r="H417" s="11" t="s">
        <v>12037</v>
      </c>
    </row>
    <row r="418" spans="2:8">
      <c r="B418" s="11"/>
      <c r="C418" s="11" t="s">
        <v>12032</v>
      </c>
      <c r="D418" s="11">
        <v>10</v>
      </c>
      <c r="E418" s="11">
        <v>2</v>
      </c>
      <c r="F418" s="11">
        <f t="shared" si="13"/>
        <v>20</v>
      </c>
      <c r="G418" s="11"/>
      <c r="H418" s="11" t="s">
        <v>12037</v>
      </c>
    </row>
    <row r="419" spans="2:8">
      <c r="B419" s="11"/>
      <c r="C419" s="11" t="s">
        <v>12033</v>
      </c>
      <c r="D419" s="11">
        <v>42</v>
      </c>
      <c r="E419" s="11">
        <v>7</v>
      </c>
      <c r="F419" s="11">
        <f t="shared" si="13"/>
        <v>294</v>
      </c>
      <c r="G419" s="11"/>
      <c r="H419" s="11"/>
    </row>
    <row r="420" spans="2:8">
      <c r="B420" s="11"/>
      <c r="C420" s="11" t="s">
        <v>12034</v>
      </c>
      <c r="D420" s="11">
        <v>53</v>
      </c>
      <c r="E420" s="11">
        <v>3</v>
      </c>
      <c r="F420" s="11">
        <f t="shared" si="13"/>
        <v>159</v>
      </c>
      <c r="G420" s="11"/>
      <c r="H420" s="11"/>
    </row>
    <row r="421" spans="2:8">
      <c r="B421" s="11"/>
      <c r="C421" s="11" t="s">
        <v>12035</v>
      </c>
      <c r="D421" s="11">
        <v>50</v>
      </c>
      <c r="E421" s="11">
        <v>4</v>
      </c>
      <c r="F421" s="11">
        <f t="shared" si="13"/>
        <v>200</v>
      </c>
      <c r="G421" s="11">
        <v>1</v>
      </c>
      <c r="H421" s="11" t="s">
        <v>12037</v>
      </c>
    </row>
    <row r="422" spans="2:8">
      <c r="B422" s="11"/>
      <c r="C422" s="11" t="s">
        <v>12094</v>
      </c>
      <c r="D422" s="11">
        <v>10</v>
      </c>
      <c r="E422" s="11">
        <v>25</v>
      </c>
      <c r="F422" s="11">
        <f t="shared" si="13"/>
        <v>250</v>
      </c>
      <c r="G422" s="11"/>
      <c r="H422" s="11" t="s">
        <v>12037</v>
      </c>
    </row>
    <row r="423" spans="2:8">
      <c r="B423" s="11"/>
      <c r="C423" s="11" t="s">
        <v>12095</v>
      </c>
      <c r="D423" s="11">
        <v>10</v>
      </c>
      <c r="E423" s="11">
        <v>24</v>
      </c>
      <c r="F423" s="11">
        <f t="shared" si="13"/>
        <v>240</v>
      </c>
      <c r="G423" s="11"/>
      <c r="H423" s="11" t="s">
        <v>12037</v>
      </c>
    </row>
    <row r="424" spans="2:8">
      <c r="B424" s="11"/>
      <c r="C424" s="11" t="s">
        <v>12096</v>
      </c>
      <c r="D424" s="11">
        <v>10</v>
      </c>
      <c r="E424" s="11">
        <v>23</v>
      </c>
      <c r="F424" s="11">
        <f t="shared" si="13"/>
        <v>230</v>
      </c>
      <c r="G424" s="11"/>
      <c r="H424" s="11" t="s">
        <v>12037</v>
      </c>
    </row>
    <row r="425" spans="2:8">
      <c r="B425" s="11"/>
      <c r="C425" s="11" t="s">
        <v>12097</v>
      </c>
      <c r="D425" s="11">
        <v>10</v>
      </c>
      <c r="E425" s="11">
        <v>18</v>
      </c>
      <c r="F425" s="11">
        <f t="shared" si="13"/>
        <v>180</v>
      </c>
      <c r="G425" s="11"/>
      <c r="H425" s="11" t="s">
        <v>12037</v>
      </c>
    </row>
    <row r="426" spans="2:8">
      <c r="B426" s="11"/>
      <c r="C426" s="11" t="s">
        <v>12098</v>
      </c>
      <c r="D426" s="11">
        <v>10</v>
      </c>
      <c r="E426" s="11">
        <v>23</v>
      </c>
      <c r="F426" s="11">
        <f t="shared" si="13"/>
        <v>230</v>
      </c>
      <c r="G426" s="11"/>
      <c r="H426" s="11" t="s">
        <v>12037</v>
      </c>
    </row>
    <row r="427" spans="2:8">
      <c r="B427" s="11"/>
      <c r="C427" s="11" t="s">
        <v>12099</v>
      </c>
      <c r="D427" s="11">
        <v>10</v>
      </c>
      <c r="E427" s="11">
        <v>25</v>
      </c>
      <c r="F427" s="11">
        <f t="shared" si="13"/>
        <v>250</v>
      </c>
      <c r="G427" s="11"/>
      <c r="H427" s="11" t="s">
        <v>12037</v>
      </c>
    </row>
    <row r="428" spans="2:8">
      <c r="B428" s="11"/>
      <c r="C428" s="11" t="s">
        <v>12100</v>
      </c>
      <c r="D428" s="11">
        <v>25</v>
      </c>
      <c r="E428" s="11">
        <v>3</v>
      </c>
      <c r="F428" s="11">
        <f t="shared" si="13"/>
        <v>75</v>
      </c>
      <c r="G428" s="11"/>
      <c r="H428" s="11" t="s">
        <v>12037</v>
      </c>
    </row>
    <row r="429" spans="2:8">
      <c r="B429" s="11"/>
      <c r="C429" s="11" t="s">
        <v>12101</v>
      </c>
      <c r="D429" s="11">
        <v>25</v>
      </c>
      <c r="E429" s="11">
        <v>7</v>
      </c>
      <c r="F429" s="11">
        <f>D429*E429</f>
        <v>175</v>
      </c>
      <c r="G429" s="11"/>
      <c r="H429" s="11" t="s">
        <v>12037</v>
      </c>
    </row>
    <row r="430" spans="2:8">
      <c r="B430" s="11"/>
      <c r="C430" s="11" t="s">
        <v>12105</v>
      </c>
      <c r="D430" s="11">
        <v>34</v>
      </c>
      <c r="E430" s="11">
        <v>1</v>
      </c>
      <c r="F430" s="11">
        <f>D430*E430</f>
        <v>34</v>
      </c>
      <c r="G430" s="11"/>
      <c r="H430" s="11" t="s">
        <v>12037</v>
      </c>
    </row>
    <row r="431" spans="2:8">
      <c r="B431" s="11"/>
      <c r="C431" s="11" t="s">
        <v>12106</v>
      </c>
      <c r="D431" s="11">
        <v>20</v>
      </c>
      <c r="E431" s="11">
        <v>1</v>
      </c>
      <c r="F431" s="11">
        <f>D431*E431</f>
        <v>20</v>
      </c>
      <c r="G431" s="11"/>
      <c r="H431" s="11" t="s">
        <v>12037</v>
      </c>
    </row>
    <row r="432" spans="2:8">
      <c r="B432" s="11" t="s">
        <v>5779</v>
      </c>
      <c r="C432" s="11" t="s">
        <v>12103</v>
      </c>
      <c r="D432" s="11">
        <v>399</v>
      </c>
      <c r="E432" s="11">
        <v>1</v>
      </c>
      <c r="F432" s="11">
        <f>D432*E432</f>
        <v>399</v>
      </c>
      <c r="G432" s="11"/>
      <c r="H432" s="11" t="s">
        <v>12037</v>
      </c>
    </row>
    <row r="433" spans="2:8">
      <c r="B433" s="11" t="s">
        <v>12039</v>
      </c>
      <c r="C433" s="11" t="s">
        <v>12040</v>
      </c>
      <c r="D433" s="11">
        <v>1</v>
      </c>
      <c r="E433" s="11">
        <v>528</v>
      </c>
      <c r="F433" s="11">
        <f t="shared" ref="F433:F445" si="14">D433*E433</f>
        <v>528</v>
      </c>
      <c r="G433" s="11"/>
      <c r="H433" s="11" t="s">
        <v>12037</v>
      </c>
    </row>
    <row r="434" spans="2:8">
      <c r="B434" s="11"/>
      <c r="C434" s="11" t="s">
        <v>12041</v>
      </c>
      <c r="D434" s="11">
        <v>2</v>
      </c>
      <c r="E434" s="11">
        <v>801</v>
      </c>
      <c r="F434" s="11">
        <f t="shared" si="14"/>
        <v>1602</v>
      </c>
      <c r="G434" s="11"/>
      <c r="H434" s="11" t="s">
        <v>12037</v>
      </c>
    </row>
    <row r="435" spans="2:8">
      <c r="B435" s="11"/>
      <c r="C435" s="11" t="s">
        <v>12042</v>
      </c>
      <c r="D435" s="11">
        <v>4</v>
      </c>
      <c r="E435" s="11">
        <v>146</v>
      </c>
      <c r="F435" s="11">
        <f t="shared" si="14"/>
        <v>584</v>
      </c>
      <c r="G435" s="11"/>
      <c r="H435" s="11" t="s">
        <v>12037</v>
      </c>
    </row>
    <row r="436" spans="2:8">
      <c r="B436" s="11" t="s">
        <v>12043</v>
      </c>
      <c r="C436" s="11" t="s">
        <v>12044</v>
      </c>
      <c r="D436" s="11">
        <v>50</v>
      </c>
      <c r="E436" s="11">
        <v>3</v>
      </c>
      <c r="F436" s="11">
        <f t="shared" si="14"/>
        <v>150</v>
      </c>
      <c r="G436" s="11"/>
      <c r="H436" s="11" t="s">
        <v>12037</v>
      </c>
    </row>
    <row r="437" spans="2:8">
      <c r="B437" s="11" t="s">
        <v>772</v>
      </c>
      <c r="C437" s="11" t="s">
        <v>12050</v>
      </c>
      <c r="D437" s="11">
        <v>10</v>
      </c>
      <c r="E437" s="11">
        <v>37</v>
      </c>
      <c r="F437" s="11">
        <f t="shared" si="14"/>
        <v>370</v>
      </c>
      <c r="G437" s="11"/>
      <c r="H437" s="11" t="s">
        <v>12037</v>
      </c>
    </row>
    <row r="438" spans="2:8">
      <c r="B438" s="11"/>
      <c r="C438" s="11" t="s">
        <v>12049</v>
      </c>
      <c r="D438" s="11">
        <v>5</v>
      </c>
      <c r="E438" s="11">
        <v>19</v>
      </c>
      <c r="F438" s="11">
        <f t="shared" si="14"/>
        <v>95</v>
      </c>
      <c r="G438" s="11"/>
      <c r="H438" s="11" t="s">
        <v>12037</v>
      </c>
    </row>
    <row r="439" spans="2:8">
      <c r="B439" s="11" t="s">
        <v>12051</v>
      </c>
      <c r="C439" s="11" t="s">
        <v>12052</v>
      </c>
      <c r="D439" s="11">
        <v>10</v>
      </c>
      <c r="E439" s="11">
        <v>24</v>
      </c>
      <c r="F439" s="11">
        <f t="shared" si="14"/>
        <v>240</v>
      </c>
      <c r="G439" s="11">
        <v>23</v>
      </c>
      <c r="H439" s="11" t="s">
        <v>12037</v>
      </c>
    </row>
    <row r="440" spans="2:8">
      <c r="B440" s="11" t="s">
        <v>4580</v>
      </c>
      <c r="C440" s="11" t="s">
        <v>12053</v>
      </c>
      <c r="D440" s="11">
        <v>10</v>
      </c>
      <c r="E440" s="11">
        <v>3</v>
      </c>
      <c r="F440" s="11">
        <f t="shared" si="14"/>
        <v>30</v>
      </c>
      <c r="G440" s="11"/>
      <c r="H440" s="11" t="s">
        <v>12037</v>
      </c>
    </row>
    <row r="441" spans="2:8">
      <c r="B441" s="11" t="s">
        <v>12054</v>
      </c>
      <c r="C441" s="11"/>
      <c r="D441" s="11">
        <v>30</v>
      </c>
      <c r="E441" s="11">
        <v>9</v>
      </c>
      <c r="F441" s="11">
        <f t="shared" si="14"/>
        <v>270</v>
      </c>
      <c r="G441" s="11"/>
      <c r="H441" s="11" t="s">
        <v>12037</v>
      </c>
    </row>
    <row r="442" spans="2:8">
      <c r="B442" s="11" t="s">
        <v>820</v>
      </c>
      <c r="C442" s="11"/>
      <c r="D442" s="11">
        <v>2</v>
      </c>
      <c r="E442" s="11">
        <v>57</v>
      </c>
      <c r="F442" s="11">
        <f t="shared" si="14"/>
        <v>114</v>
      </c>
      <c r="G442" s="11"/>
      <c r="H442" s="11" t="s">
        <v>12037</v>
      </c>
    </row>
    <row r="443" spans="2:8">
      <c r="B443" s="11" t="s">
        <v>12055</v>
      </c>
      <c r="C443" s="11" t="s">
        <v>12056</v>
      </c>
      <c r="D443" s="11">
        <v>60</v>
      </c>
      <c r="E443" s="11">
        <v>1</v>
      </c>
      <c r="F443" s="11">
        <f t="shared" si="14"/>
        <v>60</v>
      </c>
      <c r="G443" s="11"/>
      <c r="H443" s="11" t="s">
        <v>12037</v>
      </c>
    </row>
    <row r="444" spans="2:8">
      <c r="B444" s="11" t="s">
        <v>12058</v>
      </c>
      <c r="C444" s="11" t="s">
        <v>12059</v>
      </c>
      <c r="D444" s="11">
        <v>160</v>
      </c>
      <c r="E444" s="11">
        <v>3</v>
      </c>
      <c r="F444" s="11">
        <f t="shared" si="14"/>
        <v>480</v>
      </c>
      <c r="G444" s="11"/>
      <c r="H444" s="11" t="s">
        <v>12037</v>
      </c>
    </row>
    <row r="445" spans="2:8">
      <c r="B445" s="11" t="s">
        <v>12068</v>
      </c>
      <c r="C445" s="11" t="s">
        <v>12069</v>
      </c>
      <c r="D445" s="11">
        <v>10</v>
      </c>
      <c r="E445" s="11">
        <v>2</v>
      </c>
      <c r="F445" s="11">
        <f t="shared" si="14"/>
        <v>20</v>
      </c>
      <c r="G445" s="11"/>
      <c r="H445" s="11" t="s">
        <v>12037</v>
      </c>
    </row>
    <row r="446" spans="2:8">
      <c r="B446" s="11" t="s">
        <v>12070</v>
      </c>
      <c r="C446" s="11" t="s">
        <v>12071</v>
      </c>
      <c r="D446" s="11">
        <v>59</v>
      </c>
      <c r="E446" s="11">
        <v>5</v>
      </c>
      <c r="F446" s="11">
        <f>D446*E446</f>
        <v>295</v>
      </c>
      <c r="G446" s="11"/>
      <c r="H446" s="11" t="s">
        <v>12037</v>
      </c>
    </row>
    <row r="447" spans="2:8">
      <c r="B447" s="11" t="s">
        <v>12082</v>
      </c>
      <c r="C447" s="11" t="s">
        <v>9207</v>
      </c>
      <c r="D447" s="11">
        <v>230</v>
      </c>
      <c r="E447" s="11">
        <v>1</v>
      </c>
      <c r="F447" s="11">
        <f>D447*E447</f>
        <v>230</v>
      </c>
      <c r="G447" s="11"/>
      <c r="H447" s="11" t="s">
        <v>12037</v>
      </c>
    </row>
    <row r="448" spans="2:8">
      <c r="B448" s="11" t="s">
        <v>12085</v>
      </c>
      <c r="C448" s="11" t="s">
        <v>12086</v>
      </c>
      <c r="D448" s="11">
        <v>399</v>
      </c>
      <c r="E448" s="11">
        <v>2</v>
      </c>
      <c r="F448" s="11">
        <f>D448*E448</f>
        <v>798</v>
      </c>
      <c r="G448" s="11"/>
      <c r="H448" s="11" t="s">
        <v>12037</v>
      </c>
    </row>
    <row r="449" spans="3:8">
      <c r="C449" t="s">
        <v>12107</v>
      </c>
      <c r="D449">
        <v>5</v>
      </c>
      <c r="E449">
        <v>9</v>
      </c>
      <c r="F449" s="11">
        <f>D449*E449</f>
        <v>45</v>
      </c>
      <c r="H449" t="s">
        <v>12037</v>
      </c>
    </row>
    <row r="450" spans="3:8">
      <c r="C450" t="s">
        <v>12108</v>
      </c>
      <c r="D450">
        <v>2</v>
      </c>
      <c r="E450">
        <v>4</v>
      </c>
      <c r="F450" s="11">
        <f t="shared" ref="F450:F459" si="15">D450*E450</f>
        <v>8</v>
      </c>
      <c r="H450" t="s">
        <v>12037</v>
      </c>
    </row>
    <row r="451" spans="3:8">
      <c r="C451" t="s">
        <v>12109</v>
      </c>
      <c r="D451">
        <v>5</v>
      </c>
      <c r="E451">
        <v>34</v>
      </c>
      <c r="F451" s="11">
        <f t="shared" si="15"/>
        <v>170</v>
      </c>
      <c r="H451" t="s">
        <v>12037</v>
      </c>
    </row>
    <row r="452" spans="3:8">
      <c r="C452" t="s">
        <v>12110</v>
      </c>
      <c r="D452">
        <v>5</v>
      </c>
      <c r="E452">
        <v>85</v>
      </c>
      <c r="F452">
        <f t="shared" si="15"/>
        <v>425</v>
      </c>
      <c r="H452" t="s">
        <v>12037</v>
      </c>
    </row>
    <row r="453" spans="3:8">
      <c r="C453" t="s">
        <v>12111</v>
      </c>
      <c r="D453">
        <v>1</v>
      </c>
      <c r="E453">
        <v>191</v>
      </c>
      <c r="F453">
        <f t="shared" si="15"/>
        <v>191</v>
      </c>
      <c r="H453" t="s">
        <v>12037</v>
      </c>
    </row>
    <row r="454" spans="3:8">
      <c r="C454" t="s">
        <v>12112</v>
      </c>
      <c r="D454">
        <v>1</v>
      </c>
      <c r="E454">
        <v>902</v>
      </c>
      <c r="F454">
        <f t="shared" si="15"/>
        <v>902</v>
      </c>
      <c r="H454" t="s">
        <v>12037</v>
      </c>
    </row>
    <row r="455" spans="3:8">
      <c r="C455" t="s">
        <v>12113</v>
      </c>
      <c r="D455">
        <v>50</v>
      </c>
      <c r="E455">
        <v>4</v>
      </c>
      <c r="F455">
        <f t="shared" si="15"/>
        <v>200</v>
      </c>
      <c r="H455" t="s">
        <v>12037</v>
      </c>
    </row>
    <row r="456" spans="3:8">
      <c r="C456" t="s">
        <v>12114</v>
      </c>
      <c r="D456">
        <v>35</v>
      </c>
      <c r="E456">
        <v>4</v>
      </c>
      <c r="F456">
        <f t="shared" si="15"/>
        <v>140</v>
      </c>
      <c r="H456" t="s">
        <v>12037</v>
      </c>
    </row>
    <row r="457" spans="3:8">
      <c r="C457" t="s">
        <v>1233</v>
      </c>
      <c r="D457">
        <v>20</v>
      </c>
      <c r="E457">
        <v>16</v>
      </c>
      <c r="F457">
        <f t="shared" si="15"/>
        <v>320</v>
      </c>
      <c r="H457" t="s">
        <v>12037</v>
      </c>
    </row>
    <row r="458" spans="3:8">
      <c r="C458" t="s">
        <v>1233</v>
      </c>
      <c r="D458">
        <v>15</v>
      </c>
      <c r="E458">
        <v>5</v>
      </c>
      <c r="F458">
        <f t="shared" si="15"/>
        <v>75</v>
      </c>
      <c r="H458" t="s">
        <v>12037</v>
      </c>
    </row>
    <row r="459" spans="3:8">
      <c r="C459" t="s">
        <v>12115</v>
      </c>
      <c r="D459">
        <v>50</v>
      </c>
      <c r="E459">
        <v>11</v>
      </c>
      <c r="F459">
        <f t="shared" si="15"/>
        <v>550</v>
      </c>
      <c r="H459" t="s">
        <v>12037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498"/>
  <sheetViews>
    <sheetView workbookViewId="0">
      <selection activeCell="Q3" sqref="Q3"/>
    </sheetView>
  </sheetViews>
  <sheetFormatPr defaultRowHeight="15"/>
  <cols>
    <col min="2" max="2" width="12.42578125" bestFit="1" customWidth="1"/>
    <col min="4" max="4" width="64.42578125" bestFit="1" customWidth="1"/>
  </cols>
  <sheetData>
    <row r="1" spans="1:9">
      <c r="A1" s="3" t="s">
        <v>6046</v>
      </c>
      <c r="B1" s="4" t="s">
        <v>6047</v>
      </c>
      <c r="C1" s="4" t="s">
        <v>6048</v>
      </c>
      <c r="D1" s="4" t="s">
        <v>6049</v>
      </c>
      <c r="E1" s="3" t="s">
        <v>6050</v>
      </c>
      <c r="F1" s="3" t="s">
        <v>6051</v>
      </c>
      <c r="G1" s="3" t="s">
        <v>7</v>
      </c>
      <c r="H1" s="4" t="s">
        <v>6052</v>
      </c>
      <c r="I1" s="4" t="s">
        <v>6053</v>
      </c>
    </row>
    <row r="2" spans="1:9">
      <c r="A2" s="5">
        <v>1</v>
      </c>
      <c r="B2" s="6">
        <v>45227</v>
      </c>
      <c r="C2" s="7" t="s">
        <v>6054</v>
      </c>
      <c r="D2" s="7" t="s">
        <v>6055</v>
      </c>
      <c r="E2" s="8">
        <v>21</v>
      </c>
      <c r="F2" s="8">
        <v>21</v>
      </c>
      <c r="G2" s="8">
        <v>21</v>
      </c>
      <c r="H2" s="7" t="s">
        <v>6056</v>
      </c>
      <c r="I2" s="7" t="s">
        <v>6057</v>
      </c>
    </row>
    <row r="3" spans="1:9">
      <c r="A3" s="5">
        <v>2</v>
      </c>
      <c r="B3" s="6">
        <v>45227</v>
      </c>
      <c r="C3" s="7" t="s">
        <v>6058</v>
      </c>
      <c r="D3" s="7" t="s">
        <v>6059</v>
      </c>
      <c r="E3" s="8">
        <v>119.18</v>
      </c>
      <c r="F3" s="8">
        <v>120</v>
      </c>
      <c r="G3" s="8">
        <v>120</v>
      </c>
      <c r="H3" s="7" t="s">
        <v>6056</v>
      </c>
      <c r="I3" s="7" t="s">
        <v>6057</v>
      </c>
    </row>
    <row r="4" spans="1:9">
      <c r="A4" s="5">
        <v>3</v>
      </c>
      <c r="B4" s="6">
        <v>45228</v>
      </c>
      <c r="C4" s="7" t="s">
        <v>6060</v>
      </c>
      <c r="D4" s="7" t="s">
        <v>6061</v>
      </c>
      <c r="E4" s="8">
        <v>129.80000000000001</v>
      </c>
      <c r="F4" s="8">
        <v>130</v>
      </c>
      <c r="G4" s="8">
        <v>130</v>
      </c>
      <c r="H4" s="7" t="s">
        <v>6056</v>
      </c>
      <c r="I4" s="7" t="s">
        <v>6057</v>
      </c>
    </row>
    <row r="5" spans="1:9">
      <c r="A5" s="5">
        <v>4</v>
      </c>
      <c r="B5" s="6">
        <v>45228</v>
      </c>
      <c r="C5" s="7" t="s">
        <v>6062</v>
      </c>
      <c r="D5" s="7" t="s">
        <v>6063</v>
      </c>
      <c r="E5" s="8">
        <v>3.54</v>
      </c>
      <c r="F5" s="8">
        <v>10</v>
      </c>
      <c r="G5" s="8">
        <v>10</v>
      </c>
      <c r="H5" s="7" t="s">
        <v>6056</v>
      </c>
      <c r="I5" s="7" t="s">
        <v>6057</v>
      </c>
    </row>
    <row r="6" spans="1:9">
      <c r="A6" s="5">
        <v>5</v>
      </c>
      <c r="B6" s="6">
        <v>45229</v>
      </c>
      <c r="C6" s="7" t="s">
        <v>6064</v>
      </c>
      <c r="D6" s="7" t="s">
        <v>6065</v>
      </c>
      <c r="E6" s="8">
        <v>8</v>
      </c>
      <c r="F6" s="8">
        <v>10</v>
      </c>
      <c r="G6" s="8">
        <v>10</v>
      </c>
      <c r="H6" s="7" t="s">
        <v>6056</v>
      </c>
      <c r="I6" s="7" t="s">
        <v>6057</v>
      </c>
    </row>
    <row r="7" spans="1:9">
      <c r="A7" s="5">
        <v>6</v>
      </c>
      <c r="B7" s="6">
        <v>45229</v>
      </c>
      <c r="C7" s="7" t="s">
        <v>6066</v>
      </c>
      <c r="D7" s="7" t="s">
        <v>6067</v>
      </c>
      <c r="E7" s="8">
        <v>16.5</v>
      </c>
      <c r="F7" s="8">
        <v>20</v>
      </c>
      <c r="G7" s="8">
        <v>20</v>
      </c>
      <c r="H7" s="7" t="s">
        <v>6056</v>
      </c>
      <c r="I7" s="7" t="s">
        <v>6057</v>
      </c>
    </row>
    <row r="8" spans="1:9">
      <c r="A8" s="5">
        <v>7</v>
      </c>
      <c r="B8" s="6">
        <v>45229</v>
      </c>
      <c r="C8" s="7" t="s">
        <v>6068</v>
      </c>
      <c r="D8" s="7" t="s">
        <v>6069</v>
      </c>
      <c r="E8" s="8">
        <v>46.74</v>
      </c>
      <c r="F8" s="8">
        <v>55</v>
      </c>
      <c r="G8" s="8">
        <v>55</v>
      </c>
      <c r="H8" s="7" t="s">
        <v>6056</v>
      </c>
      <c r="I8" s="7" t="s">
        <v>6057</v>
      </c>
    </row>
    <row r="9" spans="1:9">
      <c r="A9" s="5">
        <v>8</v>
      </c>
      <c r="B9" s="6">
        <v>45229</v>
      </c>
      <c r="C9" s="7" t="s">
        <v>6070</v>
      </c>
      <c r="D9" s="7" t="s">
        <v>6071</v>
      </c>
      <c r="E9" s="8">
        <v>87.29</v>
      </c>
      <c r="F9" s="8">
        <v>103</v>
      </c>
      <c r="G9" s="8">
        <v>103</v>
      </c>
      <c r="H9" s="7" t="s">
        <v>6056</v>
      </c>
      <c r="I9" s="7" t="s">
        <v>6057</v>
      </c>
    </row>
    <row r="10" spans="1:9">
      <c r="A10" s="5">
        <v>9</v>
      </c>
      <c r="B10" s="6">
        <v>45229</v>
      </c>
      <c r="C10" s="7" t="s">
        <v>6072</v>
      </c>
      <c r="D10" s="7" t="s">
        <v>6073</v>
      </c>
      <c r="E10" s="8">
        <v>156.52000000000001</v>
      </c>
      <c r="F10" s="8">
        <v>180</v>
      </c>
      <c r="G10" s="8">
        <v>180</v>
      </c>
      <c r="H10" s="7" t="s">
        <v>6056</v>
      </c>
      <c r="I10" s="7" t="s">
        <v>6057</v>
      </c>
    </row>
    <row r="11" spans="1:9">
      <c r="A11" s="5">
        <v>10</v>
      </c>
      <c r="B11" s="6">
        <v>45229</v>
      </c>
      <c r="C11" s="7" t="s">
        <v>6074</v>
      </c>
      <c r="D11" s="7" t="s">
        <v>6075</v>
      </c>
      <c r="E11" s="8">
        <v>329.97</v>
      </c>
      <c r="F11" s="8">
        <v>425</v>
      </c>
      <c r="G11" s="8">
        <v>425</v>
      </c>
      <c r="H11" s="7" t="s">
        <v>6056</v>
      </c>
      <c r="I11" s="7" t="s">
        <v>6057</v>
      </c>
    </row>
    <row r="12" spans="1:9">
      <c r="A12" s="5">
        <v>11</v>
      </c>
      <c r="B12" s="6">
        <v>45229</v>
      </c>
      <c r="C12" s="7" t="s">
        <v>6076</v>
      </c>
      <c r="D12" s="7" t="s">
        <v>6077</v>
      </c>
      <c r="E12" s="8">
        <v>155.68</v>
      </c>
      <c r="F12" s="8">
        <v>180</v>
      </c>
      <c r="G12" s="8">
        <v>180</v>
      </c>
      <c r="H12" s="7" t="s">
        <v>6056</v>
      </c>
      <c r="I12" s="7" t="s">
        <v>6057</v>
      </c>
    </row>
    <row r="13" spans="1:9">
      <c r="A13" s="5">
        <v>12</v>
      </c>
      <c r="B13" s="6">
        <v>45229</v>
      </c>
      <c r="C13" s="7" t="s">
        <v>6078</v>
      </c>
      <c r="D13" s="7" t="s">
        <v>6079</v>
      </c>
      <c r="E13" s="8">
        <v>368.48</v>
      </c>
      <c r="F13" s="8">
        <v>425</v>
      </c>
      <c r="G13" s="8">
        <v>425</v>
      </c>
      <c r="H13" s="7" t="s">
        <v>6056</v>
      </c>
      <c r="I13" s="7" t="s">
        <v>6057</v>
      </c>
    </row>
    <row r="14" spans="1:9">
      <c r="A14" s="5">
        <v>13</v>
      </c>
      <c r="B14" s="6">
        <v>45229</v>
      </c>
      <c r="C14" s="7" t="s">
        <v>6080</v>
      </c>
      <c r="D14" s="7" t="s">
        <v>6081</v>
      </c>
      <c r="E14" s="8">
        <v>87.29</v>
      </c>
      <c r="F14" s="8">
        <v>103</v>
      </c>
      <c r="G14" s="8">
        <v>103</v>
      </c>
      <c r="H14" s="7" t="s">
        <v>6056</v>
      </c>
      <c r="I14" s="7" t="s">
        <v>6057</v>
      </c>
    </row>
    <row r="15" spans="1:9">
      <c r="A15" s="5">
        <v>14</v>
      </c>
      <c r="B15" s="6">
        <v>45229</v>
      </c>
      <c r="C15" s="7" t="s">
        <v>6082</v>
      </c>
      <c r="D15" s="7" t="s">
        <v>6083</v>
      </c>
      <c r="E15" s="8">
        <v>46.61</v>
      </c>
      <c r="F15" s="8">
        <v>55</v>
      </c>
      <c r="G15" s="8">
        <v>55</v>
      </c>
      <c r="H15" s="7" t="s">
        <v>6056</v>
      </c>
      <c r="I15" s="7" t="s">
        <v>6057</v>
      </c>
    </row>
    <row r="16" spans="1:9">
      <c r="A16" s="5">
        <v>15</v>
      </c>
      <c r="B16" s="6">
        <v>45229</v>
      </c>
      <c r="C16" s="7" t="s">
        <v>6084</v>
      </c>
      <c r="D16" s="7" t="s">
        <v>6085</v>
      </c>
      <c r="E16" s="8">
        <v>369.57</v>
      </c>
      <c r="F16" s="8">
        <v>425</v>
      </c>
      <c r="G16" s="8">
        <v>425</v>
      </c>
      <c r="H16" s="7" t="s">
        <v>6056</v>
      </c>
      <c r="I16" s="7" t="s">
        <v>6057</v>
      </c>
    </row>
    <row r="17" spans="1:9">
      <c r="A17" s="5">
        <v>16</v>
      </c>
      <c r="B17" s="6">
        <v>45229</v>
      </c>
      <c r="C17" s="7" t="s">
        <v>6086</v>
      </c>
      <c r="D17" s="7" t="s">
        <v>6087</v>
      </c>
      <c r="E17" s="8">
        <v>83.99</v>
      </c>
      <c r="F17" s="8">
        <v>105</v>
      </c>
      <c r="G17" s="8">
        <v>105</v>
      </c>
      <c r="H17" s="7" t="s">
        <v>6056</v>
      </c>
      <c r="I17" s="7" t="s">
        <v>6057</v>
      </c>
    </row>
    <row r="18" spans="1:9">
      <c r="A18" s="5">
        <v>17</v>
      </c>
      <c r="B18" s="6">
        <v>45229</v>
      </c>
      <c r="C18" s="7" t="s">
        <v>6088</v>
      </c>
      <c r="D18" s="7" t="s">
        <v>6089</v>
      </c>
      <c r="E18" s="8">
        <v>83.99</v>
      </c>
      <c r="F18" s="8">
        <v>105</v>
      </c>
      <c r="G18" s="8">
        <v>105</v>
      </c>
      <c r="H18" s="7" t="s">
        <v>6056</v>
      </c>
      <c r="I18" s="7" t="s">
        <v>6057</v>
      </c>
    </row>
    <row r="19" spans="1:9">
      <c r="A19" s="5">
        <v>18</v>
      </c>
      <c r="B19" s="6">
        <v>45229</v>
      </c>
      <c r="C19" s="7" t="s">
        <v>6090</v>
      </c>
      <c r="D19" s="7" t="s">
        <v>6091</v>
      </c>
      <c r="E19" s="8">
        <v>83.99</v>
      </c>
      <c r="F19" s="8">
        <v>120</v>
      </c>
      <c r="G19" s="8">
        <v>120</v>
      </c>
      <c r="H19" s="7" t="s">
        <v>6056</v>
      </c>
      <c r="I19" s="7" t="s">
        <v>6057</v>
      </c>
    </row>
    <row r="20" spans="1:9">
      <c r="A20" s="5">
        <v>19</v>
      </c>
      <c r="B20" s="6">
        <v>45229</v>
      </c>
      <c r="C20" s="7" t="s">
        <v>6092</v>
      </c>
      <c r="D20" s="7" t="s">
        <v>6093</v>
      </c>
      <c r="E20" s="8">
        <v>95.99</v>
      </c>
      <c r="F20" s="8">
        <v>120</v>
      </c>
      <c r="G20" s="8">
        <v>120</v>
      </c>
      <c r="H20" s="7" t="s">
        <v>6056</v>
      </c>
      <c r="I20" s="7" t="s">
        <v>6057</v>
      </c>
    </row>
    <row r="21" spans="1:9">
      <c r="A21" s="5">
        <v>20</v>
      </c>
      <c r="B21" s="6">
        <v>45229</v>
      </c>
      <c r="C21" s="7" t="s">
        <v>6094</v>
      </c>
      <c r="D21" s="7" t="s">
        <v>6095</v>
      </c>
      <c r="E21" s="8">
        <v>83.99</v>
      </c>
      <c r="F21" s="8">
        <v>105</v>
      </c>
      <c r="G21" s="8">
        <v>105</v>
      </c>
      <c r="H21" s="7" t="s">
        <v>6056</v>
      </c>
      <c r="I21" s="7" t="s">
        <v>6057</v>
      </c>
    </row>
    <row r="22" spans="1:9">
      <c r="A22" s="5">
        <v>21</v>
      </c>
      <c r="B22" s="6">
        <v>45229</v>
      </c>
      <c r="C22" s="7" t="s">
        <v>6096</v>
      </c>
      <c r="D22" s="7" t="s">
        <v>6097</v>
      </c>
      <c r="E22" s="8">
        <v>79.19</v>
      </c>
      <c r="F22" s="8">
        <v>99</v>
      </c>
      <c r="G22" s="8">
        <v>99</v>
      </c>
      <c r="H22" s="7" t="s">
        <v>6056</v>
      </c>
      <c r="I22" s="7" t="s">
        <v>6057</v>
      </c>
    </row>
    <row r="23" spans="1:9">
      <c r="A23" s="5">
        <v>22</v>
      </c>
      <c r="B23" s="6">
        <v>45229</v>
      </c>
      <c r="C23" s="7" t="s">
        <v>6098</v>
      </c>
      <c r="D23" s="7" t="s">
        <v>6099</v>
      </c>
      <c r="E23" s="8">
        <v>79.84</v>
      </c>
      <c r="F23" s="8">
        <v>99</v>
      </c>
      <c r="G23" s="8">
        <v>99</v>
      </c>
      <c r="H23" s="7" t="s">
        <v>6056</v>
      </c>
      <c r="I23" s="7" t="s">
        <v>6057</v>
      </c>
    </row>
    <row r="24" spans="1:9">
      <c r="A24" s="5">
        <v>23</v>
      </c>
      <c r="B24" s="6">
        <v>45229</v>
      </c>
      <c r="C24" s="7" t="s">
        <v>6100</v>
      </c>
      <c r="D24" s="7" t="s">
        <v>6101</v>
      </c>
      <c r="E24" s="8">
        <v>79.19</v>
      </c>
      <c r="F24" s="8">
        <v>99</v>
      </c>
      <c r="G24" s="8">
        <v>99</v>
      </c>
      <c r="H24" s="7" t="s">
        <v>6056</v>
      </c>
      <c r="I24" s="7" t="s">
        <v>6057</v>
      </c>
    </row>
    <row r="25" spans="1:9">
      <c r="A25" s="5">
        <v>24</v>
      </c>
      <c r="B25" s="6">
        <v>45229</v>
      </c>
      <c r="C25" s="7" t="s">
        <v>6102</v>
      </c>
      <c r="D25" s="7" t="s">
        <v>6103</v>
      </c>
      <c r="E25" s="8">
        <v>79.19</v>
      </c>
      <c r="F25" s="8">
        <v>99</v>
      </c>
      <c r="G25" s="8">
        <v>99</v>
      </c>
      <c r="H25" s="7" t="s">
        <v>6056</v>
      </c>
      <c r="I25" s="7" t="s">
        <v>6057</v>
      </c>
    </row>
    <row r="26" spans="1:9">
      <c r="A26" s="5">
        <v>25</v>
      </c>
      <c r="B26" s="6">
        <v>45229</v>
      </c>
      <c r="C26" s="7" t="s">
        <v>6104</v>
      </c>
      <c r="D26" s="7" t="s">
        <v>6105</v>
      </c>
      <c r="E26" s="8">
        <v>79.19</v>
      </c>
      <c r="F26" s="8">
        <v>99</v>
      </c>
      <c r="G26" s="8">
        <v>99</v>
      </c>
      <c r="H26" s="7" t="s">
        <v>6056</v>
      </c>
      <c r="I26" s="7" t="s">
        <v>6057</v>
      </c>
    </row>
    <row r="27" spans="1:9">
      <c r="A27" s="5">
        <v>26</v>
      </c>
      <c r="B27" s="6">
        <v>45229</v>
      </c>
      <c r="C27" s="7" t="s">
        <v>6106</v>
      </c>
      <c r="D27" s="7" t="s">
        <v>6107</v>
      </c>
      <c r="E27" s="8">
        <v>79.180000000000007</v>
      </c>
      <c r="F27" s="8">
        <v>99</v>
      </c>
      <c r="G27" s="8">
        <v>99</v>
      </c>
      <c r="H27" s="7" t="s">
        <v>6056</v>
      </c>
      <c r="I27" s="7" t="s">
        <v>6057</v>
      </c>
    </row>
    <row r="28" spans="1:9">
      <c r="A28" s="5">
        <v>27</v>
      </c>
      <c r="B28" s="6">
        <v>45229</v>
      </c>
      <c r="C28" s="7" t="s">
        <v>6108</v>
      </c>
      <c r="D28" s="7" t="s">
        <v>6109</v>
      </c>
      <c r="E28" s="8">
        <v>131.99</v>
      </c>
      <c r="F28" s="8">
        <v>165</v>
      </c>
      <c r="G28" s="8">
        <v>165</v>
      </c>
      <c r="H28" s="7" t="s">
        <v>6056</v>
      </c>
      <c r="I28" s="7" t="s">
        <v>6057</v>
      </c>
    </row>
    <row r="29" spans="1:9">
      <c r="A29" s="5">
        <v>28</v>
      </c>
      <c r="B29" s="6">
        <v>45229</v>
      </c>
      <c r="C29" s="7" t="s">
        <v>6110</v>
      </c>
      <c r="D29" s="7" t="s">
        <v>6111</v>
      </c>
      <c r="E29" s="8">
        <v>140</v>
      </c>
      <c r="F29" s="8">
        <v>175</v>
      </c>
      <c r="G29" s="8">
        <v>175</v>
      </c>
      <c r="H29" s="7" t="s">
        <v>6056</v>
      </c>
      <c r="I29" s="7" t="s">
        <v>6057</v>
      </c>
    </row>
    <row r="30" spans="1:9">
      <c r="A30" s="5">
        <v>29</v>
      </c>
      <c r="B30" s="6">
        <v>45229</v>
      </c>
      <c r="C30" s="7" t="s">
        <v>6112</v>
      </c>
      <c r="D30" s="7" t="s">
        <v>6113</v>
      </c>
      <c r="E30" s="8">
        <v>147.97999999999999</v>
      </c>
      <c r="F30" s="8">
        <v>185</v>
      </c>
      <c r="G30" s="8">
        <v>185</v>
      </c>
      <c r="H30" s="7" t="s">
        <v>6056</v>
      </c>
      <c r="I30" s="7" t="s">
        <v>6057</v>
      </c>
    </row>
    <row r="31" spans="1:9">
      <c r="A31" s="5">
        <v>30</v>
      </c>
      <c r="B31" s="6">
        <v>45229</v>
      </c>
      <c r="C31" s="7" t="s">
        <v>6114</v>
      </c>
      <c r="D31" s="7" t="s">
        <v>6115</v>
      </c>
      <c r="E31" s="8">
        <v>131.99</v>
      </c>
      <c r="F31" s="8">
        <v>165</v>
      </c>
      <c r="G31" s="8">
        <v>165</v>
      </c>
      <c r="H31" s="7" t="s">
        <v>6056</v>
      </c>
      <c r="I31" s="7" t="s">
        <v>6057</v>
      </c>
    </row>
    <row r="32" spans="1:9">
      <c r="A32" s="5">
        <v>31</v>
      </c>
      <c r="B32" s="6">
        <v>45229</v>
      </c>
      <c r="C32" s="7" t="s">
        <v>6116</v>
      </c>
      <c r="D32" s="7" t="s">
        <v>6117</v>
      </c>
      <c r="E32" s="8">
        <v>131.99</v>
      </c>
      <c r="F32" s="8">
        <v>165</v>
      </c>
      <c r="G32" s="8">
        <v>165</v>
      </c>
      <c r="H32" s="7" t="s">
        <v>6056</v>
      </c>
      <c r="I32" s="7" t="s">
        <v>6057</v>
      </c>
    </row>
    <row r="33" spans="1:9">
      <c r="A33" s="5">
        <v>32</v>
      </c>
      <c r="B33" s="6">
        <v>45229</v>
      </c>
      <c r="C33" s="7" t="s">
        <v>6118</v>
      </c>
      <c r="D33" s="7" t="s">
        <v>6119</v>
      </c>
      <c r="E33" s="8">
        <v>177.96</v>
      </c>
      <c r="F33" s="8">
        <v>210</v>
      </c>
      <c r="G33" s="8">
        <v>210</v>
      </c>
      <c r="H33" s="7" t="s">
        <v>6056</v>
      </c>
      <c r="I33" s="7" t="s">
        <v>6057</v>
      </c>
    </row>
    <row r="34" spans="1:9">
      <c r="A34" s="5">
        <v>33</v>
      </c>
      <c r="B34" s="6">
        <v>45229</v>
      </c>
      <c r="C34" s="7" t="s">
        <v>6120</v>
      </c>
      <c r="D34" s="7" t="s">
        <v>6121</v>
      </c>
      <c r="E34" s="8">
        <v>114.99</v>
      </c>
      <c r="F34" s="8">
        <v>115</v>
      </c>
      <c r="G34" s="8">
        <v>115</v>
      </c>
      <c r="H34" s="7" t="s">
        <v>6056</v>
      </c>
      <c r="I34" s="7" t="s">
        <v>6057</v>
      </c>
    </row>
    <row r="35" spans="1:9">
      <c r="A35" s="5">
        <v>34</v>
      </c>
      <c r="B35" s="6">
        <v>45229</v>
      </c>
      <c r="C35" s="7" t="s">
        <v>6122</v>
      </c>
      <c r="D35" s="7" t="s">
        <v>6123</v>
      </c>
      <c r="E35" s="8">
        <v>220</v>
      </c>
      <c r="F35" s="8">
        <v>220</v>
      </c>
      <c r="G35" s="8">
        <v>220</v>
      </c>
      <c r="H35" s="7" t="s">
        <v>6056</v>
      </c>
      <c r="I35" s="7" t="s">
        <v>6057</v>
      </c>
    </row>
    <row r="36" spans="1:9">
      <c r="A36" s="5">
        <v>35</v>
      </c>
      <c r="B36" s="6">
        <v>45229</v>
      </c>
      <c r="C36" s="7" t="s">
        <v>6124</v>
      </c>
      <c r="D36" s="7" t="s">
        <v>6125</v>
      </c>
      <c r="E36" s="8">
        <v>209.99</v>
      </c>
      <c r="F36" s="8">
        <v>210</v>
      </c>
      <c r="G36" s="8">
        <v>210</v>
      </c>
      <c r="H36" s="7" t="s">
        <v>6056</v>
      </c>
      <c r="I36" s="7" t="s">
        <v>6057</v>
      </c>
    </row>
    <row r="37" spans="1:9">
      <c r="A37" s="5">
        <v>36</v>
      </c>
      <c r="B37" s="6">
        <v>45229</v>
      </c>
      <c r="C37" s="7" t="s">
        <v>6126</v>
      </c>
      <c r="D37" s="7" t="s">
        <v>6127</v>
      </c>
      <c r="E37" s="8">
        <v>180</v>
      </c>
      <c r="F37" s="8">
        <v>180</v>
      </c>
      <c r="G37" s="8">
        <v>180</v>
      </c>
      <c r="H37" s="7" t="s">
        <v>6056</v>
      </c>
      <c r="I37" s="7" t="s">
        <v>6057</v>
      </c>
    </row>
    <row r="38" spans="1:9">
      <c r="A38" s="5">
        <v>37</v>
      </c>
      <c r="B38" s="6">
        <v>45229</v>
      </c>
      <c r="C38" s="7" t="s">
        <v>6128</v>
      </c>
      <c r="D38" s="7" t="s">
        <v>6129</v>
      </c>
      <c r="E38" s="8">
        <v>209.99</v>
      </c>
      <c r="F38" s="8">
        <v>210</v>
      </c>
      <c r="G38" s="8">
        <v>210</v>
      </c>
      <c r="H38" s="7" t="s">
        <v>6056</v>
      </c>
      <c r="I38" s="7" t="s">
        <v>6057</v>
      </c>
    </row>
    <row r="39" spans="1:9">
      <c r="A39" s="5">
        <v>38</v>
      </c>
      <c r="B39" s="6">
        <v>45229</v>
      </c>
      <c r="C39" s="7" t="s">
        <v>6130</v>
      </c>
      <c r="D39" s="7" t="s">
        <v>6131</v>
      </c>
      <c r="E39" s="8">
        <v>175</v>
      </c>
      <c r="F39" s="8">
        <v>175</v>
      </c>
      <c r="G39" s="8">
        <v>175</v>
      </c>
      <c r="H39" s="7" t="s">
        <v>6056</v>
      </c>
      <c r="I39" s="7" t="s">
        <v>6057</v>
      </c>
    </row>
    <row r="40" spans="1:9">
      <c r="A40" s="5">
        <v>39</v>
      </c>
      <c r="B40" s="6">
        <v>45229</v>
      </c>
      <c r="C40" s="7" t="s">
        <v>6132</v>
      </c>
      <c r="D40" s="7" t="s">
        <v>6133</v>
      </c>
      <c r="E40" s="8">
        <v>174.68</v>
      </c>
      <c r="F40" s="8">
        <v>175</v>
      </c>
      <c r="G40" s="8">
        <v>175</v>
      </c>
      <c r="H40" s="7" t="s">
        <v>6056</v>
      </c>
      <c r="I40" s="7" t="s">
        <v>6057</v>
      </c>
    </row>
    <row r="41" spans="1:9">
      <c r="A41" s="5">
        <v>40</v>
      </c>
      <c r="B41" s="6">
        <v>45229</v>
      </c>
      <c r="C41" s="7" t="s">
        <v>6134</v>
      </c>
      <c r="D41" s="7" t="s">
        <v>6135</v>
      </c>
      <c r="E41" s="8">
        <v>174.68</v>
      </c>
      <c r="F41" s="8">
        <v>175</v>
      </c>
      <c r="G41" s="8">
        <v>175</v>
      </c>
      <c r="H41" s="7" t="s">
        <v>6056</v>
      </c>
      <c r="I41" s="7" t="s">
        <v>6057</v>
      </c>
    </row>
    <row r="42" spans="1:9">
      <c r="A42" s="5">
        <v>41</v>
      </c>
      <c r="B42" s="6">
        <v>45229</v>
      </c>
      <c r="C42" s="7" t="s">
        <v>6136</v>
      </c>
      <c r="D42" s="7" t="s">
        <v>6137</v>
      </c>
      <c r="E42" s="8">
        <v>250</v>
      </c>
      <c r="F42" s="8">
        <v>250</v>
      </c>
      <c r="G42" s="8">
        <v>250</v>
      </c>
      <c r="H42" s="7" t="s">
        <v>6056</v>
      </c>
      <c r="I42" s="7" t="s">
        <v>6057</v>
      </c>
    </row>
    <row r="43" spans="1:9">
      <c r="A43" s="5">
        <v>42</v>
      </c>
      <c r="B43" s="6">
        <v>45229</v>
      </c>
      <c r="C43" s="7" t="s">
        <v>6138</v>
      </c>
      <c r="D43" s="7" t="s">
        <v>6139</v>
      </c>
      <c r="E43" s="8">
        <v>99.99</v>
      </c>
      <c r="F43" s="8">
        <v>100</v>
      </c>
      <c r="G43" s="8">
        <v>100</v>
      </c>
      <c r="H43" s="7" t="s">
        <v>6056</v>
      </c>
      <c r="I43" s="7" t="s">
        <v>6057</v>
      </c>
    </row>
    <row r="44" spans="1:9">
      <c r="A44" s="5">
        <v>43</v>
      </c>
      <c r="B44" s="6">
        <v>45229</v>
      </c>
      <c r="C44" s="7" t="s">
        <v>6140</v>
      </c>
      <c r="D44" s="7" t="s">
        <v>6141</v>
      </c>
      <c r="E44" s="8">
        <v>99.99</v>
      </c>
      <c r="F44" s="8">
        <v>100</v>
      </c>
      <c r="G44" s="8">
        <v>100</v>
      </c>
      <c r="H44" s="7" t="s">
        <v>6056</v>
      </c>
      <c r="I44" s="7" t="s">
        <v>6057</v>
      </c>
    </row>
    <row r="45" spans="1:9">
      <c r="A45" s="5">
        <v>44</v>
      </c>
      <c r="B45" s="6">
        <v>45229</v>
      </c>
      <c r="C45" s="7" t="s">
        <v>6142</v>
      </c>
      <c r="D45" s="7" t="s">
        <v>6143</v>
      </c>
      <c r="E45" s="8">
        <v>74.989999999999995</v>
      </c>
      <c r="F45" s="8">
        <v>75</v>
      </c>
      <c r="G45" s="8">
        <v>75</v>
      </c>
      <c r="H45" s="7" t="s">
        <v>6056</v>
      </c>
      <c r="I45" s="7" t="s">
        <v>6057</v>
      </c>
    </row>
    <row r="46" spans="1:9">
      <c r="A46" s="5">
        <v>45</v>
      </c>
      <c r="B46" s="6">
        <v>45229</v>
      </c>
      <c r="C46" s="7" t="s">
        <v>6144</v>
      </c>
      <c r="D46" s="7" t="s">
        <v>6145</v>
      </c>
      <c r="E46" s="8">
        <v>220</v>
      </c>
      <c r="F46" s="8">
        <v>220</v>
      </c>
      <c r="G46" s="8">
        <v>220</v>
      </c>
      <c r="H46" s="7" t="s">
        <v>6056</v>
      </c>
      <c r="I46" s="7" t="s">
        <v>6057</v>
      </c>
    </row>
    <row r="47" spans="1:9">
      <c r="A47" s="5">
        <v>46</v>
      </c>
      <c r="B47" s="6">
        <v>45229</v>
      </c>
      <c r="C47" s="7" t="s">
        <v>6146</v>
      </c>
      <c r="D47" s="7" t="s">
        <v>6147</v>
      </c>
      <c r="E47" s="8">
        <v>70</v>
      </c>
      <c r="F47" s="8">
        <v>70</v>
      </c>
      <c r="G47" s="8">
        <v>70</v>
      </c>
      <c r="H47" s="7" t="s">
        <v>6056</v>
      </c>
      <c r="I47" s="7" t="s">
        <v>6057</v>
      </c>
    </row>
    <row r="48" spans="1:9">
      <c r="A48" s="5">
        <v>47</v>
      </c>
      <c r="B48" s="6">
        <v>45229</v>
      </c>
      <c r="C48" s="7" t="s">
        <v>6148</v>
      </c>
      <c r="D48" s="7" t="s">
        <v>6149</v>
      </c>
      <c r="E48" s="8">
        <v>70</v>
      </c>
      <c r="F48" s="8">
        <v>79</v>
      </c>
      <c r="G48" s="8">
        <v>79</v>
      </c>
      <c r="H48" s="7" t="s">
        <v>6056</v>
      </c>
      <c r="I48" s="7" t="s">
        <v>6057</v>
      </c>
    </row>
    <row r="49" spans="1:9">
      <c r="A49" s="5">
        <v>48</v>
      </c>
      <c r="B49" s="6">
        <v>45229</v>
      </c>
      <c r="C49" s="7" t="s">
        <v>6150</v>
      </c>
      <c r="D49" s="7" t="s">
        <v>6151</v>
      </c>
      <c r="E49" s="8">
        <v>129.99</v>
      </c>
      <c r="F49" s="8">
        <v>130</v>
      </c>
      <c r="G49" s="8">
        <v>130</v>
      </c>
      <c r="H49" s="7" t="s">
        <v>6056</v>
      </c>
      <c r="I49" s="7" t="s">
        <v>6057</v>
      </c>
    </row>
    <row r="50" spans="1:9">
      <c r="A50" s="5">
        <v>49</v>
      </c>
      <c r="B50" s="6">
        <v>45229</v>
      </c>
      <c r="C50" s="7" t="s">
        <v>6152</v>
      </c>
      <c r="D50" s="7" t="s">
        <v>6153</v>
      </c>
      <c r="E50" s="8">
        <v>145</v>
      </c>
      <c r="F50" s="8">
        <v>145</v>
      </c>
      <c r="G50" s="8">
        <v>145</v>
      </c>
      <c r="H50" s="7" t="s">
        <v>6056</v>
      </c>
      <c r="I50" s="7" t="s">
        <v>6057</v>
      </c>
    </row>
    <row r="51" spans="1:9">
      <c r="A51" s="5">
        <v>50</v>
      </c>
      <c r="B51" s="6">
        <v>45229</v>
      </c>
      <c r="C51" s="7" t="s">
        <v>6154</v>
      </c>
      <c r="D51" s="7" t="s">
        <v>6155</v>
      </c>
      <c r="E51" s="8">
        <v>74.989999999999995</v>
      </c>
      <c r="F51" s="8">
        <v>75</v>
      </c>
      <c r="G51" s="8">
        <v>75</v>
      </c>
      <c r="H51" s="7" t="s">
        <v>6056</v>
      </c>
      <c r="I51" s="7" t="s">
        <v>6057</v>
      </c>
    </row>
    <row r="52" spans="1:9">
      <c r="A52" s="5">
        <v>51</v>
      </c>
      <c r="B52" s="6">
        <v>45229</v>
      </c>
      <c r="C52" s="7" t="s">
        <v>6156</v>
      </c>
      <c r="D52" s="7" t="s">
        <v>6157</v>
      </c>
      <c r="E52" s="8">
        <v>145</v>
      </c>
      <c r="F52" s="8">
        <v>145</v>
      </c>
      <c r="G52" s="8">
        <v>145</v>
      </c>
      <c r="H52" s="7" t="s">
        <v>6056</v>
      </c>
      <c r="I52" s="7" t="s">
        <v>6057</v>
      </c>
    </row>
    <row r="53" spans="1:9">
      <c r="A53" s="5">
        <v>52</v>
      </c>
      <c r="B53" s="6">
        <v>45229</v>
      </c>
      <c r="C53" s="7" t="s">
        <v>6158</v>
      </c>
      <c r="D53" s="7" t="s">
        <v>6159</v>
      </c>
      <c r="E53" s="8">
        <v>129.99</v>
      </c>
      <c r="F53" s="8">
        <v>130</v>
      </c>
      <c r="G53" s="8">
        <v>130</v>
      </c>
      <c r="H53" s="7" t="s">
        <v>6056</v>
      </c>
      <c r="I53" s="7" t="s">
        <v>6057</v>
      </c>
    </row>
    <row r="54" spans="1:9">
      <c r="A54" s="5">
        <v>53</v>
      </c>
      <c r="B54" s="6">
        <v>45229</v>
      </c>
      <c r="C54" s="7" t="s">
        <v>6160</v>
      </c>
      <c r="D54" s="7" t="s">
        <v>6161</v>
      </c>
      <c r="E54" s="8">
        <v>239.99</v>
      </c>
      <c r="F54" s="8">
        <v>240</v>
      </c>
      <c r="G54" s="8">
        <v>240</v>
      </c>
      <c r="H54" s="7" t="s">
        <v>6056</v>
      </c>
      <c r="I54" s="7" t="s">
        <v>6057</v>
      </c>
    </row>
    <row r="55" spans="1:9">
      <c r="A55" s="5">
        <v>54</v>
      </c>
      <c r="B55" s="6">
        <v>45229</v>
      </c>
      <c r="C55" s="7" t="s">
        <v>6162</v>
      </c>
      <c r="D55" s="7" t="s">
        <v>6163</v>
      </c>
      <c r="E55" s="8">
        <v>74.989999999999995</v>
      </c>
      <c r="F55" s="8">
        <v>75</v>
      </c>
      <c r="G55" s="8">
        <v>75</v>
      </c>
      <c r="H55" s="7" t="s">
        <v>6056</v>
      </c>
      <c r="I55" s="7" t="s">
        <v>6057</v>
      </c>
    </row>
    <row r="56" spans="1:9">
      <c r="A56" s="5">
        <v>55</v>
      </c>
      <c r="B56" s="6">
        <v>45229</v>
      </c>
      <c r="C56" s="7" t="s">
        <v>6164</v>
      </c>
      <c r="D56" s="7" t="s">
        <v>6165</v>
      </c>
      <c r="E56" s="8">
        <v>180</v>
      </c>
      <c r="F56" s="8">
        <v>180</v>
      </c>
      <c r="G56" s="8">
        <v>180</v>
      </c>
      <c r="H56" s="7" t="s">
        <v>6056</v>
      </c>
      <c r="I56" s="7" t="s">
        <v>6057</v>
      </c>
    </row>
    <row r="57" spans="1:9">
      <c r="A57" s="5">
        <v>56</v>
      </c>
      <c r="B57" s="6">
        <v>45229</v>
      </c>
      <c r="C57" s="7" t="s">
        <v>6166</v>
      </c>
      <c r="D57" s="7" t="s">
        <v>6167</v>
      </c>
      <c r="E57" s="8">
        <v>145</v>
      </c>
      <c r="F57" s="8">
        <v>145</v>
      </c>
      <c r="G57" s="8">
        <v>145</v>
      </c>
      <c r="H57" s="7" t="s">
        <v>6056</v>
      </c>
      <c r="I57" s="7" t="s">
        <v>6057</v>
      </c>
    </row>
    <row r="58" spans="1:9">
      <c r="A58" s="5">
        <v>57</v>
      </c>
      <c r="B58" s="6">
        <v>45229</v>
      </c>
      <c r="C58" s="7" t="s">
        <v>6168</v>
      </c>
      <c r="D58" s="7" t="s">
        <v>6169</v>
      </c>
      <c r="E58" s="8">
        <v>299.99</v>
      </c>
      <c r="F58" s="8">
        <v>300</v>
      </c>
      <c r="G58" s="8">
        <v>300</v>
      </c>
      <c r="H58" s="7" t="s">
        <v>6056</v>
      </c>
      <c r="I58" s="7" t="s">
        <v>6057</v>
      </c>
    </row>
    <row r="59" spans="1:9">
      <c r="A59" s="5">
        <v>58</v>
      </c>
      <c r="B59" s="6">
        <v>45229</v>
      </c>
      <c r="C59" s="7" t="s">
        <v>6170</v>
      </c>
      <c r="D59" s="7" t="s">
        <v>6171</v>
      </c>
      <c r="E59" s="8">
        <v>250</v>
      </c>
      <c r="F59" s="8">
        <v>250</v>
      </c>
      <c r="G59" s="8">
        <v>250</v>
      </c>
      <c r="H59" s="7" t="s">
        <v>6056</v>
      </c>
      <c r="I59" s="7" t="s">
        <v>6057</v>
      </c>
    </row>
    <row r="60" spans="1:9">
      <c r="A60" s="5">
        <v>59</v>
      </c>
      <c r="B60" s="6">
        <v>45229</v>
      </c>
      <c r="C60" s="7" t="s">
        <v>6172</v>
      </c>
      <c r="D60" s="7" t="s">
        <v>6173</v>
      </c>
      <c r="E60" s="8">
        <v>180</v>
      </c>
      <c r="F60" s="8">
        <v>300</v>
      </c>
      <c r="G60" s="8">
        <v>300</v>
      </c>
      <c r="H60" s="7" t="s">
        <v>6056</v>
      </c>
      <c r="I60" s="7" t="s">
        <v>6057</v>
      </c>
    </row>
    <row r="61" spans="1:9">
      <c r="A61" s="5">
        <v>60</v>
      </c>
      <c r="B61" s="6">
        <v>45229</v>
      </c>
      <c r="C61" s="7" t="s">
        <v>6174</v>
      </c>
      <c r="D61" s="7" t="s">
        <v>6175</v>
      </c>
      <c r="E61" s="8">
        <v>259.60000000000002</v>
      </c>
      <c r="F61" s="8">
        <v>260</v>
      </c>
      <c r="G61" s="8">
        <v>260</v>
      </c>
      <c r="H61" s="7" t="s">
        <v>6056</v>
      </c>
      <c r="I61" s="7" t="s">
        <v>6057</v>
      </c>
    </row>
    <row r="62" spans="1:9">
      <c r="A62" s="5">
        <v>61</v>
      </c>
      <c r="B62" s="6">
        <v>45229</v>
      </c>
      <c r="C62" s="7" t="s">
        <v>6176</v>
      </c>
      <c r="D62" s="7" t="s">
        <v>6177</v>
      </c>
      <c r="E62" s="8">
        <v>99.99</v>
      </c>
      <c r="F62" s="8">
        <v>100</v>
      </c>
      <c r="G62" s="8">
        <v>100</v>
      </c>
      <c r="H62" s="7" t="s">
        <v>6056</v>
      </c>
      <c r="I62" s="7" t="s">
        <v>6057</v>
      </c>
    </row>
    <row r="63" spans="1:9">
      <c r="A63" s="5">
        <v>62</v>
      </c>
      <c r="B63" s="6">
        <v>45229</v>
      </c>
      <c r="C63" s="7" t="s">
        <v>6178</v>
      </c>
      <c r="D63" s="7" t="s">
        <v>6179</v>
      </c>
      <c r="E63" s="8">
        <v>84.12</v>
      </c>
      <c r="F63" s="8">
        <v>90</v>
      </c>
      <c r="G63" s="8">
        <v>90</v>
      </c>
      <c r="H63" s="7" t="s">
        <v>6056</v>
      </c>
      <c r="I63" s="7" t="s">
        <v>6057</v>
      </c>
    </row>
    <row r="64" spans="1:9">
      <c r="A64" s="5">
        <v>63</v>
      </c>
      <c r="B64" s="6">
        <v>45229</v>
      </c>
      <c r="C64" s="7" t="s">
        <v>6180</v>
      </c>
      <c r="D64" s="7" t="s">
        <v>6181</v>
      </c>
      <c r="E64" s="8">
        <v>383.18</v>
      </c>
      <c r="F64" s="8">
        <v>410</v>
      </c>
      <c r="G64" s="8">
        <v>410</v>
      </c>
      <c r="H64" s="7" t="s">
        <v>6056</v>
      </c>
      <c r="I64" s="7" t="s">
        <v>6057</v>
      </c>
    </row>
    <row r="65" spans="1:9">
      <c r="A65" s="5">
        <v>64</v>
      </c>
      <c r="B65" s="6">
        <v>45229</v>
      </c>
      <c r="C65" s="7" t="s">
        <v>6182</v>
      </c>
      <c r="D65" s="7" t="s">
        <v>6183</v>
      </c>
      <c r="E65" s="8">
        <v>554.62</v>
      </c>
      <c r="F65" s="8">
        <v>599</v>
      </c>
      <c r="G65" s="8">
        <v>599</v>
      </c>
      <c r="H65" s="7" t="s">
        <v>6056</v>
      </c>
      <c r="I65" s="7" t="s">
        <v>6057</v>
      </c>
    </row>
    <row r="66" spans="1:9">
      <c r="A66" s="5">
        <v>65</v>
      </c>
      <c r="B66" s="6">
        <v>45229</v>
      </c>
      <c r="C66" s="7" t="s">
        <v>6184</v>
      </c>
      <c r="D66" s="7" t="s">
        <v>6185</v>
      </c>
      <c r="E66" s="8">
        <v>4.63</v>
      </c>
      <c r="F66" s="8">
        <v>5</v>
      </c>
      <c r="G66" s="8">
        <v>5</v>
      </c>
      <c r="H66" s="7" t="s">
        <v>6056</v>
      </c>
      <c r="I66" s="7" t="s">
        <v>6057</v>
      </c>
    </row>
    <row r="67" spans="1:9">
      <c r="A67" s="5">
        <v>66</v>
      </c>
      <c r="B67" s="6">
        <v>45229</v>
      </c>
      <c r="C67" s="7" t="s">
        <v>6186</v>
      </c>
      <c r="D67" s="7" t="s">
        <v>6187</v>
      </c>
      <c r="E67" s="8">
        <v>105.55</v>
      </c>
      <c r="F67" s="8">
        <v>114</v>
      </c>
      <c r="G67" s="8">
        <v>114</v>
      </c>
      <c r="H67" s="7" t="s">
        <v>6056</v>
      </c>
      <c r="I67" s="7" t="s">
        <v>6057</v>
      </c>
    </row>
    <row r="68" spans="1:9">
      <c r="A68" s="5">
        <v>67</v>
      </c>
      <c r="B68" s="6">
        <v>45229</v>
      </c>
      <c r="C68" s="7" t="s">
        <v>6188</v>
      </c>
      <c r="D68" s="7" t="s">
        <v>6189</v>
      </c>
      <c r="E68" s="8">
        <v>93.46</v>
      </c>
      <c r="F68" s="8">
        <v>100</v>
      </c>
      <c r="G68" s="8">
        <v>100</v>
      </c>
      <c r="H68" s="7" t="s">
        <v>6056</v>
      </c>
      <c r="I68" s="7" t="s">
        <v>6057</v>
      </c>
    </row>
    <row r="69" spans="1:9">
      <c r="A69" s="5">
        <v>68</v>
      </c>
      <c r="B69" s="6">
        <v>45229</v>
      </c>
      <c r="C69" s="7" t="s">
        <v>6190</v>
      </c>
      <c r="D69" s="7" t="s">
        <v>6191</v>
      </c>
      <c r="E69" s="8">
        <v>128.69999999999999</v>
      </c>
      <c r="F69" s="8">
        <v>139</v>
      </c>
      <c r="G69" s="8">
        <v>139</v>
      </c>
      <c r="H69" s="7" t="s">
        <v>6056</v>
      </c>
      <c r="I69" s="7" t="s">
        <v>6057</v>
      </c>
    </row>
    <row r="70" spans="1:9">
      <c r="A70" s="5">
        <v>69</v>
      </c>
      <c r="B70" s="6">
        <v>45229</v>
      </c>
      <c r="C70" s="7" t="s">
        <v>6192</v>
      </c>
      <c r="D70" s="7" t="s">
        <v>6193</v>
      </c>
      <c r="E70" s="8">
        <v>276.85000000000002</v>
      </c>
      <c r="F70" s="8">
        <v>299</v>
      </c>
      <c r="G70" s="8">
        <v>299</v>
      </c>
      <c r="H70" s="7" t="s">
        <v>6056</v>
      </c>
      <c r="I70" s="7" t="s">
        <v>6057</v>
      </c>
    </row>
    <row r="71" spans="1:9">
      <c r="A71" s="5">
        <v>70</v>
      </c>
      <c r="B71" s="6">
        <v>45229</v>
      </c>
      <c r="C71" s="7" t="s">
        <v>6194</v>
      </c>
      <c r="D71" s="7" t="s">
        <v>6195</v>
      </c>
      <c r="E71" s="8">
        <v>230.56</v>
      </c>
      <c r="F71" s="8">
        <v>249</v>
      </c>
      <c r="G71" s="8">
        <v>249</v>
      </c>
      <c r="H71" s="7" t="s">
        <v>6056</v>
      </c>
      <c r="I71" s="7" t="s">
        <v>6057</v>
      </c>
    </row>
    <row r="72" spans="1:9">
      <c r="A72" s="5">
        <v>71</v>
      </c>
      <c r="B72" s="6">
        <v>45229</v>
      </c>
      <c r="C72" s="7" t="s">
        <v>6196</v>
      </c>
      <c r="D72" s="7" t="s">
        <v>6197</v>
      </c>
      <c r="E72" s="8">
        <v>25.86</v>
      </c>
      <c r="F72" s="8">
        <v>30</v>
      </c>
      <c r="G72" s="8">
        <v>30</v>
      </c>
      <c r="H72" s="7" t="s">
        <v>6056</v>
      </c>
      <c r="I72" s="7" t="s">
        <v>6057</v>
      </c>
    </row>
    <row r="73" spans="1:9">
      <c r="A73" s="5">
        <v>72</v>
      </c>
      <c r="B73" s="6">
        <v>45229</v>
      </c>
      <c r="C73" s="7" t="s">
        <v>6198</v>
      </c>
      <c r="D73" s="7" t="s">
        <v>6199</v>
      </c>
      <c r="E73" s="8">
        <v>34.479999999999997</v>
      </c>
      <c r="F73" s="8">
        <v>40</v>
      </c>
      <c r="G73" s="8">
        <v>40</v>
      </c>
      <c r="H73" s="7" t="s">
        <v>6056</v>
      </c>
      <c r="I73" s="7" t="s">
        <v>6057</v>
      </c>
    </row>
    <row r="74" spans="1:9">
      <c r="A74" s="5">
        <v>73</v>
      </c>
      <c r="B74" s="6">
        <v>45229</v>
      </c>
      <c r="C74" s="7" t="s">
        <v>6200</v>
      </c>
      <c r="D74" s="7" t="s">
        <v>6201</v>
      </c>
      <c r="E74" s="8">
        <v>299.07</v>
      </c>
      <c r="F74" s="8">
        <v>320</v>
      </c>
      <c r="G74" s="8">
        <v>320</v>
      </c>
      <c r="H74" s="7" t="s">
        <v>6056</v>
      </c>
      <c r="I74" s="7" t="s">
        <v>6057</v>
      </c>
    </row>
    <row r="75" spans="1:9">
      <c r="A75" s="5">
        <v>74</v>
      </c>
      <c r="B75" s="6">
        <v>45229</v>
      </c>
      <c r="C75" s="7" t="s">
        <v>6202</v>
      </c>
      <c r="D75" s="7" t="s">
        <v>6203</v>
      </c>
      <c r="E75" s="8">
        <v>4.46</v>
      </c>
      <c r="F75" s="8">
        <v>5</v>
      </c>
      <c r="G75" s="8">
        <v>5</v>
      </c>
      <c r="H75" s="7" t="s">
        <v>6056</v>
      </c>
      <c r="I75" s="7" t="s">
        <v>6057</v>
      </c>
    </row>
    <row r="76" spans="1:9">
      <c r="A76" s="5">
        <v>75</v>
      </c>
      <c r="B76" s="6">
        <v>45229</v>
      </c>
      <c r="C76" s="7" t="s">
        <v>6204</v>
      </c>
      <c r="D76" s="7" t="s">
        <v>6205</v>
      </c>
      <c r="E76" s="8">
        <v>205.6</v>
      </c>
      <c r="F76" s="8">
        <v>220</v>
      </c>
      <c r="G76" s="8">
        <v>220</v>
      </c>
      <c r="H76" s="7" t="s">
        <v>6056</v>
      </c>
      <c r="I76" s="7" t="s">
        <v>6057</v>
      </c>
    </row>
    <row r="77" spans="1:9">
      <c r="A77" s="5">
        <v>76</v>
      </c>
      <c r="B77" s="6">
        <v>45229</v>
      </c>
      <c r="C77" s="7" t="s">
        <v>6206</v>
      </c>
      <c r="D77" s="7" t="s">
        <v>6207</v>
      </c>
      <c r="E77" s="8">
        <v>102.8</v>
      </c>
      <c r="F77" s="8">
        <v>110</v>
      </c>
      <c r="G77" s="8">
        <v>110</v>
      </c>
      <c r="H77" s="7" t="s">
        <v>6056</v>
      </c>
      <c r="I77" s="7" t="s">
        <v>6057</v>
      </c>
    </row>
    <row r="78" spans="1:9">
      <c r="A78" s="5">
        <v>77</v>
      </c>
      <c r="B78" s="6">
        <v>45229</v>
      </c>
      <c r="C78" s="7" t="s">
        <v>6208</v>
      </c>
      <c r="D78" s="7" t="s">
        <v>6209</v>
      </c>
      <c r="E78" s="8">
        <v>8.9600000000000009</v>
      </c>
      <c r="F78" s="8">
        <v>10</v>
      </c>
      <c r="G78" s="8">
        <v>10</v>
      </c>
      <c r="H78" s="7" t="s">
        <v>6056</v>
      </c>
      <c r="I78" s="7" t="s">
        <v>6057</v>
      </c>
    </row>
    <row r="79" spans="1:9">
      <c r="A79" s="5">
        <v>78</v>
      </c>
      <c r="B79" s="6">
        <v>45229</v>
      </c>
      <c r="C79" s="7" t="s">
        <v>6210</v>
      </c>
      <c r="D79" s="7" t="s">
        <v>6211</v>
      </c>
      <c r="E79" s="8">
        <v>1.82</v>
      </c>
      <c r="F79" s="8">
        <v>2</v>
      </c>
      <c r="G79" s="8">
        <v>2</v>
      </c>
      <c r="H79" s="7" t="s">
        <v>6056</v>
      </c>
      <c r="I79" s="7" t="s">
        <v>6057</v>
      </c>
    </row>
    <row r="80" spans="1:9">
      <c r="A80" s="5">
        <v>79</v>
      </c>
      <c r="B80" s="6">
        <v>45229</v>
      </c>
      <c r="C80" s="7" t="s">
        <v>6212</v>
      </c>
      <c r="D80" s="7" t="s">
        <v>6213</v>
      </c>
      <c r="E80" s="8">
        <v>50.46</v>
      </c>
      <c r="F80" s="8">
        <v>55</v>
      </c>
      <c r="G80" s="8">
        <v>55</v>
      </c>
      <c r="H80" s="7" t="s">
        <v>6056</v>
      </c>
      <c r="I80" s="7" t="s">
        <v>6057</v>
      </c>
    </row>
    <row r="81" spans="1:9">
      <c r="A81" s="5">
        <v>80</v>
      </c>
      <c r="B81" s="6">
        <v>45229</v>
      </c>
      <c r="C81" s="7" t="s">
        <v>6214</v>
      </c>
      <c r="D81" s="7" t="s">
        <v>6215</v>
      </c>
      <c r="E81" s="8">
        <v>364.49</v>
      </c>
      <c r="F81" s="8">
        <v>390</v>
      </c>
      <c r="G81" s="8">
        <v>390</v>
      </c>
      <c r="H81" s="7" t="s">
        <v>6056</v>
      </c>
      <c r="I81" s="7" t="s">
        <v>6057</v>
      </c>
    </row>
    <row r="82" spans="1:9">
      <c r="A82" s="5">
        <v>81</v>
      </c>
      <c r="B82" s="6">
        <v>45229</v>
      </c>
      <c r="C82" s="7" t="s">
        <v>6216</v>
      </c>
      <c r="D82" s="7" t="s">
        <v>6217</v>
      </c>
      <c r="E82" s="8">
        <v>182.24</v>
      </c>
      <c r="F82" s="8">
        <v>195</v>
      </c>
      <c r="G82" s="8">
        <v>195</v>
      </c>
      <c r="H82" s="7" t="s">
        <v>6056</v>
      </c>
      <c r="I82" s="7" t="s">
        <v>6057</v>
      </c>
    </row>
    <row r="83" spans="1:9">
      <c r="A83" s="5">
        <v>82</v>
      </c>
      <c r="B83" s="6">
        <v>45229</v>
      </c>
      <c r="C83" s="7" t="s">
        <v>6218</v>
      </c>
      <c r="D83" s="7" t="s">
        <v>6219</v>
      </c>
      <c r="E83" s="8">
        <v>256.88</v>
      </c>
      <c r="F83" s="8">
        <v>280</v>
      </c>
      <c r="G83" s="8">
        <v>280</v>
      </c>
      <c r="H83" s="7" t="s">
        <v>6056</v>
      </c>
      <c r="I83" s="7" t="s">
        <v>6057</v>
      </c>
    </row>
    <row r="84" spans="1:9">
      <c r="A84" s="5">
        <v>83</v>
      </c>
      <c r="B84" s="6">
        <v>45229</v>
      </c>
      <c r="C84" s="7" t="s">
        <v>6220</v>
      </c>
      <c r="D84" s="7" t="s">
        <v>6221</v>
      </c>
      <c r="E84" s="8">
        <v>100.92</v>
      </c>
      <c r="F84" s="8">
        <v>110</v>
      </c>
      <c r="G84" s="8">
        <v>110</v>
      </c>
      <c r="H84" s="7" t="s">
        <v>6056</v>
      </c>
      <c r="I84" s="7" t="s">
        <v>6057</v>
      </c>
    </row>
    <row r="85" spans="1:9">
      <c r="A85" s="5">
        <v>84</v>
      </c>
      <c r="B85" s="6">
        <v>45229</v>
      </c>
      <c r="C85" s="7" t="s">
        <v>6222</v>
      </c>
      <c r="D85" s="7" t="s">
        <v>6223</v>
      </c>
      <c r="E85" s="8">
        <v>93.46</v>
      </c>
      <c r="F85" s="8">
        <v>100</v>
      </c>
      <c r="G85" s="8">
        <v>100</v>
      </c>
      <c r="H85" s="7" t="s">
        <v>6056</v>
      </c>
      <c r="I85" s="7" t="s">
        <v>6057</v>
      </c>
    </row>
    <row r="86" spans="1:9">
      <c r="A86" s="5">
        <v>85</v>
      </c>
      <c r="B86" s="6">
        <v>45229</v>
      </c>
      <c r="C86" s="7" t="s">
        <v>6224</v>
      </c>
      <c r="D86" s="7" t="s">
        <v>6225</v>
      </c>
      <c r="E86" s="8">
        <v>104.55</v>
      </c>
      <c r="F86" s="8">
        <v>115</v>
      </c>
      <c r="G86" s="8">
        <v>115</v>
      </c>
      <c r="H86" s="7" t="s">
        <v>6056</v>
      </c>
      <c r="I86" s="7" t="s">
        <v>6057</v>
      </c>
    </row>
    <row r="87" spans="1:9">
      <c r="A87" s="5">
        <v>86</v>
      </c>
      <c r="B87" s="6">
        <v>45229</v>
      </c>
      <c r="C87" s="7" t="s">
        <v>6226</v>
      </c>
      <c r="D87" s="7" t="s">
        <v>6227</v>
      </c>
      <c r="E87" s="8">
        <v>226.36</v>
      </c>
      <c r="F87" s="8">
        <v>249</v>
      </c>
      <c r="G87" s="8">
        <v>249</v>
      </c>
      <c r="H87" s="7" t="s">
        <v>6056</v>
      </c>
      <c r="I87" s="7" t="s">
        <v>6057</v>
      </c>
    </row>
    <row r="88" spans="1:9">
      <c r="A88" s="5">
        <v>87</v>
      </c>
      <c r="B88" s="6">
        <v>45229</v>
      </c>
      <c r="C88" s="7" t="s">
        <v>6228</v>
      </c>
      <c r="D88" s="7" t="s">
        <v>6229</v>
      </c>
      <c r="E88" s="8">
        <v>18.18</v>
      </c>
      <c r="F88" s="8">
        <v>20</v>
      </c>
      <c r="G88" s="8">
        <v>20</v>
      </c>
      <c r="H88" s="7" t="s">
        <v>6056</v>
      </c>
      <c r="I88" s="7" t="s">
        <v>6057</v>
      </c>
    </row>
    <row r="89" spans="1:9">
      <c r="A89" s="5">
        <v>88</v>
      </c>
      <c r="B89" s="6">
        <v>45229</v>
      </c>
      <c r="C89" s="7" t="s">
        <v>6230</v>
      </c>
      <c r="D89" s="7" t="s">
        <v>6231</v>
      </c>
      <c r="E89" s="8">
        <v>209.1</v>
      </c>
      <c r="F89" s="8">
        <v>230</v>
      </c>
      <c r="G89" s="8">
        <v>230</v>
      </c>
      <c r="H89" s="7" t="s">
        <v>6056</v>
      </c>
      <c r="I89" s="7" t="s">
        <v>6057</v>
      </c>
    </row>
    <row r="90" spans="1:9">
      <c r="A90" s="5">
        <v>89</v>
      </c>
      <c r="B90" s="6">
        <v>45229</v>
      </c>
      <c r="C90" s="7" t="s">
        <v>6232</v>
      </c>
      <c r="D90" s="7" t="s">
        <v>6233</v>
      </c>
      <c r="E90" s="8">
        <v>104.55</v>
      </c>
      <c r="F90" s="8">
        <v>115</v>
      </c>
      <c r="G90" s="8">
        <v>115</v>
      </c>
      <c r="H90" s="7" t="s">
        <v>6056</v>
      </c>
      <c r="I90" s="7" t="s">
        <v>6057</v>
      </c>
    </row>
    <row r="91" spans="1:9">
      <c r="A91" s="5">
        <v>90</v>
      </c>
      <c r="B91" s="6">
        <v>45229</v>
      </c>
      <c r="C91" s="7" t="s">
        <v>6234</v>
      </c>
      <c r="D91" s="7" t="s">
        <v>6235</v>
      </c>
      <c r="E91" s="8">
        <v>104.55</v>
      </c>
      <c r="F91" s="8">
        <v>115</v>
      </c>
      <c r="G91" s="8">
        <v>115</v>
      </c>
      <c r="H91" s="7" t="s">
        <v>6056</v>
      </c>
      <c r="I91" s="7" t="s">
        <v>6057</v>
      </c>
    </row>
    <row r="92" spans="1:9">
      <c r="A92" s="5">
        <v>91</v>
      </c>
      <c r="B92" s="6">
        <v>45229</v>
      </c>
      <c r="C92" s="7" t="s">
        <v>6236</v>
      </c>
      <c r="D92" s="7" t="s">
        <v>6237</v>
      </c>
      <c r="E92" s="8">
        <v>0.8</v>
      </c>
      <c r="F92" s="8">
        <v>1</v>
      </c>
      <c r="G92" s="8">
        <v>1</v>
      </c>
      <c r="H92" s="7" t="s">
        <v>6056</v>
      </c>
      <c r="I92" s="7" t="s">
        <v>6057</v>
      </c>
    </row>
    <row r="93" spans="1:9">
      <c r="A93" s="5">
        <v>92</v>
      </c>
      <c r="B93" s="6">
        <v>45229</v>
      </c>
      <c r="C93" s="7" t="s">
        <v>6238</v>
      </c>
      <c r="D93" s="7" t="s">
        <v>6239</v>
      </c>
      <c r="E93" s="8">
        <v>0.8</v>
      </c>
      <c r="F93" s="8">
        <v>1</v>
      </c>
      <c r="G93" s="8">
        <v>1</v>
      </c>
      <c r="H93" s="7" t="s">
        <v>6056</v>
      </c>
      <c r="I93" s="7" t="s">
        <v>6057</v>
      </c>
    </row>
    <row r="94" spans="1:9">
      <c r="A94" s="5">
        <v>93</v>
      </c>
      <c r="B94" s="6">
        <v>45229</v>
      </c>
      <c r="C94" s="7" t="s">
        <v>6240</v>
      </c>
      <c r="D94" s="7" t="s">
        <v>6241</v>
      </c>
      <c r="E94" s="8">
        <v>0.8</v>
      </c>
      <c r="F94" s="8">
        <v>1</v>
      </c>
      <c r="G94" s="8">
        <v>1</v>
      </c>
      <c r="H94" s="7" t="s">
        <v>6056</v>
      </c>
      <c r="I94" s="7" t="s">
        <v>6057</v>
      </c>
    </row>
    <row r="95" spans="1:9">
      <c r="A95" s="5">
        <v>94</v>
      </c>
      <c r="B95" s="6">
        <v>45229</v>
      </c>
      <c r="C95" s="7" t="s">
        <v>6242</v>
      </c>
      <c r="D95" s="7" t="s">
        <v>6243</v>
      </c>
      <c r="E95" s="8">
        <v>47.27</v>
      </c>
      <c r="F95" s="8">
        <v>52</v>
      </c>
      <c r="G95" s="8">
        <v>52</v>
      </c>
      <c r="H95" s="7" t="s">
        <v>6056</v>
      </c>
      <c r="I95" s="7" t="s">
        <v>6057</v>
      </c>
    </row>
    <row r="96" spans="1:9">
      <c r="A96" s="5">
        <v>95</v>
      </c>
      <c r="B96" s="6">
        <v>45229</v>
      </c>
      <c r="C96" s="7" t="s">
        <v>6244</v>
      </c>
      <c r="D96" s="7" t="s">
        <v>6245</v>
      </c>
      <c r="E96" s="8">
        <v>90</v>
      </c>
      <c r="F96" s="8">
        <v>99</v>
      </c>
      <c r="G96" s="8">
        <v>99</v>
      </c>
      <c r="H96" s="7" t="s">
        <v>6056</v>
      </c>
      <c r="I96" s="7" t="s">
        <v>6057</v>
      </c>
    </row>
    <row r="97" spans="1:9">
      <c r="A97" s="5">
        <v>96</v>
      </c>
      <c r="B97" s="6">
        <v>45229</v>
      </c>
      <c r="C97" s="7" t="s">
        <v>6246</v>
      </c>
      <c r="D97" s="7" t="s">
        <v>6247</v>
      </c>
      <c r="E97" s="8">
        <v>113.89</v>
      </c>
      <c r="F97" s="8">
        <v>123</v>
      </c>
      <c r="G97" s="8">
        <v>123</v>
      </c>
      <c r="H97" s="7" t="s">
        <v>6056</v>
      </c>
      <c r="I97" s="7" t="s">
        <v>6057</v>
      </c>
    </row>
    <row r="98" spans="1:9">
      <c r="A98" s="5">
        <v>97</v>
      </c>
      <c r="B98" s="6">
        <v>45229</v>
      </c>
      <c r="C98" s="7" t="s">
        <v>6248</v>
      </c>
      <c r="D98" s="7" t="s">
        <v>6249</v>
      </c>
      <c r="E98" s="8">
        <v>38.89</v>
      </c>
      <c r="F98" s="8">
        <v>42</v>
      </c>
      <c r="G98" s="8">
        <v>42</v>
      </c>
      <c r="H98" s="7" t="s">
        <v>6056</v>
      </c>
      <c r="I98" s="7" t="s">
        <v>6057</v>
      </c>
    </row>
    <row r="99" spans="1:9">
      <c r="A99" s="5">
        <v>98</v>
      </c>
      <c r="B99" s="6">
        <v>45229</v>
      </c>
      <c r="C99" s="7" t="s">
        <v>6250</v>
      </c>
      <c r="D99" s="7" t="s">
        <v>6251</v>
      </c>
      <c r="E99" s="8">
        <v>163.63999999999999</v>
      </c>
      <c r="F99" s="8">
        <v>180</v>
      </c>
      <c r="G99" s="8">
        <v>180</v>
      </c>
      <c r="H99" s="7" t="s">
        <v>6056</v>
      </c>
      <c r="I99" s="7" t="s">
        <v>6057</v>
      </c>
    </row>
    <row r="100" spans="1:9">
      <c r="A100" s="5">
        <v>99</v>
      </c>
      <c r="B100" s="6">
        <v>45229</v>
      </c>
      <c r="C100" s="7" t="s">
        <v>6252</v>
      </c>
      <c r="D100" s="7" t="s">
        <v>6253</v>
      </c>
      <c r="E100" s="8">
        <v>313.63</v>
      </c>
      <c r="F100" s="8">
        <v>345</v>
      </c>
      <c r="G100" s="8">
        <v>345</v>
      </c>
      <c r="H100" s="7" t="s">
        <v>6056</v>
      </c>
      <c r="I100" s="7" t="s">
        <v>6057</v>
      </c>
    </row>
    <row r="101" spans="1:9">
      <c r="A101" s="5">
        <v>100</v>
      </c>
      <c r="B101" s="6">
        <v>45229</v>
      </c>
      <c r="C101" s="7" t="s">
        <v>6254</v>
      </c>
      <c r="D101" s="7" t="s">
        <v>6255</v>
      </c>
      <c r="E101" s="8">
        <v>65.45</v>
      </c>
      <c r="F101" s="8">
        <v>72</v>
      </c>
      <c r="G101" s="8">
        <v>72</v>
      </c>
      <c r="H101" s="7" t="s">
        <v>6056</v>
      </c>
      <c r="I101" s="7" t="s">
        <v>6057</v>
      </c>
    </row>
    <row r="102" spans="1:9">
      <c r="A102" s="5">
        <v>101</v>
      </c>
      <c r="B102" s="6">
        <v>45229</v>
      </c>
      <c r="C102" s="7" t="s">
        <v>6256</v>
      </c>
      <c r="D102" s="7" t="s">
        <v>6257</v>
      </c>
      <c r="E102" s="8">
        <v>1.99</v>
      </c>
      <c r="F102" s="8">
        <v>2</v>
      </c>
      <c r="G102" s="8">
        <v>2</v>
      </c>
      <c r="H102" s="7" t="s">
        <v>6056</v>
      </c>
      <c r="I102" s="7" t="s">
        <v>6057</v>
      </c>
    </row>
    <row r="103" spans="1:9">
      <c r="A103" s="5">
        <v>102</v>
      </c>
      <c r="B103" s="6">
        <v>45229</v>
      </c>
      <c r="C103" s="7" t="s">
        <v>6258</v>
      </c>
      <c r="D103" s="7" t="s">
        <v>6259</v>
      </c>
      <c r="E103" s="8">
        <v>168.19</v>
      </c>
      <c r="F103" s="8">
        <v>185</v>
      </c>
      <c r="G103" s="8">
        <v>185</v>
      </c>
      <c r="H103" s="7" t="s">
        <v>6056</v>
      </c>
      <c r="I103" s="7" t="s">
        <v>6057</v>
      </c>
    </row>
    <row r="104" spans="1:9">
      <c r="A104" s="5">
        <v>103</v>
      </c>
      <c r="B104" s="6">
        <v>45229</v>
      </c>
      <c r="C104" s="7" t="s">
        <v>6260</v>
      </c>
      <c r="D104" s="7" t="s">
        <v>6261</v>
      </c>
      <c r="E104" s="8">
        <v>1.58</v>
      </c>
      <c r="F104" s="8">
        <v>2</v>
      </c>
      <c r="G104" s="8">
        <v>2</v>
      </c>
      <c r="H104" s="7" t="s">
        <v>6056</v>
      </c>
      <c r="I104" s="7" t="s">
        <v>6057</v>
      </c>
    </row>
    <row r="105" spans="1:9">
      <c r="A105" s="5">
        <v>104</v>
      </c>
      <c r="B105" s="6">
        <v>45229</v>
      </c>
      <c r="C105" s="7" t="s">
        <v>6262</v>
      </c>
      <c r="D105" s="7" t="s">
        <v>6263</v>
      </c>
      <c r="E105" s="8">
        <v>3.23</v>
      </c>
      <c r="F105" s="8">
        <v>4</v>
      </c>
      <c r="G105" s="8">
        <v>4</v>
      </c>
      <c r="H105" s="7" t="s">
        <v>6056</v>
      </c>
      <c r="I105" s="7" t="s">
        <v>6057</v>
      </c>
    </row>
    <row r="106" spans="1:9">
      <c r="A106" s="5">
        <v>105</v>
      </c>
      <c r="B106" s="6">
        <v>45229</v>
      </c>
      <c r="C106" s="7" t="s">
        <v>6264</v>
      </c>
      <c r="D106" s="7" t="s">
        <v>6265</v>
      </c>
      <c r="E106" s="8">
        <v>90</v>
      </c>
      <c r="F106" s="8">
        <v>99</v>
      </c>
      <c r="G106" s="8">
        <v>99</v>
      </c>
      <c r="H106" s="7" t="s">
        <v>6056</v>
      </c>
      <c r="I106" s="7" t="s">
        <v>6057</v>
      </c>
    </row>
    <row r="107" spans="1:9">
      <c r="A107" s="5">
        <v>106</v>
      </c>
      <c r="B107" s="6">
        <v>45229</v>
      </c>
      <c r="C107" s="7" t="s">
        <v>6266</v>
      </c>
      <c r="D107" s="7" t="s">
        <v>6267</v>
      </c>
      <c r="E107" s="8">
        <v>65.45</v>
      </c>
      <c r="F107" s="8">
        <v>72</v>
      </c>
      <c r="G107" s="8">
        <v>72</v>
      </c>
      <c r="H107" s="7" t="s">
        <v>6056</v>
      </c>
      <c r="I107" s="7" t="s">
        <v>6057</v>
      </c>
    </row>
    <row r="108" spans="1:9">
      <c r="A108" s="5">
        <v>107</v>
      </c>
      <c r="B108" s="6">
        <v>45229</v>
      </c>
      <c r="C108" s="7" t="s">
        <v>6268</v>
      </c>
      <c r="D108" s="7" t="s">
        <v>6269</v>
      </c>
      <c r="E108" s="8">
        <v>313.63</v>
      </c>
      <c r="F108" s="8">
        <v>345</v>
      </c>
      <c r="G108" s="8">
        <v>345</v>
      </c>
      <c r="H108" s="7" t="s">
        <v>6056</v>
      </c>
      <c r="I108" s="7" t="s">
        <v>6057</v>
      </c>
    </row>
    <row r="109" spans="1:9">
      <c r="A109" s="5">
        <v>108</v>
      </c>
      <c r="B109" s="6">
        <v>45229</v>
      </c>
      <c r="C109" s="7" t="s">
        <v>6270</v>
      </c>
      <c r="D109" s="7" t="s">
        <v>6271</v>
      </c>
      <c r="E109" s="8">
        <v>313.63</v>
      </c>
      <c r="F109" s="8">
        <v>345</v>
      </c>
      <c r="G109" s="8">
        <v>345</v>
      </c>
      <c r="H109" s="7" t="s">
        <v>6056</v>
      </c>
      <c r="I109" s="7" t="s">
        <v>6057</v>
      </c>
    </row>
    <row r="110" spans="1:9">
      <c r="A110" s="5">
        <v>109</v>
      </c>
      <c r="B110" s="6">
        <v>45229</v>
      </c>
      <c r="C110" s="7" t="s">
        <v>6272</v>
      </c>
      <c r="D110" s="7" t="s">
        <v>6273</v>
      </c>
      <c r="E110" s="8">
        <v>177.27</v>
      </c>
      <c r="F110" s="8">
        <v>195</v>
      </c>
      <c r="G110" s="8">
        <v>195</v>
      </c>
      <c r="H110" s="7" t="s">
        <v>6056</v>
      </c>
      <c r="I110" s="7" t="s">
        <v>6057</v>
      </c>
    </row>
    <row r="111" spans="1:9">
      <c r="A111" s="5">
        <v>110</v>
      </c>
      <c r="B111" s="6">
        <v>45229</v>
      </c>
      <c r="C111" s="7" t="s">
        <v>6274</v>
      </c>
      <c r="D111" s="7" t="s">
        <v>6275</v>
      </c>
      <c r="E111" s="8">
        <v>163.63999999999999</v>
      </c>
      <c r="F111" s="8">
        <v>180</v>
      </c>
      <c r="G111" s="8">
        <v>180</v>
      </c>
      <c r="H111" s="7" t="s">
        <v>6056</v>
      </c>
      <c r="I111" s="7" t="s">
        <v>6057</v>
      </c>
    </row>
    <row r="112" spans="1:9">
      <c r="A112" s="5">
        <v>111</v>
      </c>
      <c r="B112" s="6">
        <v>45229</v>
      </c>
      <c r="C112" s="7" t="s">
        <v>6276</v>
      </c>
      <c r="D112" s="7" t="s">
        <v>6277</v>
      </c>
      <c r="E112" s="8">
        <v>65.45</v>
      </c>
      <c r="F112" s="8">
        <v>72</v>
      </c>
      <c r="G112" s="8">
        <v>72</v>
      </c>
      <c r="H112" s="7" t="s">
        <v>6056</v>
      </c>
      <c r="I112" s="7" t="s">
        <v>6057</v>
      </c>
    </row>
    <row r="113" spans="1:9">
      <c r="A113" s="5">
        <v>112</v>
      </c>
      <c r="B113" s="6">
        <v>45229</v>
      </c>
      <c r="C113" s="7" t="s">
        <v>6278</v>
      </c>
      <c r="D113" s="7" t="s">
        <v>6279</v>
      </c>
      <c r="E113" s="8">
        <v>313.63</v>
      </c>
      <c r="F113" s="8">
        <v>345</v>
      </c>
      <c r="G113" s="8">
        <v>345</v>
      </c>
      <c r="H113" s="7" t="s">
        <v>6056</v>
      </c>
      <c r="I113" s="7" t="s">
        <v>6057</v>
      </c>
    </row>
    <row r="114" spans="1:9">
      <c r="A114" s="5">
        <v>113</v>
      </c>
      <c r="B114" s="6">
        <v>45229</v>
      </c>
      <c r="C114" s="7" t="s">
        <v>6280</v>
      </c>
      <c r="D114" s="7" t="s">
        <v>6281</v>
      </c>
      <c r="E114" s="8">
        <v>72.38</v>
      </c>
      <c r="F114" s="8">
        <v>82</v>
      </c>
      <c r="G114" s="8">
        <v>82</v>
      </c>
      <c r="H114" s="7" t="s">
        <v>6056</v>
      </c>
      <c r="I114" s="7" t="s">
        <v>6057</v>
      </c>
    </row>
    <row r="115" spans="1:9">
      <c r="A115" s="5">
        <v>114</v>
      </c>
      <c r="B115" s="6">
        <v>45229</v>
      </c>
      <c r="C115" s="7" t="s">
        <v>6282</v>
      </c>
      <c r="D115" s="7" t="s">
        <v>6283</v>
      </c>
      <c r="E115" s="8">
        <v>75</v>
      </c>
      <c r="F115" s="8">
        <v>75</v>
      </c>
      <c r="G115" s="8">
        <v>75</v>
      </c>
      <c r="H115" s="7" t="s">
        <v>6056</v>
      </c>
      <c r="I115" s="7" t="s">
        <v>6057</v>
      </c>
    </row>
    <row r="116" spans="1:9">
      <c r="A116" s="5">
        <v>115</v>
      </c>
      <c r="B116" s="6">
        <v>45229</v>
      </c>
      <c r="C116" s="7" t="s">
        <v>6284</v>
      </c>
      <c r="D116" s="7" t="s">
        <v>6285</v>
      </c>
      <c r="E116" s="8">
        <v>90</v>
      </c>
      <c r="F116" s="8">
        <v>99</v>
      </c>
      <c r="G116" s="8">
        <v>99</v>
      </c>
      <c r="H116" s="7" t="s">
        <v>6056</v>
      </c>
      <c r="I116" s="7" t="s">
        <v>6057</v>
      </c>
    </row>
    <row r="117" spans="1:9">
      <c r="A117" s="5">
        <v>116</v>
      </c>
      <c r="B117" s="6">
        <v>45229</v>
      </c>
      <c r="C117" s="7" t="s">
        <v>6286</v>
      </c>
      <c r="D117" s="7" t="s">
        <v>6287</v>
      </c>
      <c r="E117" s="8">
        <v>65.45</v>
      </c>
      <c r="F117" s="8">
        <v>72</v>
      </c>
      <c r="G117" s="8">
        <v>72</v>
      </c>
      <c r="H117" s="7" t="s">
        <v>6056</v>
      </c>
      <c r="I117" s="7" t="s">
        <v>6057</v>
      </c>
    </row>
    <row r="118" spans="1:9">
      <c r="A118" s="5">
        <v>117</v>
      </c>
      <c r="B118" s="6">
        <v>45229</v>
      </c>
      <c r="C118" s="7" t="s">
        <v>6288</v>
      </c>
      <c r="D118" s="7" t="s">
        <v>6289</v>
      </c>
      <c r="E118" s="8">
        <v>318.19</v>
      </c>
      <c r="F118" s="8">
        <v>350</v>
      </c>
      <c r="G118" s="8">
        <v>350</v>
      </c>
      <c r="H118" s="7" t="s">
        <v>6056</v>
      </c>
      <c r="I118" s="7" t="s">
        <v>6057</v>
      </c>
    </row>
    <row r="119" spans="1:9">
      <c r="A119" s="5">
        <v>118</v>
      </c>
      <c r="B119" s="6">
        <v>45229</v>
      </c>
      <c r="C119" s="7" t="s">
        <v>6290</v>
      </c>
      <c r="D119" s="7" t="s">
        <v>6291</v>
      </c>
      <c r="E119" s="8">
        <v>72.72</v>
      </c>
      <c r="F119" s="8">
        <v>80</v>
      </c>
      <c r="G119" s="8">
        <v>80</v>
      </c>
      <c r="H119" s="7" t="s">
        <v>6056</v>
      </c>
      <c r="I119" s="7" t="s">
        <v>6057</v>
      </c>
    </row>
    <row r="120" spans="1:9">
      <c r="A120" s="5">
        <v>119</v>
      </c>
      <c r="B120" s="6">
        <v>45229</v>
      </c>
      <c r="C120" s="7" t="s">
        <v>6292</v>
      </c>
      <c r="D120" s="7" t="s">
        <v>6293</v>
      </c>
      <c r="E120" s="8">
        <v>172.73</v>
      </c>
      <c r="F120" s="8">
        <v>190</v>
      </c>
      <c r="G120" s="8">
        <v>190</v>
      </c>
      <c r="H120" s="7" t="s">
        <v>6056</v>
      </c>
      <c r="I120" s="7" t="s">
        <v>6057</v>
      </c>
    </row>
    <row r="121" spans="1:9">
      <c r="A121" s="5">
        <v>120</v>
      </c>
      <c r="B121" s="6">
        <v>45229</v>
      </c>
      <c r="C121" s="7" t="s">
        <v>6294</v>
      </c>
      <c r="D121" s="7" t="s">
        <v>6295</v>
      </c>
      <c r="E121" s="8">
        <v>68.180000000000007</v>
      </c>
      <c r="F121" s="8">
        <v>75</v>
      </c>
      <c r="G121" s="8">
        <v>75</v>
      </c>
      <c r="H121" s="7" t="s">
        <v>6056</v>
      </c>
      <c r="I121" s="7" t="s">
        <v>6057</v>
      </c>
    </row>
    <row r="122" spans="1:9">
      <c r="A122" s="5">
        <v>121</v>
      </c>
      <c r="B122" s="6">
        <v>45229</v>
      </c>
      <c r="C122" s="7" t="s">
        <v>6296</v>
      </c>
      <c r="D122" s="7" t="s">
        <v>6297</v>
      </c>
      <c r="E122" s="8">
        <v>100.01</v>
      </c>
      <c r="F122" s="8">
        <v>110</v>
      </c>
      <c r="G122" s="8">
        <v>110</v>
      </c>
      <c r="H122" s="7" t="s">
        <v>6056</v>
      </c>
      <c r="I122" s="7" t="s">
        <v>6057</v>
      </c>
    </row>
    <row r="123" spans="1:9">
      <c r="A123" s="5">
        <v>122</v>
      </c>
      <c r="B123" s="6">
        <v>45229</v>
      </c>
      <c r="C123" s="7" t="s">
        <v>6298</v>
      </c>
      <c r="D123" s="7" t="s">
        <v>6299</v>
      </c>
      <c r="E123" s="8">
        <v>318.19</v>
      </c>
      <c r="F123" s="8">
        <v>350</v>
      </c>
      <c r="G123" s="8">
        <v>350</v>
      </c>
      <c r="H123" s="7" t="s">
        <v>6056</v>
      </c>
      <c r="I123" s="7" t="s">
        <v>6057</v>
      </c>
    </row>
    <row r="124" spans="1:9">
      <c r="A124" s="5">
        <v>123</v>
      </c>
      <c r="B124" s="6">
        <v>45229</v>
      </c>
      <c r="C124" s="7" t="s">
        <v>6300</v>
      </c>
      <c r="D124" s="7" t="s">
        <v>6301</v>
      </c>
      <c r="E124" s="8">
        <v>336.36</v>
      </c>
      <c r="F124" s="8">
        <v>370</v>
      </c>
      <c r="G124" s="8">
        <v>370</v>
      </c>
      <c r="H124" s="7" t="s">
        <v>6056</v>
      </c>
      <c r="I124" s="7" t="s">
        <v>6057</v>
      </c>
    </row>
    <row r="125" spans="1:9">
      <c r="A125" s="5">
        <v>124</v>
      </c>
      <c r="B125" s="6">
        <v>45229</v>
      </c>
      <c r="C125" s="7" t="s">
        <v>6302</v>
      </c>
      <c r="D125" s="7" t="s">
        <v>6303</v>
      </c>
      <c r="E125" s="8">
        <v>172.73</v>
      </c>
      <c r="F125" s="8">
        <v>190</v>
      </c>
      <c r="G125" s="8">
        <v>190</v>
      </c>
      <c r="H125" s="7" t="s">
        <v>6056</v>
      </c>
      <c r="I125" s="7" t="s">
        <v>6057</v>
      </c>
    </row>
    <row r="126" spans="1:9">
      <c r="A126" s="5">
        <v>125</v>
      </c>
      <c r="B126" s="6">
        <v>45229</v>
      </c>
      <c r="C126" s="7" t="s">
        <v>6304</v>
      </c>
      <c r="D126" s="7" t="s">
        <v>6305</v>
      </c>
      <c r="E126" s="8">
        <v>172.73</v>
      </c>
      <c r="F126" s="8">
        <v>190</v>
      </c>
      <c r="G126" s="8">
        <v>190</v>
      </c>
      <c r="H126" s="7" t="s">
        <v>6056</v>
      </c>
      <c r="I126" s="7" t="s">
        <v>6057</v>
      </c>
    </row>
    <row r="127" spans="1:9">
      <c r="A127" s="5">
        <v>126</v>
      </c>
      <c r="B127" s="6">
        <v>45229</v>
      </c>
      <c r="C127" s="7" t="s">
        <v>6306</v>
      </c>
      <c r="D127" s="7" t="s">
        <v>6307</v>
      </c>
      <c r="E127" s="8">
        <v>122.73</v>
      </c>
      <c r="F127" s="8">
        <v>135</v>
      </c>
      <c r="G127" s="8">
        <v>135</v>
      </c>
      <c r="H127" s="7" t="s">
        <v>6056</v>
      </c>
      <c r="I127" s="7" t="s">
        <v>6057</v>
      </c>
    </row>
    <row r="128" spans="1:9">
      <c r="A128" s="5">
        <v>127</v>
      </c>
      <c r="B128" s="6">
        <v>45229</v>
      </c>
      <c r="C128" s="7" t="s">
        <v>6308</v>
      </c>
      <c r="D128" s="7" t="s">
        <v>6309</v>
      </c>
      <c r="E128" s="8">
        <v>100.01</v>
      </c>
      <c r="F128" s="8">
        <v>110</v>
      </c>
      <c r="G128" s="8">
        <v>110</v>
      </c>
      <c r="H128" s="7" t="s">
        <v>6056</v>
      </c>
      <c r="I128" s="7" t="s">
        <v>6057</v>
      </c>
    </row>
    <row r="129" spans="1:9">
      <c r="A129" s="5">
        <v>128</v>
      </c>
      <c r="B129" s="6">
        <v>45229</v>
      </c>
      <c r="C129" s="7" t="s">
        <v>6310</v>
      </c>
      <c r="D129" s="7" t="s">
        <v>6311</v>
      </c>
      <c r="E129" s="8">
        <v>72.72</v>
      </c>
      <c r="F129" s="8">
        <v>80</v>
      </c>
      <c r="G129" s="8">
        <v>80</v>
      </c>
      <c r="H129" s="7" t="s">
        <v>6056</v>
      </c>
      <c r="I129" s="7" t="s">
        <v>6057</v>
      </c>
    </row>
    <row r="130" spans="1:9">
      <c r="A130" s="5">
        <v>129</v>
      </c>
      <c r="B130" s="6">
        <v>45229</v>
      </c>
      <c r="C130" s="7" t="s">
        <v>6312</v>
      </c>
      <c r="D130" s="7" t="s">
        <v>6313</v>
      </c>
      <c r="E130" s="8">
        <v>180.91</v>
      </c>
      <c r="F130" s="8">
        <v>199</v>
      </c>
      <c r="G130" s="8">
        <v>199</v>
      </c>
      <c r="H130" s="7" t="s">
        <v>6056</v>
      </c>
      <c r="I130" s="7" t="s">
        <v>6057</v>
      </c>
    </row>
    <row r="131" spans="1:9">
      <c r="A131" s="5">
        <v>130</v>
      </c>
      <c r="B131" s="6">
        <v>45229</v>
      </c>
      <c r="C131" s="7" t="s">
        <v>6314</v>
      </c>
      <c r="D131" s="7" t="s">
        <v>6315</v>
      </c>
      <c r="E131" s="8">
        <v>72.72</v>
      </c>
      <c r="F131" s="8">
        <v>80</v>
      </c>
      <c r="G131" s="8">
        <v>80</v>
      </c>
      <c r="H131" s="7" t="s">
        <v>6056</v>
      </c>
      <c r="I131" s="7" t="s">
        <v>6057</v>
      </c>
    </row>
    <row r="132" spans="1:9">
      <c r="A132" s="5">
        <v>131</v>
      </c>
      <c r="B132" s="6">
        <v>45229</v>
      </c>
      <c r="C132" s="7" t="s">
        <v>6316</v>
      </c>
      <c r="D132" s="7" t="s">
        <v>6317</v>
      </c>
      <c r="E132" s="8">
        <v>1.58</v>
      </c>
      <c r="F132" s="8">
        <v>2</v>
      </c>
      <c r="G132" s="8">
        <v>2</v>
      </c>
      <c r="H132" s="7" t="s">
        <v>6056</v>
      </c>
      <c r="I132" s="7" t="s">
        <v>6057</v>
      </c>
    </row>
    <row r="133" spans="1:9">
      <c r="A133" s="5">
        <v>132</v>
      </c>
      <c r="B133" s="6">
        <v>45229</v>
      </c>
      <c r="C133" s="7" t="s">
        <v>6318</v>
      </c>
      <c r="D133" s="7" t="s">
        <v>6319</v>
      </c>
      <c r="E133" s="8">
        <v>1.58</v>
      </c>
      <c r="F133" s="8">
        <v>2</v>
      </c>
      <c r="G133" s="8">
        <v>2</v>
      </c>
      <c r="H133" s="7" t="s">
        <v>6056</v>
      </c>
      <c r="I133" s="7" t="s">
        <v>6057</v>
      </c>
    </row>
    <row r="134" spans="1:9">
      <c r="A134" s="5">
        <v>133</v>
      </c>
      <c r="B134" s="6">
        <v>45229</v>
      </c>
      <c r="C134" s="7" t="s">
        <v>6320</v>
      </c>
      <c r="D134" s="7" t="s">
        <v>6321</v>
      </c>
      <c r="E134" s="8">
        <v>90</v>
      </c>
      <c r="F134" s="8">
        <v>99</v>
      </c>
      <c r="G134" s="8">
        <v>99</v>
      </c>
      <c r="H134" s="7" t="s">
        <v>6056</v>
      </c>
      <c r="I134" s="7" t="s">
        <v>6057</v>
      </c>
    </row>
    <row r="135" spans="1:9">
      <c r="A135" s="5">
        <v>134</v>
      </c>
      <c r="B135" s="6">
        <v>45229</v>
      </c>
      <c r="C135" s="7" t="s">
        <v>6322</v>
      </c>
      <c r="D135" s="7" t="s">
        <v>6323</v>
      </c>
      <c r="E135" s="8">
        <v>154.55000000000001</v>
      </c>
      <c r="F135" s="8">
        <v>170</v>
      </c>
      <c r="G135" s="8">
        <v>170</v>
      </c>
      <c r="H135" s="7" t="s">
        <v>6056</v>
      </c>
      <c r="I135" s="7" t="s">
        <v>6057</v>
      </c>
    </row>
    <row r="136" spans="1:9">
      <c r="A136" s="5">
        <v>135</v>
      </c>
      <c r="B136" s="6">
        <v>45229</v>
      </c>
      <c r="C136" s="7" t="s">
        <v>6324</v>
      </c>
      <c r="D136" s="7" t="s">
        <v>6325</v>
      </c>
      <c r="E136" s="8">
        <v>154.55000000000001</v>
      </c>
      <c r="F136" s="8">
        <v>170</v>
      </c>
      <c r="G136" s="8">
        <v>170</v>
      </c>
      <c r="H136" s="7" t="s">
        <v>6056</v>
      </c>
      <c r="I136" s="7" t="s">
        <v>6057</v>
      </c>
    </row>
    <row r="137" spans="1:9">
      <c r="A137" s="5">
        <v>136</v>
      </c>
      <c r="B137" s="6">
        <v>45229</v>
      </c>
      <c r="C137" s="7" t="s">
        <v>6326</v>
      </c>
      <c r="D137" s="7" t="s">
        <v>6327</v>
      </c>
      <c r="E137" s="8">
        <v>163.63</v>
      </c>
      <c r="F137" s="8">
        <v>180</v>
      </c>
      <c r="G137" s="8">
        <v>180</v>
      </c>
      <c r="H137" s="7" t="s">
        <v>6056</v>
      </c>
      <c r="I137" s="7" t="s">
        <v>6057</v>
      </c>
    </row>
    <row r="138" spans="1:9">
      <c r="A138" s="5">
        <v>137</v>
      </c>
      <c r="B138" s="6">
        <v>45229</v>
      </c>
      <c r="C138" s="7" t="s">
        <v>6328</v>
      </c>
      <c r="D138" s="7" t="s">
        <v>6329</v>
      </c>
      <c r="E138" s="8">
        <v>65.430000000000007</v>
      </c>
      <c r="F138" s="8">
        <v>70</v>
      </c>
      <c r="G138" s="8">
        <v>70</v>
      </c>
      <c r="H138" s="7" t="s">
        <v>6056</v>
      </c>
      <c r="I138" s="7" t="s">
        <v>6057</v>
      </c>
    </row>
    <row r="139" spans="1:9">
      <c r="A139" s="5">
        <v>138</v>
      </c>
      <c r="B139" s="6">
        <v>45229</v>
      </c>
      <c r="C139" s="7" t="s">
        <v>6330</v>
      </c>
      <c r="D139" s="7" t="s">
        <v>6331</v>
      </c>
      <c r="E139" s="8">
        <v>140.91</v>
      </c>
      <c r="F139" s="8">
        <v>155</v>
      </c>
      <c r="G139" s="8">
        <v>155</v>
      </c>
      <c r="H139" s="7" t="s">
        <v>6056</v>
      </c>
      <c r="I139" s="7" t="s">
        <v>6057</v>
      </c>
    </row>
    <row r="140" spans="1:9">
      <c r="A140" s="5">
        <v>139</v>
      </c>
      <c r="B140" s="6">
        <v>45229</v>
      </c>
      <c r="C140" s="7" t="s">
        <v>6332</v>
      </c>
      <c r="D140" s="7" t="s">
        <v>6333</v>
      </c>
      <c r="E140" s="8">
        <v>65.430000000000007</v>
      </c>
      <c r="F140" s="8">
        <v>70</v>
      </c>
      <c r="G140" s="8">
        <v>70</v>
      </c>
      <c r="H140" s="7" t="s">
        <v>6056</v>
      </c>
      <c r="I140" s="7" t="s">
        <v>6057</v>
      </c>
    </row>
    <row r="141" spans="1:9">
      <c r="A141" s="5">
        <v>140</v>
      </c>
      <c r="B141" s="6">
        <v>45229</v>
      </c>
      <c r="C141" s="7" t="s">
        <v>6334</v>
      </c>
      <c r="D141" s="7" t="s">
        <v>6335</v>
      </c>
      <c r="E141" s="8">
        <v>1.58</v>
      </c>
      <c r="F141" s="8">
        <v>2</v>
      </c>
      <c r="G141" s="8">
        <v>2</v>
      </c>
      <c r="H141" s="7" t="s">
        <v>6056</v>
      </c>
      <c r="I141" s="7" t="s">
        <v>6057</v>
      </c>
    </row>
    <row r="142" spans="1:9">
      <c r="A142" s="5">
        <v>141</v>
      </c>
      <c r="B142" s="6">
        <v>45229</v>
      </c>
      <c r="C142" s="7" t="s">
        <v>6336</v>
      </c>
      <c r="D142" s="7" t="s">
        <v>6337</v>
      </c>
      <c r="E142" s="8">
        <v>1.58</v>
      </c>
      <c r="F142" s="8">
        <v>2</v>
      </c>
      <c r="G142" s="8">
        <v>2</v>
      </c>
      <c r="H142" s="7" t="s">
        <v>6056</v>
      </c>
      <c r="I142" s="7" t="s">
        <v>6057</v>
      </c>
    </row>
    <row r="143" spans="1:9">
      <c r="A143" s="5">
        <v>142</v>
      </c>
      <c r="B143" s="6">
        <v>45229</v>
      </c>
      <c r="C143" s="7" t="s">
        <v>6338</v>
      </c>
      <c r="D143" s="7" t="s">
        <v>6339</v>
      </c>
      <c r="E143" s="8">
        <v>209.1</v>
      </c>
      <c r="F143" s="8">
        <v>230</v>
      </c>
      <c r="G143" s="8">
        <v>230</v>
      </c>
      <c r="H143" s="7" t="s">
        <v>6056</v>
      </c>
      <c r="I143" s="7" t="s">
        <v>6057</v>
      </c>
    </row>
    <row r="144" spans="1:9">
      <c r="A144" s="5">
        <v>143</v>
      </c>
      <c r="B144" s="6">
        <v>45229</v>
      </c>
      <c r="C144" s="7" t="s">
        <v>6340</v>
      </c>
      <c r="D144" s="7" t="s">
        <v>6341</v>
      </c>
      <c r="E144" s="8">
        <v>60.18</v>
      </c>
      <c r="F144" s="8">
        <v>65</v>
      </c>
      <c r="G144" s="8">
        <v>65</v>
      </c>
      <c r="H144" s="7" t="s">
        <v>6056</v>
      </c>
      <c r="I144" s="7" t="s">
        <v>6057</v>
      </c>
    </row>
    <row r="145" spans="1:9">
      <c r="A145" s="5">
        <v>144</v>
      </c>
      <c r="B145" s="6">
        <v>45229</v>
      </c>
      <c r="C145" s="7" t="s">
        <v>6342</v>
      </c>
      <c r="D145" s="7" t="s">
        <v>6343</v>
      </c>
      <c r="E145" s="8">
        <v>144.86000000000001</v>
      </c>
      <c r="F145" s="8">
        <v>155</v>
      </c>
      <c r="G145" s="8">
        <v>155</v>
      </c>
      <c r="H145" s="7" t="s">
        <v>6056</v>
      </c>
      <c r="I145" s="7" t="s">
        <v>6057</v>
      </c>
    </row>
    <row r="146" spans="1:9">
      <c r="A146" s="5">
        <v>145</v>
      </c>
      <c r="B146" s="6">
        <v>45229</v>
      </c>
      <c r="C146" s="7" t="s">
        <v>6344</v>
      </c>
      <c r="D146" s="7" t="s">
        <v>6345</v>
      </c>
      <c r="E146" s="8">
        <v>280.37</v>
      </c>
      <c r="F146" s="8">
        <v>300</v>
      </c>
      <c r="G146" s="8">
        <v>300</v>
      </c>
      <c r="H146" s="7" t="s">
        <v>6056</v>
      </c>
      <c r="I146" s="7" t="s">
        <v>6057</v>
      </c>
    </row>
    <row r="147" spans="1:9">
      <c r="A147" s="5">
        <v>146</v>
      </c>
      <c r="B147" s="6">
        <v>45229</v>
      </c>
      <c r="C147" s="7" t="s">
        <v>6346</v>
      </c>
      <c r="D147" s="7" t="s">
        <v>6347</v>
      </c>
      <c r="E147" s="8">
        <v>8.69</v>
      </c>
      <c r="F147" s="8">
        <v>10</v>
      </c>
      <c r="G147" s="8">
        <v>10</v>
      </c>
      <c r="H147" s="7" t="s">
        <v>6056</v>
      </c>
      <c r="I147" s="7" t="s">
        <v>6057</v>
      </c>
    </row>
    <row r="148" spans="1:9">
      <c r="A148" s="5">
        <v>147</v>
      </c>
      <c r="B148" s="6">
        <v>45229</v>
      </c>
      <c r="C148" s="7" t="s">
        <v>6348</v>
      </c>
      <c r="D148" s="7" t="s">
        <v>6349</v>
      </c>
      <c r="E148" s="8">
        <v>50</v>
      </c>
      <c r="F148" s="8">
        <v>55</v>
      </c>
      <c r="G148" s="8">
        <v>55</v>
      </c>
      <c r="H148" s="7" t="s">
        <v>6056</v>
      </c>
      <c r="I148" s="7" t="s">
        <v>6057</v>
      </c>
    </row>
    <row r="149" spans="1:9">
      <c r="A149" s="5">
        <v>148</v>
      </c>
      <c r="B149" s="6">
        <v>45229</v>
      </c>
      <c r="C149" s="7" t="s">
        <v>6350</v>
      </c>
      <c r="D149" s="7" t="s">
        <v>6351</v>
      </c>
      <c r="E149" s="8">
        <v>60.74</v>
      </c>
      <c r="F149" s="8">
        <v>65</v>
      </c>
      <c r="G149" s="8">
        <v>65</v>
      </c>
      <c r="H149" s="7" t="s">
        <v>6056</v>
      </c>
      <c r="I149" s="7" t="s">
        <v>6057</v>
      </c>
    </row>
    <row r="150" spans="1:9">
      <c r="A150" s="5">
        <v>149</v>
      </c>
      <c r="B150" s="6">
        <v>45229</v>
      </c>
      <c r="C150" s="7" t="s">
        <v>6352</v>
      </c>
      <c r="D150" s="7" t="s">
        <v>6353</v>
      </c>
      <c r="E150" s="8">
        <v>163.55000000000001</v>
      </c>
      <c r="F150" s="8">
        <v>175</v>
      </c>
      <c r="G150" s="8">
        <v>175</v>
      </c>
      <c r="H150" s="7" t="s">
        <v>6056</v>
      </c>
      <c r="I150" s="7" t="s">
        <v>6057</v>
      </c>
    </row>
    <row r="151" spans="1:9">
      <c r="A151" s="5">
        <v>150</v>
      </c>
      <c r="B151" s="6">
        <v>45229</v>
      </c>
      <c r="C151" s="7" t="s">
        <v>6354</v>
      </c>
      <c r="D151" s="7" t="s">
        <v>6355</v>
      </c>
      <c r="E151" s="8">
        <v>618.17999999999995</v>
      </c>
      <c r="F151" s="8">
        <v>680</v>
      </c>
      <c r="G151" s="8">
        <v>680</v>
      </c>
      <c r="H151" s="7" t="s">
        <v>6056</v>
      </c>
      <c r="I151" s="7" t="s">
        <v>6057</v>
      </c>
    </row>
    <row r="152" spans="1:9">
      <c r="A152" s="5">
        <v>151</v>
      </c>
      <c r="B152" s="6">
        <v>45229</v>
      </c>
      <c r="C152" s="7" t="s">
        <v>6356</v>
      </c>
      <c r="D152" s="7" t="s">
        <v>6357</v>
      </c>
      <c r="E152" s="8">
        <v>122.73</v>
      </c>
      <c r="F152" s="8">
        <v>135</v>
      </c>
      <c r="G152" s="8">
        <v>135</v>
      </c>
      <c r="H152" s="7" t="s">
        <v>6056</v>
      </c>
      <c r="I152" s="7" t="s">
        <v>6057</v>
      </c>
    </row>
    <row r="153" spans="1:9">
      <c r="A153" s="5">
        <v>152</v>
      </c>
      <c r="B153" s="6">
        <v>45229</v>
      </c>
      <c r="C153" s="7" t="s">
        <v>6358</v>
      </c>
      <c r="D153" s="7" t="s">
        <v>6359</v>
      </c>
      <c r="E153" s="8">
        <v>68.180000000000007</v>
      </c>
      <c r="F153" s="8">
        <v>75</v>
      </c>
      <c r="G153" s="8">
        <v>75</v>
      </c>
      <c r="H153" s="7" t="s">
        <v>6056</v>
      </c>
      <c r="I153" s="7" t="s">
        <v>6057</v>
      </c>
    </row>
    <row r="154" spans="1:9">
      <c r="A154" s="5">
        <v>153</v>
      </c>
      <c r="B154" s="6">
        <v>45229</v>
      </c>
      <c r="C154" s="7" t="s">
        <v>6360</v>
      </c>
      <c r="D154" s="7" t="s">
        <v>6361</v>
      </c>
      <c r="E154" s="8">
        <v>286.36</v>
      </c>
      <c r="F154" s="8">
        <v>315</v>
      </c>
      <c r="G154" s="8">
        <v>315</v>
      </c>
      <c r="H154" s="7" t="s">
        <v>6056</v>
      </c>
      <c r="I154" s="7" t="s">
        <v>6057</v>
      </c>
    </row>
    <row r="155" spans="1:9">
      <c r="A155" s="5">
        <v>154</v>
      </c>
      <c r="B155" s="6">
        <v>45229</v>
      </c>
      <c r="C155" s="7" t="s">
        <v>6362</v>
      </c>
      <c r="D155" s="7" t="s">
        <v>6363</v>
      </c>
      <c r="E155" s="8">
        <v>286.36</v>
      </c>
      <c r="F155" s="8">
        <v>315</v>
      </c>
      <c r="G155" s="8">
        <v>315</v>
      </c>
      <c r="H155" s="7" t="s">
        <v>6056</v>
      </c>
      <c r="I155" s="7" t="s">
        <v>6057</v>
      </c>
    </row>
    <row r="156" spans="1:9">
      <c r="A156" s="5">
        <v>155</v>
      </c>
      <c r="B156" s="6">
        <v>45229</v>
      </c>
      <c r="C156" s="7" t="s">
        <v>6364</v>
      </c>
      <c r="D156" s="7" t="s">
        <v>6365</v>
      </c>
      <c r="E156" s="8">
        <v>56.37</v>
      </c>
      <c r="F156" s="8">
        <v>62</v>
      </c>
      <c r="G156" s="8">
        <v>62</v>
      </c>
      <c r="H156" s="7" t="s">
        <v>6056</v>
      </c>
      <c r="I156" s="7" t="s">
        <v>6057</v>
      </c>
    </row>
    <row r="157" spans="1:9">
      <c r="A157" s="5">
        <v>156</v>
      </c>
      <c r="B157" s="6">
        <v>45229</v>
      </c>
      <c r="C157" s="7" t="s">
        <v>6366</v>
      </c>
      <c r="D157" s="7" t="s">
        <v>6367</v>
      </c>
      <c r="E157" s="8">
        <v>0.8</v>
      </c>
      <c r="F157" s="8">
        <v>1</v>
      </c>
      <c r="G157" s="8">
        <v>1</v>
      </c>
      <c r="H157" s="7" t="s">
        <v>6056</v>
      </c>
      <c r="I157" s="7" t="s">
        <v>6057</v>
      </c>
    </row>
    <row r="158" spans="1:9">
      <c r="A158" s="5">
        <v>157</v>
      </c>
      <c r="B158" s="6">
        <v>45229</v>
      </c>
      <c r="C158" s="7" t="s">
        <v>6368</v>
      </c>
      <c r="D158" s="7" t="s">
        <v>6369</v>
      </c>
      <c r="E158" s="8">
        <v>0.8</v>
      </c>
      <c r="F158" s="8">
        <v>1</v>
      </c>
      <c r="G158" s="8">
        <v>1</v>
      </c>
      <c r="H158" s="7" t="s">
        <v>6056</v>
      </c>
      <c r="I158" s="7" t="s">
        <v>6057</v>
      </c>
    </row>
    <row r="159" spans="1:9">
      <c r="A159" s="5">
        <v>158</v>
      </c>
      <c r="B159" s="6">
        <v>45229</v>
      </c>
      <c r="C159" s="7" t="s">
        <v>6370</v>
      </c>
      <c r="D159" s="7" t="s">
        <v>6371</v>
      </c>
      <c r="E159" s="8">
        <v>0.79</v>
      </c>
      <c r="F159" s="8">
        <v>1</v>
      </c>
      <c r="G159" s="8">
        <v>1</v>
      </c>
      <c r="H159" s="7" t="s">
        <v>6056</v>
      </c>
      <c r="I159" s="7" t="s">
        <v>6057</v>
      </c>
    </row>
    <row r="160" spans="1:9">
      <c r="A160" s="5">
        <v>159</v>
      </c>
      <c r="B160" s="6">
        <v>45229</v>
      </c>
      <c r="C160" s="7" t="s">
        <v>6372</v>
      </c>
      <c r="D160" s="7" t="s">
        <v>6373</v>
      </c>
      <c r="E160" s="8">
        <v>8.93</v>
      </c>
      <c r="F160" s="8">
        <v>10</v>
      </c>
      <c r="G160" s="8">
        <v>10</v>
      </c>
      <c r="H160" s="7" t="s">
        <v>6056</v>
      </c>
      <c r="I160" s="7" t="s">
        <v>6057</v>
      </c>
    </row>
    <row r="161" spans="1:9">
      <c r="A161" s="5">
        <v>160</v>
      </c>
      <c r="B161" s="6">
        <v>45229</v>
      </c>
      <c r="C161" s="7" t="s">
        <v>6374</v>
      </c>
      <c r="D161" s="7" t="s">
        <v>6375</v>
      </c>
      <c r="E161" s="8">
        <v>31.25</v>
      </c>
      <c r="F161" s="8">
        <v>35</v>
      </c>
      <c r="G161" s="8">
        <v>35</v>
      </c>
      <c r="H161" s="7" t="s">
        <v>6056</v>
      </c>
      <c r="I161" s="7" t="s">
        <v>6057</v>
      </c>
    </row>
    <row r="162" spans="1:9">
      <c r="A162" s="5">
        <v>161</v>
      </c>
      <c r="B162" s="6">
        <v>45229</v>
      </c>
      <c r="C162" s="7" t="s">
        <v>6376</v>
      </c>
      <c r="D162" s="7" t="s">
        <v>6377</v>
      </c>
      <c r="E162" s="8">
        <v>9.09</v>
      </c>
      <c r="F162" s="8">
        <v>10</v>
      </c>
      <c r="G162" s="8">
        <v>10</v>
      </c>
      <c r="H162" s="7" t="s">
        <v>6056</v>
      </c>
      <c r="I162" s="7" t="s">
        <v>6057</v>
      </c>
    </row>
    <row r="163" spans="1:9">
      <c r="A163" s="5">
        <v>162</v>
      </c>
      <c r="B163" s="6">
        <v>45229</v>
      </c>
      <c r="C163" s="7" t="s">
        <v>6378</v>
      </c>
      <c r="D163" s="7" t="s">
        <v>6379</v>
      </c>
      <c r="E163" s="8">
        <v>420.56</v>
      </c>
      <c r="F163" s="8">
        <v>450</v>
      </c>
      <c r="G163" s="8">
        <v>450</v>
      </c>
      <c r="H163" s="7" t="s">
        <v>6056</v>
      </c>
      <c r="I163" s="7" t="s">
        <v>6057</v>
      </c>
    </row>
    <row r="164" spans="1:9">
      <c r="A164" s="5">
        <v>163</v>
      </c>
      <c r="B164" s="6">
        <v>45229</v>
      </c>
      <c r="C164" s="7" t="s">
        <v>6380</v>
      </c>
      <c r="D164" s="7" t="s">
        <v>6381</v>
      </c>
      <c r="E164" s="8">
        <v>88.79</v>
      </c>
      <c r="F164" s="8">
        <v>95</v>
      </c>
      <c r="G164" s="8">
        <v>95</v>
      </c>
      <c r="H164" s="7" t="s">
        <v>6056</v>
      </c>
      <c r="I164" s="7" t="s">
        <v>6057</v>
      </c>
    </row>
    <row r="165" spans="1:9">
      <c r="A165" s="5">
        <v>164</v>
      </c>
      <c r="B165" s="6">
        <v>45229</v>
      </c>
      <c r="C165" s="7" t="s">
        <v>6382</v>
      </c>
      <c r="D165" s="7" t="s">
        <v>6383</v>
      </c>
      <c r="E165" s="8">
        <v>219.63</v>
      </c>
      <c r="F165" s="8">
        <v>235</v>
      </c>
      <c r="G165" s="8">
        <v>235</v>
      </c>
      <c r="H165" s="7" t="s">
        <v>6056</v>
      </c>
      <c r="I165" s="7" t="s">
        <v>6057</v>
      </c>
    </row>
    <row r="166" spans="1:9">
      <c r="A166" s="5">
        <v>165</v>
      </c>
      <c r="B166" s="6">
        <v>45229</v>
      </c>
      <c r="C166" s="7" t="s">
        <v>6384</v>
      </c>
      <c r="D166" s="7" t="s">
        <v>6385</v>
      </c>
      <c r="E166" s="8">
        <v>1.58</v>
      </c>
      <c r="F166" s="8">
        <v>2</v>
      </c>
      <c r="G166" s="8">
        <v>2</v>
      </c>
      <c r="H166" s="7" t="s">
        <v>6056</v>
      </c>
      <c r="I166" s="7" t="s">
        <v>6057</v>
      </c>
    </row>
    <row r="167" spans="1:9">
      <c r="A167" s="5">
        <v>166</v>
      </c>
      <c r="B167" s="6">
        <v>45229</v>
      </c>
      <c r="C167" s="7" t="s">
        <v>6386</v>
      </c>
      <c r="D167" s="7" t="s">
        <v>6387</v>
      </c>
      <c r="E167" s="8">
        <v>77.28</v>
      </c>
      <c r="F167" s="8">
        <v>85</v>
      </c>
      <c r="G167" s="8">
        <v>85</v>
      </c>
      <c r="H167" s="7" t="s">
        <v>6056</v>
      </c>
      <c r="I167" s="7" t="s">
        <v>6057</v>
      </c>
    </row>
    <row r="168" spans="1:9">
      <c r="A168" s="5">
        <v>167</v>
      </c>
      <c r="B168" s="6">
        <v>45229</v>
      </c>
      <c r="C168" s="7" t="s">
        <v>6388</v>
      </c>
      <c r="D168" s="7" t="s">
        <v>6389</v>
      </c>
      <c r="E168" s="8">
        <v>119.26</v>
      </c>
      <c r="F168" s="8">
        <v>130</v>
      </c>
      <c r="G168" s="8">
        <v>130</v>
      </c>
      <c r="H168" s="7" t="s">
        <v>6056</v>
      </c>
      <c r="I168" s="7" t="s">
        <v>6057</v>
      </c>
    </row>
    <row r="169" spans="1:9">
      <c r="A169" s="5">
        <v>168</v>
      </c>
      <c r="B169" s="6">
        <v>45229</v>
      </c>
      <c r="C169" s="7" t="s">
        <v>6390</v>
      </c>
      <c r="D169" s="7" t="s">
        <v>6391</v>
      </c>
      <c r="E169" s="8">
        <v>31.81</v>
      </c>
      <c r="F169" s="8">
        <v>35</v>
      </c>
      <c r="G169" s="8">
        <v>35</v>
      </c>
      <c r="H169" s="7" t="s">
        <v>6056</v>
      </c>
      <c r="I169" s="7" t="s">
        <v>6057</v>
      </c>
    </row>
    <row r="170" spans="1:9">
      <c r="A170" s="5">
        <v>169</v>
      </c>
      <c r="B170" s="6">
        <v>45229</v>
      </c>
      <c r="C170" s="7" t="s">
        <v>6392</v>
      </c>
      <c r="D170" s="7" t="s">
        <v>6393</v>
      </c>
      <c r="E170" s="8">
        <v>31.81</v>
      </c>
      <c r="F170" s="8">
        <v>35</v>
      </c>
      <c r="G170" s="8">
        <v>35</v>
      </c>
      <c r="H170" s="7" t="s">
        <v>6056</v>
      </c>
      <c r="I170" s="7" t="s">
        <v>6057</v>
      </c>
    </row>
    <row r="171" spans="1:9">
      <c r="A171" s="5">
        <v>170</v>
      </c>
      <c r="B171" s="6">
        <v>45229</v>
      </c>
      <c r="C171" s="7" t="s">
        <v>6394</v>
      </c>
      <c r="D171" s="7" t="s">
        <v>6395</v>
      </c>
      <c r="E171" s="8">
        <v>27.27</v>
      </c>
      <c r="F171" s="8">
        <v>30</v>
      </c>
      <c r="G171" s="8">
        <v>30</v>
      </c>
      <c r="H171" s="7" t="s">
        <v>6056</v>
      </c>
      <c r="I171" s="7" t="s">
        <v>6057</v>
      </c>
    </row>
    <row r="172" spans="1:9">
      <c r="A172" s="5">
        <v>171</v>
      </c>
      <c r="B172" s="6">
        <v>45229</v>
      </c>
      <c r="C172" s="7" t="s">
        <v>6396</v>
      </c>
      <c r="D172" s="7" t="s">
        <v>6397</v>
      </c>
      <c r="E172" s="8">
        <v>56.36</v>
      </c>
      <c r="F172" s="8">
        <v>62</v>
      </c>
      <c r="G172" s="8">
        <v>62</v>
      </c>
      <c r="H172" s="7" t="s">
        <v>6056</v>
      </c>
      <c r="I172" s="7" t="s">
        <v>6057</v>
      </c>
    </row>
    <row r="173" spans="1:9">
      <c r="A173" s="5">
        <v>172</v>
      </c>
      <c r="B173" s="6">
        <v>45229</v>
      </c>
      <c r="C173" s="7" t="s">
        <v>6398</v>
      </c>
      <c r="D173" s="7" t="s">
        <v>6399</v>
      </c>
      <c r="E173" s="8">
        <v>81.81</v>
      </c>
      <c r="F173" s="8">
        <v>90</v>
      </c>
      <c r="G173" s="8">
        <v>90</v>
      </c>
      <c r="H173" s="7" t="s">
        <v>6056</v>
      </c>
      <c r="I173" s="7" t="s">
        <v>6057</v>
      </c>
    </row>
    <row r="174" spans="1:9">
      <c r="A174" s="5">
        <v>173</v>
      </c>
      <c r="B174" s="6">
        <v>45229</v>
      </c>
      <c r="C174" s="7" t="s">
        <v>6400</v>
      </c>
      <c r="D174" s="7" t="s">
        <v>6401</v>
      </c>
      <c r="E174" s="8">
        <v>37.520000000000003</v>
      </c>
      <c r="F174" s="8">
        <v>42</v>
      </c>
      <c r="G174" s="8">
        <v>42</v>
      </c>
      <c r="H174" s="7" t="s">
        <v>6056</v>
      </c>
      <c r="I174" s="7" t="s">
        <v>6057</v>
      </c>
    </row>
    <row r="175" spans="1:9">
      <c r="A175" s="5">
        <v>174</v>
      </c>
      <c r="B175" s="6">
        <v>45229</v>
      </c>
      <c r="C175" s="7" t="s">
        <v>6402</v>
      </c>
      <c r="D175" s="7" t="s">
        <v>6403</v>
      </c>
      <c r="E175" s="8">
        <v>37.5</v>
      </c>
      <c r="F175" s="8">
        <v>42</v>
      </c>
      <c r="G175" s="8">
        <v>42</v>
      </c>
      <c r="H175" s="7" t="s">
        <v>6056</v>
      </c>
      <c r="I175" s="7" t="s">
        <v>6057</v>
      </c>
    </row>
    <row r="176" spans="1:9">
      <c r="A176" s="5">
        <v>175</v>
      </c>
      <c r="B176" s="6">
        <v>45229</v>
      </c>
      <c r="C176" s="7" t="s">
        <v>6404</v>
      </c>
      <c r="D176" s="7" t="s">
        <v>6405</v>
      </c>
      <c r="E176" s="8">
        <v>37.5</v>
      </c>
      <c r="F176" s="8">
        <v>42</v>
      </c>
      <c r="G176" s="8">
        <v>42</v>
      </c>
      <c r="H176" s="7" t="s">
        <v>6056</v>
      </c>
      <c r="I176" s="7" t="s">
        <v>6057</v>
      </c>
    </row>
    <row r="177" spans="1:9">
      <c r="A177" s="5">
        <v>176</v>
      </c>
      <c r="B177" s="6">
        <v>45229</v>
      </c>
      <c r="C177" s="7" t="s">
        <v>6406</v>
      </c>
      <c r="D177" s="7" t="s">
        <v>6407</v>
      </c>
      <c r="E177" s="8">
        <v>37.5</v>
      </c>
      <c r="F177" s="8">
        <v>42</v>
      </c>
      <c r="G177" s="8">
        <v>42</v>
      </c>
      <c r="H177" s="7" t="s">
        <v>6056</v>
      </c>
      <c r="I177" s="7" t="s">
        <v>6057</v>
      </c>
    </row>
    <row r="178" spans="1:9">
      <c r="A178" s="5">
        <v>177</v>
      </c>
      <c r="B178" s="6">
        <v>45229</v>
      </c>
      <c r="C178" s="7" t="s">
        <v>6408</v>
      </c>
      <c r="D178" s="7" t="s">
        <v>6409</v>
      </c>
      <c r="E178" s="8">
        <v>37.49</v>
      </c>
      <c r="F178" s="8">
        <v>42</v>
      </c>
      <c r="G178" s="8">
        <v>42</v>
      </c>
      <c r="H178" s="7" t="s">
        <v>6056</v>
      </c>
      <c r="I178" s="7" t="s">
        <v>6057</v>
      </c>
    </row>
    <row r="179" spans="1:9">
      <c r="A179" s="5">
        <v>178</v>
      </c>
      <c r="B179" s="6">
        <v>45229</v>
      </c>
      <c r="C179" s="7" t="s">
        <v>6410</v>
      </c>
      <c r="D179" s="7" t="s">
        <v>6411</v>
      </c>
      <c r="E179" s="8">
        <v>31.25</v>
      </c>
      <c r="F179" s="8">
        <v>35</v>
      </c>
      <c r="G179" s="8">
        <v>35</v>
      </c>
      <c r="H179" s="7" t="s">
        <v>6056</v>
      </c>
      <c r="I179" s="7" t="s">
        <v>6057</v>
      </c>
    </row>
    <row r="180" spans="1:9">
      <c r="A180" s="5">
        <v>179</v>
      </c>
      <c r="B180" s="6">
        <v>45229</v>
      </c>
      <c r="C180" s="7" t="s">
        <v>6412</v>
      </c>
      <c r="D180" s="7" t="s">
        <v>6413</v>
      </c>
      <c r="E180" s="8">
        <v>31.25</v>
      </c>
      <c r="F180" s="8">
        <v>35</v>
      </c>
      <c r="G180" s="8">
        <v>35</v>
      </c>
      <c r="H180" s="7" t="s">
        <v>6056</v>
      </c>
      <c r="I180" s="7" t="s">
        <v>6057</v>
      </c>
    </row>
    <row r="181" spans="1:9">
      <c r="A181" s="5">
        <v>180</v>
      </c>
      <c r="B181" s="6">
        <v>45229</v>
      </c>
      <c r="C181" s="7" t="s">
        <v>6414</v>
      </c>
      <c r="D181" s="7" t="s">
        <v>6415</v>
      </c>
      <c r="E181" s="8">
        <v>31.25</v>
      </c>
      <c r="F181" s="8">
        <v>35</v>
      </c>
      <c r="G181" s="8">
        <v>35</v>
      </c>
      <c r="H181" s="7" t="s">
        <v>6056</v>
      </c>
      <c r="I181" s="7" t="s">
        <v>6057</v>
      </c>
    </row>
    <row r="182" spans="1:9">
      <c r="A182" s="5">
        <v>181</v>
      </c>
      <c r="B182" s="6">
        <v>45229</v>
      </c>
      <c r="C182" s="7" t="s">
        <v>6416</v>
      </c>
      <c r="D182" s="7" t="s">
        <v>6417</v>
      </c>
      <c r="E182" s="8">
        <v>84.82</v>
      </c>
      <c r="F182" s="8">
        <v>95</v>
      </c>
      <c r="G182" s="8">
        <v>95</v>
      </c>
      <c r="H182" s="7" t="s">
        <v>6056</v>
      </c>
      <c r="I182" s="7" t="s">
        <v>6057</v>
      </c>
    </row>
    <row r="183" spans="1:9">
      <c r="A183" s="5">
        <v>182</v>
      </c>
      <c r="B183" s="6">
        <v>45229</v>
      </c>
      <c r="C183" s="7" t="s">
        <v>6418</v>
      </c>
      <c r="D183" s="7" t="s">
        <v>6419</v>
      </c>
      <c r="E183" s="8">
        <v>84.82</v>
      </c>
      <c r="F183" s="8">
        <v>95</v>
      </c>
      <c r="G183" s="8">
        <v>95</v>
      </c>
      <c r="H183" s="7" t="s">
        <v>6056</v>
      </c>
      <c r="I183" s="7" t="s">
        <v>6057</v>
      </c>
    </row>
    <row r="184" spans="1:9">
      <c r="A184" s="5">
        <v>183</v>
      </c>
      <c r="B184" s="6">
        <v>45229</v>
      </c>
      <c r="C184" s="7" t="s">
        <v>6420</v>
      </c>
      <c r="D184" s="7" t="s">
        <v>6421</v>
      </c>
      <c r="E184" s="8">
        <v>84.82</v>
      </c>
      <c r="F184" s="8">
        <v>95</v>
      </c>
      <c r="G184" s="8">
        <v>95</v>
      </c>
      <c r="H184" s="7" t="s">
        <v>6056</v>
      </c>
      <c r="I184" s="7" t="s">
        <v>6057</v>
      </c>
    </row>
    <row r="185" spans="1:9">
      <c r="A185" s="5">
        <v>184</v>
      </c>
      <c r="B185" s="6">
        <v>45229</v>
      </c>
      <c r="C185" s="7" t="s">
        <v>6422</v>
      </c>
      <c r="D185" s="7" t="s">
        <v>6423</v>
      </c>
      <c r="E185" s="8">
        <v>84.82</v>
      </c>
      <c r="F185" s="8">
        <v>95</v>
      </c>
      <c r="G185" s="8">
        <v>95</v>
      </c>
      <c r="H185" s="7" t="s">
        <v>6056</v>
      </c>
      <c r="I185" s="7" t="s">
        <v>6057</v>
      </c>
    </row>
    <row r="186" spans="1:9">
      <c r="A186" s="5">
        <v>185</v>
      </c>
      <c r="B186" s="6">
        <v>45229</v>
      </c>
      <c r="C186" s="7" t="s">
        <v>6424</v>
      </c>
      <c r="D186" s="7" t="s">
        <v>6425</v>
      </c>
      <c r="E186" s="8">
        <v>186.61</v>
      </c>
      <c r="F186" s="8">
        <v>209</v>
      </c>
      <c r="G186" s="8">
        <v>209</v>
      </c>
      <c r="H186" s="7" t="s">
        <v>6056</v>
      </c>
      <c r="I186" s="7" t="s">
        <v>6057</v>
      </c>
    </row>
    <row r="187" spans="1:9">
      <c r="A187" s="5">
        <v>186</v>
      </c>
      <c r="B187" s="6">
        <v>45229</v>
      </c>
      <c r="C187" s="7" t="s">
        <v>6426</v>
      </c>
      <c r="D187" s="7" t="s">
        <v>6427</v>
      </c>
      <c r="E187" s="8">
        <v>186.61</v>
      </c>
      <c r="F187" s="8">
        <v>209</v>
      </c>
      <c r="G187" s="8">
        <v>209</v>
      </c>
      <c r="H187" s="7" t="s">
        <v>6056</v>
      </c>
      <c r="I187" s="7" t="s">
        <v>6057</v>
      </c>
    </row>
    <row r="188" spans="1:9">
      <c r="A188" s="5">
        <v>187</v>
      </c>
      <c r="B188" s="6">
        <v>45229</v>
      </c>
      <c r="C188" s="7" t="s">
        <v>6428</v>
      </c>
      <c r="D188" s="7" t="s">
        <v>6429</v>
      </c>
      <c r="E188" s="8">
        <v>186.61</v>
      </c>
      <c r="F188" s="8">
        <v>209</v>
      </c>
      <c r="G188" s="8">
        <v>209</v>
      </c>
      <c r="H188" s="7" t="s">
        <v>6056</v>
      </c>
      <c r="I188" s="7" t="s">
        <v>6057</v>
      </c>
    </row>
    <row r="189" spans="1:9">
      <c r="A189" s="5">
        <v>188</v>
      </c>
      <c r="B189" s="6">
        <v>45229</v>
      </c>
      <c r="C189" s="7" t="s">
        <v>6430</v>
      </c>
      <c r="D189" s="7" t="s">
        <v>6431</v>
      </c>
      <c r="E189" s="8">
        <v>186.61</v>
      </c>
      <c r="F189" s="8">
        <v>209</v>
      </c>
      <c r="G189" s="8">
        <v>209</v>
      </c>
      <c r="H189" s="7" t="s">
        <v>6056</v>
      </c>
      <c r="I189" s="7" t="s">
        <v>6057</v>
      </c>
    </row>
    <row r="190" spans="1:9">
      <c r="A190" s="5">
        <v>189</v>
      </c>
      <c r="B190" s="6">
        <v>45229</v>
      </c>
      <c r="C190" s="7" t="s">
        <v>6432</v>
      </c>
      <c r="D190" s="7" t="s">
        <v>6433</v>
      </c>
      <c r="E190" s="8">
        <v>102.68</v>
      </c>
      <c r="F190" s="8">
        <v>115</v>
      </c>
      <c r="G190" s="8">
        <v>115</v>
      </c>
      <c r="H190" s="7" t="s">
        <v>6056</v>
      </c>
      <c r="I190" s="7" t="s">
        <v>6057</v>
      </c>
    </row>
    <row r="191" spans="1:9">
      <c r="A191" s="5">
        <v>190</v>
      </c>
      <c r="B191" s="6">
        <v>45229</v>
      </c>
      <c r="C191" s="7" t="s">
        <v>6434</v>
      </c>
      <c r="D191" s="7" t="s">
        <v>6435</v>
      </c>
      <c r="E191" s="8">
        <v>249.11</v>
      </c>
      <c r="F191" s="8">
        <v>279</v>
      </c>
      <c r="G191" s="8">
        <v>279</v>
      </c>
      <c r="H191" s="7" t="s">
        <v>6056</v>
      </c>
      <c r="I191" s="7" t="s">
        <v>6057</v>
      </c>
    </row>
    <row r="192" spans="1:9">
      <c r="A192" s="5">
        <v>191</v>
      </c>
      <c r="B192" s="6">
        <v>45229</v>
      </c>
      <c r="C192" s="7" t="s">
        <v>6436</v>
      </c>
      <c r="D192" s="7" t="s">
        <v>6437</v>
      </c>
      <c r="E192" s="8">
        <v>249.1</v>
      </c>
      <c r="F192" s="8">
        <v>279</v>
      </c>
      <c r="G192" s="8">
        <v>279</v>
      </c>
      <c r="H192" s="7" t="s">
        <v>6056</v>
      </c>
      <c r="I192" s="7" t="s">
        <v>6057</v>
      </c>
    </row>
    <row r="193" spans="1:9">
      <c r="A193" s="5">
        <v>192</v>
      </c>
      <c r="B193" s="6">
        <v>45229</v>
      </c>
      <c r="C193" s="7" t="s">
        <v>6438</v>
      </c>
      <c r="D193" s="7" t="s">
        <v>6439</v>
      </c>
      <c r="E193" s="8">
        <v>249.11</v>
      </c>
      <c r="F193" s="8">
        <v>279</v>
      </c>
      <c r="G193" s="8">
        <v>279</v>
      </c>
      <c r="H193" s="7" t="s">
        <v>6056</v>
      </c>
      <c r="I193" s="7" t="s">
        <v>6057</v>
      </c>
    </row>
    <row r="194" spans="1:9">
      <c r="A194" s="5">
        <v>193</v>
      </c>
      <c r="B194" s="6">
        <v>45229</v>
      </c>
      <c r="C194" s="7" t="s">
        <v>6440</v>
      </c>
      <c r="D194" s="7" t="s">
        <v>6441</v>
      </c>
      <c r="E194" s="8">
        <v>106.25</v>
      </c>
      <c r="F194" s="8">
        <v>119</v>
      </c>
      <c r="G194" s="8">
        <v>119</v>
      </c>
      <c r="H194" s="7" t="s">
        <v>6056</v>
      </c>
      <c r="I194" s="7" t="s">
        <v>6057</v>
      </c>
    </row>
    <row r="195" spans="1:9">
      <c r="A195" s="5">
        <v>194</v>
      </c>
      <c r="B195" s="6">
        <v>45229</v>
      </c>
      <c r="C195" s="7" t="s">
        <v>6442</v>
      </c>
      <c r="D195" s="7" t="s">
        <v>6443</v>
      </c>
      <c r="E195" s="8">
        <v>120.54</v>
      </c>
      <c r="F195" s="8">
        <v>135</v>
      </c>
      <c r="G195" s="8">
        <v>135</v>
      </c>
      <c r="H195" s="7" t="s">
        <v>6056</v>
      </c>
      <c r="I195" s="7" t="s">
        <v>6057</v>
      </c>
    </row>
    <row r="196" spans="1:9">
      <c r="A196" s="5">
        <v>195</v>
      </c>
      <c r="B196" s="6">
        <v>45229</v>
      </c>
      <c r="C196" s="7" t="s">
        <v>6444</v>
      </c>
      <c r="D196" s="7" t="s">
        <v>6445</v>
      </c>
      <c r="E196" s="8">
        <v>106.25</v>
      </c>
      <c r="F196" s="8">
        <v>119</v>
      </c>
      <c r="G196" s="8">
        <v>119</v>
      </c>
      <c r="H196" s="7" t="s">
        <v>6056</v>
      </c>
      <c r="I196" s="7" t="s">
        <v>6057</v>
      </c>
    </row>
    <row r="197" spans="1:9">
      <c r="A197" s="5">
        <v>196</v>
      </c>
      <c r="B197" s="6">
        <v>45229</v>
      </c>
      <c r="C197" s="7" t="s">
        <v>6446</v>
      </c>
      <c r="D197" s="7" t="s">
        <v>6447</v>
      </c>
      <c r="E197" s="8">
        <v>106.25</v>
      </c>
      <c r="F197" s="8">
        <v>119</v>
      </c>
      <c r="G197" s="8">
        <v>119</v>
      </c>
      <c r="H197" s="7" t="s">
        <v>6056</v>
      </c>
      <c r="I197" s="7" t="s">
        <v>6057</v>
      </c>
    </row>
    <row r="198" spans="1:9">
      <c r="A198" s="5">
        <v>197</v>
      </c>
      <c r="B198" s="6">
        <v>45229</v>
      </c>
      <c r="C198" s="7" t="s">
        <v>6448</v>
      </c>
      <c r="D198" s="7" t="s">
        <v>6449</v>
      </c>
      <c r="E198" s="8">
        <v>183.04</v>
      </c>
      <c r="F198" s="8">
        <v>205</v>
      </c>
      <c r="G198" s="8">
        <v>205</v>
      </c>
      <c r="H198" s="7" t="s">
        <v>6056</v>
      </c>
      <c r="I198" s="7" t="s">
        <v>6057</v>
      </c>
    </row>
    <row r="199" spans="1:9">
      <c r="A199" s="5">
        <v>198</v>
      </c>
      <c r="B199" s="6">
        <v>45229</v>
      </c>
      <c r="C199" s="7" t="s">
        <v>6450</v>
      </c>
      <c r="D199" s="7" t="s">
        <v>6451</v>
      </c>
      <c r="E199" s="8">
        <v>196.42</v>
      </c>
      <c r="F199" s="8">
        <v>220</v>
      </c>
      <c r="G199" s="8">
        <v>220</v>
      </c>
      <c r="H199" s="7" t="s">
        <v>6056</v>
      </c>
      <c r="I199" s="7" t="s">
        <v>6057</v>
      </c>
    </row>
    <row r="200" spans="1:9">
      <c r="A200" s="5">
        <v>199</v>
      </c>
      <c r="B200" s="6">
        <v>45229</v>
      </c>
      <c r="C200" s="7" t="s">
        <v>6452</v>
      </c>
      <c r="D200" s="7" t="s">
        <v>6453</v>
      </c>
      <c r="E200" s="8">
        <v>102.68</v>
      </c>
      <c r="F200" s="8">
        <v>115</v>
      </c>
      <c r="G200" s="8">
        <v>115</v>
      </c>
      <c r="H200" s="7" t="s">
        <v>6056</v>
      </c>
      <c r="I200" s="7" t="s">
        <v>6057</v>
      </c>
    </row>
    <row r="201" spans="1:9">
      <c r="A201" s="5">
        <v>200</v>
      </c>
      <c r="B201" s="6">
        <v>45229</v>
      </c>
      <c r="C201" s="7" t="s">
        <v>6454</v>
      </c>
      <c r="D201" s="7" t="s">
        <v>6455</v>
      </c>
      <c r="E201" s="8">
        <v>177.68</v>
      </c>
      <c r="F201" s="8">
        <v>199</v>
      </c>
      <c r="G201" s="8">
        <v>199</v>
      </c>
      <c r="H201" s="7" t="s">
        <v>6056</v>
      </c>
      <c r="I201" s="7" t="s">
        <v>6057</v>
      </c>
    </row>
    <row r="202" spans="1:9">
      <c r="A202" s="5">
        <v>201</v>
      </c>
      <c r="B202" s="6">
        <v>45229</v>
      </c>
      <c r="C202" s="7" t="s">
        <v>6456</v>
      </c>
      <c r="D202" s="7" t="s">
        <v>6457</v>
      </c>
      <c r="E202" s="8">
        <v>97.33</v>
      </c>
      <c r="F202" s="8">
        <v>109</v>
      </c>
      <c r="G202" s="8">
        <v>109</v>
      </c>
      <c r="H202" s="7" t="s">
        <v>6056</v>
      </c>
      <c r="I202" s="7" t="s">
        <v>6057</v>
      </c>
    </row>
    <row r="203" spans="1:9">
      <c r="A203" s="5">
        <v>202</v>
      </c>
      <c r="B203" s="6">
        <v>45229</v>
      </c>
      <c r="C203" s="7" t="s">
        <v>6458</v>
      </c>
      <c r="D203" s="7" t="s">
        <v>6459</v>
      </c>
      <c r="E203" s="8">
        <v>159.82</v>
      </c>
      <c r="F203" s="8">
        <v>179</v>
      </c>
      <c r="G203" s="8">
        <v>179</v>
      </c>
      <c r="H203" s="7" t="s">
        <v>6056</v>
      </c>
      <c r="I203" s="7" t="s">
        <v>6057</v>
      </c>
    </row>
    <row r="204" spans="1:9">
      <c r="A204" s="5">
        <v>203</v>
      </c>
      <c r="B204" s="6">
        <v>45229</v>
      </c>
      <c r="C204" s="7" t="s">
        <v>6460</v>
      </c>
      <c r="D204" s="7" t="s">
        <v>6461</v>
      </c>
      <c r="E204" s="8">
        <v>125</v>
      </c>
      <c r="F204" s="8">
        <v>140</v>
      </c>
      <c r="G204" s="8">
        <v>140</v>
      </c>
      <c r="H204" s="7" t="s">
        <v>6056</v>
      </c>
      <c r="I204" s="7" t="s">
        <v>6057</v>
      </c>
    </row>
    <row r="205" spans="1:9">
      <c r="A205" s="5">
        <v>204</v>
      </c>
      <c r="B205" s="6">
        <v>45229</v>
      </c>
      <c r="C205" s="7" t="s">
        <v>6462</v>
      </c>
      <c r="D205" s="7" t="s">
        <v>6463</v>
      </c>
      <c r="E205" s="8">
        <v>177.68</v>
      </c>
      <c r="F205" s="8">
        <v>199</v>
      </c>
      <c r="G205" s="8">
        <v>199</v>
      </c>
      <c r="H205" s="7" t="s">
        <v>6056</v>
      </c>
      <c r="I205" s="7" t="s">
        <v>6057</v>
      </c>
    </row>
    <row r="206" spans="1:9">
      <c r="A206" s="5">
        <v>205</v>
      </c>
      <c r="B206" s="6">
        <v>45229</v>
      </c>
      <c r="C206" s="7" t="s">
        <v>6464</v>
      </c>
      <c r="D206" s="7" t="s">
        <v>6465</v>
      </c>
      <c r="E206" s="8">
        <v>222.31</v>
      </c>
      <c r="F206" s="8">
        <v>249</v>
      </c>
      <c r="G206" s="8">
        <v>249</v>
      </c>
      <c r="H206" s="7" t="s">
        <v>6056</v>
      </c>
      <c r="I206" s="7" t="s">
        <v>6057</v>
      </c>
    </row>
    <row r="207" spans="1:9">
      <c r="A207" s="5">
        <v>206</v>
      </c>
      <c r="B207" s="6">
        <v>45229</v>
      </c>
      <c r="C207" s="7" t="s">
        <v>6466</v>
      </c>
      <c r="D207" s="7" t="s">
        <v>6467</v>
      </c>
      <c r="E207" s="8">
        <v>153.63999999999999</v>
      </c>
      <c r="F207" s="8">
        <v>169</v>
      </c>
      <c r="G207" s="8">
        <v>169</v>
      </c>
      <c r="H207" s="7" t="s">
        <v>6056</v>
      </c>
      <c r="I207" s="7" t="s">
        <v>6057</v>
      </c>
    </row>
    <row r="208" spans="1:9">
      <c r="A208" s="5">
        <v>207</v>
      </c>
      <c r="B208" s="6">
        <v>45229</v>
      </c>
      <c r="C208" s="7" t="s">
        <v>6468</v>
      </c>
      <c r="D208" s="7" t="s">
        <v>6469</v>
      </c>
      <c r="E208" s="8">
        <v>71.81</v>
      </c>
      <c r="F208" s="8">
        <v>79</v>
      </c>
      <c r="G208" s="8">
        <v>79</v>
      </c>
      <c r="H208" s="7" t="s">
        <v>6056</v>
      </c>
      <c r="I208" s="7" t="s">
        <v>6057</v>
      </c>
    </row>
    <row r="209" spans="1:9">
      <c r="A209" s="5">
        <v>208</v>
      </c>
      <c r="B209" s="6">
        <v>45229</v>
      </c>
      <c r="C209" s="7" t="s">
        <v>6470</v>
      </c>
      <c r="D209" s="7" t="s">
        <v>6471</v>
      </c>
      <c r="E209" s="8">
        <v>71.81</v>
      </c>
      <c r="F209" s="8">
        <v>79</v>
      </c>
      <c r="G209" s="8">
        <v>79</v>
      </c>
      <c r="H209" s="7" t="s">
        <v>6056</v>
      </c>
      <c r="I209" s="7" t="s">
        <v>6057</v>
      </c>
    </row>
    <row r="210" spans="1:9">
      <c r="A210" s="5">
        <v>209</v>
      </c>
      <c r="B210" s="6">
        <v>45229</v>
      </c>
      <c r="C210" s="7" t="s">
        <v>6472</v>
      </c>
      <c r="D210" s="7" t="s">
        <v>6473</v>
      </c>
      <c r="E210" s="8">
        <v>190</v>
      </c>
      <c r="F210" s="8">
        <v>209</v>
      </c>
      <c r="G210" s="8">
        <v>209</v>
      </c>
      <c r="H210" s="7" t="s">
        <v>6056</v>
      </c>
      <c r="I210" s="7" t="s">
        <v>6057</v>
      </c>
    </row>
    <row r="211" spans="1:9">
      <c r="A211" s="5">
        <v>210</v>
      </c>
      <c r="B211" s="6">
        <v>45229</v>
      </c>
      <c r="C211" s="7" t="s">
        <v>6474</v>
      </c>
      <c r="D211" s="7" t="s">
        <v>6475</v>
      </c>
      <c r="E211" s="8">
        <v>80.91</v>
      </c>
      <c r="F211" s="8">
        <v>89</v>
      </c>
      <c r="G211" s="8">
        <v>89</v>
      </c>
      <c r="H211" s="7" t="s">
        <v>6056</v>
      </c>
      <c r="I211" s="7" t="s">
        <v>6057</v>
      </c>
    </row>
    <row r="212" spans="1:9">
      <c r="A212" s="5">
        <v>211</v>
      </c>
      <c r="B212" s="6">
        <v>45229</v>
      </c>
      <c r="C212" s="7" t="s">
        <v>6476</v>
      </c>
      <c r="D212" s="7" t="s">
        <v>6477</v>
      </c>
      <c r="E212" s="8">
        <v>190</v>
      </c>
      <c r="F212" s="8">
        <v>209</v>
      </c>
      <c r="G212" s="8">
        <v>209</v>
      </c>
      <c r="H212" s="7" t="s">
        <v>6056</v>
      </c>
      <c r="I212" s="7" t="s">
        <v>6057</v>
      </c>
    </row>
    <row r="213" spans="1:9">
      <c r="A213" s="5">
        <v>212</v>
      </c>
      <c r="B213" s="6">
        <v>45229</v>
      </c>
      <c r="C213" s="7" t="s">
        <v>6478</v>
      </c>
      <c r="D213" s="7" t="s">
        <v>6479</v>
      </c>
      <c r="E213" s="8">
        <v>80.91</v>
      </c>
      <c r="F213" s="8">
        <v>89</v>
      </c>
      <c r="G213" s="8">
        <v>89</v>
      </c>
      <c r="H213" s="7" t="s">
        <v>6056</v>
      </c>
      <c r="I213" s="7" t="s">
        <v>6057</v>
      </c>
    </row>
    <row r="214" spans="1:9">
      <c r="A214" s="5">
        <v>213</v>
      </c>
      <c r="B214" s="6">
        <v>45229</v>
      </c>
      <c r="C214" s="7" t="s">
        <v>6480</v>
      </c>
      <c r="D214" s="7" t="s">
        <v>6481</v>
      </c>
      <c r="E214" s="8">
        <v>162.72</v>
      </c>
      <c r="F214" s="8">
        <v>179</v>
      </c>
      <c r="G214" s="8">
        <v>179</v>
      </c>
      <c r="H214" s="7" t="s">
        <v>6056</v>
      </c>
      <c r="I214" s="7" t="s">
        <v>6057</v>
      </c>
    </row>
    <row r="215" spans="1:9">
      <c r="A215" s="5">
        <v>214</v>
      </c>
      <c r="B215" s="6">
        <v>45229</v>
      </c>
      <c r="C215" s="7" t="s">
        <v>6482</v>
      </c>
      <c r="D215" s="7" t="s">
        <v>6483</v>
      </c>
      <c r="E215" s="8">
        <v>80.91</v>
      </c>
      <c r="F215" s="8">
        <v>89</v>
      </c>
      <c r="G215" s="8">
        <v>89</v>
      </c>
      <c r="H215" s="7" t="s">
        <v>6056</v>
      </c>
      <c r="I215" s="7" t="s">
        <v>6057</v>
      </c>
    </row>
    <row r="216" spans="1:9">
      <c r="A216" s="5">
        <v>215</v>
      </c>
      <c r="B216" s="6">
        <v>45229</v>
      </c>
      <c r="C216" s="7" t="s">
        <v>6484</v>
      </c>
      <c r="D216" s="7" t="s">
        <v>6485</v>
      </c>
      <c r="E216" s="8">
        <v>80.91</v>
      </c>
      <c r="F216" s="8">
        <v>89</v>
      </c>
      <c r="G216" s="8">
        <v>89</v>
      </c>
      <c r="H216" s="7" t="s">
        <v>6056</v>
      </c>
      <c r="I216" s="7" t="s">
        <v>6057</v>
      </c>
    </row>
    <row r="217" spans="1:9">
      <c r="A217" s="5">
        <v>216</v>
      </c>
      <c r="B217" s="6">
        <v>45229</v>
      </c>
      <c r="C217" s="7" t="s">
        <v>6486</v>
      </c>
      <c r="D217" s="7" t="s">
        <v>6487</v>
      </c>
      <c r="E217" s="8">
        <v>190</v>
      </c>
      <c r="F217" s="8">
        <v>209</v>
      </c>
      <c r="G217" s="8">
        <v>209</v>
      </c>
      <c r="H217" s="7" t="s">
        <v>6056</v>
      </c>
      <c r="I217" s="7" t="s">
        <v>6057</v>
      </c>
    </row>
    <row r="218" spans="1:9">
      <c r="A218" s="5">
        <v>217</v>
      </c>
      <c r="B218" s="6">
        <v>45229</v>
      </c>
      <c r="C218" s="7" t="s">
        <v>6488</v>
      </c>
      <c r="D218" s="7" t="s">
        <v>6489</v>
      </c>
      <c r="E218" s="8">
        <v>90</v>
      </c>
      <c r="F218" s="8">
        <v>99</v>
      </c>
      <c r="G218" s="8">
        <v>99</v>
      </c>
      <c r="H218" s="7" t="s">
        <v>6056</v>
      </c>
      <c r="I218" s="7" t="s">
        <v>6057</v>
      </c>
    </row>
    <row r="219" spans="1:9">
      <c r="A219" s="5">
        <v>218</v>
      </c>
      <c r="B219" s="6">
        <v>45229</v>
      </c>
      <c r="C219" s="7" t="s">
        <v>6490</v>
      </c>
      <c r="D219" s="7" t="s">
        <v>6491</v>
      </c>
      <c r="E219" s="8">
        <v>90</v>
      </c>
      <c r="F219" s="8">
        <v>99</v>
      </c>
      <c r="G219" s="8">
        <v>99</v>
      </c>
      <c r="H219" s="7" t="s">
        <v>6056</v>
      </c>
      <c r="I219" s="7" t="s">
        <v>6057</v>
      </c>
    </row>
    <row r="220" spans="1:9">
      <c r="A220" s="5">
        <v>219</v>
      </c>
      <c r="B220" s="6">
        <v>45229</v>
      </c>
      <c r="C220" s="7" t="s">
        <v>6492</v>
      </c>
      <c r="D220" s="7" t="s">
        <v>6493</v>
      </c>
      <c r="E220" s="8">
        <v>99.1</v>
      </c>
      <c r="F220" s="8">
        <v>109</v>
      </c>
      <c r="G220" s="8">
        <v>109</v>
      </c>
      <c r="H220" s="7" t="s">
        <v>6056</v>
      </c>
      <c r="I220" s="7" t="s">
        <v>6057</v>
      </c>
    </row>
    <row r="221" spans="1:9">
      <c r="A221" s="5">
        <v>220</v>
      </c>
      <c r="B221" s="6">
        <v>45229</v>
      </c>
      <c r="C221" s="7" t="s">
        <v>6494</v>
      </c>
      <c r="D221" s="7" t="s">
        <v>6495</v>
      </c>
      <c r="E221" s="8">
        <v>99.1</v>
      </c>
      <c r="F221" s="8">
        <v>109</v>
      </c>
      <c r="G221" s="8">
        <v>109</v>
      </c>
      <c r="H221" s="7" t="s">
        <v>6056</v>
      </c>
      <c r="I221" s="7" t="s">
        <v>6057</v>
      </c>
    </row>
    <row r="222" spans="1:9">
      <c r="A222" s="5">
        <v>221</v>
      </c>
      <c r="B222" s="6">
        <v>45229</v>
      </c>
      <c r="C222" s="7" t="s">
        <v>6496</v>
      </c>
      <c r="D222" s="7" t="s">
        <v>6497</v>
      </c>
      <c r="E222" s="8">
        <v>104.55</v>
      </c>
      <c r="F222" s="8">
        <v>115</v>
      </c>
      <c r="G222" s="8">
        <v>115</v>
      </c>
      <c r="H222" s="7" t="s">
        <v>6056</v>
      </c>
      <c r="I222" s="7" t="s">
        <v>6057</v>
      </c>
    </row>
    <row r="223" spans="1:9">
      <c r="A223" s="5">
        <v>222</v>
      </c>
      <c r="B223" s="6">
        <v>45229</v>
      </c>
      <c r="C223" s="7" t="s">
        <v>6498</v>
      </c>
      <c r="D223" s="7" t="s">
        <v>6499</v>
      </c>
      <c r="E223" s="8">
        <v>99.1</v>
      </c>
      <c r="F223" s="8">
        <v>109</v>
      </c>
      <c r="G223" s="8">
        <v>109</v>
      </c>
      <c r="H223" s="7" t="s">
        <v>6056</v>
      </c>
      <c r="I223" s="7" t="s">
        <v>6057</v>
      </c>
    </row>
    <row r="224" spans="1:9">
      <c r="A224" s="5">
        <v>223</v>
      </c>
      <c r="B224" s="6">
        <v>45229</v>
      </c>
      <c r="C224" s="7" t="s">
        <v>6500</v>
      </c>
      <c r="D224" s="7" t="s">
        <v>6501</v>
      </c>
      <c r="E224" s="8">
        <v>71.81</v>
      </c>
      <c r="F224" s="8">
        <v>79</v>
      </c>
      <c r="G224" s="8">
        <v>79</v>
      </c>
      <c r="H224" s="7" t="s">
        <v>6056</v>
      </c>
      <c r="I224" s="7" t="s">
        <v>6057</v>
      </c>
    </row>
    <row r="225" spans="1:9">
      <c r="A225" s="5">
        <v>224</v>
      </c>
      <c r="B225" s="6">
        <v>45229</v>
      </c>
      <c r="C225" s="7" t="s">
        <v>6502</v>
      </c>
      <c r="D225" s="7" t="s">
        <v>6503</v>
      </c>
      <c r="E225" s="8">
        <v>171.82</v>
      </c>
      <c r="F225" s="8">
        <v>189</v>
      </c>
      <c r="G225" s="8">
        <v>189</v>
      </c>
      <c r="H225" s="7" t="s">
        <v>6056</v>
      </c>
      <c r="I225" s="7" t="s">
        <v>6057</v>
      </c>
    </row>
    <row r="226" spans="1:9">
      <c r="A226" s="5">
        <v>225</v>
      </c>
      <c r="B226" s="6">
        <v>45229</v>
      </c>
      <c r="C226" s="7" t="s">
        <v>6504</v>
      </c>
      <c r="D226" s="7" t="s">
        <v>6505</v>
      </c>
      <c r="E226" s="8">
        <v>9.17</v>
      </c>
      <c r="F226" s="8">
        <v>10</v>
      </c>
      <c r="G226" s="8">
        <v>10</v>
      </c>
      <c r="H226" s="7" t="s">
        <v>6056</v>
      </c>
      <c r="I226" s="7" t="s">
        <v>6057</v>
      </c>
    </row>
    <row r="227" spans="1:9">
      <c r="A227" s="5">
        <v>226</v>
      </c>
      <c r="B227" s="6">
        <v>45229</v>
      </c>
      <c r="C227" s="7" t="s">
        <v>6506</v>
      </c>
      <c r="D227" s="7" t="s">
        <v>6507</v>
      </c>
      <c r="E227" s="8">
        <v>73.39</v>
      </c>
      <c r="F227" s="8">
        <v>80</v>
      </c>
      <c r="G227" s="8">
        <v>80</v>
      </c>
      <c r="H227" s="7" t="s">
        <v>6056</v>
      </c>
      <c r="I227" s="7" t="s">
        <v>6057</v>
      </c>
    </row>
    <row r="228" spans="1:9">
      <c r="A228" s="5">
        <v>227</v>
      </c>
      <c r="B228" s="6">
        <v>45229</v>
      </c>
      <c r="C228" s="7" t="s">
        <v>6508</v>
      </c>
      <c r="D228" s="7" t="s">
        <v>6509</v>
      </c>
      <c r="E228" s="8">
        <v>45.88</v>
      </c>
      <c r="F228" s="8">
        <v>50</v>
      </c>
      <c r="G228" s="8">
        <v>50</v>
      </c>
      <c r="H228" s="7" t="s">
        <v>6056</v>
      </c>
      <c r="I228" s="7" t="s">
        <v>6057</v>
      </c>
    </row>
    <row r="229" spans="1:9">
      <c r="A229" s="5">
        <v>228</v>
      </c>
      <c r="B229" s="6">
        <v>45229</v>
      </c>
      <c r="C229" s="7" t="s">
        <v>6510</v>
      </c>
      <c r="D229" s="7" t="s">
        <v>6511</v>
      </c>
      <c r="E229" s="8">
        <v>160.78</v>
      </c>
      <c r="F229" s="8">
        <v>175</v>
      </c>
      <c r="G229" s="8">
        <v>175</v>
      </c>
      <c r="H229" s="7" t="s">
        <v>6056</v>
      </c>
      <c r="I229" s="7" t="s">
        <v>6057</v>
      </c>
    </row>
    <row r="230" spans="1:9">
      <c r="A230" s="5">
        <v>229</v>
      </c>
      <c r="B230" s="6">
        <v>45229</v>
      </c>
      <c r="C230" s="7" t="s">
        <v>6512</v>
      </c>
      <c r="D230" s="7" t="s">
        <v>6513</v>
      </c>
      <c r="E230" s="8">
        <v>73.39</v>
      </c>
      <c r="F230" s="8">
        <v>80</v>
      </c>
      <c r="G230" s="8">
        <v>80</v>
      </c>
      <c r="H230" s="7" t="s">
        <v>6056</v>
      </c>
      <c r="I230" s="7" t="s">
        <v>6057</v>
      </c>
    </row>
    <row r="231" spans="1:9">
      <c r="A231" s="5">
        <v>230</v>
      </c>
      <c r="B231" s="6">
        <v>45229</v>
      </c>
      <c r="C231" s="7" t="s">
        <v>6514</v>
      </c>
      <c r="D231" s="7" t="s">
        <v>6515</v>
      </c>
      <c r="E231" s="8">
        <v>66.06</v>
      </c>
      <c r="F231" s="8">
        <v>72</v>
      </c>
      <c r="G231" s="8">
        <v>72</v>
      </c>
      <c r="H231" s="7" t="s">
        <v>6056</v>
      </c>
      <c r="I231" s="7" t="s">
        <v>6057</v>
      </c>
    </row>
    <row r="232" spans="1:9">
      <c r="A232" s="5">
        <v>231</v>
      </c>
      <c r="B232" s="6">
        <v>45229</v>
      </c>
      <c r="C232" s="7" t="s">
        <v>6516</v>
      </c>
      <c r="D232" s="7" t="s">
        <v>6517</v>
      </c>
      <c r="E232" s="8">
        <v>66.06</v>
      </c>
      <c r="F232" s="8">
        <v>72</v>
      </c>
      <c r="G232" s="8">
        <v>72</v>
      </c>
      <c r="H232" s="7" t="s">
        <v>6056</v>
      </c>
      <c r="I232" s="7" t="s">
        <v>6057</v>
      </c>
    </row>
    <row r="233" spans="1:9">
      <c r="A233" s="5">
        <v>232</v>
      </c>
      <c r="B233" s="6">
        <v>45229</v>
      </c>
      <c r="C233" s="7" t="s">
        <v>6518</v>
      </c>
      <c r="D233" s="7" t="s">
        <v>6519</v>
      </c>
      <c r="E233" s="8">
        <v>105.5</v>
      </c>
      <c r="F233" s="8">
        <v>115</v>
      </c>
      <c r="G233" s="8">
        <v>115</v>
      </c>
      <c r="H233" s="7" t="s">
        <v>6056</v>
      </c>
      <c r="I233" s="7" t="s">
        <v>6057</v>
      </c>
    </row>
    <row r="234" spans="1:9">
      <c r="A234" s="5">
        <v>233</v>
      </c>
      <c r="B234" s="6">
        <v>45229</v>
      </c>
      <c r="C234" s="7" t="s">
        <v>6520</v>
      </c>
      <c r="D234" s="7" t="s">
        <v>6521</v>
      </c>
      <c r="E234" s="8">
        <v>52.25</v>
      </c>
      <c r="F234" s="8">
        <v>60</v>
      </c>
      <c r="G234" s="8">
        <v>60</v>
      </c>
      <c r="H234" s="7" t="s">
        <v>6056</v>
      </c>
      <c r="I234" s="7" t="s">
        <v>6057</v>
      </c>
    </row>
    <row r="235" spans="1:9">
      <c r="A235" s="5">
        <v>234</v>
      </c>
      <c r="B235" s="6">
        <v>45229</v>
      </c>
      <c r="C235" s="7" t="s">
        <v>6522</v>
      </c>
      <c r="D235" s="7" t="s">
        <v>6523</v>
      </c>
      <c r="E235" s="8">
        <v>55.05</v>
      </c>
      <c r="F235" s="8">
        <v>60</v>
      </c>
      <c r="G235" s="8">
        <v>60</v>
      </c>
      <c r="H235" s="7" t="s">
        <v>6056</v>
      </c>
      <c r="I235" s="7" t="s">
        <v>6057</v>
      </c>
    </row>
    <row r="236" spans="1:9">
      <c r="A236" s="5">
        <v>235</v>
      </c>
      <c r="B236" s="6">
        <v>45229</v>
      </c>
      <c r="C236" s="7" t="s">
        <v>6524</v>
      </c>
      <c r="D236" s="7" t="s">
        <v>6525</v>
      </c>
      <c r="E236" s="8">
        <v>13.76</v>
      </c>
      <c r="F236" s="8">
        <v>15</v>
      </c>
      <c r="G236" s="8">
        <v>15</v>
      </c>
      <c r="H236" s="7" t="s">
        <v>6056</v>
      </c>
      <c r="I236" s="7" t="s">
        <v>6057</v>
      </c>
    </row>
    <row r="237" spans="1:9">
      <c r="A237" s="5">
        <v>236</v>
      </c>
      <c r="B237" s="6">
        <v>45229</v>
      </c>
      <c r="C237" s="7" t="s">
        <v>6526</v>
      </c>
      <c r="D237" s="7" t="s">
        <v>6527</v>
      </c>
      <c r="E237" s="8">
        <v>9.17</v>
      </c>
      <c r="F237" s="8">
        <v>10</v>
      </c>
      <c r="G237" s="8">
        <v>10</v>
      </c>
      <c r="H237" s="7" t="s">
        <v>6056</v>
      </c>
      <c r="I237" s="7" t="s">
        <v>6057</v>
      </c>
    </row>
    <row r="238" spans="1:9">
      <c r="A238" s="5">
        <v>237</v>
      </c>
      <c r="B238" s="6">
        <v>45229</v>
      </c>
      <c r="C238" s="7" t="s">
        <v>6528</v>
      </c>
      <c r="D238" s="7" t="s">
        <v>6529</v>
      </c>
      <c r="E238" s="8">
        <v>59.63</v>
      </c>
      <c r="F238" s="8">
        <v>65</v>
      </c>
      <c r="G238" s="8">
        <v>65</v>
      </c>
      <c r="H238" s="7" t="s">
        <v>6056</v>
      </c>
      <c r="I238" s="7" t="s">
        <v>6057</v>
      </c>
    </row>
    <row r="239" spans="1:9">
      <c r="A239" s="5">
        <v>238</v>
      </c>
      <c r="B239" s="6">
        <v>45229</v>
      </c>
      <c r="C239" s="7" t="s">
        <v>6530</v>
      </c>
      <c r="D239" s="7" t="s">
        <v>6531</v>
      </c>
      <c r="E239" s="8">
        <v>52.25</v>
      </c>
      <c r="F239" s="8">
        <v>60</v>
      </c>
      <c r="G239" s="8">
        <v>60</v>
      </c>
      <c r="H239" s="7" t="s">
        <v>6056</v>
      </c>
      <c r="I239" s="7" t="s">
        <v>6057</v>
      </c>
    </row>
    <row r="240" spans="1:9">
      <c r="A240" s="5">
        <v>239</v>
      </c>
      <c r="B240" s="6">
        <v>45229</v>
      </c>
      <c r="C240" s="7" t="s">
        <v>6532</v>
      </c>
      <c r="D240" s="7" t="s">
        <v>6533</v>
      </c>
      <c r="E240" s="8">
        <v>55.05</v>
      </c>
      <c r="F240" s="8">
        <v>65</v>
      </c>
      <c r="G240" s="8">
        <v>65</v>
      </c>
      <c r="H240" s="7" t="s">
        <v>6056</v>
      </c>
      <c r="I240" s="7" t="s">
        <v>6057</v>
      </c>
    </row>
    <row r="241" spans="1:9">
      <c r="A241" s="5">
        <v>240</v>
      </c>
      <c r="B241" s="6">
        <v>45229</v>
      </c>
      <c r="C241" s="7" t="s">
        <v>6534</v>
      </c>
      <c r="D241" s="7" t="s">
        <v>6535</v>
      </c>
      <c r="E241" s="8">
        <v>55.05</v>
      </c>
      <c r="F241" s="8">
        <v>60</v>
      </c>
      <c r="G241" s="8">
        <v>60</v>
      </c>
      <c r="H241" s="7" t="s">
        <v>6056</v>
      </c>
      <c r="I241" s="7" t="s">
        <v>6057</v>
      </c>
    </row>
    <row r="242" spans="1:9">
      <c r="A242" s="5">
        <v>241</v>
      </c>
      <c r="B242" s="6">
        <v>45229</v>
      </c>
      <c r="C242" s="7" t="s">
        <v>6536</v>
      </c>
      <c r="D242" s="7" t="s">
        <v>6537</v>
      </c>
      <c r="E242" s="8">
        <v>55.05</v>
      </c>
      <c r="F242" s="8">
        <v>60</v>
      </c>
      <c r="G242" s="8">
        <v>60</v>
      </c>
      <c r="H242" s="7" t="s">
        <v>6056</v>
      </c>
      <c r="I242" s="7" t="s">
        <v>6057</v>
      </c>
    </row>
    <row r="243" spans="1:9">
      <c r="A243" s="5">
        <v>242</v>
      </c>
      <c r="B243" s="6">
        <v>45229</v>
      </c>
      <c r="C243" s="7" t="s">
        <v>6538</v>
      </c>
      <c r="D243" s="7" t="s">
        <v>6539</v>
      </c>
      <c r="E243" s="8">
        <v>9.18</v>
      </c>
      <c r="F243" s="8">
        <v>10</v>
      </c>
      <c r="G243" s="8">
        <v>10</v>
      </c>
      <c r="H243" s="7" t="s">
        <v>6056</v>
      </c>
      <c r="I243" s="7" t="s">
        <v>6057</v>
      </c>
    </row>
    <row r="244" spans="1:9">
      <c r="A244" s="5">
        <v>243</v>
      </c>
      <c r="B244" s="6">
        <v>45229</v>
      </c>
      <c r="C244" s="7" t="s">
        <v>6540</v>
      </c>
      <c r="D244" s="7" t="s">
        <v>6541</v>
      </c>
      <c r="E244" s="8">
        <v>9.18</v>
      </c>
      <c r="F244" s="8">
        <v>10</v>
      </c>
      <c r="G244" s="8">
        <v>10</v>
      </c>
      <c r="H244" s="7" t="s">
        <v>6056</v>
      </c>
      <c r="I244" s="7" t="s">
        <v>6057</v>
      </c>
    </row>
    <row r="245" spans="1:9">
      <c r="A245" s="5">
        <v>244</v>
      </c>
      <c r="B245" s="6">
        <v>45229</v>
      </c>
      <c r="C245" s="7" t="s">
        <v>6542</v>
      </c>
      <c r="D245" s="7" t="s">
        <v>6543</v>
      </c>
      <c r="E245" s="8">
        <v>9.18</v>
      </c>
      <c r="F245" s="8">
        <v>10</v>
      </c>
      <c r="G245" s="8">
        <v>10</v>
      </c>
      <c r="H245" s="7" t="s">
        <v>6056</v>
      </c>
      <c r="I245" s="7" t="s">
        <v>6057</v>
      </c>
    </row>
    <row r="246" spans="1:9">
      <c r="A246" s="5">
        <v>245</v>
      </c>
      <c r="B246" s="6">
        <v>45229</v>
      </c>
      <c r="C246" s="7" t="s">
        <v>6544</v>
      </c>
      <c r="D246" s="7" t="s">
        <v>6545</v>
      </c>
      <c r="E246" s="8">
        <v>67.66</v>
      </c>
      <c r="F246" s="8">
        <v>70</v>
      </c>
      <c r="G246" s="8">
        <v>70</v>
      </c>
      <c r="H246" s="7" t="s">
        <v>6056</v>
      </c>
      <c r="I246" s="7" t="s">
        <v>6057</v>
      </c>
    </row>
    <row r="247" spans="1:9">
      <c r="A247" s="5">
        <v>246</v>
      </c>
      <c r="B247" s="6">
        <v>45229</v>
      </c>
      <c r="C247" s="7" t="s">
        <v>6546</v>
      </c>
      <c r="D247" s="7" t="s">
        <v>6547</v>
      </c>
      <c r="E247" s="8">
        <v>173.98</v>
      </c>
      <c r="F247" s="8">
        <v>180</v>
      </c>
      <c r="G247" s="8">
        <v>180</v>
      </c>
      <c r="H247" s="7" t="s">
        <v>6056</v>
      </c>
      <c r="I247" s="7" t="s">
        <v>6057</v>
      </c>
    </row>
    <row r="248" spans="1:9">
      <c r="A248" s="5">
        <v>247</v>
      </c>
      <c r="B248" s="6">
        <v>45229</v>
      </c>
      <c r="C248" s="7" t="s">
        <v>6548</v>
      </c>
      <c r="D248" s="7" t="s">
        <v>6549</v>
      </c>
      <c r="E248" s="8">
        <v>110.1</v>
      </c>
      <c r="F248" s="8">
        <v>120</v>
      </c>
      <c r="G248" s="8">
        <v>120</v>
      </c>
      <c r="H248" s="7" t="s">
        <v>6056</v>
      </c>
      <c r="I248" s="7" t="s">
        <v>6057</v>
      </c>
    </row>
    <row r="249" spans="1:9">
      <c r="A249" s="5">
        <v>248</v>
      </c>
      <c r="B249" s="6">
        <v>45229</v>
      </c>
      <c r="C249" s="7" t="s">
        <v>6550</v>
      </c>
      <c r="D249" s="7" t="s">
        <v>6551</v>
      </c>
      <c r="E249" s="8">
        <v>18.350000000000001</v>
      </c>
      <c r="F249" s="8">
        <v>20</v>
      </c>
      <c r="G249" s="8">
        <v>20</v>
      </c>
      <c r="H249" s="7" t="s">
        <v>6056</v>
      </c>
      <c r="I249" s="7" t="s">
        <v>6057</v>
      </c>
    </row>
    <row r="250" spans="1:9">
      <c r="A250" s="5">
        <v>249</v>
      </c>
      <c r="B250" s="6">
        <v>45229</v>
      </c>
      <c r="C250" s="7" t="s">
        <v>6552</v>
      </c>
      <c r="D250" s="7" t="s">
        <v>6553</v>
      </c>
      <c r="E250" s="8">
        <v>69.040000000000006</v>
      </c>
      <c r="F250" s="8">
        <v>75</v>
      </c>
      <c r="G250" s="8">
        <v>75</v>
      </c>
      <c r="H250" s="7" t="s">
        <v>6056</v>
      </c>
      <c r="I250" s="7" t="s">
        <v>6057</v>
      </c>
    </row>
    <row r="251" spans="1:9">
      <c r="A251" s="5">
        <v>250</v>
      </c>
      <c r="B251" s="6">
        <v>45229</v>
      </c>
      <c r="C251" s="7" t="s">
        <v>6554</v>
      </c>
      <c r="D251" s="7" t="s">
        <v>6555</v>
      </c>
      <c r="E251" s="8">
        <v>13.76</v>
      </c>
      <c r="F251" s="8">
        <v>15</v>
      </c>
      <c r="G251" s="8">
        <v>15</v>
      </c>
      <c r="H251" s="7" t="s">
        <v>6056</v>
      </c>
      <c r="I251" s="7" t="s">
        <v>6057</v>
      </c>
    </row>
    <row r="252" spans="1:9">
      <c r="A252" s="5">
        <v>251</v>
      </c>
      <c r="B252" s="6">
        <v>45229</v>
      </c>
      <c r="C252" s="7" t="s">
        <v>6556</v>
      </c>
      <c r="D252" s="7" t="s">
        <v>6557</v>
      </c>
      <c r="E252" s="8">
        <v>57.79</v>
      </c>
      <c r="F252" s="8">
        <v>63</v>
      </c>
      <c r="G252" s="8">
        <v>63</v>
      </c>
      <c r="H252" s="7" t="s">
        <v>6056</v>
      </c>
      <c r="I252" s="7" t="s">
        <v>6057</v>
      </c>
    </row>
    <row r="253" spans="1:9">
      <c r="A253" s="5">
        <v>252</v>
      </c>
      <c r="B253" s="6">
        <v>45229</v>
      </c>
      <c r="C253" s="7" t="s">
        <v>6558</v>
      </c>
      <c r="D253" s="7" t="s">
        <v>6559</v>
      </c>
      <c r="E253" s="8">
        <v>9.26</v>
      </c>
      <c r="F253" s="8">
        <v>10</v>
      </c>
      <c r="G253" s="8">
        <v>10</v>
      </c>
      <c r="H253" s="7" t="s">
        <v>6056</v>
      </c>
      <c r="I253" s="7" t="s">
        <v>6057</v>
      </c>
    </row>
    <row r="254" spans="1:9">
      <c r="A254" s="5">
        <v>253</v>
      </c>
      <c r="B254" s="6">
        <v>45229</v>
      </c>
      <c r="C254" s="7" t="s">
        <v>6560</v>
      </c>
      <c r="D254" s="7" t="s">
        <v>6561</v>
      </c>
      <c r="E254" s="8">
        <v>86.36</v>
      </c>
      <c r="F254" s="8">
        <v>95</v>
      </c>
      <c r="G254" s="8">
        <v>95</v>
      </c>
      <c r="H254" s="7" t="s">
        <v>6056</v>
      </c>
      <c r="I254" s="7" t="s">
        <v>6057</v>
      </c>
    </row>
    <row r="255" spans="1:9">
      <c r="A255" s="5">
        <v>254</v>
      </c>
      <c r="B255" s="6">
        <v>45229</v>
      </c>
      <c r="C255" s="7" t="s">
        <v>6562</v>
      </c>
      <c r="D255" s="7" t="s">
        <v>6563</v>
      </c>
      <c r="E255" s="8">
        <v>14.81</v>
      </c>
      <c r="F255" s="8">
        <v>16</v>
      </c>
      <c r="G255" s="8">
        <v>16</v>
      </c>
      <c r="H255" s="7" t="s">
        <v>6056</v>
      </c>
      <c r="I255" s="7" t="s">
        <v>6057</v>
      </c>
    </row>
    <row r="256" spans="1:9">
      <c r="A256" s="5">
        <v>255</v>
      </c>
      <c r="B256" s="6">
        <v>45229</v>
      </c>
      <c r="C256" s="7" t="s">
        <v>6564</v>
      </c>
      <c r="D256" s="7" t="s">
        <v>6565</v>
      </c>
      <c r="E256" s="8">
        <v>33.340000000000003</v>
      </c>
      <c r="F256" s="8">
        <v>36</v>
      </c>
      <c r="G256" s="8">
        <v>36</v>
      </c>
      <c r="H256" s="7" t="s">
        <v>6056</v>
      </c>
      <c r="I256" s="7" t="s">
        <v>6057</v>
      </c>
    </row>
    <row r="257" spans="1:9">
      <c r="A257" s="5">
        <v>256</v>
      </c>
      <c r="B257" s="6">
        <v>45229</v>
      </c>
      <c r="C257" s="7" t="s">
        <v>6566</v>
      </c>
      <c r="D257" s="7" t="s">
        <v>6567</v>
      </c>
      <c r="E257" s="8">
        <v>140.9</v>
      </c>
      <c r="F257" s="8">
        <v>155</v>
      </c>
      <c r="G257" s="8">
        <v>155</v>
      </c>
      <c r="H257" s="7" t="s">
        <v>6056</v>
      </c>
      <c r="I257" s="7" t="s">
        <v>6057</v>
      </c>
    </row>
    <row r="258" spans="1:9">
      <c r="A258" s="5">
        <v>257</v>
      </c>
      <c r="B258" s="6">
        <v>45229</v>
      </c>
      <c r="C258" s="7" t="s">
        <v>6568</v>
      </c>
      <c r="D258" s="7" t="s">
        <v>6569</v>
      </c>
      <c r="E258" s="8">
        <v>226.86</v>
      </c>
      <c r="F258" s="8">
        <v>245</v>
      </c>
      <c r="G258" s="8">
        <v>245</v>
      </c>
      <c r="H258" s="7" t="s">
        <v>6056</v>
      </c>
      <c r="I258" s="7" t="s">
        <v>6057</v>
      </c>
    </row>
    <row r="259" spans="1:9">
      <c r="A259" s="5">
        <v>258</v>
      </c>
      <c r="B259" s="6">
        <v>45229</v>
      </c>
      <c r="C259" s="7" t="s">
        <v>6570</v>
      </c>
      <c r="D259" s="7" t="s">
        <v>6571</v>
      </c>
      <c r="E259" s="8">
        <v>3.71</v>
      </c>
      <c r="F259" s="8">
        <v>4</v>
      </c>
      <c r="G259" s="8">
        <v>4</v>
      </c>
      <c r="H259" s="7" t="s">
        <v>6056</v>
      </c>
      <c r="I259" s="7" t="s">
        <v>6057</v>
      </c>
    </row>
    <row r="260" spans="1:9">
      <c r="A260" s="5">
        <v>259</v>
      </c>
      <c r="B260" s="6">
        <v>45229</v>
      </c>
      <c r="C260" s="7" t="s">
        <v>6572</v>
      </c>
      <c r="D260" s="7" t="s">
        <v>6573</v>
      </c>
      <c r="E260" s="8">
        <v>91.07</v>
      </c>
      <c r="F260" s="8">
        <v>102</v>
      </c>
      <c r="G260" s="8">
        <v>102</v>
      </c>
      <c r="H260" s="7" t="s">
        <v>6056</v>
      </c>
      <c r="I260" s="7" t="s">
        <v>6057</v>
      </c>
    </row>
    <row r="261" spans="1:9">
      <c r="A261" s="5">
        <v>260</v>
      </c>
      <c r="B261" s="6">
        <v>45229</v>
      </c>
      <c r="C261" s="7" t="s">
        <v>6574</v>
      </c>
      <c r="D261" s="7" t="s">
        <v>6575</v>
      </c>
      <c r="E261" s="8">
        <v>91.07</v>
      </c>
      <c r="F261" s="8">
        <v>102</v>
      </c>
      <c r="G261" s="8">
        <v>102</v>
      </c>
      <c r="H261" s="7" t="s">
        <v>6056</v>
      </c>
      <c r="I261" s="7" t="s">
        <v>6057</v>
      </c>
    </row>
    <row r="262" spans="1:9">
      <c r="A262" s="5">
        <v>261</v>
      </c>
      <c r="B262" s="6">
        <v>45229</v>
      </c>
      <c r="C262" s="7" t="s">
        <v>6576</v>
      </c>
      <c r="D262" s="7" t="s">
        <v>6577</v>
      </c>
      <c r="E262" s="8">
        <v>101.79</v>
      </c>
      <c r="F262" s="8">
        <v>114</v>
      </c>
      <c r="G262" s="8">
        <v>114</v>
      </c>
      <c r="H262" s="7" t="s">
        <v>6056</v>
      </c>
      <c r="I262" s="7" t="s">
        <v>6057</v>
      </c>
    </row>
    <row r="263" spans="1:9">
      <c r="A263" s="5">
        <v>262</v>
      </c>
      <c r="B263" s="6">
        <v>45229</v>
      </c>
      <c r="C263" s="7" t="s">
        <v>6578</v>
      </c>
      <c r="D263" s="7" t="s">
        <v>6579</v>
      </c>
      <c r="E263" s="8">
        <v>91.07</v>
      </c>
      <c r="F263" s="8">
        <v>102</v>
      </c>
      <c r="G263" s="8">
        <v>102</v>
      </c>
      <c r="H263" s="7" t="s">
        <v>6056</v>
      </c>
      <c r="I263" s="7" t="s">
        <v>6057</v>
      </c>
    </row>
    <row r="264" spans="1:9">
      <c r="A264" s="5">
        <v>263</v>
      </c>
      <c r="B264" s="6">
        <v>45229</v>
      </c>
      <c r="C264" s="7" t="s">
        <v>6580</v>
      </c>
      <c r="D264" s="7" t="s">
        <v>6581</v>
      </c>
      <c r="E264" s="8">
        <v>8.33</v>
      </c>
      <c r="F264" s="8">
        <v>10</v>
      </c>
      <c r="G264" s="8">
        <v>10</v>
      </c>
      <c r="H264" s="7" t="s">
        <v>6056</v>
      </c>
      <c r="I264" s="7" t="s">
        <v>6057</v>
      </c>
    </row>
    <row r="265" spans="1:9">
      <c r="A265" s="5">
        <v>264</v>
      </c>
      <c r="B265" s="6">
        <v>45229</v>
      </c>
      <c r="C265" s="7" t="s">
        <v>6582</v>
      </c>
      <c r="D265" s="7" t="s">
        <v>6583</v>
      </c>
      <c r="E265" s="8">
        <v>133.34</v>
      </c>
      <c r="F265" s="8">
        <v>160</v>
      </c>
      <c r="G265" s="8">
        <v>160</v>
      </c>
      <c r="H265" s="7" t="s">
        <v>6056</v>
      </c>
      <c r="I265" s="7" t="s">
        <v>6057</v>
      </c>
    </row>
    <row r="266" spans="1:9">
      <c r="A266" s="5">
        <v>265</v>
      </c>
      <c r="B266" s="6">
        <v>45229</v>
      </c>
      <c r="C266" s="7" t="s">
        <v>6584</v>
      </c>
      <c r="D266" s="7" t="s">
        <v>6585</v>
      </c>
      <c r="E266" s="8">
        <v>18.98</v>
      </c>
      <c r="F266" s="8">
        <v>22</v>
      </c>
      <c r="G266" s="8">
        <v>22</v>
      </c>
      <c r="H266" s="7" t="s">
        <v>6056</v>
      </c>
      <c r="I266" s="7" t="s">
        <v>6057</v>
      </c>
    </row>
    <row r="267" spans="1:9">
      <c r="A267" s="5">
        <v>266</v>
      </c>
      <c r="B267" s="6">
        <v>45230</v>
      </c>
      <c r="C267" s="7" t="s">
        <v>6586</v>
      </c>
      <c r="D267" s="7" t="s">
        <v>6587</v>
      </c>
      <c r="E267" s="8">
        <v>17.55</v>
      </c>
      <c r="F267" s="8">
        <v>20</v>
      </c>
      <c r="G267" s="8">
        <v>20</v>
      </c>
      <c r="H267" s="7" t="s">
        <v>6056</v>
      </c>
      <c r="I267" s="7" t="s">
        <v>6057</v>
      </c>
    </row>
    <row r="268" spans="1:9">
      <c r="A268" s="5">
        <v>267</v>
      </c>
      <c r="B268" s="6">
        <v>45230</v>
      </c>
      <c r="C268" s="7" t="s">
        <v>6588</v>
      </c>
      <c r="D268" s="7" t="s">
        <v>6589</v>
      </c>
      <c r="E268" s="8">
        <v>90</v>
      </c>
      <c r="F268" s="8">
        <v>99</v>
      </c>
      <c r="G268" s="8">
        <v>99</v>
      </c>
      <c r="H268" s="7" t="s">
        <v>6056</v>
      </c>
      <c r="I268" s="7" t="s">
        <v>6057</v>
      </c>
    </row>
    <row r="269" spans="1:9">
      <c r="A269" s="5">
        <v>268</v>
      </c>
      <c r="B269" s="6">
        <v>45230</v>
      </c>
      <c r="C269" s="7" t="s">
        <v>6590</v>
      </c>
      <c r="D269" s="7" t="s">
        <v>6591</v>
      </c>
      <c r="E269" s="8">
        <v>44.55</v>
      </c>
      <c r="F269" s="8">
        <v>49</v>
      </c>
      <c r="G269" s="8">
        <v>49</v>
      </c>
      <c r="H269" s="7" t="s">
        <v>6056</v>
      </c>
      <c r="I269" s="7" t="s">
        <v>6057</v>
      </c>
    </row>
    <row r="270" spans="1:9">
      <c r="A270" s="5">
        <v>269</v>
      </c>
      <c r="B270" s="6">
        <v>45230</v>
      </c>
      <c r="C270" s="7" t="s">
        <v>6592</v>
      </c>
      <c r="D270" s="7" t="s">
        <v>6593</v>
      </c>
      <c r="E270" s="8">
        <v>26.31</v>
      </c>
      <c r="F270" s="8">
        <v>30</v>
      </c>
      <c r="G270" s="8">
        <v>30</v>
      </c>
      <c r="H270" s="7" t="s">
        <v>6056</v>
      </c>
      <c r="I270" s="7" t="s">
        <v>6057</v>
      </c>
    </row>
    <row r="271" spans="1:9">
      <c r="A271" s="5">
        <v>270</v>
      </c>
      <c r="B271" s="6">
        <v>45230</v>
      </c>
      <c r="C271" s="7" t="s">
        <v>6594</v>
      </c>
      <c r="D271" s="7" t="s">
        <v>6595</v>
      </c>
      <c r="E271" s="8">
        <v>37.96</v>
      </c>
      <c r="F271" s="8">
        <v>41</v>
      </c>
      <c r="G271" s="8">
        <v>41</v>
      </c>
      <c r="H271" s="7" t="s">
        <v>6056</v>
      </c>
      <c r="I271" s="7" t="s">
        <v>6057</v>
      </c>
    </row>
    <row r="272" spans="1:9">
      <c r="A272" s="5">
        <v>271</v>
      </c>
      <c r="B272" s="6">
        <v>45230</v>
      </c>
      <c r="C272" s="7" t="s">
        <v>6596</v>
      </c>
      <c r="D272" s="7" t="s">
        <v>6597</v>
      </c>
      <c r="E272" s="8">
        <v>62.03</v>
      </c>
      <c r="F272" s="8">
        <v>67</v>
      </c>
      <c r="G272" s="8">
        <v>67</v>
      </c>
      <c r="H272" s="7" t="s">
        <v>6056</v>
      </c>
      <c r="I272" s="7" t="s">
        <v>6057</v>
      </c>
    </row>
    <row r="273" spans="1:9">
      <c r="A273" s="5">
        <v>272</v>
      </c>
      <c r="B273" s="6">
        <v>45230</v>
      </c>
      <c r="C273" s="7" t="s">
        <v>6598</v>
      </c>
      <c r="D273" s="7" t="s">
        <v>6599</v>
      </c>
      <c r="E273" s="8">
        <v>86.99</v>
      </c>
      <c r="F273" s="8">
        <v>90</v>
      </c>
      <c r="G273" s="8">
        <v>90</v>
      </c>
      <c r="H273" s="7" t="s">
        <v>6056</v>
      </c>
      <c r="I273" s="7" t="s">
        <v>6057</v>
      </c>
    </row>
    <row r="274" spans="1:9">
      <c r="A274" s="5">
        <v>273</v>
      </c>
      <c r="B274" s="6">
        <v>45230</v>
      </c>
      <c r="C274" s="7" t="s">
        <v>6600</v>
      </c>
      <c r="D274" s="7" t="s">
        <v>6601</v>
      </c>
      <c r="E274" s="8">
        <v>36.700000000000003</v>
      </c>
      <c r="F274" s="8">
        <v>40</v>
      </c>
      <c r="G274" s="8">
        <v>40</v>
      </c>
      <c r="H274" s="7" t="s">
        <v>6056</v>
      </c>
      <c r="I274" s="7" t="s">
        <v>6057</v>
      </c>
    </row>
    <row r="275" spans="1:9">
      <c r="A275" s="5">
        <v>274</v>
      </c>
      <c r="B275" s="6">
        <v>45230</v>
      </c>
      <c r="C275" s="7" t="s">
        <v>6602</v>
      </c>
      <c r="D275" s="7" t="s">
        <v>6603</v>
      </c>
      <c r="E275" s="8">
        <v>360</v>
      </c>
      <c r="F275" s="8">
        <v>432</v>
      </c>
      <c r="G275" s="8">
        <v>432</v>
      </c>
      <c r="H275" s="7" t="s">
        <v>6056</v>
      </c>
      <c r="I275" s="7" t="s">
        <v>6057</v>
      </c>
    </row>
    <row r="276" spans="1:9">
      <c r="A276" s="5">
        <v>275</v>
      </c>
      <c r="B276" s="6">
        <v>45230</v>
      </c>
      <c r="C276" s="7" t="s">
        <v>6604</v>
      </c>
      <c r="D276" s="7" t="s">
        <v>6605</v>
      </c>
      <c r="E276" s="8">
        <v>220.91</v>
      </c>
      <c r="F276" s="8">
        <v>243</v>
      </c>
      <c r="G276" s="8">
        <v>243</v>
      </c>
      <c r="H276" s="7" t="s">
        <v>6056</v>
      </c>
      <c r="I276" s="7" t="s">
        <v>6057</v>
      </c>
    </row>
    <row r="277" spans="1:9">
      <c r="A277" s="5">
        <v>276</v>
      </c>
      <c r="B277" s="6">
        <v>45230</v>
      </c>
      <c r="C277" s="7" t="s">
        <v>6606</v>
      </c>
      <c r="D277" s="7" t="s">
        <v>6607</v>
      </c>
      <c r="E277" s="8">
        <v>195</v>
      </c>
      <c r="F277" s="8">
        <v>234</v>
      </c>
      <c r="G277" s="8">
        <v>234</v>
      </c>
      <c r="H277" s="7" t="s">
        <v>6056</v>
      </c>
      <c r="I277" s="7" t="s">
        <v>6057</v>
      </c>
    </row>
    <row r="278" spans="1:9">
      <c r="A278" s="5">
        <v>277</v>
      </c>
      <c r="B278" s="6">
        <v>45230</v>
      </c>
      <c r="C278" s="7" t="s">
        <v>6608</v>
      </c>
      <c r="D278" s="7" t="s">
        <v>6609</v>
      </c>
      <c r="E278" s="8">
        <v>300</v>
      </c>
      <c r="F278" s="8">
        <v>360</v>
      </c>
      <c r="G278" s="8">
        <v>360</v>
      </c>
      <c r="H278" s="7" t="s">
        <v>6056</v>
      </c>
      <c r="I278" s="7" t="s">
        <v>6057</v>
      </c>
    </row>
    <row r="279" spans="1:9">
      <c r="A279" s="5">
        <v>278</v>
      </c>
      <c r="B279" s="6">
        <v>45230</v>
      </c>
      <c r="C279" s="7" t="s">
        <v>6610</v>
      </c>
      <c r="D279" s="7" t="s">
        <v>6611</v>
      </c>
      <c r="E279" s="8">
        <v>181.74</v>
      </c>
      <c r="F279" s="8">
        <v>207</v>
      </c>
      <c r="G279" s="8">
        <v>207</v>
      </c>
      <c r="H279" s="7" t="s">
        <v>6056</v>
      </c>
      <c r="I279" s="7" t="s">
        <v>6057</v>
      </c>
    </row>
    <row r="280" spans="1:9">
      <c r="A280" s="5">
        <v>279</v>
      </c>
      <c r="B280" s="6">
        <v>45230</v>
      </c>
      <c r="C280" s="7" t="s">
        <v>6612</v>
      </c>
      <c r="D280" s="7" t="s">
        <v>6613</v>
      </c>
      <c r="E280" s="8">
        <v>123.68</v>
      </c>
      <c r="F280" s="8">
        <v>135</v>
      </c>
      <c r="G280" s="8">
        <v>135</v>
      </c>
      <c r="H280" s="7" t="s">
        <v>6056</v>
      </c>
      <c r="I280" s="7" t="s">
        <v>6057</v>
      </c>
    </row>
    <row r="281" spans="1:9">
      <c r="A281" s="5">
        <v>280</v>
      </c>
      <c r="B281" s="6">
        <v>45230</v>
      </c>
      <c r="C281" s="7" t="s">
        <v>6614</v>
      </c>
      <c r="D281" s="7" t="s">
        <v>6615</v>
      </c>
      <c r="E281" s="8">
        <v>106.37</v>
      </c>
      <c r="F281" s="8">
        <v>117</v>
      </c>
      <c r="G281" s="8">
        <v>117</v>
      </c>
      <c r="H281" s="7" t="s">
        <v>6056</v>
      </c>
      <c r="I281" s="7" t="s">
        <v>6057</v>
      </c>
    </row>
    <row r="282" spans="1:9">
      <c r="A282" s="5">
        <v>281</v>
      </c>
      <c r="B282" s="6">
        <v>45230</v>
      </c>
      <c r="C282" s="7" t="s">
        <v>6616</v>
      </c>
      <c r="D282" s="7" t="s">
        <v>6617</v>
      </c>
      <c r="E282" s="8">
        <v>196.36</v>
      </c>
      <c r="F282" s="8">
        <v>216</v>
      </c>
      <c r="G282" s="8">
        <v>216</v>
      </c>
      <c r="H282" s="7" t="s">
        <v>6056</v>
      </c>
      <c r="I282" s="7" t="s">
        <v>6057</v>
      </c>
    </row>
    <row r="283" spans="1:9">
      <c r="A283" s="5">
        <v>282</v>
      </c>
      <c r="B283" s="6">
        <v>45230</v>
      </c>
      <c r="C283" s="7" t="s">
        <v>6618</v>
      </c>
      <c r="D283" s="7" t="s">
        <v>6619</v>
      </c>
      <c r="E283" s="8">
        <v>213.7</v>
      </c>
      <c r="F283" s="8">
        <v>235</v>
      </c>
      <c r="G283" s="8">
        <v>235</v>
      </c>
      <c r="H283" s="7" t="s">
        <v>6056</v>
      </c>
      <c r="I283" s="7" t="s">
        <v>6057</v>
      </c>
    </row>
    <row r="284" spans="1:9">
      <c r="A284" s="5">
        <v>283</v>
      </c>
      <c r="B284" s="6">
        <v>45230</v>
      </c>
      <c r="C284" s="7" t="s">
        <v>6620</v>
      </c>
      <c r="D284" s="7" t="s">
        <v>6621</v>
      </c>
      <c r="E284" s="8">
        <v>305.55</v>
      </c>
      <c r="F284" s="8">
        <v>330</v>
      </c>
      <c r="G284" s="8">
        <v>330</v>
      </c>
      <c r="H284" s="7" t="s">
        <v>6056</v>
      </c>
      <c r="I284" s="7" t="s">
        <v>6057</v>
      </c>
    </row>
    <row r="285" spans="1:9">
      <c r="A285" s="5">
        <v>284</v>
      </c>
      <c r="B285" s="6">
        <v>45230</v>
      </c>
      <c r="C285" s="7" t="s">
        <v>6622</v>
      </c>
      <c r="D285" s="7" t="s">
        <v>6623</v>
      </c>
      <c r="E285" s="8">
        <v>148.62</v>
      </c>
      <c r="F285" s="8">
        <v>162</v>
      </c>
      <c r="G285" s="8">
        <v>162</v>
      </c>
      <c r="H285" s="7" t="s">
        <v>6056</v>
      </c>
      <c r="I285" s="7" t="s">
        <v>6057</v>
      </c>
    </row>
    <row r="286" spans="1:9">
      <c r="A286" s="5">
        <v>285</v>
      </c>
      <c r="B286" s="6">
        <v>45230</v>
      </c>
      <c r="C286" s="7" t="s">
        <v>6624</v>
      </c>
      <c r="D286" s="7" t="s">
        <v>6625</v>
      </c>
      <c r="E286" s="8">
        <v>100.92</v>
      </c>
      <c r="F286" s="8">
        <v>110</v>
      </c>
      <c r="G286" s="8">
        <v>110</v>
      </c>
      <c r="H286" s="7" t="s">
        <v>6056</v>
      </c>
      <c r="I286" s="7" t="s">
        <v>6057</v>
      </c>
    </row>
    <row r="287" spans="1:9">
      <c r="A287" s="5">
        <v>286</v>
      </c>
      <c r="B287" s="6">
        <v>45230</v>
      </c>
      <c r="C287" s="7" t="s">
        <v>6626</v>
      </c>
      <c r="D287" s="7" t="s">
        <v>6627</v>
      </c>
      <c r="E287" s="8">
        <v>45.88</v>
      </c>
      <c r="F287" s="8">
        <v>50</v>
      </c>
      <c r="G287" s="8">
        <v>50</v>
      </c>
      <c r="H287" s="7" t="s">
        <v>6056</v>
      </c>
      <c r="I287" s="7" t="s">
        <v>6057</v>
      </c>
    </row>
    <row r="288" spans="1:9">
      <c r="A288" s="5">
        <v>287</v>
      </c>
      <c r="B288" s="6">
        <v>45230</v>
      </c>
      <c r="C288" s="7" t="s">
        <v>6628</v>
      </c>
      <c r="D288" s="7" t="s">
        <v>6629</v>
      </c>
      <c r="E288" s="8">
        <v>180.91</v>
      </c>
      <c r="F288" s="8">
        <v>199</v>
      </c>
      <c r="G288" s="8">
        <v>199</v>
      </c>
      <c r="H288" s="7" t="s">
        <v>6056</v>
      </c>
      <c r="I288" s="7" t="s">
        <v>6057</v>
      </c>
    </row>
    <row r="289" spans="1:9">
      <c r="A289" s="5">
        <v>288</v>
      </c>
      <c r="B289" s="6">
        <v>45230</v>
      </c>
      <c r="C289" s="7" t="s">
        <v>6630</v>
      </c>
      <c r="D289" s="7" t="s">
        <v>6631</v>
      </c>
      <c r="E289" s="8">
        <v>22.73</v>
      </c>
      <c r="F289" s="8">
        <v>25</v>
      </c>
      <c r="G289" s="8">
        <v>25</v>
      </c>
      <c r="H289" s="7" t="s">
        <v>6056</v>
      </c>
      <c r="I289" s="7" t="s">
        <v>6057</v>
      </c>
    </row>
    <row r="290" spans="1:9">
      <c r="A290" s="5">
        <v>289</v>
      </c>
      <c r="B290" s="6">
        <v>45230</v>
      </c>
      <c r="C290" s="7" t="s">
        <v>6632</v>
      </c>
      <c r="D290" s="7" t="s">
        <v>6633</v>
      </c>
      <c r="E290" s="8">
        <v>34.26</v>
      </c>
      <c r="F290" s="8">
        <v>37</v>
      </c>
      <c r="G290" s="8">
        <v>37</v>
      </c>
      <c r="H290" s="7" t="s">
        <v>6056</v>
      </c>
      <c r="I290" s="7" t="s">
        <v>6057</v>
      </c>
    </row>
    <row r="291" spans="1:9">
      <c r="A291" s="5">
        <v>290</v>
      </c>
      <c r="B291" s="6">
        <v>45230</v>
      </c>
      <c r="C291" s="7" t="s">
        <v>6634</v>
      </c>
      <c r="D291" s="7" t="s">
        <v>6635</v>
      </c>
      <c r="E291" s="8">
        <v>35.19</v>
      </c>
      <c r="F291" s="8">
        <v>38</v>
      </c>
      <c r="G291" s="8">
        <v>38</v>
      </c>
      <c r="H291" s="7" t="s">
        <v>6056</v>
      </c>
      <c r="I291" s="7" t="s">
        <v>6057</v>
      </c>
    </row>
    <row r="292" spans="1:9">
      <c r="A292" s="5">
        <v>291</v>
      </c>
      <c r="B292" s="6">
        <v>45230</v>
      </c>
      <c r="C292" s="7" t="s">
        <v>6636</v>
      </c>
      <c r="D292" s="7" t="s">
        <v>6637</v>
      </c>
      <c r="E292" s="8">
        <v>35.19</v>
      </c>
      <c r="F292" s="8">
        <v>38</v>
      </c>
      <c r="G292" s="8">
        <v>38</v>
      </c>
      <c r="H292" s="7" t="s">
        <v>6056</v>
      </c>
      <c r="I292" s="7" t="s">
        <v>6057</v>
      </c>
    </row>
    <row r="293" spans="1:9">
      <c r="A293" s="5">
        <v>292</v>
      </c>
      <c r="B293" s="6">
        <v>45230</v>
      </c>
      <c r="C293" s="7" t="s">
        <v>6638</v>
      </c>
      <c r="D293" s="7" t="s">
        <v>6639</v>
      </c>
      <c r="E293" s="8">
        <v>34.22</v>
      </c>
      <c r="F293" s="8">
        <v>38</v>
      </c>
      <c r="G293" s="8">
        <v>38</v>
      </c>
      <c r="H293" s="7" t="s">
        <v>6056</v>
      </c>
      <c r="I293" s="7" t="s">
        <v>6057</v>
      </c>
    </row>
    <row r="294" spans="1:9">
      <c r="A294" s="5">
        <v>293</v>
      </c>
      <c r="B294" s="6">
        <v>45230</v>
      </c>
      <c r="C294" s="7" t="s">
        <v>6640</v>
      </c>
      <c r="D294" s="7" t="s">
        <v>6641</v>
      </c>
      <c r="E294" s="8">
        <v>33.340000000000003</v>
      </c>
      <c r="F294" s="8">
        <v>36</v>
      </c>
      <c r="G294" s="8">
        <v>36</v>
      </c>
      <c r="H294" s="7" t="s">
        <v>6056</v>
      </c>
      <c r="I294" s="7" t="s">
        <v>6057</v>
      </c>
    </row>
    <row r="295" spans="1:9">
      <c r="A295" s="5">
        <v>294</v>
      </c>
      <c r="B295" s="6">
        <v>45230</v>
      </c>
      <c r="C295" s="7" t="s">
        <v>6642</v>
      </c>
      <c r="D295" s="7" t="s">
        <v>6643</v>
      </c>
      <c r="E295" s="8">
        <v>9.26</v>
      </c>
      <c r="F295" s="8">
        <v>10</v>
      </c>
      <c r="G295" s="8">
        <v>10</v>
      </c>
      <c r="H295" s="7" t="s">
        <v>6056</v>
      </c>
      <c r="I295" s="7" t="s">
        <v>6057</v>
      </c>
    </row>
    <row r="296" spans="1:9">
      <c r="A296" s="5">
        <v>295</v>
      </c>
      <c r="B296" s="6">
        <v>45230</v>
      </c>
      <c r="C296" s="7" t="s">
        <v>6644</v>
      </c>
      <c r="D296" s="7" t="s">
        <v>6645</v>
      </c>
      <c r="E296" s="8">
        <v>37.04</v>
      </c>
      <c r="F296" s="8">
        <v>40</v>
      </c>
      <c r="G296" s="8">
        <v>40</v>
      </c>
      <c r="H296" s="7" t="s">
        <v>6056</v>
      </c>
      <c r="I296" s="7" t="s">
        <v>6057</v>
      </c>
    </row>
    <row r="297" spans="1:9">
      <c r="A297" s="5">
        <v>296</v>
      </c>
      <c r="B297" s="6">
        <v>45230</v>
      </c>
      <c r="C297" s="7" t="s">
        <v>6646</v>
      </c>
      <c r="D297" s="7" t="s">
        <v>6647</v>
      </c>
      <c r="E297" s="8">
        <v>76.849999999999994</v>
      </c>
      <c r="F297" s="8">
        <v>83</v>
      </c>
      <c r="G297" s="8">
        <v>83</v>
      </c>
      <c r="H297" s="7" t="s">
        <v>6056</v>
      </c>
      <c r="I297" s="7" t="s">
        <v>6057</v>
      </c>
    </row>
    <row r="298" spans="1:9">
      <c r="A298" s="5">
        <v>297</v>
      </c>
      <c r="B298" s="6">
        <v>45230</v>
      </c>
      <c r="C298" s="7" t="s">
        <v>6648</v>
      </c>
      <c r="D298" s="7" t="s">
        <v>6649</v>
      </c>
      <c r="E298" s="8">
        <v>9.26</v>
      </c>
      <c r="F298" s="8">
        <v>10</v>
      </c>
      <c r="G298" s="8">
        <v>10</v>
      </c>
      <c r="H298" s="7" t="s">
        <v>6056</v>
      </c>
      <c r="I298" s="7" t="s">
        <v>6057</v>
      </c>
    </row>
    <row r="299" spans="1:9">
      <c r="A299" s="5">
        <v>298</v>
      </c>
      <c r="B299" s="6">
        <v>45230</v>
      </c>
      <c r="C299" s="7" t="s">
        <v>6650</v>
      </c>
      <c r="D299" s="7" t="s">
        <v>6651</v>
      </c>
      <c r="E299" s="8">
        <v>33.340000000000003</v>
      </c>
      <c r="F299" s="8">
        <v>36</v>
      </c>
      <c r="G299" s="8">
        <v>36</v>
      </c>
      <c r="H299" s="7" t="s">
        <v>6056</v>
      </c>
      <c r="I299" s="7" t="s">
        <v>6057</v>
      </c>
    </row>
    <row r="300" spans="1:9">
      <c r="A300" s="5">
        <v>299</v>
      </c>
      <c r="B300" s="6">
        <v>45230</v>
      </c>
      <c r="C300" s="7" t="s">
        <v>6652</v>
      </c>
      <c r="D300" s="7" t="s">
        <v>6653</v>
      </c>
      <c r="E300" s="8">
        <v>97.46</v>
      </c>
      <c r="F300" s="8">
        <v>105</v>
      </c>
      <c r="G300" s="8">
        <v>105</v>
      </c>
      <c r="H300" s="7" t="s">
        <v>6056</v>
      </c>
      <c r="I300" s="7" t="s">
        <v>6057</v>
      </c>
    </row>
    <row r="301" spans="1:9">
      <c r="A301" s="5">
        <v>300</v>
      </c>
      <c r="B301" s="6">
        <v>45230</v>
      </c>
      <c r="C301" s="7" t="s">
        <v>6654</v>
      </c>
      <c r="D301" s="7" t="s">
        <v>6655</v>
      </c>
      <c r="E301" s="8">
        <v>133.33000000000001</v>
      </c>
      <c r="F301" s="8">
        <v>144</v>
      </c>
      <c r="G301" s="8">
        <v>144</v>
      </c>
      <c r="H301" s="7" t="s">
        <v>6056</v>
      </c>
      <c r="I301" s="7" t="s">
        <v>6057</v>
      </c>
    </row>
    <row r="302" spans="1:9">
      <c r="A302" s="5">
        <v>301</v>
      </c>
      <c r="B302" s="6">
        <v>45230</v>
      </c>
      <c r="C302" s="7" t="s">
        <v>6656</v>
      </c>
      <c r="D302" s="7" t="s">
        <v>6657</v>
      </c>
      <c r="E302" s="8">
        <v>90</v>
      </c>
      <c r="F302" s="8">
        <v>99</v>
      </c>
      <c r="G302" s="8">
        <v>99</v>
      </c>
      <c r="H302" s="7" t="s">
        <v>6056</v>
      </c>
      <c r="I302" s="7" t="s">
        <v>6057</v>
      </c>
    </row>
    <row r="303" spans="1:9">
      <c r="A303" s="5">
        <v>302</v>
      </c>
      <c r="B303" s="6">
        <v>45230</v>
      </c>
      <c r="C303" s="7" t="s">
        <v>6658</v>
      </c>
      <c r="D303" s="7" t="s">
        <v>6659</v>
      </c>
      <c r="E303" s="8">
        <v>18.510000000000002</v>
      </c>
      <c r="F303" s="8">
        <v>20</v>
      </c>
      <c r="G303" s="8">
        <v>20</v>
      </c>
      <c r="H303" s="7" t="s">
        <v>6056</v>
      </c>
      <c r="I303" s="7" t="s">
        <v>6057</v>
      </c>
    </row>
    <row r="304" spans="1:9">
      <c r="A304" s="5">
        <v>303</v>
      </c>
      <c r="B304" s="6">
        <v>45230</v>
      </c>
      <c r="C304" s="7" t="s">
        <v>6660</v>
      </c>
      <c r="D304" s="7" t="s">
        <v>6661</v>
      </c>
      <c r="E304" s="8">
        <v>90</v>
      </c>
      <c r="F304" s="8">
        <v>99</v>
      </c>
      <c r="G304" s="8">
        <v>99</v>
      </c>
      <c r="H304" s="7" t="s">
        <v>6056</v>
      </c>
      <c r="I304" s="7" t="s">
        <v>6057</v>
      </c>
    </row>
    <row r="305" spans="1:9">
      <c r="A305" s="5">
        <v>304</v>
      </c>
      <c r="B305" s="6">
        <v>45230</v>
      </c>
      <c r="C305" s="7" t="s">
        <v>6662</v>
      </c>
      <c r="D305" s="7" t="s">
        <v>6663</v>
      </c>
      <c r="E305" s="8">
        <v>190.91</v>
      </c>
      <c r="F305" s="8">
        <v>210</v>
      </c>
      <c r="G305" s="8">
        <v>210</v>
      </c>
      <c r="H305" s="7" t="s">
        <v>6056</v>
      </c>
      <c r="I305" s="7" t="s">
        <v>6057</v>
      </c>
    </row>
    <row r="306" spans="1:9">
      <c r="A306" s="5">
        <v>305</v>
      </c>
      <c r="B306" s="6">
        <v>45230</v>
      </c>
      <c r="C306" s="7" t="s">
        <v>6664</v>
      </c>
      <c r="D306" s="7" t="s">
        <v>6665</v>
      </c>
      <c r="E306" s="8">
        <v>58.34</v>
      </c>
      <c r="F306" s="8">
        <v>63</v>
      </c>
      <c r="G306" s="8">
        <v>63</v>
      </c>
      <c r="H306" s="7" t="s">
        <v>6056</v>
      </c>
      <c r="I306" s="7" t="s">
        <v>6057</v>
      </c>
    </row>
    <row r="307" spans="1:9">
      <c r="A307" s="5">
        <v>306</v>
      </c>
      <c r="B307" s="6">
        <v>45230</v>
      </c>
      <c r="C307" s="7" t="s">
        <v>6666</v>
      </c>
      <c r="D307" s="7" t="s">
        <v>6667</v>
      </c>
      <c r="E307" s="8">
        <v>50</v>
      </c>
      <c r="F307" s="8">
        <v>54</v>
      </c>
      <c r="G307" s="8">
        <v>54</v>
      </c>
      <c r="H307" s="7" t="s">
        <v>6056</v>
      </c>
      <c r="I307" s="7" t="s">
        <v>6057</v>
      </c>
    </row>
    <row r="308" spans="1:9">
      <c r="A308" s="5">
        <v>307</v>
      </c>
      <c r="B308" s="6">
        <v>45230</v>
      </c>
      <c r="C308" s="7" t="s">
        <v>6668</v>
      </c>
      <c r="D308" s="7" t="s">
        <v>6669</v>
      </c>
      <c r="E308" s="8">
        <v>211.11</v>
      </c>
      <c r="F308" s="8">
        <v>228</v>
      </c>
      <c r="G308" s="8">
        <v>228</v>
      </c>
      <c r="H308" s="7" t="s">
        <v>6056</v>
      </c>
      <c r="I308" s="7" t="s">
        <v>6057</v>
      </c>
    </row>
    <row r="309" spans="1:9">
      <c r="A309" s="5">
        <v>308</v>
      </c>
      <c r="B309" s="6">
        <v>45230</v>
      </c>
      <c r="C309" s="7" t="s">
        <v>6670</v>
      </c>
      <c r="D309" s="7" t="s">
        <v>6671</v>
      </c>
      <c r="E309" s="8">
        <v>125</v>
      </c>
      <c r="F309" s="8">
        <v>135</v>
      </c>
      <c r="G309" s="8">
        <v>135</v>
      </c>
      <c r="H309" s="7" t="s">
        <v>6056</v>
      </c>
      <c r="I309" s="7" t="s">
        <v>6057</v>
      </c>
    </row>
    <row r="310" spans="1:9">
      <c r="A310" s="5">
        <v>309</v>
      </c>
      <c r="B310" s="6">
        <v>45230</v>
      </c>
      <c r="C310" s="7" t="s">
        <v>6672</v>
      </c>
      <c r="D310" s="7" t="s">
        <v>6673</v>
      </c>
      <c r="E310" s="8">
        <v>190.91</v>
      </c>
      <c r="F310" s="8">
        <v>210</v>
      </c>
      <c r="G310" s="8">
        <v>210</v>
      </c>
      <c r="H310" s="7" t="s">
        <v>6056</v>
      </c>
      <c r="I310" s="7" t="s">
        <v>6057</v>
      </c>
    </row>
    <row r="311" spans="1:9">
      <c r="A311" s="5">
        <v>310</v>
      </c>
      <c r="B311" s="6">
        <v>45230</v>
      </c>
      <c r="C311" s="7" t="s">
        <v>6674</v>
      </c>
      <c r="D311" s="7" t="s">
        <v>6675</v>
      </c>
      <c r="E311" s="8">
        <v>29.63</v>
      </c>
      <c r="F311" s="8">
        <v>32</v>
      </c>
      <c r="G311" s="8">
        <v>32</v>
      </c>
      <c r="H311" s="7" t="s">
        <v>6056</v>
      </c>
      <c r="I311" s="7" t="s">
        <v>6057</v>
      </c>
    </row>
    <row r="312" spans="1:9">
      <c r="A312" s="5">
        <v>311</v>
      </c>
      <c r="B312" s="6">
        <v>45230</v>
      </c>
      <c r="C312" s="7" t="s">
        <v>6676</v>
      </c>
      <c r="D312" s="7" t="s">
        <v>6677</v>
      </c>
      <c r="E312" s="8">
        <v>57.41</v>
      </c>
      <c r="F312" s="8">
        <v>62</v>
      </c>
      <c r="G312" s="8">
        <v>62</v>
      </c>
      <c r="H312" s="7" t="s">
        <v>6056</v>
      </c>
      <c r="I312" s="7" t="s">
        <v>6057</v>
      </c>
    </row>
    <row r="313" spans="1:9">
      <c r="A313" s="5">
        <v>312</v>
      </c>
      <c r="B313" s="6">
        <v>45230</v>
      </c>
      <c r="C313" s="7" t="s">
        <v>6678</v>
      </c>
      <c r="D313" s="7" t="s">
        <v>6679</v>
      </c>
      <c r="E313" s="8">
        <v>53.63</v>
      </c>
      <c r="F313" s="8">
        <v>59</v>
      </c>
      <c r="G313" s="8">
        <v>59</v>
      </c>
      <c r="H313" s="7" t="s">
        <v>6056</v>
      </c>
      <c r="I313" s="7" t="s">
        <v>6057</v>
      </c>
    </row>
    <row r="314" spans="1:9">
      <c r="A314" s="5">
        <v>313</v>
      </c>
      <c r="B314" s="6">
        <v>45230</v>
      </c>
      <c r="C314" s="7" t="s">
        <v>6680</v>
      </c>
      <c r="D314" s="7" t="s">
        <v>6681</v>
      </c>
      <c r="E314" s="8">
        <v>90</v>
      </c>
      <c r="F314" s="8">
        <v>99</v>
      </c>
      <c r="G314" s="8">
        <v>99</v>
      </c>
      <c r="H314" s="7" t="s">
        <v>6056</v>
      </c>
      <c r="I314" s="7" t="s">
        <v>6057</v>
      </c>
    </row>
    <row r="315" spans="1:9">
      <c r="A315" s="5">
        <v>314</v>
      </c>
      <c r="B315" s="6">
        <v>45230</v>
      </c>
      <c r="C315" s="7" t="s">
        <v>6682</v>
      </c>
      <c r="D315" s="7" t="s">
        <v>6683</v>
      </c>
      <c r="E315" s="8">
        <v>195.46</v>
      </c>
      <c r="F315" s="8">
        <v>215</v>
      </c>
      <c r="G315" s="8">
        <v>215</v>
      </c>
      <c r="H315" s="7" t="s">
        <v>6056</v>
      </c>
      <c r="I315" s="7" t="s">
        <v>6057</v>
      </c>
    </row>
    <row r="316" spans="1:9">
      <c r="A316" s="5">
        <v>315</v>
      </c>
      <c r="B316" s="6">
        <v>45230</v>
      </c>
      <c r="C316" s="7" t="s">
        <v>6684</v>
      </c>
      <c r="D316" s="7" t="s">
        <v>6685</v>
      </c>
      <c r="E316" s="8">
        <v>53.89</v>
      </c>
      <c r="F316" s="8">
        <v>55</v>
      </c>
      <c r="G316" s="8">
        <v>55</v>
      </c>
      <c r="H316" s="7" t="s">
        <v>6056</v>
      </c>
      <c r="I316" s="7" t="s">
        <v>6057</v>
      </c>
    </row>
    <row r="317" spans="1:9">
      <c r="A317" s="5">
        <v>316</v>
      </c>
      <c r="B317" s="6">
        <v>45230</v>
      </c>
      <c r="C317" s="7" t="s">
        <v>6686</v>
      </c>
      <c r="D317" s="7" t="s">
        <v>6687</v>
      </c>
      <c r="E317" s="8">
        <v>90</v>
      </c>
      <c r="F317" s="8">
        <v>99</v>
      </c>
      <c r="G317" s="8">
        <v>99</v>
      </c>
      <c r="H317" s="7" t="s">
        <v>6056</v>
      </c>
      <c r="I317" s="7" t="s">
        <v>6057</v>
      </c>
    </row>
    <row r="318" spans="1:9">
      <c r="A318" s="5">
        <v>317</v>
      </c>
      <c r="B318" s="6">
        <v>45230</v>
      </c>
      <c r="C318" s="7" t="s">
        <v>6688</v>
      </c>
      <c r="D318" s="7" t="s">
        <v>6689</v>
      </c>
      <c r="E318" s="8">
        <v>100.88</v>
      </c>
      <c r="F318" s="8">
        <v>115</v>
      </c>
      <c r="G318" s="8">
        <v>115</v>
      </c>
      <c r="H318" s="7" t="s">
        <v>6056</v>
      </c>
      <c r="I318" s="7" t="s">
        <v>6057</v>
      </c>
    </row>
    <row r="319" spans="1:9">
      <c r="A319" s="5">
        <v>318</v>
      </c>
      <c r="B319" s="6">
        <v>45230</v>
      </c>
      <c r="C319" s="7" t="s">
        <v>6690</v>
      </c>
      <c r="D319" s="7" t="s">
        <v>6691</v>
      </c>
      <c r="E319" s="8">
        <v>100.01</v>
      </c>
      <c r="F319" s="8">
        <v>110</v>
      </c>
      <c r="G319" s="8">
        <v>110</v>
      </c>
      <c r="H319" s="7" t="s">
        <v>6056</v>
      </c>
      <c r="I319" s="7" t="s">
        <v>6057</v>
      </c>
    </row>
    <row r="320" spans="1:9">
      <c r="A320" s="5">
        <v>319</v>
      </c>
      <c r="B320" s="6">
        <v>45230</v>
      </c>
      <c r="C320" s="7" t="s">
        <v>6692</v>
      </c>
      <c r="D320" s="7" t="s">
        <v>6693</v>
      </c>
      <c r="E320" s="8">
        <v>42.98</v>
      </c>
      <c r="F320" s="8">
        <v>49</v>
      </c>
      <c r="G320" s="8">
        <v>49</v>
      </c>
      <c r="H320" s="7" t="s">
        <v>6056</v>
      </c>
      <c r="I320" s="7" t="s">
        <v>6057</v>
      </c>
    </row>
    <row r="321" spans="1:9">
      <c r="A321" s="5">
        <v>320</v>
      </c>
      <c r="B321" s="6">
        <v>45230</v>
      </c>
      <c r="C321" s="7" t="s">
        <v>6694</v>
      </c>
      <c r="D321" s="7" t="s">
        <v>6695</v>
      </c>
      <c r="E321" s="8">
        <v>86.84</v>
      </c>
      <c r="F321" s="8">
        <v>99</v>
      </c>
      <c r="G321" s="8">
        <v>99</v>
      </c>
      <c r="H321" s="7" t="s">
        <v>6056</v>
      </c>
      <c r="I321" s="7" t="s">
        <v>6057</v>
      </c>
    </row>
    <row r="322" spans="1:9">
      <c r="A322" s="5">
        <v>321</v>
      </c>
      <c r="B322" s="6">
        <v>45230</v>
      </c>
      <c r="C322" s="7" t="s">
        <v>6696</v>
      </c>
      <c r="D322" s="7" t="s">
        <v>6697</v>
      </c>
      <c r="E322" s="8">
        <v>66.900000000000006</v>
      </c>
      <c r="F322" s="8">
        <v>90</v>
      </c>
      <c r="G322" s="8">
        <v>90</v>
      </c>
      <c r="H322" s="7" t="s">
        <v>6056</v>
      </c>
      <c r="I322" s="7" t="s">
        <v>6057</v>
      </c>
    </row>
    <row r="323" spans="1:9">
      <c r="A323" s="5">
        <v>322</v>
      </c>
      <c r="B323" s="6">
        <v>45230</v>
      </c>
      <c r="C323" s="7" t="s">
        <v>6698</v>
      </c>
      <c r="D323" s="7" t="s">
        <v>6699</v>
      </c>
      <c r="E323" s="8">
        <v>109.65</v>
      </c>
      <c r="F323" s="8">
        <v>125</v>
      </c>
      <c r="G323" s="8">
        <v>125</v>
      </c>
      <c r="H323" s="7" t="s">
        <v>6056</v>
      </c>
      <c r="I323" s="7" t="s">
        <v>6057</v>
      </c>
    </row>
    <row r="324" spans="1:9">
      <c r="A324" s="5">
        <v>323</v>
      </c>
      <c r="B324" s="6">
        <v>45230</v>
      </c>
      <c r="C324" s="7" t="s">
        <v>6700</v>
      </c>
      <c r="D324" s="7" t="s">
        <v>6701</v>
      </c>
      <c r="E324" s="8">
        <v>122.72</v>
      </c>
      <c r="F324" s="8">
        <v>135</v>
      </c>
      <c r="G324" s="8">
        <v>135</v>
      </c>
      <c r="H324" s="7" t="s">
        <v>6056</v>
      </c>
      <c r="I324" s="7" t="s">
        <v>6057</v>
      </c>
    </row>
    <row r="325" spans="1:9">
      <c r="A325" s="5">
        <v>324</v>
      </c>
      <c r="B325" s="6">
        <v>45230</v>
      </c>
      <c r="C325" s="7" t="s">
        <v>6702</v>
      </c>
      <c r="D325" s="7" t="s">
        <v>6703</v>
      </c>
      <c r="E325" s="8">
        <v>65.45</v>
      </c>
      <c r="F325" s="8">
        <v>72</v>
      </c>
      <c r="G325" s="8">
        <v>72</v>
      </c>
      <c r="H325" s="7" t="s">
        <v>6056</v>
      </c>
      <c r="I325" s="7" t="s">
        <v>6057</v>
      </c>
    </row>
    <row r="326" spans="1:9">
      <c r="A326" s="5">
        <v>325</v>
      </c>
      <c r="B326" s="6">
        <v>45230</v>
      </c>
      <c r="C326" s="7" t="s">
        <v>6704</v>
      </c>
      <c r="D326" s="7" t="s">
        <v>6705</v>
      </c>
      <c r="E326" s="8">
        <v>192.34</v>
      </c>
      <c r="F326" s="8">
        <v>220</v>
      </c>
      <c r="G326" s="8">
        <v>220</v>
      </c>
      <c r="H326" s="7" t="s">
        <v>6056</v>
      </c>
      <c r="I326" s="7" t="s">
        <v>6057</v>
      </c>
    </row>
    <row r="327" spans="1:9">
      <c r="A327" s="5">
        <v>326</v>
      </c>
      <c r="B327" s="6">
        <v>45230</v>
      </c>
      <c r="C327" s="7" t="s">
        <v>6706</v>
      </c>
      <c r="D327" s="7" t="s">
        <v>6707</v>
      </c>
      <c r="E327" s="8">
        <v>122.73</v>
      </c>
      <c r="F327" s="8">
        <v>135</v>
      </c>
      <c r="G327" s="8">
        <v>135</v>
      </c>
      <c r="H327" s="7" t="s">
        <v>6056</v>
      </c>
      <c r="I327" s="7" t="s">
        <v>6057</v>
      </c>
    </row>
    <row r="328" spans="1:9">
      <c r="A328" s="5">
        <v>327</v>
      </c>
      <c r="B328" s="6">
        <v>45230</v>
      </c>
      <c r="C328" s="7" t="s">
        <v>6708</v>
      </c>
      <c r="D328" s="7" t="s">
        <v>6709</v>
      </c>
      <c r="E328" s="8">
        <v>65.45</v>
      </c>
      <c r="F328" s="8">
        <v>72</v>
      </c>
      <c r="G328" s="8">
        <v>72</v>
      </c>
      <c r="H328" s="7" t="s">
        <v>6056</v>
      </c>
      <c r="I328" s="7" t="s">
        <v>6057</v>
      </c>
    </row>
    <row r="329" spans="1:9">
      <c r="A329" s="5">
        <v>328</v>
      </c>
      <c r="B329" s="6">
        <v>45230</v>
      </c>
      <c r="C329" s="7" t="s">
        <v>6710</v>
      </c>
      <c r="D329" s="7" t="s">
        <v>6711</v>
      </c>
      <c r="E329" s="8">
        <v>65.38</v>
      </c>
      <c r="F329" s="8">
        <v>72</v>
      </c>
      <c r="G329" s="8">
        <v>72</v>
      </c>
      <c r="H329" s="7" t="s">
        <v>6056</v>
      </c>
      <c r="I329" s="7" t="s">
        <v>6057</v>
      </c>
    </row>
    <row r="330" spans="1:9">
      <c r="A330" s="5">
        <v>329</v>
      </c>
      <c r="B330" s="6">
        <v>45230</v>
      </c>
      <c r="C330" s="7" t="s">
        <v>6712</v>
      </c>
      <c r="D330" s="7" t="s">
        <v>6713</v>
      </c>
      <c r="E330" s="8">
        <v>74.56</v>
      </c>
      <c r="F330" s="8">
        <v>85</v>
      </c>
      <c r="G330" s="8">
        <v>85</v>
      </c>
      <c r="H330" s="7" t="s">
        <v>6056</v>
      </c>
      <c r="I330" s="7" t="s">
        <v>6057</v>
      </c>
    </row>
    <row r="331" spans="1:9">
      <c r="A331" s="5">
        <v>330</v>
      </c>
      <c r="B331" s="6">
        <v>45230</v>
      </c>
      <c r="C331" s="7" t="s">
        <v>6714</v>
      </c>
      <c r="D331" s="7" t="s">
        <v>6715</v>
      </c>
      <c r="E331" s="8">
        <v>92.59</v>
      </c>
      <c r="F331" s="8">
        <v>100</v>
      </c>
      <c r="G331" s="8">
        <v>100</v>
      </c>
      <c r="H331" s="7" t="s">
        <v>6056</v>
      </c>
      <c r="I331" s="7" t="s">
        <v>6057</v>
      </c>
    </row>
    <row r="332" spans="1:9">
      <c r="A332" s="5">
        <v>331</v>
      </c>
      <c r="B332" s="6">
        <v>45230</v>
      </c>
      <c r="C332" s="7" t="s">
        <v>6716</v>
      </c>
      <c r="D332" s="7" t="s">
        <v>6717</v>
      </c>
      <c r="E332" s="8">
        <v>23.15</v>
      </c>
      <c r="F332" s="8">
        <v>25</v>
      </c>
      <c r="G332" s="8">
        <v>25</v>
      </c>
      <c r="H332" s="7" t="s">
        <v>6056</v>
      </c>
      <c r="I332" s="7" t="s">
        <v>6057</v>
      </c>
    </row>
    <row r="333" spans="1:9">
      <c r="A333" s="5">
        <v>332</v>
      </c>
      <c r="B333" s="6">
        <v>45230</v>
      </c>
      <c r="C333" s="7" t="s">
        <v>6718</v>
      </c>
      <c r="D333" s="7" t="s">
        <v>6719</v>
      </c>
      <c r="E333" s="8">
        <v>9.26</v>
      </c>
      <c r="F333" s="8">
        <v>10</v>
      </c>
      <c r="G333" s="8">
        <v>10</v>
      </c>
      <c r="H333" s="7" t="s">
        <v>6056</v>
      </c>
      <c r="I333" s="7" t="s">
        <v>6057</v>
      </c>
    </row>
    <row r="334" spans="1:9">
      <c r="A334" s="5">
        <v>333</v>
      </c>
      <c r="B334" s="6">
        <v>45230</v>
      </c>
      <c r="C334" s="7" t="s">
        <v>6720</v>
      </c>
      <c r="D334" s="7" t="s">
        <v>6721</v>
      </c>
      <c r="E334" s="8">
        <v>96.3</v>
      </c>
      <c r="F334" s="8">
        <v>130</v>
      </c>
      <c r="G334" s="8">
        <v>130</v>
      </c>
      <c r="H334" s="7" t="s">
        <v>6056</v>
      </c>
      <c r="I334" s="7" t="s">
        <v>6057</v>
      </c>
    </row>
    <row r="335" spans="1:9">
      <c r="A335" s="5">
        <v>334</v>
      </c>
      <c r="B335" s="6">
        <v>45230</v>
      </c>
      <c r="C335" s="7" t="s">
        <v>6722</v>
      </c>
      <c r="D335" s="7" t="s">
        <v>6723</v>
      </c>
      <c r="E335" s="8">
        <v>112.81</v>
      </c>
      <c r="F335" s="8">
        <v>130</v>
      </c>
      <c r="G335" s="8">
        <v>130</v>
      </c>
      <c r="H335" s="7" t="s">
        <v>6056</v>
      </c>
      <c r="I335" s="7" t="s">
        <v>6057</v>
      </c>
    </row>
    <row r="336" spans="1:9">
      <c r="A336" s="5">
        <v>335</v>
      </c>
      <c r="B336" s="6">
        <v>45230</v>
      </c>
      <c r="C336" s="7" t="s">
        <v>6724</v>
      </c>
      <c r="D336" s="7" t="s">
        <v>6725</v>
      </c>
      <c r="E336" s="8">
        <v>112.81</v>
      </c>
      <c r="F336" s="8">
        <v>130</v>
      </c>
      <c r="G336" s="8">
        <v>130</v>
      </c>
      <c r="H336" s="7" t="s">
        <v>6056</v>
      </c>
      <c r="I336" s="7" t="s">
        <v>6057</v>
      </c>
    </row>
    <row r="337" spans="1:9">
      <c r="A337" s="5">
        <v>336</v>
      </c>
      <c r="B337" s="6">
        <v>45230</v>
      </c>
      <c r="C337" s="7" t="s">
        <v>6726</v>
      </c>
      <c r="D337" s="7" t="s">
        <v>6727</v>
      </c>
      <c r="E337" s="8">
        <v>35</v>
      </c>
      <c r="F337" s="8">
        <v>35</v>
      </c>
      <c r="G337" s="8">
        <v>35</v>
      </c>
      <c r="H337" s="7" t="s">
        <v>6056</v>
      </c>
      <c r="I337" s="7" t="s">
        <v>6057</v>
      </c>
    </row>
    <row r="338" spans="1:9">
      <c r="A338" s="5">
        <v>337</v>
      </c>
      <c r="B338" s="6">
        <v>45230</v>
      </c>
      <c r="C338" s="7" t="s">
        <v>6728</v>
      </c>
      <c r="D338" s="7" t="s">
        <v>6729</v>
      </c>
      <c r="E338" s="8">
        <v>18.510000000000002</v>
      </c>
      <c r="F338" s="8">
        <v>20</v>
      </c>
      <c r="G338" s="8">
        <v>20</v>
      </c>
      <c r="H338" s="7" t="s">
        <v>6056</v>
      </c>
      <c r="I338" s="7" t="s">
        <v>6057</v>
      </c>
    </row>
    <row r="339" spans="1:9">
      <c r="A339" s="5">
        <v>338</v>
      </c>
      <c r="B339" s="6">
        <v>45230</v>
      </c>
      <c r="C339" s="7" t="s">
        <v>6730</v>
      </c>
      <c r="D339" s="7" t="s">
        <v>6731</v>
      </c>
      <c r="E339" s="8">
        <v>9.26</v>
      </c>
      <c r="F339" s="8">
        <v>10</v>
      </c>
      <c r="G339" s="8">
        <v>10</v>
      </c>
      <c r="H339" s="7" t="s">
        <v>6056</v>
      </c>
      <c r="I339" s="7" t="s">
        <v>6057</v>
      </c>
    </row>
    <row r="340" spans="1:9">
      <c r="A340" s="5">
        <v>339</v>
      </c>
      <c r="B340" s="6">
        <v>45230</v>
      </c>
      <c r="C340" s="7" t="s">
        <v>6732</v>
      </c>
      <c r="D340" s="7" t="s">
        <v>6733</v>
      </c>
      <c r="E340" s="8">
        <v>112.96</v>
      </c>
      <c r="F340" s="8">
        <v>122</v>
      </c>
      <c r="G340" s="8">
        <v>122</v>
      </c>
      <c r="H340" s="7" t="s">
        <v>6056</v>
      </c>
      <c r="I340" s="7" t="s">
        <v>6057</v>
      </c>
    </row>
    <row r="341" spans="1:9">
      <c r="A341" s="5">
        <v>340</v>
      </c>
      <c r="B341" s="6">
        <v>45230</v>
      </c>
      <c r="C341" s="7" t="s">
        <v>6734</v>
      </c>
      <c r="D341" s="7" t="s">
        <v>6735</v>
      </c>
      <c r="E341" s="8">
        <v>148.15</v>
      </c>
      <c r="F341" s="8">
        <v>160</v>
      </c>
      <c r="G341" s="8">
        <v>160</v>
      </c>
      <c r="H341" s="7" t="s">
        <v>6056</v>
      </c>
      <c r="I341" s="7" t="s">
        <v>6057</v>
      </c>
    </row>
    <row r="342" spans="1:9">
      <c r="A342" s="5">
        <v>341</v>
      </c>
      <c r="B342" s="6">
        <v>45230</v>
      </c>
      <c r="C342" s="7" t="s">
        <v>6736</v>
      </c>
      <c r="D342" s="7" t="s">
        <v>6737</v>
      </c>
      <c r="E342" s="8">
        <v>190.91</v>
      </c>
      <c r="F342" s="8">
        <v>210</v>
      </c>
      <c r="G342" s="8">
        <v>210</v>
      </c>
      <c r="H342" s="7" t="s">
        <v>6056</v>
      </c>
      <c r="I342" s="7" t="s">
        <v>6057</v>
      </c>
    </row>
    <row r="343" spans="1:9">
      <c r="A343" s="5">
        <v>342</v>
      </c>
      <c r="B343" s="6">
        <v>45230</v>
      </c>
      <c r="C343" s="7" t="s">
        <v>6738</v>
      </c>
      <c r="D343" s="7" t="s">
        <v>6739</v>
      </c>
      <c r="E343" s="8">
        <v>172.73</v>
      </c>
      <c r="F343" s="8">
        <v>190</v>
      </c>
      <c r="G343" s="8">
        <v>190</v>
      </c>
      <c r="H343" s="7" t="s">
        <v>6056</v>
      </c>
      <c r="I343" s="7" t="s">
        <v>6057</v>
      </c>
    </row>
    <row r="344" spans="1:9">
      <c r="A344" s="5">
        <v>343</v>
      </c>
      <c r="B344" s="6">
        <v>45230</v>
      </c>
      <c r="C344" s="7" t="s">
        <v>6740</v>
      </c>
      <c r="D344" s="7" t="s">
        <v>6741</v>
      </c>
      <c r="E344" s="8">
        <v>340.91</v>
      </c>
      <c r="F344" s="8">
        <v>375</v>
      </c>
      <c r="G344" s="8">
        <v>375</v>
      </c>
      <c r="H344" s="7" t="s">
        <v>6056</v>
      </c>
      <c r="I344" s="7" t="s">
        <v>6057</v>
      </c>
    </row>
    <row r="345" spans="1:9">
      <c r="A345" s="5">
        <v>344</v>
      </c>
      <c r="B345" s="6">
        <v>45230</v>
      </c>
      <c r="C345" s="7" t="s">
        <v>6742</v>
      </c>
      <c r="D345" s="7" t="s">
        <v>6743</v>
      </c>
      <c r="E345" s="8">
        <v>76.92</v>
      </c>
      <c r="F345" s="8">
        <v>85</v>
      </c>
      <c r="G345" s="8">
        <v>85</v>
      </c>
      <c r="H345" s="7" t="s">
        <v>6056</v>
      </c>
      <c r="I345" s="7" t="s">
        <v>6057</v>
      </c>
    </row>
    <row r="346" spans="1:9">
      <c r="A346" s="5">
        <v>345</v>
      </c>
      <c r="B346" s="6">
        <v>45230</v>
      </c>
      <c r="C346" s="7" t="s">
        <v>6744</v>
      </c>
      <c r="D346" s="7" t="s">
        <v>6745</v>
      </c>
      <c r="E346" s="8">
        <v>231.82</v>
      </c>
      <c r="F346" s="8">
        <v>255</v>
      </c>
      <c r="G346" s="8">
        <v>255</v>
      </c>
      <c r="H346" s="7" t="s">
        <v>6056</v>
      </c>
      <c r="I346" s="7" t="s">
        <v>6057</v>
      </c>
    </row>
    <row r="347" spans="1:9">
      <c r="A347" s="5">
        <v>346</v>
      </c>
      <c r="B347" s="6">
        <v>45230</v>
      </c>
      <c r="C347" s="7" t="s">
        <v>6746</v>
      </c>
      <c r="D347" s="7" t="s">
        <v>6747</v>
      </c>
      <c r="E347" s="8">
        <v>104.55</v>
      </c>
      <c r="F347" s="8">
        <v>115</v>
      </c>
      <c r="G347" s="8">
        <v>115</v>
      </c>
      <c r="H347" s="7" t="s">
        <v>6056</v>
      </c>
      <c r="I347" s="7" t="s">
        <v>6057</v>
      </c>
    </row>
    <row r="348" spans="1:9">
      <c r="A348" s="5">
        <v>347</v>
      </c>
      <c r="B348" s="6">
        <v>45230</v>
      </c>
      <c r="C348" s="7" t="s">
        <v>6748</v>
      </c>
      <c r="D348" s="7" t="s">
        <v>6749</v>
      </c>
      <c r="E348" s="8">
        <v>104.55</v>
      </c>
      <c r="F348" s="8">
        <v>115</v>
      </c>
      <c r="G348" s="8">
        <v>115</v>
      </c>
      <c r="H348" s="7" t="s">
        <v>6056</v>
      </c>
      <c r="I348" s="7" t="s">
        <v>6057</v>
      </c>
    </row>
    <row r="349" spans="1:9">
      <c r="A349" s="5">
        <v>348</v>
      </c>
      <c r="B349" s="6">
        <v>45230</v>
      </c>
      <c r="C349" s="7" t="s">
        <v>6750</v>
      </c>
      <c r="D349" s="7" t="s">
        <v>6751</v>
      </c>
      <c r="E349" s="8">
        <v>127.27</v>
      </c>
      <c r="F349" s="8">
        <v>140</v>
      </c>
      <c r="G349" s="8">
        <v>140</v>
      </c>
      <c r="H349" s="7" t="s">
        <v>6056</v>
      </c>
      <c r="I349" s="7" t="s">
        <v>6057</v>
      </c>
    </row>
    <row r="350" spans="1:9">
      <c r="A350" s="5">
        <v>349</v>
      </c>
      <c r="B350" s="6">
        <v>45230</v>
      </c>
      <c r="C350" s="7" t="s">
        <v>6752</v>
      </c>
      <c r="D350" s="7" t="s">
        <v>6753</v>
      </c>
      <c r="E350" s="8">
        <v>109.09</v>
      </c>
      <c r="F350" s="8">
        <v>120</v>
      </c>
      <c r="G350" s="8">
        <v>120</v>
      </c>
      <c r="H350" s="7" t="s">
        <v>6056</v>
      </c>
      <c r="I350" s="7" t="s">
        <v>6057</v>
      </c>
    </row>
    <row r="351" spans="1:9">
      <c r="A351" s="5">
        <v>350</v>
      </c>
      <c r="B351" s="6">
        <v>45230</v>
      </c>
      <c r="C351" s="7" t="s">
        <v>6754</v>
      </c>
      <c r="D351" s="7" t="s">
        <v>6755</v>
      </c>
      <c r="E351" s="8">
        <v>90</v>
      </c>
      <c r="F351" s="8">
        <v>99</v>
      </c>
      <c r="G351" s="8">
        <v>99</v>
      </c>
      <c r="H351" s="7" t="s">
        <v>6056</v>
      </c>
      <c r="I351" s="7" t="s">
        <v>6057</v>
      </c>
    </row>
    <row r="352" spans="1:9">
      <c r="A352" s="5">
        <v>351</v>
      </c>
      <c r="B352" s="6">
        <v>45230</v>
      </c>
      <c r="C352" s="7" t="s">
        <v>6756</v>
      </c>
      <c r="D352" s="7" t="s">
        <v>6757</v>
      </c>
      <c r="E352" s="8">
        <v>50</v>
      </c>
      <c r="F352" s="8">
        <v>55</v>
      </c>
      <c r="G352" s="8">
        <v>55</v>
      </c>
      <c r="H352" s="7" t="s">
        <v>6056</v>
      </c>
      <c r="I352" s="7" t="s">
        <v>6057</v>
      </c>
    </row>
    <row r="353" spans="1:9">
      <c r="A353" s="5">
        <v>352</v>
      </c>
      <c r="B353" s="6">
        <v>45230</v>
      </c>
      <c r="C353" s="7" t="s">
        <v>6758</v>
      </c>
      <c r="D353" s="7" t="s">
        <v>6759</v>
      </c>
      <c r="E353" s="8">
        <v>54.55</v>
      </c>
      <c r="F353" s="8">
        <v>60</v>
      </c>
      <c r="G353" s="8">
        <v>60</v>
      </c>
      <c r="H353" s="7" t="s">
        <v>6056</v>
      </c>
      <c r="I353" s="7" t="s">
        <v>6057</v>
      </c>
    </row>
    <row r="354" spans="1:9">
      <c r="A354" s="5">
        <v>353</v>
      </c>
      <c r="B354" s="6">
        <v>45230</v>
      </c>
      <c r="C354" s="7" t="s">
        <v>6760</v>
      </c>
      <c r="D354" s="7" t="s">
        <v>6761</v>
      </c>
      <c r="E354" s="8">
        <v>140.9</v>
      </c>
      <c r="F354" s="8">
        <v>155</v>
      </c>
      <c r="G354" s="8">
        <v>155</v>
      </c>
      <c r="H354" s="7" t="s">
        <v>6056</v>
      </c>
      <c r="I354" s="7" t="s">
        <v>6057</v>
      </c>
    </row>
    <row r="355" spans="1:9">
      <c r="A355" s="5">
        <v>354</v>
      </c>
      <c r="B355" s="6">
        <v>45230</v>
      </c>
      <c r="C355" s="7" t="s">
        <v>6762</v>
      </c>
      <c r="D355" s="7" t="s">
        <v>6763</v>
      </c>
      <c r="E355" s="8">
        <v>77.28</v>
      </c>
      <c r="F355" s="8">
        <v>85</v>
      </c>
      <c r="G355" s="8">
        <v>85</v>
      </c>
      <c r="H355" s="7" t="s">
        <v>6056</v>
      </c>
      <c r="I355" s="7" t="s">
        <v>6057</v>
      </c>
    </row>
    <row r="356" spans="1:9">
      <c r="A356" s="5">
        <v>355</v>
      </c>
      <c r="B356" s="6">
        <v>45230</v>
      </c>
      <c r="C356" s="7" t="s">
        <v>6764</v>
      </c>
      <c r="D356" s="7" t="s">
        <v>6765</v>
      </c>
      <c r="E356" s="8">
        <v>45.45</v>
      </c>
      <c r="F356" s="8">
        <v>50</v>
      </c>
      <c r="G356" s="8">
        <v>50</v>
      </c>
      <c r="H356" s="7" t="s">
        <v>6056</v>
      </c>
      <c r="I356" s="7" t="s">
        <v>6057</v>
      </c>
    </row>
    <row r="357" spans="1:9">
      <c r="A357" s="5">
        <v>356</v>
      </c>
      <c r="B357" s="6">
        <v>45230</v>
      </c>
      <c r="C357" s="7" t="s">
        <v>6766</v>
      </c>
      <c r="D357" s="7" t="s">
        <v>6767</v>
      </c>
      <c r="E357" s="8">
        <v>138.88999999999999</v>
      </c>
      <c r="F357" s="8">
        <v>150</v>
      </c>
      <c r="G357" s="8">
        <v>150</v>
      </c>
      <c r="H357" s="7" t="s">
        <v>6056</v>
      </c>
      <c r="I357" s="7" t="s">
        <v>6057</v>
      </c>
    </row>
    <row r="358" spans="1:9">
      <c r="A358" s="5">
        <v>357</v>
      </c>
      <c r="B358" s="6">
        <v>45230</v>
      </c>
      <c r="C358" s="7" t="s">
        <v>6768</v>
      </c>
      <c r="D358" s="7" t="s">
        <v>6769</v>
      </c>
      <c r="E358" s="8">
        <v>296.3</v>
      </c>
      <c r="F358" s="8">
        <v>320</v>
      </c>
      <c r="G358" s="8">
        <v>320</v>
      </c>
      <c r="H358" s="7" t="s">
        <v>6056</v>
      </c>
      <c r="I358" s="7" t="s">
        <v>6057</v>
      </c>
    </row>
    <row r="359" spans="1:9">
      <c r="A359" s="5">
        <v>358</v>
      </c>
      <c r="B359" s="6">
        <v>45230</v>
      </c>
      <c r="C359" s="7" t="s">
        <v>6770</v>
      </c>
      <c r="D359" s="7" t="s">
        <v>6771</v>
      </c>
      <c r="E359" s="8">
        <v>329.88</v>
      </c>
      <c r="F359" s="8">
        <v>355</v>
      </c>
      <c r="G359" s="8">
        <v>355</v>
      </c>
      <c r="H359" s="7" t="s">
        <v>6056</v>
      </c>
      <c r="I359" s="7" t="s">
        <v>6057</v>
      </c>
    </row>
    <row r="360" spans="1:9">
      <c r="A360" s="5">
        <v>359</v>
      </c>
      <c r="B360" s="6">
        <v>45230</v>
      </c>
      <c r="C360" s="7" t="s">
        <v>6772</v>
      </c>
      <c r="D360" s="7" t="s">
        <v>6773</v>
      </c>
      <c r="E360" s="8">
        <v>190.91</v>
      </c>
      <c r="F360" s="8">
        <v>210</v>
      </c>
      <c r="G360" s="8">
        <v>210</v>
      </c>
      <c r="H360" s="7" t="s">
        <v>6056</v>
      </c>
      <c r="I360" s="7" t="s">
        <v>6057</v>
      </c>
    </row>
    <row r="361" spans="1:9">
      <c r="A361" s="5">
        <v>360</v>
      </c>
      <c r="B361" s="6">
        <v>45230</v>
      </c>
      <c r="C361" s="7" t="s">
        <v>6774</v>
      </c>
      <c r="D361" s="7" t="s">
        <v>6775</v>
      </c>
      <c r="E361" s="8">
        <v>328.7</v>
      </c>
      <c r="F361" s="8">
        <v>355</v>
      </c>
      <c r="G361" s="8">
        <v>355</v>
      </c>
      <c r="H361" s="7" t="s">
        <v>6056</v>
      </c>
      <c r="I361" s="7" t="s">
        <v>6057</v>
      </c>
    </row>
    <row r="362" spans="1:9">
      <c r="A362" s="5">
        <v>361</v>
      </c>
      <c r="B362" s="6">
        <v>45230</v>
      </c>
      <c r="C362" s="7" t="s">
        <v>6776</v>
      </c>
      <c r="D362" s="7" t="s">
        <v>6777</v>
      </c>
      <c r="E362" s="8">
        <v>337.96</v>
      </c>
      <c r="F362" s="8">
        <v>365</v>
      </c>
      <c r="G362" s="8">
        <v>365</v>
      </c>
      <c r="H362" s="7" t="s">
        <v>6056</v>
      </c>
      <c r="I362" s="7" t="s">
        <v>6057</v>
      </c>
    </row>
    <row r="363" spans="1:9">
      <c r="A363" s="5">
        <v>362</v>
      </c>
      <c r="B363" s="6">
        <v>45230</v>
      </c>
      <c r="C363" s="7" t="s">
        <v>6778</v>
      </c>
      <c r="D363" s="7" t="s">
        <v>6779</v>
      </c>
      <c r="E363" s="8">
        <v>13.64</v>
      </c>
      <c r="F363" s="8">
        <v>15</v>
      </c>
      <c r="G363" s="8">
        <v>15</v>
      </c>
      <c r="H363" s="7" t="s">
        <v>6056</v>
      </c>
      <c r="I363" s="7" t="s">
        <v>6057</v>
      </c>
    </row>
    <row r="364" spans="1:9">
      <c r="A364" s="5">
        <v>363</v>
      </c>
      <c r="B364" s="6">
        <v>45230</v>
      </c>
      <c r="C364" s="7" t="s">
        <v>6780</v>
      </c>
      <c r="D364" s="7" t="s">
        <v>6781</v>
      </c>
      <c r="E364" s="8">
        <v>100.01</v>
      </c>
      <c r="F364" s="8">
        <v>110</v>
      </c>
      <c r="G364" s="8">
        <v>110</v>
      </c>
      <c r="H364" s="7" t="s">
        <v>6056</v>
      </c>
      <c r="I364" s="7" t="s">
        <v>6057</v>
      </c>
    </row>
    <row r="365" spans="1:9">
      <c r="A365" s="5">
        <v>364</v>
      </c>
      <c r="B365" s="6">
        <v>45230</v>
      </c>
      <c r="C365" s="7" t="s">
        <v>6782</v>
      </c>
      <c r="D365" s="7" t="s">
        <v>6783</v>
      </c>
      <c r="E365" s="8">
        <v>93.63</v>
      </c>
      <c r="F365" s="8">
        <v>103</v>
      </c>
      <c r="G365" s="8">
        <v>103</v>
      </c>
      <c r="H365" s="7" t="s">
        <v>6056</v>
      </c>
      <c r="I365" s="7" t="s">
        <v>6057</v>
      </c>
    </row>
    <row r="366" spans="1:9">
      <c r="A366" s="5">
        <v>365</v>
      </c>
      <c r="B366" s="6">
        <v>45230</v>
      </c>
      <c r="C366" s="7" t="s">
        <v>6784</v>
      </c>
      <c r="D366" s="7" t="s">
        <v>6785</v>
      </c>
      <c r="E366" s="8">
        <v>188.89</v>
      </c>
      <c r="F366" s="8">
        <v>204</v>
      </c>
      <c r="G366" s="8">
        <v>204</v>
      </c>
      <c r="H366" s="7" t="s">
        <v>6056</v>
      </c>
      <c r="I366" s="7" t="s">
        <v>6057</v>
      </c>
    </row>
    <row r="367" spans="1:9">
      <c r="A367" s="5">
        <v>366</v>
      </c>
      <c r="B367" s="6">
        <v>45230</v>
      </c>
      <c r="C367" s="7" t="s">
        <v>6786</v>
      </c>
      <c r="D367" s="7" t="s">
        <v>6787</v>
      </c>
      <c r="E367" s="8">
        <v>107.4</v>
      </c>
      <c r="F367" s="8">
        <v>116</v>
      </c>
      <c r="G367" s="8">
        <v>116</v>
      </c>
      <c r="H367" s="7" t="s">
        <v>6056</v>
      </c>
      <c r="I367" s="7" t="s">
        <v>6057</v>
      </c>
    </row>
    <row r="368" spans="1:9">
      <c r="A368" s="5">
        <v>367</v>
      </c>
      <c r="B368" s="6">
        <v>45230</v>
      </c>
      <c r="C368" s="7" t="s">
        <v>6788</v>
      </c>
      <c r="D368" s="7" t="s">
        <v>6789</v>
      </c>
      <c r="E368" s="8">
        <v>110.19</v>
      </c>
      <c r="F368" s="8">
        <v>119</v>
      </c>
      <c r="G368" s="8">
        <v>119</v>
      </c>
      <c r="H368" s="7" t="s">
        <v>6056</v>
      </c>
      <c r="I368" s="7" t="s">
        <v>6057</v>
      </c>
    </row>
    <row r="369" spans="1:9">
      <c r="A369" s="5">
        <v>368</v>
      </c>
      <c r="B369" s="6">
        <v>45230</v>
      </c>
      <c r="C369" s="7" t="s">
        <v>6790</v>
      </c>
      <c r="D369" s="7" t="s">
        <v>6791</v>
      </c>
      <c r="E369" s="8">
        <v>193.52</v>
      </c>
      <c r="F369" s="8">
        <v>209</v>
      </c>
      <c r="G369" s="8">
        <v>209</v>
      </c>
      <c r="H369" s="7" t="s">
        <v>6056</v>
      </c>
      <c r="I369" s="7" t="s">
        <v>6057</v>
      </c>
    </row>
    <row r="370" spans="1:9">
      <c r="A370" s="5">
        <v>369</v>
      </c>
      <c r="B370" s="6">
        <v>45230</v>
      </c>
      <c r="C370" s="7" t="s">
        <v>6792</v>
      </c>
      <c r="D370" s="7" t="s">
        <v>6793</v>
      </c>
      <c r="E370" s="8">
        <v>18.510000000000002</v>
      </c>
      <c r="F370" s="8">
        <v>20</v>
      </c>
      <c r="G370" s="8">
        <v>20</v>
      </c>
      <c r="H370" s="7" t="s">
        <v>6056</v>
      </c>
      <c r="I370" s="7" t="s">
        <v>6057</v>
      </c>
    </row>
    <row r="371" spans="1:9">
      <c r="A371" s="5">
        <v>370</v>
      </c>
      <c r="B371" s="6">
        <v>45230</v>
      </c>
      <c r="C371" s="7" t="s">
        <v>6794</v>
      </c>
      <c r="D371" s="7" t="s">
        <v>6795</v>
      </c>
      <c r="E371" s="8">
        <v>18.510000000000002</v>
      </c>
      <c r="F371" s="8">
        <v>20</v>
      </c>
      <c r="G371" s="8">
        <v>20</v>
      </c>
      <c r="H371" s="7" t="s">
        <v>6056</v>
      </c>
      <c r="I371" s="7" t="s">
        <v>6057</v>
      </c>
    </row>
    <row r="372" spans="1:9">
      <c r="A372" s="5">
        <v>371</v>
      </c>
      <c r="B372" s="6">
        <v>45230</v>
      </c>
      <c r="C372" s="7" t="s">
        <v>6796</v>
      </c>
      <c r="D372" s="7" t="s">
        <v>6797</v>
      </c>
      <c r="E372" s="8">
        <v>60.18</v>
      </c>
      <c r="F372" s="8">
        <v>65</v>
      </c>
      <c r="G372" s="8">
        <v>65</v>
      </c>
      <c r="H372" s="7" t="s">
        <v>6056</v>
      </c>
      <c r="I372" s="7" t="s">
        <v>6057</v>
      </c>
    </row>
    <row r="373" spans="1:9">
      <c r="A373" s="5">
        <v>372</v>
      </c>
      <c r="B373" s="6">
        <v>45230</v>
      </c>
      <c r="C373" s="7" t="s">
        <v>6798</v>
      </c>
      <c r="D373" s="7" t="s">
        <v>6799</v>
      </c>
      <c r="E373" s="8">
        <v>40.75</v>
      </c>
      <c r="F373" s="8">
        <v>44</v>
      </c>
      <c r="G373" s="8">
        <v>44</v>
      </c>
      <c r="H373" s="7" t="s">
        <v>6056</v>
      </c>
      <c r="I373" s="7" t="s">
        <v>6057</v>
      </c>
    </row>
    <row r="374" spans="1:9">
      <c r="A374" s="5">
        <v>373</v>
      </c>
      <c r="B374" s="6">
        <v>45230</v>
      </c>
      <c r="C374" s="7" t="s">
        <v>6800</v>
      </c>
      <c r="D374" s="7" t="s">
        <v>6801</v>
      </c>
      <c r="E374" s="8">
        <v>61.11</v>
      </c>
      <c r="F374" s="8">
        <v>66</v>
      </c>
      <c r="G374" s="8">
        <v>66</v>
      </c>
      <c r="H374" s="7" t="s">
        <v>6056</v>
      </c>
      <c r="I374" s="7" t="s">
        <v>6057</v>
      </c>
    </row>
    <row r="375" spans="1:9">
      <c r="A375" s="5">
        <v>374</v>
      </c>
      <c r="B375" s="6">
        <v>45230</v>
      </c>
      <c r="C375" s="7" t="s">
        <v>6802</v>
      </c>
      <c r="D375" s="7" t="s">
        <v>6803</v>
      </c>
      <c r="E375" s="8">
        <v>295.45999999999998</v>
      </c>
      <c r="F375" s="8">
        <v>315.2</v>
      </c>
      <c r="G375" s="8">
        <v>325</v>
      </c>
      <c r="H375" s="7" t="s">
        <v>6056</v>
      </c>
      <c r="I375" s="7" t="s">
        <v>6057</v>
      </c>
    </row>
    <row r="376" spans="1:9">
      <c r="A376" s="5">
        <v>375</v>
      </c>
      <c r="B376" s="6">
        <v>45230</v>
      </c>
      <c r="C376" s="7" t="s">
        <v>6804</v>
      </c>
      <c r="D376" s="7" t="s">
        <v>6805</v>
      </c>
      <c r="E376" s="8">
        <v>295.45999999999998</v>
      </c>
      <c r="F376" s="8">
        <v>305.5</v>
      </c>
      <c r="G376" s="8">
        <v>325</v>
      </c>
      <c r="H376" s="7" t="s">
        <v>6056</v>
      </c>
      <c r="I376" s="7" t="s">
        <v>6057</v>
      </c>
    </row>
    <row r="377" spans="1:9">
      <c r="A377" s="5">
        <v>376</v>
      </c>
      <c r="B377" s="6">
        <v>45230</v>
      </c>
      <c r="C377" s="7" t="s">
        <v>6806</v>
      </c>
      <c r="D377" s="7" t="s">
        <v>6807</v>
      </c>
      <c r="E377" s="8">
        <v>136.36000000000001</v>
      </c>
      <c r="F377" s="8">
        <v>150</v>
      </c>
      <c r="G377" s="8">
        <v>150</v>
      </c>
      <c r="H377" s="7" t="s">
        <v>6056</v>
      </c>
      <c r="I377" s="7" t="s">
        <v>6057</v>
      </c>
    </row>
    <row r="378" spans="1:9">
      <c r="A378" s="5">
        <v>377</v>
      </c>
      <c r="B378" s="6">
        <v>45230</v>
      </c>
      <c r="C378" s="7" t="s">
        <v>6808</v>
      </c>
      <c r="D378" s="7" t="s">
        <v>6809</v>
      </c>
      <c r="E378" s="8">
        <v>29.09</v>
      </c>
      <c r="F378" s="8">
        <v>32</v>
      </c>
      <c r="G378" s="8">
        <v>32</v>
      </c>
      <c r="H378" s="7" t="s">
        <v>6056</v>
      </c>
      <c r="I378" s="7" t="s">
        <v>6057</v>
      </c>
    </row>
    <row r="379" spans="1:9">
      <c r="A379" s="5">
        <v>378</v>
      </c>
      <c r="B379" s="6">
        <v>45230</v>
      </c>
      <c r="C379" s="7" t="s">
        <v>6810</v>
      </c>
      <c r="D379" s="7" t="s">
        <v>6811</v>
      </c>
      <c r="E379" s="8">
        <v>72.72</v>
      </c>
      <c r="F379" s="8">
        <v>80</v>
      </c>
      <c r="G379" s="8">
        <v>80</v>
      </c>
      <c r="H379" s="7" t="s">
        <v>6056</v>
      </c>
      <c r="I379" s="7" t="s">
        <v>6057</v>
      </c>
    </row>
    <row r="380" spans="1:9">
      <c r="A380" s="5">
        <v>379</v>
      </c>
      <c r="B380" s="6">
        <v>45230</v>
      </c>
      <c r="C380" s="7" t="s">
        <v>6812</v>
      </c>
      <c r="D380" s="7" t="s">
        <v>6813</v>
      </c>
      <c r="E380" s="8">
        <v>31.81</v>
      </c>
      <c r="F380" s="8">
        <v>35</v>
      </c>
      <c r="G380" s="8">
        <v>35</v>
      </c>
      <c r="H380" s="7" t="s">
        <v>6056</v>
      </c>
      <c r="I380" s="7" t="s">
        <v>6057</v>
      </c>
    </row>
    <row r="381" spans="1:9">
      <c r="A381" s="5">
        <v>380</v>
      </c>
      <c r="B381" s="6">
        <v>45230</v>
      </c>
      <c r="C381" s="7" t="s">
        <v>6814</v>
      </c>
      <c r="D381" s="7" t="s">
        <v>6815</v>
      </c>
      <c r="E381" s="8">
        <v>148.15</v>
      </c>
      <c r="F381" s="8">
        <v>160</v>
      </c>
      <c r="G381" s="8">
        <v>160</v>
      </c>
      <c r="H381" s="7" t="s">
        <v>6056</v>
      </c>
      <c r="I381" s="7" t="s">
        <v>6057</v>
      </c>
    </row>
    <row r="382" spans="1:9">
      <c r="A382" s="5">
        <v>381</v>
      </c>
      <c r="B382" s="6">
        <v>45230</v>
      </c>
      <c r="C382" s="7" t="s">
        <v>6816</v>
      </c>
      <c r="D382" s="7" t="s">
        <v>6817</v>
      </c>
      <c r="E382" s="8">
        <v>166.66</v>
      </c>
      <c r="F382" s="8">
        <v>180</v>
      </c>
      <c r="G382" s="8">
        <v>180</v>
      </c>
      <c r="H382" s="7" t="s">
        <v>6056</v>
      </c>
      <c r="I382" s="7" t="s">
        <v>6057</v>
      </c>
    </row>
    <row r="383" spans="1:9">
      <c r="A383" s="5">
        <v>382</v>
      </c>
      <c r="B383" s="6">
        <v>45230</v>
      </c>
      <c r="C383" s="7" t="s">
        <v>6818</v>
      </c>
      <c r="D383" s="7" t="s">
        <v>6819</v>
      </c>
      <c r="E383" s="8">
        <v>166.66</v>
      </c>
      <c r="F383" s="8">
        <v>180</v>
      </c>
      <c r="G383" s="8">
        <v>180</v>
      </c>
      <c r="H383" s="7" t="s">
        <v>6056</v>
      </c>
      <c r="I383" s="7" t="s">
        <v>6057</v>
      </c>
    </row>
    <row r="384" spans="1:9">
      <c r="A384" s="5">
        <v>383</v>
      </c>
      <c r="B384" s="6">
        <v>45230</v>
      </c>
      <c r="C384" s="7" t="s">
        <v>6820</v>
      </c>
      <c r="D384" s="7" t="s">
        <v>6821</v>
      </c>
      <c r="E384" s="8">
        <v>38.89</v>
      </c>
      <c r="F384" s="8">
        <v>42</v>
      </c>
      <c r="G384" s="8">
        <v>42</v>
      </c>
      <c r="H384" s="7" t="s">
        <v>6056</v>
      </c>
      <c r="I384" s="7" t="s">
        <v>6057</v>
      </c>
    </row>
    <row r="385" spans="1:9">
      <c r="A385" s="5">
        <v>384</v>
      </c>
      <c r="B385" s="6">
        <v>45230</v>
      </c>
      <c r="C385" s="7" t="s">
        <v>6822</v>
      </c>
      <c r="D385" s="7" t="s">
        <v>6823</v>
      </c>
      <c r="E385" s="8">
        <v>38.89</v>
      </c>
      <c r="F385" s="8">
        <v>42</v>
      </c>
      <c r="G385" s="8">
        <v>42</v>
      </c>
      <c r="H385" s="7" t="s">
        <v>6056</v>
      </c>
      <c r="I385" s="7" t="s">
        <v>6057</v>
      </c>
    </row>
    <row r="386" spans="1:9">
      <c r="A386" s="5">
        <v>385</v>
      </c>
      <c r="B386" s="6">
        <v>45230</v>
      </c>
      <c r="C386" s="7" t="s">
        <v>6824</v>
      </c>
      <c r="D386" s="7" t="s">
        <v>6825</v>
      </c>
      <c r="E386" s="8">
        <v>32.4</v>
      </c>
      <c r="F386" s="8">
        <v>35</v>
      </c>
      <c r="G386" s="8">
        <v>35</v>
      </c>
      <c r="H386" s="7" t="s">
        <v>6056</v>
      </c>
      <c r="I386" s="7" t="s">
        <v>6057</v>
      </c>
    </row>
    <row r="387" spans="1:9">
      <c r="A387" s="5">
        <v>386</v>
      </c>
      <c r="B387" s="6">
        <v>45230</v>
      </c>
      <c r="C387" s="7" t="s">
        <v>6826</v>
      </c>
      <c r="D387" s="7" t="s">
        <v>6827</v>
      </c>
      <c r="E387" s="8">
        <v>27.78</v>
      </c>
      <c r="F387" s="8">
        <v>30</v>
      </c>
      <c r="G387" s="8">
        <v>30</v>
      </c>
      <c r="H387" s="7" t="s">
        <v>6056</v>
      </c>
      <c r="I387" s="7" t="s">
        <v>6057</v>
      </c>
    </row>
    <row r="388" spans="1:9">
      <c r="A388" s="5">
        <v>387</v>
      </c>
      <c r="B388" s="6">
        <v>45230</v>
      </c>
      <c r="C388" s="7" t="s">
        <v>6828</v>
      </c>
      <c r="D388" s="7" t="s">
        <v>6829</v>
      </c>
      <c r="E388" s="8">
        <v>4.63</v>
      </c>
      <c r="F388" s="8">
        <v>5</v>
      </c>
      <c r="G388" s="8">
        <v>5</v>
      </c>
      <c r="H388" s="7" t="s">
        <v>6056</v>
      </c>
      <c r="I388" s="7" t="s">
        <v>6057</v>
      </c>
    </row>
    <row r="389" spans="1:9">
      <c r="A389" s="5">
        <v>388</v>
      </c>
      <c r="B389" s="6">
        <v>45230</v>
      </c>
      <c r="C389" s="7" t="s">
        <v>6830</v>
      </c>
      <c r="D389" s="7" t="s">
        <v>6831</v>
      </c>
      <c r="E389" s="8">
        <v>9.26</v>
      </c>
      <c r="F389" s="8">
        <v>10</v>
      </c>
      <c r="G389" s="8">
        <v>10</v>
      </c>
      <c r="H389" s="7" t="s">
        <v>6056</v>
      </c>
      <c r="I389" s="7" t="s">
        <v>6057</v>
      </c>
    </row>
    <row r="390" spans="1:9">
      <c r="A390" s="5">
        <v>389</v>
      </c>
      <c r="B390" s="6">
        <v>45230</v>
      </c>
      <c r="C390" s="7" t="s">
        <v>6832</v>
      </c>
      <c r="D390" s="7" t="s">
        <v>6833</v>
      </c>
      <c r="E390" s="8">
        <v>32.4</v>
      </c>
      <c r="F390" s="8">
        <v>35</v>
      </c>
      <c r="G390" s="8">
        <v>35</v>
      </c>
      <c r="H390" s="7" t="s">
        <v>6056</v>
      </c>
      <c r="I390" s="7" t="s">
        <v>6057</v>
      </c>
    </row>
    <row r="391" spans="1:9">
      <c r="A391" s="5">
        <v>390</v>
      </c>
      <c r="B391" s="6">
        <v>45230</v>
      </c>
      <c r="C391" s="7" t="s">
        <v>6834</v>
      </c>
      <c r="D391" s="7" t="s">
        <v>6835</v>
      </c>
      <c r="E391" s="8">
        <v>9.26</v>
      </c>
      <c r="F391" s="8">
        <v>10</v>
      </c>
      <c r="G391" s="8">
        <v>10</v>
      </c>
      <c r="H391" s="7" t="s">
        <v>6056</v>
      </c>
      <c r="I391" s="7" t="s">
        <v>6057</v>
      </c>
    </row>
    <row r="392" spans="1:9">
      <c r="A392" s="5">
        <v>391</v>
      </c>
      <c r="B392" s="6">
        <v>45230</v>
      </c>
      <c r="C392" s="7" t="s">
        <v>6836</v>
      </c>
      <c r="D392" s="7" t="s">
        <v>6837</v>
      </c>
      <c r="E392" s="8">
        <v>27.78</v>
      </c>
      <c r="F392" s="8">
        <v>30</v>
      </c>
      <c r="G392" s="8">
        <v>30</v>
      </c>
      <c r="H392" s="7" t="s">
        <v>6056</v>
      </c>
      <c r="I392" s="7" t="s">
        <v>6057</v>
      </c>
    </row>
    <row r="393" spans="1:9">
      <c r="A393" s="5">
        <v>392</v>
      </c>
      <c r="B393" s="6">
        <v>45230</v>
      </c>
      <c r="C393" s="7" t="s">
        <v>6838</v>
      </c>
      <c r="D393" s="7" t="s">
        <v>6839</v>
      </c>
      <c r="E393" s="8">
        <v>29.63</v>
      </c>
      <c r="F393" s="8">
        <v>32</v>
      </c>
      <c r="G393" s="8">
        <v>32</v>
      </c>
      <c r="H393" s="7" t="s">
        <v>6056</v>
      </c>
      <c r="I393" s="7" t="s">
        <v>6057</v>
      </c>
    </row>
    <row r="394" spans="1:9">
      <c r="A394" s="5">
        <v>393</v>
      </c>
      <c r="B394" s="6">
        <v>45230</v>
      </c>
      <c r="C394" s="7" t="s">
        <v>6840</v>
      </c>
      <c r="D394" s="7" t="s">
        <v>6841</v>
      </c>
      <c r="E394" s="8">
        <v>55.55</v>
      </c>
      <c r="F394" s="8">
        <v>60</v>
      </c>
      <c r="G394" s="8">
        <v>60</v>
      </c>
      <c r="H394" s="7" t="s">
        <v>6056</v>
      </c>
      <c r="I394" s="7" t="s">
        <v>6057</v>
      </c>
    </row>
    <row r="395" spans="1:9">
      <c r="A395" s="5">
        <v>394</v>
      </c>
      <c r="B395" s="6">
        <v>45230</v>
      </c>
      <c r="C395" s="7" t="s">
        <v>6842</v>
      </c>
      <c r="D395" s="7" t="s">
        <v>6843</v>
      </c>
      <c r="E395" s="8">
        <v>79.63</v>
      </c>
      <c r="F395" s="8">
        <v>86</v>
      </c>
      <c r="G395" s="8">
        <v>86</v>
      </c>
      <c r="H395" s="7" t="s">
        <v>6056</v>
      </c>
      <c r="I395" s="7" t="s">
        <v>6057</v>
      </c>
    </row>
    <row r="396" spans="1:9">
      <c r="A396" s="5">
        <v>395</v>
      </c>
      <c r="B396" s="6">
        <v>45230</v>
      </c>
      <c r="C396" s="7" t="s">
        <v>6844</v>
      </c>
      <c r="D396" s="7" t="s">
        <v>6845</v>
      </c>
      <c r="E396" s="8">
        <v>462.04</v>
      </c>
      <c r="F396" s="8">
        <v>499</v>
      </c>
      <c r="G396" s="8">
        <v>499</v>
      </c>
      <c r="H396" s="7" t="s">
        <v>6056</v>
      </c>
      <c r="I396" s="7" t="s">
        <v>6057</v>
      </c>
    </row>
    <row r="397" spans="1:9">
      <c r="A397" s="5">
        <v>396</v>
      </c>
      <c r="B397" s="6">
        <v>45230</v>
      </c>
      <c r="C397" s="7" t="s">
        <v>6846</v>
      </c>
      <c r="D397" s="7" t="s">
        <v>6847</v>
      </c>
      <c r="E397" s="8">
        <v>73.150000000000006</v>
      </c>
      <c r="F397" s="8">
        <v>79</v>
      </c>
      <c r="G397" s="8">
        <v>79</v>
      </c>
      <c r="H397" s="7" t="s">
        <v>6056</v>
      </c>
      <c r="I397" s="7" t="s">
        <v>6057</v>
      </c>
    </row>
    <row r="398" spans="1:9">
      <c r="A398" s="5">
        <v>397</v>
      </c>
      <c r="B398" s="6">
        <v>45230</v>
      </c>
      <c r="C398" s="7" t="s">
        <v>6848</v>
      </c>
      <c r="D398" s="7" t="s">
        <v>6849</v>
      </c>
      <c r="E398" s="8">
        <v>486.11</v>
      </c>
      <c r="F398" s="8">
        <v>525</v>
      </c>
      <c r="G398" s="8">
        <v>525</v>
      </c>
      <c r="H398" s="7" t="s">
        <v>6056</v>
      </c>
      <c r="I398" s="7" t="s">
        <v>6057</v>
      </c>
    </row>
    <row r="399" spans="1:9">
      <c r="A399" s="5">
        <v>398</v>
      </c>
      <c r="B399" s="6">
        <v>45230</v>
      </c>
      <c r="C399" s="7" t="s">
        <v>6850</v>
      </c>
      <c r="D399" s="7" t="s">
        <v>6851</v>
      </c>
      <c r="E399" s="8">
        <v>1365.74</v>
      </c>
      <c r="F399" s="8">
        <v>1399.8</v>
      </c>
      <c r="G399" s="8">
        <v>1475</v>
      </c>
      <c r="H399" s="7" t="s">
        <v>6056</v>
      </c>
      <c r="I399" s="7" t="s">
        <v>6057</v>
      </c>
    </row>
    <row r="400" spans="1:9">
      <c r="A400" s="5">
        <v>399</v>
      </c>
      <c r="B400" s="6">
        <v>45230</v>
      </c>
      <c r="C400" s="7" t="s">
        <v>6852</v>
      </c>
      <c r="D400" s="7" t="s">
        <v>6853</v>
      </c>
      <c r="E400" s="8">
        <v>203.7</v>
      </c>
      <c r="F400" s="8">
        <v>220</v>
      </c>
      <c r="G400" s="8">
        <v>220</v>
      </c>
      <c r="H400" s="7" t="s">
        <v>6056</v>
      </c>
      <c r="I400" s="7" t="s">
        <v>6057</v>
      </c>
    </row>
    <row r="401" spans="1:9">
      <c r="A401" s="5">
        <v>400</v>
      </c>
      <c r="B401" s="6">
        <v>45230</v>
      </c>
      <c r="C401" s="7" t="s">
        <v>6854</v>
      </c>
      <c r="D401" s="7" t="s">
        <v>6855</v>
      </c>
      <c r="E401" s="8">
        <v>398.14</v>
      </c>
      <c r="F401" s="8">
        <v>415</v>
      </c>
      <c r="G401" s="8">
        <v>430</v>
      </c>
      <c r="H401" s="7" t="s">
        <v>6056</v>
      </c>
      <c r="I401" s="7" t="s">
        <v>6057</v>
      </c>
    </row>
    <row r="402" spans="1:9">
      <c r="A402" s="5">
        <v>401</v>
      </c>
      <c r="B402" s="6">
        <v>45230</v>
      </c>
      <c r="C402" s="7" t="s">
        <v>6856</v>
      </c>
      <c r="D402" s="7" t="s">
        <v>6857</v>
      </c>
      <c r="E402" s="8">
        <v>453.7</v>
      </c>
      <c r="F402" s="8">
        <v>465.5</v>
      </c>
      <c r="G402" s="8">
        <v>490</v>
      </c>
      <c r="H402" s="7" t="s">
        <v>6056</v>
      </c>
      <c r="I402" s="7" t="s">
        <v>6057</v>
      </c>
    </row>
    <row r="403" spans="1:9">
      <c r="A403" s="5">
        <v>402</v>
      </c>
      <c r="B403" s="6">
        <v>45230</v>
      </c>
      <c r="C403" s="7" t="s">
        <v>6858</v>
      </c>
      <c r="D403" s="7" t="s">
        <v>6859</v>
      </c>
      <c r="E403" s="8">
        <v>13.64</v>
      </c>
      <c r="F403" s="8">
        <v>15</v>
      </c>
      <c r="G403" s="8">
        <v>15</v>
      </c>
      <c r="H403" s="7" t="s">
        <v>6056</v>
      </c>
      <c r="I403" s="7" t="s">
        <v>6057</v>
      </c>
    </row>
    <row r="404" spans="1:9">
      <c r="A404" s="5">
        <v>403</v>
      </c>
      <c r="B404" s="6">
        <v>45230</v>
      </c>
      <c r="C404" s="7" t="s">
        <v>6860</v>
      </c>
      <c r="D404" s="7" t="s">
        <v>6861</v>
      </c>
      <c r="E404" s="8">
        <v>44.44</v>
      </c>
      <c r="F404" s="8">
        <v>48</v>
      </c>
      <c r="G404" s="8">
        <v>48</v>
      </c>
      <c r="H404" s="7" t="s">
        <v>6056</v>
      </c>
      <c r="I404" s="7" t="s">
        <v>6057</v>
      </c>
    </row>
    <row r="405" spans="1:9">
      <c r="A405" s="5">
        <v>404</v>
      </c>
      <c r="B405" s="6">
        <v>45230</v>
      </c>
      <c r="C405" s="7" t="s">
        <v>6862</v>
      </c>
      <c r="D405" s="7" t="s">
        <v>6863</v>
      </c>
      <c r="E405" s="8">
        <v>155.56</v>
      </c>
      <c r="F405" s="8">
        <v>168</v>
      </c>
      <c r="G405" s="8">
        <v>168</v>
      </c>
      <c r="H405" s="7" t="s">
        <v>6056</v>
      </c>
      <c r="I405" s="7" t="s">
        <v>6057</v>
      </c>
    </row>
    <row r="406" spans="1:9">
      <c r="A406" s="5">
        <v>405</v>
      </c>
      <c r="B406" s="6">
        <v>45230</v>
      </c>
      <c r="C406" s="7" t="s">
        <v>6864</v>
      </c>
      <c r="D406" s="7" t="s">
        <v>6865</v>
      </c>
      <c r="E406" s="8">
        <v>87.96</v>
      </c>
      <c r="F406" s="8">
        <v>95</v>
      </c>
      <c r="G406" s="8">
        <v>95</v>
      </c>
      <c r="H406" s="7" t="s">
        <v>6056</v>
      </c>
      <c r="I406" s="7" t="s">
        <v>6057</v>
      </c>
    </row>
    <row r="407" spans="1:9">
      <c r="A407" s="5">
        <v>406</v>
      </c>
      <c r="B407" s="6">
        <v>45230</v>
      </c>
      <c r="C407" s="7" t="s">
        <v>6866</v>
      </c>
      <c r="D407" s="7" t="s">
        <v>6867</v>
      </c>
      <c r="E407" s="8">
        <v>1226.8499999999999</v>
      </c>
      <c r="F407" s="8">
        <v>1298.5</v>
      </c>
      <c r="G407" s="8">
        <v>1325</v>
      </c>
      <c r="H407" s="7" t="s">
        <v>6056</v>
      </c>
      <c r="I407" s="7" t="s">
        <v>6057</v>
      </c>
    </row>
    <row r="408" spans="1:9">
      <c r="A408" s="5">
        <v>407</v>
      </c>
      <c r="B408" s="6">
        <v>45230</v>
      </c>
      <c r="C408" s="7" t="s">
        <v>6868</v>
      </c>
      <c r="D408" s="7" t="s">
        <v>6869</v>
      </c>
      <c r="E408" s="8">
        <v>599.20000000000005</v>
      </c>
      <c r="F408" s="8">
        <v>749</v>
      </c>
      <c r="G408" s="8">
        <v>749</v>
      </c>
      <c r="H408" s="7" t="s">
        <v>6056</v>
      </c>
      <c r="I408" s="7" t="s">
        <v>6057</v>
      </c>
    </row>
    <row r="409" spans="1:9">
      <c r="A409" s="5">
        <v>408</v>
      </c>
      <c r="B409" s="6">
        <v>45230</v>
      </c>
      <c r="C409" s="7" t="s">
        <v>6870</v>
      </c>
      <c r="D409" s="7" t="s">
        <v>6871</v>
      </c>
      <c r="E409" s="8">
        <v>599.20000000000005</v>
      </c>
      <c r="F409" s="8">
        <v>749</v>
      </c>
      <c r="G409" s="8">
        <v>749</v>
      </c>
      <c r="H409" s="7" t="s">
        <v>6056</v>
      </c>
      <c r="I409" s="7" t="s">
        <v>6057</v>
      </c>
    </row>
    <row r="410" spans="1:9">
      <c r="A410" s="5">
        <v>409</v>
      </c>
      <c r="B410" s="6">
        <v>45230</v>
      </c>
      <c r="C410" s="7" t="s">
        <v>6872</v>
      </c>
      <c r="D410" s="7" t="s">
        <v>6873</v>
      </c>
      <c r="E410" s="8">
        <v>160</v>
      </c>
      <c r="F410" s="8">
        <v>200</v>
      </c>
      <c r="G410" s="8">
        <v>200</v>
      </c>
      <c r="H410" s="7" t="s">
        <v>6056</v>
      </c>
      <c r="I410" s="7" t="s">
        <v>6057</v>
      </c>
    </row>
    <row r="411" spans="1:9">
      <c r="A411" s="5">
        <v>410</v>
      </c>
      <c r="B411" s="6">
        <v>45230</v>
      </c>
      <c r="C411" s="7" t="s">
        <v>6874</v>
      </c>
      <c r="D411" s="7" t="s">
        <v>6875</v>
      </c>
      <c r="E411" s="8">
        <v>160</v>
      </c>
      <c r="F411" s="8">
        <v>200</v>
      </c>
      <c r="G411" s="8">
        <v>200</v>
      </c>
      <c r="H411" s="7" t="s">
        <v>6056</v>
      </c>
      <c r="I411" s="7" t="s">
        <v>6057</v>
      </c>
    </row>
    <row r="412" spans="1:9">
      <c r="A412" s="5">
        <v>411</v>
      </c>
      <c r="B412" s="6">
        <v>45230</v>
      </c>
      <c r="C412" s="7" t="s">
        <v>6876</v>
      </c>
      <c r="D412" s="7" t="s">
        <v>6877</v>
      </c>
      <c r="E412" s="8">
        <v>36</v>
      </c>
      <c r="F412" s="8">
        <v>45</v>
      </c>
      <c r="G412" s="8">
        <v>45</v>
      </c>
      <c r="H412" s="7" t="s">
        <v>6056</v>
      </c>
      <c r="I412" s="7" t="s">
        <v>6057</v>
      </c>
    </row>
    <row r="413" spans="1:9">
      <c r="A413" s="5">
        <v>412</v>
      </c>
      <c r="B413" s="6">
        <v>45230</v>
      </c>
      <c r="C413" s="7" t="s">
        <v>6878</v>
      </c>
      <c r="D413" s="7" t="s">
        <v>6879</v>
      </c>
      <c r="E413" s="8">
        <v>36</v>
      </c>
      <c r="F413" s="8">
        <v>45</v>
      </c>
      <c r="G413" s="8">
        <v>45</v>
      </c>
      <c r="H413" s="7" t="s">
        <v>6056</v>
      </c>
      <c r="I413" s="7" t="s">
        <v>6057</v>
      </c>
    </row>
    <row r="414" spans="1:9">
      <c r="A414" s="5">
        <v>413</v>
      </c>
      <c r="B414" s="6">
        <v>45230</v>
      </c>
      <c r="C414" s="7" t="s">
        <v>6880</v>
      </c>
      <c r="D414" s="7" t="s">
        <v>6881</v>
      </c>
      <c r="E414" s="8">
        <v>36</v>
      </c>
      <c r="F414" s="8">
        <v>45</v>
      </c>
      <c r="G414" s="8">
        <v>45</v>
      </c>
      <c r="H414" s="7" t="s">
        <v>6056</v>
      </c>
      <c r="I414" s="7" t="s">
        <v>6057</v>
      </c>
    </row>
    <row r="415" spans="1:9">
      <c r="A415" s="5">
        <v>414</v>
      </c>
      <c r="B415" s="6">
        <v>45230</v>
      </c>
      <c r="C415" s="7" t="s">
        <v>6882</v>
      </c>
      <c r="D415" s="7" t="s">
        <v>6883</v>
      </c>
      <c r="E415" s="8">
        <v>76</v>
      </c>
      <c r="F415" s="8">
        <v>95</v>
      </c>
      <c r="G415" s="8">
        <v>95</v>
      </c>
      <c r="H415" s="7" t="s">
        <v>6056</v>
      </c>
      <c r="I415" s="7" t="s">
        <v>6057</v>
      </c>
    </row>
    <row r="416" spans="1:9">
      <c r="A416" s="5">
        <v>415</v>
      </c>
      <c r="B416" s="6">
        <v>45230</v>
      </c>
      <c r="C416" s="7" t="s">
        <v>6884</v>
      </c>
      <c r="D416" s="7" t="s">
        <v>6885</v>
      </c>
      <c r="E416" s="8">
        <v>100.01</v>
      </c>
      <c r="F416" s="8">
        <v>125</v>
      </c>
      <c r="G416" s="8">
        <v>125</v>
      </c>
      <c r="H416" s="7" t="s">
        <v>6056</v>
      </c>
      <c r="I416" s="7" t="s">
        <v>6057</v>
      </c>
    </row>
    <row r="417" spans="1:9">
      <c r="A417" s="5">
        <v>416</v>
      </c>
      <c r="B417" s="6">
        <v>45230</v>
      </c>
      <c r="C417" s="7" t="s">
        <v>6886</v>
      </c>
      <c r="D417" s="7" t="s">
        <v>6887</v>
      </c>
      <c r="E417" s="8">
        <v>236</v>
      </c>
      <c r="F417" s="8">
        <v>295</v>
      </c>
      <c r="G417" s="8">
        <v>295</v>
      </c>
      <c r="H417" s="7" t="s">
        <v>6056</v>
      </c>
      <c r="I417" s="7" t="s">
        <v>6057</v>
      </c>
    </row>
    <row r="418" spans="1:9">
      <c r="A418" s="5">
        <v>417</v>
      </c>
      <c r="B418" s="6">
        <v>45230</v>
      </c>
      <c r="C418" s="7" t="s">
        <v>6888</v>
      </c>
      <c r="D418" s="7" t="s">
        <v>6889</v>
      </c>
      <c r="E418" s="8">
        <v>236</v>
      </c>
      <c r="F418" s="8">
        <v>295</v>
      </c>
      <c r="G418" s="8">
        <v>295</v>
      </c>
      <c r="H418" s="7" t="s">
        <v>6056</v>
      </c>
      <c r="I418" s="7" t="s">
        <v>6057</v>
      </c>
    </row>
    <row r="419" spans="1:9">
      <c r="A419" s="5">
        <v>418</v>
      </c>
      <c r="B419" s="6">
        <v>45230</v>
      </c>
      <c r="C419" s="7" t="s">
        <v>6890</v>
      </c>
      <c r="D419" s="7" t="s">
        <v>6891</v>
      </c>
      <c r="E419" s="8">
        <v>236</v>
      </c>
      <c r="F419" s="8">
        <v>295</v>
      </c>
      <c r="G419" s="8">
        <v>295</v>
      </c>
      <c r="H419" s="7" t="s">
        <v>6056</v>
      </c>
      <c r="I419" s="7" t="s">
        <v>6057</v>
      </c>
    </row>
    <row r="420" spans="1:9">
      <c r="A420" s="5">
        <v>419</v>
      </c>
      <c r="B420" s="6">
        <v>45230</v>
      </c>
      <c r="C420" s="7" t="s">
        <v>6892</v>
      </c>
      <c r="D420" s="7" t="s">
        <v>6893</v>
      </c>
      <c r="E420" s="8">
        <v>236</v>
      </c>
      <c r="F420" s="8">
        <v>295</v>
      </c>
      <c r="G420" s="8">
        <v>295</v>
      </c>
      <c r="H420" s="7" t="s">
        <v>6056</v>
      </c>
      <c r="I420" s="7" t="s">
        <v>6057</v>
      </c>
    </row>
    <row r="421" spans="1:9">
      <c r="A421" s="5">
        <v>420</v>
      </c>
      <c r="B421" s="6">
        <v>45230</v>
      </c>
      <c r="C421" s="7" t="s">
        <v>6894</v>
      </c>
      <c r="D421" s="7" t="s">
        <v>6895</v>
      </c>
      <c r="E421" s="8">
        <v>109.65</v>
      </c>
      <c r="F421" s="8">
        <v>125</v>
      </c>
      <c r="G421" s="8">
        <v>125</v>
      </c>
      <c r="H421" s="7" t="s">
        <v>6056</v>
      </c>
      <c r="I421" s="7" t="s">
        <v>6057</v>
      </c>
    </row>
    <row r="422" spans="1:9">
      <c r="A422" s="5">
        <v>421</v>
      </c>
      <c r="B422" s="6">
        <v>45230</v>
      </c>
      <c r="C422" s="7" t="s">
        <v>6896</v>
      </c>
      <c r="D422" s="7" t="s">
        <v>6897</v>
      </c>
      <c r="E422" s="8">
        <v>78.94</v>
      </c>
      <c r="F422" s="8">
        <v>90</v>
      </c>
      <c r="G422" s="8">
        <v>90</v>
      </c>
      <c r="H422" s="7" t="s">
        <v>6056</v>
      </c>
      <c r="I422" s="7" t="s">
        <v>6057</v>
      </c>
    </row>
    <row r="423" spans="1:9">
      <c r="A423" s="5">
        <v>422</v>
      </c>
      <c r="B423" s="6">
        <v>45230</v>
      </c>
      <c r="C423" s="7" t="s">
        <v>6898</v>
      </c>
      <c r="D423" s="7" t="s">
        <v>6899</v>
      </c>
      <c r="E423" s="8">
        <v>50.88</v>
      </c>
      <c r="F423" s="8">
        <v>58</v>
      </c>
      <c r="G423" s="8">
        <v>58</v>
      </c>
      <c r="H423" s="7" t="s">
        <v>6056</v>
      </c>
      <c r="I423" s="7" t="s">
        <v>6057</v>
      </c>
    </row>
    <row r="424" spans="1:9">
      <c r="A424" s="5">
        <v>423</v>
      </c>
      <c r="B424" s="6">
        <v>45230</v>
      </c>
      <c r="C424" s="7" t="s">
        <v>6900</v>
      </c>
      <c r="D424" s="7" t="s">
        <v>6901</v>
      </c>
      <c r="E424" s="8">
        <v>50.88</v>
      </c>
      <c r="F424" s="8">
        <v>58</v>
      </c>
      <c r="G424" s="8">
        <v>58</v>
      </c>
      <c r="H424" s="7" t="s">
        <v>6056</v>
      </c>
      <c r="I424" s="7" t="s">
        <v>6057</v>
      </c>
    </row>
    <row r="425" spans="1:9">
      <c r="A425" s="5">
        <v>424</v>
      </c>
      <c r="B425" s="6">
        <v>45230</v>
      </c>
      <c r="C425" s="7" t="s">
        <v>6902</v>
      </c>
      <c r="D425" s="7" t="s">
        <v>6903</v>
      </c>
      <c r="E425" s="8">
        <v>50.88</v>
      </c>
      <c r="F425" s="8">
        <v>58</v>
      </c>
      <c r="G425" s="8">
        <v>58</v>
      </c>
      <c r="H425" s="7" t="s">
        <v>6056</v>
      </c>
      <c r="I425" s="7" t="s">
        <v>6057</v>
      </c>
    </row>
    <row r="426" spans="1:9">
      <c r="A426" s="5">
        <v>425</v>
      </c>
      <c r="B426" s="6">
        <v>45230</v>
      </c>
      <c r="C426" s="7" t="s">
        <v>6904</v>
      </c>
      <c r="D426" s="7" t="s">
        <v>6905</v>
      </c>
      <c r="E426" s="8">
        <v>78.94</v>
      </c>
      <c r="F426" s="8">
        <v>90</v>
      </c>
      <c r="G426" s="8">
        <v>90</v>
      </c>
      <c r="H426" s="7" t="s">
        <v>6056</v>
      </c>
      <c r="I426" s="7" t="s">
        <v>6057</v>
      </c>
    </row>
    <row r="427" spans="1:9">
      <c r="A427" s="5">
        <v>426</v>
      </c>
      <c r="B427" s="6">
        <v>45230</v>
      </c>
      <c r="C427" s="7" t="s">
        <v>6906</v>
      </c>
      <c r="D427" s="7" t="s">
        <v>6907</v>
      </c>
      <c r="E427" s="8">
        <v>78.94</v>
      </c>
      <c r="F427" s="8">
        <v>90</v>
      </c>
      <c r="G427" s="8">
        <v>90</v>
      </c>
      <c r="H427" s="7" t="s">
        <v>6056</v>
      </c>
      <c r="I427" s="7" t="s">
        <v>6057</v>
      </c>
    </row>
    <row r="428" spans="1:9">
      <c r="A428" s="5">
        <v>427</v>
      </c>
      <c r="B428" s="6">
        <v>45230</v>
      </c>
      <c r="C428" s="7" t="s">
        <v>6908</v>
      </c>
      <c r="D428" s="7" t="s">
        <v>6909</v>
      </c>
      <c r="E428" s="8">
        <v>78.94</v>
      </c>
      <c r="F428" s="8">
        <v>90</v>
      </c>
      <c r="G428" s="8">
        <v>90</v>
      </c>
      <c r="H428" s="7" t="s">
        <v>6056</v>
      </c>
      <c r="I428" s="7" t="s">
        <v>6057</v>
      </c>
    </row>
    <row r="429" spans="1:9">
      <c r="A429" s="5">
        <v>428</v>
      </c>
      <c r="B429" s="6">
        <v>45230</v>
      </c>
      <c r="C429" s="7" t="s">
        <v>6910</v>
      </c>
      <c r="D429" s="7" t="s">
        <v>6911</v>
      </c>
      <c r="E429" s="8">
        <v>50.88</v>
      </c>
      <c r="F429" s="8">
        <v>58</v>
      </c>
      <c r="G429" s="8">
        <v>58</v>
      </c>
      <c r="H429" s="7" t="s">
        <v>6056</v>
      </c>
      <c r="I429" s="7" t="s">
        <v>6057</v>
      </c>
    </row>
    <row r="430" spans="1:9">
      <c r="A430" s="5">
        <v>429</v>
      </c>
      <c r="B430" s="6">
        <v>45230</v>
      </c>
      <c r="C430" s="7" t="s">
        <v>6912</v>
      </c>
      <c r="D430" s="7" t="s">
        <v>6913</v>
      </c>
      <c r="E430" s="8">
        <v>83.33</v>
      </c>
      <c r="F430" s="8">
        <v>95</v>
      </c>
      <c r="G430" s="8">
        <v>95</v>
      </c>
      <c r="H430" s="7" t="s">
        <v>6056</v>
      </c>
      <c r="I430" s="7" t="s">
        <v>6057</v>
      </c>
    </row>
    <row r="431" spans="1:9">
      <c r="A431" s="5">
        <v>430</v>
      </c>
      <c r="B431" s="6">
        <v>45230</v>
      </c>
      <c r="C431" s="7" t="s">
        <v>6914</v>
      </c>
      <c r="D431" s="7" t="s">
        <v>6915</v>
      </c>
      <c r="E431" s="8">
        <v>83.33</v>
      </c>
      <c r="F431" s="8">
        <v>95</v>
      </c>
      <c r="G431" s="8">
        <v>95</v>
      </c>
      <c r="H431" s="7" t="s">
        <v>6056</v>
      </c>
      <c r="I431" s="7" t="s">
        <v>6057</v>
      </c>
    </row>
    <row r="432" spans="1:9">
      <c r="A432" s="5">
        <v>431</v>
      </c>
      <c r="B432" s="6">
        <v>45230</v>
      </c>
      <c r="C432" s="7" t="s">
        <v>6916</v>
      </c>
      <c r="D432" s="7" t="s">
        <v>6917</v>
      </c>
      <c r="E432" s="8">
        <v>113.16</v>
      </c>
      <c r="F432" s="8">
        <v>129</v>
      </c>
      <c r="G432" s="8">
        <v>129</v>
      </c>
      <c r="H432" s="7" t="s">
        <v>6056</v>
      </c>
      <c r="I432" s="7" t="s">
        <v>6057</v>
      </c>
    </row>
    <row r="433" spans="1:9">
      <c r="A433" s="5">
        <v>432</v>
      </c>
      <c r="B433" s="6">
        <v>45230</v>
      </c>
      <c r="C433" s="7" t="s">
        <v>6918</v>
      </c>
      <c r="D433" s="7" t="s">
        <v>6919</v>
      </c>
      <c r="E433" s="8">
        <v>228.95</v>
      </c>
      <c r="F433" s="8">
        <v>261</v>
      </c>
      <c r="G433" s="8">
        <v>261</v>
      </c>
      <c r="H433" s="7" t="s">
        <v>6056</v>
      </c>
      <c r="I433" s="7" t="s">
        <v>6057</v>
      </c>
    </row>
    <row r="434" spans="1:9">
      <c r="A434" s="5">
        <v>433</v>
      </c>
      <c r="B434" s="6">
        <v>45230</v>
      </c>
      <c r="C434" s="7" t="s">
        <v>6920</v>
      </c>
      <c r="D434" s="7" t="s">
        <v>6921</v>
      </c>
      <c r="E434" s="8">
        <v>201.76</v>
      </c>
      <c r="F434" s="8">
        <v>230</v>
      </c>
      <c r="G434" s="8">
        <v>230</v>
      </c>
      <c r="H434" s="7" t="s">
        <v>6056</v>
      </c>
      <c r="I434" s="7" t="s">
        <v>6057</v>
      </c>
    </row>
    <row r="435" spans="1:9">
      <c r="A435" s="5">
        <v>434</v>
      </c>
      <c r="B435" s="6">
        <v>45230</v>
      </c>
      <c r="C435" s="7" t="s">
        <v>6922</v>
      </c>
      <c r="D435" s="7" t="s">
        <v>6923</v>
      </c>
      <c r="E435" s="8">
        <v>61.41</v>
      </c>
      <c r="F435" s="8">
        <v>70</v>
      </c>
      <c r="G435" s="8">
        <v>70</v>
      </c>
      <c r="H435" s="7" t="s">
        <v>6056</v>
      </c>
      <c r="I435" s="7" t="s">
        <v>6057</v>
      </c>
    </row>
    <row r="436" spans="1:9">
      <c r="A436" s="5">
        <v>435</v>
      </c>
      <c r="B436" s="6">
        <v>45230</v>
      </c>
      <c r="C436" s="7" t="s">
        <v>6924</v>
      </c>
      <c r="D436" s="7" t="s">
        <v>6925</v>
      </c>
      <c r="E436" s="8">
        <v>61.41</v>
      </c>
      <c r="F436" s="8">
        <v>70</v>
      </c>
      <c r="G436" s="8">
        <v>70</v>
      </c>
      <c r="H436" s="7" t="s">
        <v>6056</v>
      </c>
      <c r="I436" s="7" t="s">
        <v>6057</v>
      </c>
    </row>
    <row r="437" spans="1:9">
      <c r="A437" s="5">
        <v>436</v>
      </c>
      <c r="B437" s="6">
        <v>45230</v>
      </c>
      <c r="C437" s="7" t="s">
        <v>6926</v>
      </c>
      <c r="D437" s="7" t="s">
        <v>6927</v>
      </c>
      <c r="E437" s="8">
        <v>17.55</v>
      </c>
      <c r="F437" s="8">
        <v>20</v>
      </c>
      <c r="G437" s="8">
        <v>20</v>
      </c>
      <c r="H437" s="7" t="s">
        <v>6056</v>
      </c>
      <c r="I437" s="7" t="s">
        <v>6057</v>
      </c>
    </row>
    <row r="438" spans="1:9">
      <c r="A438" s="5">
        <v>437</v>
      </c>
      <c r="B438" s="6">
        <v>45230</v>
      </c>
      <c r="C438" s="7" t="s">
        <v>6928</v>
      </c>
      <c r="D438" s="7" t="s">
        <v>6929</v>
      </c>
      <c r="E438" s="8">
        <v>258.77</v>
      </c>
      <c r="F438" s="8">
        <v>295</v>
      </c>
      <c r="G438" s="8">
        <v>295</v>
      </c>
      <c r="H438" s="7" t="s">
        <v>6056</v>
      </c>
      <c r="I438" s="7" t="s">
        <v>6057</v>
      </c>
    </row>
    <row r="439" spans="1:9">
      <c r="A439" s="5">
        <v>438</v>
      </c>
      <c r="B439" s="6">
        <v>45230</v>
      </c>
      <c r="C439" s="7" t="s">
        <v>6930</v>
      </c>
      <c r="D439" s="7" t="s">
        <v>6931</v>
      </c>
      <c r="E439" s="8">
        <v>114.04</v>
      </c>
      <c r="F439" s="8">
        <v>130</v>
      </c>
      <c r="G439" s="8">
        <v>130</v>
      </c>
      <c r="H439" s="7" t="s">
        <v>6056</v>
      </c>
      <c r="I439" s="7" t="s">
        <v>6057</v>
      </c>
    </row>
    <row r="440" spans="1:9">
      <c r="A440" s="5">
        <v>439</v>
      </c>
      <c r="B440" s="6">
        <v>45230</v>
      </c>
      <c r="C440" s="7" t="s">
        <v>6932</v>
      </c>
      <c r="D440" s="7" t="s">
        <v>6933</v>
      </c>
      <c r="E440" s="8">
        <v>228.07</v>
      </c>
      <c r="F440" s="8">
        <v>260</v>
      </c>
      <c r="G440" s="8">
        <v>260</v>
      </c>
      <c r="H440" s="7" t="s">
        <v>6056</v>
      </c>
      <c r="I440" s="7" t="s">
        <v>6057</v>
      </c>
    </row>
    <row r="441" spans="1:9">
      <c r="A441" s="5">
        <v>440</v>
      </c>
      <c r="B441" s="6">
        <v>45230</v>
      </c>
      <c r="C441" s="7" t="s">
        <v>6934</v>
      </c>
      <c r="D441" s="7" t="s">
        <v>6935</v>
      </c>
      <c r="E441" s="8">
        <v>109.65</v>
      </c>
      <c r="F441" s="8">
        <v>125</v>
      </c>
      <c r="G441" s="8">
        <v>125</v>
      </c>
      <c r="H441" s="7" t="s">
        <v>6056</v>
      </c>
      <c r="I441" s="7" t="s">
        <v>6057</v>
      </c>
    </row>
    <row r="442" spans="1:9">
      <c r="A442" s="5">
        <v>441</v>
      </c>
      <c r="B442" s="6">
        <v>45230</v>
      </c>
      <c r="C442" s="7" t="s">
        <v>6936</v>
      </c>
      <c r="D442" s="7" t="s">
        <v>6937</v>
      </c>
      <c r="E442" s="8">
        <v>61.41</v>
      </c>
      <c r="F442" s="8">
        <v>70</v>
      </c>
      <c r="G442" s="8">
        <v>70</v>
      </c>
      <c r="H442" s="7" t="s">
        <v>6056</v>
      </c>
      <c r="I442" s="7" t="s">
        <v>6057</v>
      </c>
    </row>
    <row r="443" spans="1:9">
      <c r="A443" s="5">
        <v>442</v>
      </c>
      <c r="B443" s="6">
        <v>45230</v>
      </c>
      <c r="C443" s="7" t="s">
        <v>6938</v>
      </c>
      <c r="D443" s="7" t="s">
        <v>6939</v>
      </c>
      <c r="E443" s="8">
        <v>109.65</v>
      </c>
      <c r="F443" s="8">
        <v>125</v>
      </c>
      <c r="G443" s="8">
        <v>125</v>
      </c>
      <c r="H443" s="7" t="s">
        <v>6056</v>
      </c>
      <c r="I443" s="7" t="s">
        <v>6057</v>
      </c>
    </row>
    <row r="444" spans="1:9">
      <c r="A444" s="5">
        <v>443</v>
      </c>
      <c r="B444" s="6">
        <v>45230</v>
      </c>
      <c r="C444" s="7" t="s">
        <v>6940</v>
      </c>
      <c r="D444" s="7" t="s">
        <v>6941</v>
      </c>
      <c r="E444" s="8">
        <v>121.06</v>
      </c>
      <c r="F444" s="8">
        <v>138</v>
      </c>
      <c r="G444" s="8">
        <v>138</v>
      </c>
      <c r="H444" s="7" t="s">
        <v>6056</v>
      </c>
      <c r="I444" s="7" t="s">
        <v>6057</v>
      </c>
    </row>
    <row r="445" spans="1:9">
      <c r="A445" s="5">
        <v>444</v>
      </c>
      <c r="B445" s="6">
        <v>45230</v>
      </c>
      <c r="C445" s="7" t="s">
        <v>6942</v>
      </c>
      <c r="D445" s="7" t="s">
        <v>6943</v>
      </c>
      <c r="E445" s="8">
        <v>267.54000000000002</v>
      </c>
      <c r="F445" s="8">
        <v>305</v>
      </c>
      <c r="G445" s="8">
        <v>305</v>
      </c>
      <c r="H445" s="7" t="s">
        <v>6056</v>
      </c>
      <c r="I445" s="7" t="s">
        <v>6057</v>
      </c>
    </row>
    <row r="446" spans="1:9">
      <c r="A446" s="5">
        <v>445</v>
      </c>
      <c r="B446" s="6">
        <v>45230</v>
      </c>
      <c r="C446" s="7" t="s">
        <v>6944</v>
      </c>
      <c r="D446" s="7" t="s">
        <v>6945</v>
      </c>
      <c r="E446" s="8">
        <v>8.39</v>
      </c>
      <c r="F446" s="8">
        <v>97</v>
      </c>
      <c r="G446" s="8">
        <v>97</v>
      </c>
      <c r="H446" s="7" t="s">
        <v>6056</v>
      </c>
      <c r="I446" s="7" t="s">
        <v>6057</v>
      </c>
    </row>
    <row r="447" spans="1:9">
      <c r="A447" s="5">
        <v>446</v>
      </c>
      <c r="B447" s="6">
        <v>45230</v>
      </c>
      <c r="C447" s="7" t="s">
        <v>6946</v>
      </c>
      <c r="D447" s="7" t="s">
        <v>6947</v>
      </c>
      <c r="E447" s="8">
        <v>45.62</v>
      </c>
      <c r="F447" s="8">
        <v>52</v>
      </c>
      <c r="G447" s="8">
        <v>52</v>
      </c>
      <c r="H447" s="7" t="s">
        <v>6056</v>
      </c>
      <c r="I447" s="7" t="s">
        <v>6057</v>
      </c>
    </row>
    <row r="448" spans="1:9">
      <c r="A448" s="5">
        <v>447</v>
      </c>
      <c r="B448" s="6">
        <v>45230</v>
      </c>
      <c r="C448" s="7" t="s">
        <v>6948</v>
      </c>
      <c r="D448" s="7" t="s">
        <v>6949</v>
      </c>
      <c r="E448" s="8">
        <v>468.26</v>
      </c>
      <c r="F448" s="8">
        <v>475</v>
      </c>
      <c r="G448" s="8">
        <v>475</v>
      </c>
      <c r="H448" s="7" t="s">
        <v>6056</v>
      </c>
      <c r="I448" s="7" t="s">
        <v>6057</v>
      </c>
    </row>
    <row r="449" spans="1:9">
      <c r="A449" s="5">
        <v>448</v>
      </c>
      <c r="B449" s="6">
        <v>45230</v>
      </c>
      <c r="C449" s="7" t="s">
        <v>6950</v>
      </c>
      <c r="D449" s="7" t="s">
        <v>6951</v>
      </c>
      <c r="E449" s="8">
        <v>41.41</v>
      </c>
      <c r="F449" s="8">
        <v>42</v>
      </c>
      <c r="G449" s="8">
        <v>42</v>
      </c>
      <c r="H449" s="7" t="s">
        <v>6056</v>
      </c>
      <c r="I449" s="7" t="s">
        <v>6057</v>
      </c>
    </row>
    <row r="450" spans="1:9">
      <c r="A450" s="5">
        <v>449</v>
      </c>
      <c r="B450" s="6">
        <v>45230</v>
      </c>
      <c r="C450" s="7" t="s">
        <v>6952</v>
      </c>
      <c r="D450" s="7" t="s">
        <v>6953</v>
      </c>
      <c r="E450" s="8">
        <v>393.33</v>
      </c>
      <c r="F450" s="8">
        <v>399</v>
      </c>
      <c r="G450" s="8">
        <v>399</v>
      </c>
      <c r="H450" s="7" t="s">
        <v>6056</v>
      </c>
      <c r="I450" s="7" t="s">
        <v>6057</v>
      </c>
    </row>
    <row r="451" spans="1:9">
      <c r="A451" s="5">
        <v>450</v>
      </c>
      <c r="B451" s="6">
        <v>45230</v>
      </c>
      <c r="C451" s="7" t="s">
        <v>6954</v>
      </c>
      <c r="D451" s="7" t="s">
        <v>6955</v>
      </c>
      <c r="E451" s="8">
        <v>175.44</v>
      </c>
      <c r="F451" s="8">
        <v>399</v>
      </c>
      <c r="G451" s="8">
        <v>399</v>
      </c>
      <c r="H451" s="7" t="s">
        <v>6056</v>
      </c>
      <c r="I451" s="7" t="s">
        <v>6057</v>
      </c>
    </row>
    <row r="452" spans="1:9">
      <c r="A452" s="5">
        <v>451</v>
      </c>
      <c r="B452" s="6">
        <v>45230</v>
      </c>
      <c r="C452" s="7" t="s">
        <v>6956</v>
      </c>
      <c r="D452" s="7" t="s">
        <v>6957</v>
      </c>
      <c r="E452" s="8">
        <v>77.2</v>
      </c>
      <c r="F452" s="8">
        <v>88</v>
      </c>
      <c r="G452" s="8">
        <v>88</v>
      </c>
      <c r="H452" s="7" t="s">
        <v>6056</v>
      </c>
      <c r="I452" s="7" t="s">
        <v>6057</v>
      </c>
    </row>
    <row r="453" spans="1:9">
      <c r="A453" s="5">
        <v>452</v>
      </c>
      <c r="B453" s="6">
        <v>45230</v>
      </c>
      <c r="C453" s="7" t="s">
        <v>6958</v>
      </c>
      <c r="D453" s="7" t="s">
        <v>6959</v>
      </c>
      <c r="E453" s="8">
        <v>157.9</v>
      </c>
      <c r="F453" s="8">
        <v>180</v>
      </c>
      <c r="G453" s="8">
        <v>180</v>
      </c>
      <c r="H453" s="7" t="s">
        <v>6056</v>
      </c>
      <c r="I453" s="7" t="s">
        <v>6057</v>
      </c>
    </row>
    <row r="454" spans="1:9">
      <c r="A454" s="5">
        <v>453</v>
      </c>
      <c r="B454" s="6">
        <v>45230</v>
      </c>
      <c r="C454" s="7" t="s">
        <v>6960</v>
      </c>
      <c r="D454" s="7" t="s">
        <v>6961</v>
      </c>
      <c r="E454" s="8">
        <v>85.09</v>
      </c>
      <c r="F454" s="8">
        <v>97</v>
      </c>
      <c r="G454" s="8">
        <v>97</v>
      </c>
      <c r="H454" s="7" t="s">
        <v>6056</v>
      </c>
      <c r="I454" s="7" t="s">
        <v>6057</v>
      </c>
    </row>
    <row r="455" spans="1:9">
      <c r="A455" s="5">
        <v>454</v>
      </c>
      <c r="B455" s="6">
        <v>45230</v>
      </c>
      <c r="C455" s="7" t="s">
        <v>6962</v>
      </c>
      <c r="D455" s="7" t="s">
        <v>6963</v>
      </c>
      <c r="E455" s="8">
        <v>168.42</v>
      </c>
      <c r="F455" s="8">
        <v>192</v>
      </c>
      <c r="G455" s="8">
        <v>192</v>
      </c>
      <c r="H455" s="7" t="s">
        <v>6056</v>
      </c>
      <c r="I455" s="7" t="s">
        <v>6057</v>
      </c>
    </row>
    <row r="456" spans="1:9">
      <c r="A456" s="5">
        <v>455</v>
      </c>
      <c r="B456" s="6">
        <v>45230</v>
      </c>
      <c r="C456" s="7" t="s">
        <v>6964</v>
      </c>
      <c r="D456" s="7" t="s">
        <v>6965</v>
      </c>
      <c r="E456" s="8">
        <v>271.93</v>
      </c>
      <c r="F456" s="8">
        <v>310</v>
      </c>
      <c r="G456" s="8">
        <v>310</v>
      </c>
      <c r="H456" s="7" t="s">
        <v>6056</v>
      </c>
      <c r="I456" s="7" t="s">
        <v>6057</v>
      </c>
    </row>
    <row r="457" spans="1:9">
      <c r="A457" s="5">
        <v>456</v>
      </c>
      <c r="B457" s="6">
        <v>45230</v>
      </c>
      <c r="C457" s="7" t="s">
        <v>6966</v>
      </c>
      <c r="D457" s="7" t="s">
        <v>6967</v>
      </c>
      <c r="E457" s="8">
        <v>70.17</v>
      </c>
      <c r="F457" s="8">
        <v>80</v>
      </c>
      <c r="G457" s="8">
        <v>80</v>
      </c>
      <c r="H457" s="7" t="s">
        <v>6056</v>
      </c>
      <c r="I457" s="7" t="s">
        <v>6057</v>
      </c>
    </row>
    <row r="458" spans="1:9">
      <c r="A458" s="5">
        <v>457</v>
      </c>
      <c r="B458" s="6">
        <v>45230</v>
      </c>
      <c r="C458" s="7" t="s">
        <v>6968</v>
      </c>
      <c r="D458" s="7" t="s">
        <v>6969</v>
      </c>
      <c r="E458" s="8">
        <v>70.17</v>
      </c>
      <c r="F458" s="8">
        <v>80</v>
      </c>
      <c r="G458" s="8">
        <v>80</v>
      </c>
      <c r="H458" s="7" t="s">
        <v>6056</v>
      </c>
      <c r="I458" s="7" t="s">
        <v>6057</v>
      </c>
    </row>
    <row r="459" spans="1:9">
      <c r="A459" s="5">
        <v>458</v>
      </c>
      <c r="B459" s="6">
        <v>45230</v>
      </c>
      <c r="C459" s="7" t="s">
        <v>6970</v>
      </c>
      <c r="D459" s="7" t="s">
        <v>6971</v>
      </c>
      <c r="E459" s="8">
        <v>70.17</v>
      </c>
      <c r="F459" s="8">
        <v>80</v>
      </c>
      <c r="G459" s="8">
        <v>80</v>
      </c>
      <c r="H459" s="7" t="s">
        <v>6056</v>
      </c>
      <c r="I459" s="7" t="s">
        <v>6057</v>
      </c>
    </row>
    <row r="460" spans="1:9">
      <c r="A460" s="5">
        <v>459</v>
      </c>
      <c r="B460" s="6">
        <v>45230</v>
      </c>
      <c r="C460" s="7" t="s">
        <v>6972</v>
      </c>
      <c r="D460" s="7" t="s">
        <v>6973</v>
      </c>
      <c r="E460" s="8">
        <v>70.17</v>
      </c>
      <c r="F460" s="8">
        <v>80</v>
      </c>
      <c r="G460" s="8">
        <v>80</v>
      </c>
      <c r="H460" s="7" t="s">
        <v>6056</v>
      </c>
      <c r="I460" s="7" t="s">
        <v>6057</v>
      </c>
    </row>
    <row r="461" spans="1:9">
      <c r="A461" s="5">
        <v>460</v>
      </c>
      <c r="B461" s="6">
        <v>45230</v>
      </c>
      <c r="C461" s="7" t="s">
        <v>6974</v>
      </c>
      <c r="D461" s="7" t="s">
        <v>6975</v>
      </c>
      <c r="E461" s="8">
        <v>105.27</v>
      </c>
      <c r="F461" s="8">
        <v>120</v>
      </c>
      <c r="G461" s="8">
        <v>120</v>
      </c>
      <c r="H461" s="7" t="s">
        <v>6056</v>
      </c>
      <c r="I461" s="7" t="s">
        <v>6057</v>
      </c>
    </row>
    <row r="462" spans="1:9">
      <c r="A462" s="5">
        <v>461</v>
      </c>
      <c r="B462" s="6">
        <v>45230</v>
      </c>
      <c r="C462" s="7" t="s">
        <v>6976</v>
      </c>
      <c r="D462" s="7" t="s">
        <v>6977</v>
      </c>
      <c r="E462" s="8">
        <v>105.27</v>
      </c>
      <c r="F462" s="8">
        <v>120</v>
      </c>
      <c r="G462" s="8">
        <v>120</v>
      </c>
      <c r="H462" s="7" t="s">
        <v>6056</v>
      </c>
      <c r="I462" s="7" t="s">
        <v>6057</v>
      </c>
    </row>
    <row r="463" spans="1:9">
      <c r="A463" s="5">
        <v>462</v>
      </c>
      <c r="B463" s="6">
        <v>45230</v>
      </c>
      <c r="C463" s="7" t="s">
        <v>6978</v>
      </c>
      <c r="D463" s="7" t="s">
        <v>6979</v>
      </c>
      <c r="E463" s="8">
        <v>148.24</v>
      </c>
      <c r="F463" s="8">
        <v>169</v>
      </c>
      <c r="G463" s="8">
        <v>169</v>
      </c>
      <c r="H463" s="7" t="s">
        <v>6056</v>
      </c>
      <c r="I463" s="7" t="s">
        <v>6057</v>
      </c>
    </row>
    <row r="464" spans="1:9">
      <c r="A464" s="5">
        <v>463</v>
      </c>
      <c r="B464" s="6">
        <v>45230</v>
      </c>
      <c r="C464" s="7" t="s">
        <v>6980</v>
      </c>
      <c r="D464" s="7" t="s">
        <v>6981</v>
      </c>
      <c r="E464" s="8">
        <v>148.24</v>
      </c>
      <c r="F464" s="8">
        <v>169</v>
      </c>
      <c r="G464" s="8">
        <v>169</v>
      </c>
      <c r="H464" s="7" t="s">
        <v>6056</v>
      </c>
      <c r="I464" s="7" t="s">
        <v>6057</v>
      </c>
    </row>
    <row r="465" spans="1:9">
      <c r="A465" s="5">
        <v>464</v>
      </c>
      <c r="B465" s="6">
        <v>45230</v>
      </c>
      <c r="C465" s="7" t="s">
        <v>6982</v>
      </c>
      <c r="D465" s="7" t="s">
        <v>6983</v>
      </c>
      <c r="E465" s="8">
        <v>105.27</v>
      </c>
      <c r="F465" s="8">
        <v>120</v>
      </c>
      <c r="G465" s="8">
        <v>120</v>
      </c>
      <c r="H465" s="7" t="s">
        <v>6056</v>
      </c>
      <c r="I465" s="7" t="s">
        <v>6057</v>
      </c>
    </row>
    <row r="466" spans="1:9">
      <c r="A466" s="5">
        <v>465</v>
      </c>
      <c r="B466" s="6">
        <v>45236</v>
      </c>
      <c r="C466" s="7" t="s">
        <v>6984</v>
      </c>
      <c r="D466" s="7" t="s">
        <v>6985</v>
      </c>
      <c r="E466" s="8">
        <v>4.54</v>
      </c>
      <c r="F466" s="8">
        <v>5</v>
      </c>
      <c r="G466" s="8">
        <v>5</v>
      </c>
      <c r="H466" s="7" t="s">
        <v>6056</v>
      </c>
      <c r="I466" s="7" t="s">
        <v>6057</v>
      </c>
    </row>
    <row r="467" spans="1:9">
      <c r="A467" s="5">
        <v>466</v>
      </c>
      <c r="B467" s="6">
        <v>45236</v>
      </c>
      <c r="C467" s="7" t="s">
        <v>6986</v>
      </c>
      <c r="D467" s="7" t="s">
        <v>6987</v>
      </c>
      <c r="E467" s="8">
        <v>9.0399999999999991</v>
      </c>
      <c r="F467" s="8">
        <v>10</v>
      </c>
      <c r="G467" s="8">
        <v>10</v>
      </c>
      <c r="H467" s="7" t="s">
        <v>6056</v>
      </c>
      <c r="I467" s="7" t="s">
        <v>6057</v>
      </c>
    </row>
    <row r="468" spans="1:9">
      <c r="A468" s="5">
        <v>467</v>
      </c>
      <c r="B468" s="6">
        <v>45236</v>
      </c>
      <c r="C468" s="7" t="s">
        <v>6988</v>
      </c>
      <c r="D468" s="7" t="s">
        <v>6989</v>
      </c>
      <c r="E468" s="8">
        <v>30.3</v>
      </c>
      <c r="F468" s="8">
        <v>35</v>
      </c>
      <c r="G468" s="8">
        <v>35</v>
      </c>
      <c r="H468" s="7" t="s">
        <v>6056</v>
      </c>
      <c r="I468" s="7" t="s">
        <v>6057</v>
      </c>
    </row>
    <row r="469" spans="1:9">
      <c r="A469" s="5">
        <v>468</v>
      </c>
      <c r="B469" s="6">
        <v>45236</v>
      </c>
      <c r="C469" s="7" t="s">
        <v>6990</v>
      </c>
      <c r="D469" s="7" t="s">
        <v>6991</v>
      </c>
      <c r="E469" s="8">
        <v>17.850000000000001</v>
      </c>
      <c r="F469" s="8">
        <v>20</v>
      </c>
      <c r="G469" s="8">
        <v>20</v>
      </c>
      <c r="H469" s="7" t="s">
        <v>6056</v>
      </c>
      <c r="I469" s="7" t="s">
        <v>6057</v>
      </c>
    </row>
    <row r="470" spans="1:9">
      <c r="A470" s="5">
        <v>469</v>
      </c>
      <c r="B470" s="6">
        <v>45236</v>
      </c>
      <c r="C470" s="7" t="s">
        <v>6992</v>
      </c>
      <c r="D470" s="7" t="s">
        <v>6993</v>
      </c>
      <c r="E470" s="8">
        <v>8.92</v>
      </c>
      <c r="F470" s="8">
        <v>10</v>
      </c>
      <c r="G470" s="8">
        <v>10</v>
      </c>
      <c r="H470" s="7" t="s">
        <v>6056</v>
      </c>
      <c r="I470" s="7" t="s">
        <v>6057</v>
      </c>
    </row>
    <row r="471" spans="1:9">
      <c r="A471" s="5">
        <v>470</v>
      </c>
      <c r="B471" s="6">
        <v>45236</v>
      </c>
      <c r="C471" s="7" t="s">
        <v>6994</v>
      </c>
      <c r="D471" s="7" t="s">
        <v>6995</v>
      </c>
      <c r="E471" s="8">
        <v>89.24</v>
      </c>
      <c r="F471" s="8">
        <v>100</v>
      </c>
      <c r="G471" s="8">
        <v>100</v>
      </c>
      <c r="H471" s="7" t="s">
        <v>6056</v>
      </c>
      <c r="I471" s="7" t="s">
        <v>6057</v>
      </c>
    </row>
    <row r="472" spans="1:9">
      <c r="A472" s="5">
        <v>471</v>
      </c>
      <c r="B472" s="6">
        <v>45236</v>
      </c>
      <c r="C472" s="7" t="s">
        <v>6996</v>
      </c>
      <c r="D472" s="7" t="s">
        <v>6997</v>
      </c>
      <c r="E472" s="8">
        <v>35.72</v>
      </c>
      <c r="F472" s="8">
        <v>40</v>
      </c>
      <c r="G472" s="8">
        <v>40</v>
      </c>
      <c r="H472" s="7" t="s">
        <v>6056</v>
      </c>
      <c r="I472" s="7" t="s">
        <v>6057</v>
      </c>
    </row>
    <row r="473" spans="1:9">
      <c r="A473" s="5">
        <v>472</v>
      </c>
      <c r="B473" s="6">
        <v>45236</v>
      </c>
      <c r="C473" s="7" t="s">
        <v>6998</v>
      </c>
      <c r="D473" s="7" t="s">
        <v>6999</v>
      </c>
      <c r="E473" s="8">
        <v>17.239999999999998</v>
      </c>
      <c r="F473" s="8">
        <v>20</v>
      </c>
      <c r="G473" s="8">
        <v>20</v>
      </c>
      <c r="H473" s="7" t="s">
        <v>6056</v>
      </c>
      <c r="I473" s="7" t="s">
        <v>6057</v>
      </c>
    </row>
    <row r="474" spans="1:9">
      <c r="A474" s="5">
        <v>473</v>
      </c>
      <c r="B474" s="6">
        <v>45236</v>
      </c>
      <c r="C474" s="7" t="s">
        <v>7000</v>
      </c>
      <c r="D474" s="7" t="s">
        <v>7001</v>
      </c>
      <c r="E474" s="8">
        <v>34.64</v>
      </c>
      <c r="F474" s="8">
        <v>40</v>
      </c>
      <c r="G474" s="8">
        <v>40</v>
      </c>
      <c r="H474" s="7" t="s">
        <v>6056</v>
      </c>
      <c r="I474" s="7" t="s">
        <v>6057</v>
      </c>
    </row>
    <row r="475" spans="1:9">
      <c r="A475" s="5">
        <v>474</v>
      </c>
      <c r="B475" s="6">
        <v>45236</v>
      </c>
      <c r="C475" s="7" t="s">
        <v>7002</v>
      </c>
      <c r="D475" s="7" t="s">
        <v>7003</v>
      </c>
      <c r="E475" s="8">
        <v>40.18</v>
      </c>
      <c r="F475" s="8">
        <v>45</v>
      </c>
      <c r="G475" s="8">
        <v>45</v>
      </c>
      <c r="H475" s="7" t="s">
        <v>6056</v>
      </c>
      <c r="I475" s="7" t="s">
        <v>6057</v>
      </c>
    </row>
    <row r="476" spans="1:9">
      <c r="A476" s="5">
        <v>475</v>
      </c>
      <c r="B476" s="6">
        <v>45236</v>
      </c>
      <c r="C476" s="7" t="s">
        <v>7004</v>
      </c>
      <c r="D476" s="7" t="s">
        <v>7005</v>
      </c>
      <c r="E476" s="8">
        <v>40.18</v>
      </c>
      <c r="F476" s="8">
        <v>45</v>
      </c>
      <c r="G476" s="8">
        <v>45</v>
      </c>
      <c r="H476" s="7" t="s">
        <v>6056</v>
      </c>
      <c r="I476" s="7" t="s">
        <v>6057</v>
      </c>
    </row>
    <row r="477" spans="1:9">
      <c r="A477" s="5">
        <v>476</v>
      </c>
      <c r="B477" s="6">
        <v>45236</v>
      </c>
      <c r="C477" s="7" t="s">
        <v>7006</v>
      </c>
      <c r="D477" s="7" t="s">
        <v>7007</v>
      </c>
      <c r="E477" s="8">
        <v>40.18</v>
      </c>
      <c r="F477" s="8">
        <v>45</v>
      </c>
      <c r="G477" s="8">
        <v>45</v>
      </c>
      <c r="H477" s="7" t="s">
        <v>6056</v>
      </c>
      <c r="I477" s="7" t="s">
        <v>6057</v>
      </c>
    </row>
    <row r="478" spans="1:9">
      <c r="A478" s="5">
        <v>477</v>
      </c>
      <c r="B478" s="6">
        <v>45236</v>
      </c>
      <c r="C478" s="7" t="s">
        <v>7008</v>
      </c>
      <c r="D478" s="7" t="s">
        <v>7009</v>
      </c>
      <c r="E478" s="8">
        <v>44.64</v>
      </c>
      <c r="F478" s="8">
        <v>50</v>
      </c>
      <c r="G478" s="8">
        <v>50</v>
      </c>
      <c r="H478" s="7" t="s">
        <v>6056</v>
      </c>
      <c r="I478" s="7" t="s">
        <v>6057</v>
      </c>
    </row>
    <row r="479" spans="1:9">
      <c r="A479" s="5">
        <v>478</v>
      </c>
      <c r="B479" s="6">
        <v>45236</v>
      </c>
      <c r="C479" s="7" t="s">
        <v>7010</v>
      </c>
      <c r="D479" s="7" t="s">
        <v>7011</v>
      </c>
      <c r="E479" s="8">
        <v>80.36</v>
      </c>
      <c r="F479" s="8">
        <v>90</v>
      </c>
      <c r="G479" s="8">
        <v>90</v>
      </c>
      <c r="H479" s="7" t="s">
        <v>6056</v>
      </c>
      <c r="I479" s="7" t="s">
        <v>6057</v>
      </c>
    </row>
    <row r="480" spans="1:9">
      <c r="A480" s="5">
        <v>479</v>
      </c>
      <c r="B480" s="6">
        <v>45236</v>
      </c>
      <c r="C480" s="7" t="s">
        <v>7012</v>
      </c>
      <c r="D480" s="7" t="s">
        <v>7013</v>
      </c>
      <c r="E480" s="8">
        <v>29.45</v>
      </c>
      <c r="F480" s="8">
        <v>35</v>
      </c>
      <c r="G480" s="8">
        <v>35</v>
      </c>
      <c r="H480" s="7" t="s">
        <v>6056</v>
      </c>
      <c r="I480" s="7" t="s">
        <v>6057</v>
      </c>
    </row>
    <row r="481" spans="1:9">
      <c r="A481" s="5">
        <v>480</v>
      </c>
      <c r="B481" s="6">
        <v>45236</v>
      </c>
      <c r="C481" s="7" t="s">
        <v>7014</v>
      </c>
      <c r="D481" s="7" t="s">
        <v>7015</v>
      </c>
      <c r="E481" s="8">
        <v>29.5</v>
      </c>
      <c r="F481" s="8">
        <v>35</v>
      </c>
      <c r="G481" s="8">
        <v>35</v>
      </c>
      <c r="H481" s="7" t="s">
        <v>6056</v>
      </c>
      <c r="I481" s="7" t="s">
        <v>6057</v>
      </c>
    </row>
    <row r="482" spans="1:9">
      <c r="A482" s="5">
        <v>481</v>
      </c>
      <c r="B482" s="6">
        <v>45236</v>
      </c>
      <c r="C482" s="7" t="s">
        <v>7016</v>
      </c>
      <c r="D482" s="7" t="s">
        <v>7017</v>
      </c>
      <c r="E482" s="8">
        <v>16.66</v>
      </c>
      <c r="F482" s="8">
        <v>20</v>
      </c>
      <c r="G482" s="8">
        <v>20</v>
      </c>
      <c r="H482" s="7" t="s">
        <v>6056</v>
      </c>
      <c r="I482" s="7" t="s">
        <v>6057</v>
      </c>
    </row>
    <row r="483" spans="1:9">
      <c r="A483" s="5">
        <v>482</v>
      </c>
      <c r="B483" s="6">
        <v>45236</v>
      </c>
      <c r="C483" s="7" t="s">
        <v>7018</v>
      </c>
      <c r="D483" s="7" t="s">
        <v>7019</v>
      </c>
      <c r="E483" s="8">
        <v>35.119999999999997</v>
      </c>
      <c r="F483" s="8">
        <v>40</v>
      </c>
      <c r="G483" s="8">
        <v>40</v>
      </c>
      <c r="H483" s="7" t="s">
        <v>6056</v>
      </c>
      <c r="I483" s="7" t="s">
        <v>6057</v>
      </c>
    </row>
    <row r="484" spans="1:9">
      <c r="A484" s="5">
        <v>483</v>
      </c>
      <c r="B484" s="6">
        <v>45236</v>
      </c>
      <c r="C484" s="7" t="s">
        <v>7020</v>
      </c>
      <c r="D484" s="7" t="s">
        <v>7021</v>
      </c>
      <c r="E484" s="8">
        <v>69.81</v>
      </c>
      <c r="F484" s="8">
        <v>80</v>
      </c>
      <c r="G484" s="8">
        <v>80</v>
      </c>
      <c r="H484" s="7" t="s">
        <v>6056</v>
      </c>
      <c r="I484" s="7" t="s">
        <v>6057</v>
      </c>
    </row>
    <row r="485" spans="1:9">
      <c r="A485" s="5">
        <v>484</v>
      </c>
      <c r="B485" s="6">
        <v>45236</v>
      </c>
      <c r="C485" s="7" t="s">
        <v>7022</v>
      </c>
      <c r="D485" s="7" t="s">
        <v>7023</v>
      </c>
      <c r="E485" s="8">
        <v>113.89</v>
      </c>
      <c r="F485" s="8">
        <v>125</v>
      </c>
      <c r="G485" s="8">
        <v>125</v>
      </c>
      <c r="H485" s="7" t="s">
        <v>6056</v>
      </c>
      <c r="I485" s="7" t="s">
        <v>6057</v>
      </c>
    </row>
    <row r="486" spans="1:9">
      <c r="A486" s="5">
        <v>485</v>
      </c>
      <c r="B486" s="6">
        <v>45236</v>
      </c>
      <c r="C486" s="7" t="s">
        <v>7024</v>
      </c>
      <c r="D486" s="7" t="s">
        <v>7025</v>
      </c>
      <c r="E486" s="8">
        <v>230.56</v>
      </c>
      <c r="F486" s="8">
        <v>249</v>
      </c>
      <c r="G486" s="8">
        <v>249</v>
      </c>
      <c r="H486" s="7" t="s">
        <v>6056</v>
      </c>
      <c r="I486" s="7" t="s">
        <v>6057</v>
      </c>
    </row>
    <row r="487" spans="1:9">
      <c r="A487" s="5">
        <v>486</v>
      </c>
      <c r="B487" s="6">
        <v>45236</v>
      </c>
      <c r="C487" s="7" t="s">
        <v>7026</v>
      </c>
      <c r="D487" s="7" t="s">
        <v>7027</v>
      </c>
      <c r="E487" s="8">
        <v>215.74</v>
      </c>
      <c r="F487" s="8">
        <v>233</v>
      </c>
      <c r="G487" s="8">
        <v>233</v>
      </c>
      <c r="H487" s="7" t="s">
        <v>6056</v>
      </c>
      <c r="I487" s="7" t="s">
        <v>6057</v>
      </c>
    </row>
    <row r="488" spans="1:9">
      <c r="A488" s="5">
        <v>487</v>
      </c>
      <c r="B488" s="6">
        <v>45236</v>
      </c>
      <c r="C488" s="7" t="s">
        <v>7028</v>
      </c>
      <c r="D488" s="7" t="s">
        <v>7029</v>
      </c>
      <c r="E488" s="8">
        <v>8.7200000000000006</v>
      </c>
      <c r="F488" s="8">
        <v>10</v>
      </c>
      <c r="G488" s="8">
        <v>10</v>
      </c>
      <c r="H488" s="7" t="s">
        <v>6056</v>
      </c>
      <c r="I488" s="7" t="s">
        <v>6057</v>
      </c>
    </row>
    <row r="489" spans="1:9">
      <c r="A489" s="5">
        <v>488</v>
      </c>
      <c r="B489" s="6">
        <v>45236</v>
      </c>
      <c r="C489" s="7" t="s">
        <v>7030</v>
      </c>
      <c r="D489" s="7" t="s">
        <v>7031</v>
      </c>
      <c r="E489" s="8">
        <v>173.91</v>
      </c>
      <c r="F489" s="8">
        <v>200</v>
      </c>
      <c r="G489" s="8">
        <v>200</v>
      </c>
      <c r="H489" s="7" t="s">
        <v>6056</v>
      </c>
      <c r="I489" s="7" t="s">
        <v>6057</v>
      </c>
    </row>
    <row r="490" spans="1:9">
      <c r="A490" s="5">
        <v>489</v>
      </c>
      <c r="B490" s="6">
        <v>45236</v>
      </c>
      <c r="C490" s="7" t="s">
        <v>7032</v>
      </c>
      <c r="D490" s="7" t="s">
        <v>7033</v>
      </c>
      <c r="E490" s="8">
        <v>8.33</v>
      </c>
      <c r="F490" s="8">
        <v>10</v>
      </c>
      <c r="G490" s="8">
        <v>10</v>
      </c>
      <c r="H490" s="7" t="s">
        <v>6056</v>
      </c>
      <c r="I490" s="7" t="s">
        <v>6057</v>
      </c>
    </row>
    <row r="491" spans="1:9">
      <c r="A491" s="5">
        <v>490</v>
      </c>
      <c r="B491" s="6">
        <v>45236</v>
      </c>
      <c r="C491" s="7" t="s">
        <v>7034</v>
      </c>
      <c r="D491" s="7" t="s">
        <v>7035</v>
      </c>
      <c r="E491" s="8">
        <v>29.17</v>
      </c>
      <c r="F491" s="8">
        <v>35</v>
      </c>
      <c r="G491" s="8">
        <v>35</v>
      </c>
      <c r="H491" s="7" t="s">
        <v>6056</v>
      </c>
      <c r="I491" s="7" t="s">
        <v>6057</v>
      </c>
    </row>
    <row r="492" spans="1:9">
      <c r="A492" s="5">
        <v>491</v>
      </c>
      <c r="B492" s="6">
        <v>45236</v>
      </c>
      <c r="C492" s="7" t="s">
        <v>7036</v>
      </c>
      <c r="D492" s="7" t="s">
        <v>7037</v>
      </c>
      <c r="E492" s="8">
        <v>9.09</v>
      </c>
      <c r="F492" s="8">
        <v>10</v>
      </c>
      <c r="G492" s="8">
        <v>10</v>
      </c>
      <c r="H492" s="7" t="s">
        <v>6056</v>
      </c>
      <c r="I492" s="7" t="s">
        <v>6057</v>
      </c>
    </row>
    <row r="493" spans="1:9">
      <c r="A493" s="5">
        <v>492</v>
      </c>
      <c r="B493" s="6">
        <v>45236</v>
      </c>
      <c r="C493" s="7" t="s">
        <v>7038</v>
      </c>
      <c r="D493" s="7" t="s">
        <v>7039</v>
      </c>
      <c r="E493" s="8">
        <v>9.09</v>
      </c>
      <c r="F493" s="8">
        <v>10</v>
      </c>
      <c r="G493" s="8">
        <v>10</v>
      </c>
      <c r="H493" s="7" t="s">
        <v>6056</v>
      </c>
      <c r="I493" s="7" t="s">
        <v>6057</v>
      </c>
    </row>
    <row r="494" spans="1:9">
      <c r="A494" s="5">
        <v>493</v>
      </c>
      <c r="B494" s="6">
        <v>45236</v>
      </c>
      <c r="C494" s="7" t="s">
        <v>7040</v>
      </c>
      <c r="D494" s="7" t="s">
        <v>7041</v>
      </c>
      <c r="E494" s="8">
        <v>9.09</v>
      </c>
      <c r="F494" s="8">
        <v>10</v>
      </c>
      <c r="G494" s="8">
        <v>10</v>
      </c>
      <c r="H494" s="7" t="s">
        <v>6056</v>
      </c>
      <c r="I494" s="7" t="s">
        <v>6057</v>
      </c>
    </row>
    <row r="495" spans="1:9">
      <c r="A495" s="5">
        <v>494</v>
      </c>
      <c r="B495" s="6">
        <v>45236</v>
      </c>
      <c r="C495" s="7" t="s">
        <v>7042</v>
      </c>
      <c r="D495" s="7" t="s">
        <v>7043</v>
      </c>
      <c r="E495" s="8">
        <v>9.09</v>
      </c>
      <c r="F495" s="8">
        <v>10</v>
      </c>
      <c r="G495" s="8">
        <v>10</v>
      </c>
      <c r="H495" s="7" t="s">
        <v>6056</v>
      </c>
      <c r="I495" s="7" t="s">
        <v>6057</v>
      </c>
    </row>
    <row r="496" spans="1:9">
      <c r="A496" s="5">
        <v>495</v>
      </c>
      <c r="B496" s="6">
        <v>45236</v>
      </c>
      <c r="C496" s="7" t="s">
        <v>7044</v>
      </c>
      <c r="D496" s="7" t="s">
        <v>7045</v>
      </c>
      <c r="E496" s="8">
        <v>37.799999999999997</v>
      </c>
      <c r="F496" s="8">
        <v>40</v>
      </c>
      <c r="G496" s="8">
        <v>40</v>
      </c>
      <c r="H496" s="7" t="s">
        <v>6056</v>
      </c>
      <c r="I496" s="7" t="s">
        <v>6057</v>
      </c>
    </row>
    <row r="497" spans="1:9">
      <c r="A497" s="5">
        <v>496</v>
      </c>
      <c r="B497" s="6">
        <v>45236</v>
      </c>
      <c r="C497" s="7" t="s">
        <v>7046</v>
      </c>
      <c r="D497" s="7" t="s">
        <v>7047</v>
      </c>
      <c r="E497" s="8">
        <v>27.3</v>
      </c>
      <c r="F497" s="8">
        <v>30</v>
      </c>
      <c r="G497" s="8">
        <v>30</v>
      </c>
      <c r="H497" s="7" t="s">
        <v>6056</v>
      </c>
      <c r="I497" s="7" t="s">
        <v>6057</v>
      </c>
    </row>
    <row r="498" spans="1:9">
      <c r="A498" s="5">
        <v>497</v>
      </c>
      <c r="B498" s="6">
        <v>45236</v>
      </c>
      <c r="C498" s="7" t="s">
        <v>7048</v>
      </c>
      <c r="D498" s="7" t="s">
        <v>7049</v>
      </c>
      <c r="E498" s="8">
        <v>28.38</v>
      </c>
      <c r="F498" s="8">
        <v>30</v>
      </c>
      <c r="G498" s="8">
        <v>30</v>
      </c>
      <c r="H498" s="7" t="s">
        <v>6056</v>
      </c>
      <c r="I498" s="7" t="s">
        <v>6057</v>
      </c>
    </row>
    <row r="499" spans="1:9">
      <c r="A499" s="5">
        <v>498</v>
      </c>
      <c r="B499" s="6">
        <v>45236</v>
      </c>
      <c r="C499" s="7" t="s">
        <v>7050</v>
      </c>
      <c r="D499" s="7" t="s">
        <v>7051</v>
      </c>
      <c r="E499" s="8">
        <v>26</v>
      </c>
      <c r="F499" s="8">
        <v>29</v>
      </c>
      <c r="G499" s="8">
        <v>29</v>
      </c>
      <c r="H499" s="7" t="s">
        <v>6056</v>
      </c>
      <c r="I499" s="7" t="s">
        <v>6057</v>
      </c>
    </row>
    <row r="500" spans="1:9">
      <c r="A500" s="5">
        <v>499</v>
      </c>
      <c r="B500" s="6">
        <v>45236</v>
      </c>
      <c r="C500" s="7" t="s">
        <v>7052</v>
      </c>
      <c r="D500" s="7" t="s">
        <v>7053</v>
      </c>
      <c r="E500" s="8">
        <v>7</v>
      </c>
      <c r="F500" s="8">
        <v>10</v>
      </c>
      <c r="G500" s="8">
        <v>10</v>
      </c>
      <c r="H500" s="7" t="s">
        <v>6056</v>
      </c>
      <c r="I500" s="7" t="s">
        <v>6057</v>
      </c>
    </row>
    <row r="501" spans="1:9">
      <c r="A501" s="5">
        <v>500</v>
      </c>
      <c r="B501" s="6">
        <v>45236</v>
      </c>
      <c r="C501" s="7" t="s">
        <v>7054</v>
      </c>
      <c r="D501" s="7" t="s">
        <v>7055</v>
      </c>
      <c r="E501" s="8">
        <v>45</v>
      </c>
      <c r="F501" s="8">
        <v>48</v>
      </c>
      <c r="G501" s="8">
        <v>48</v>
      </c>
      <c r="H501" s="7" t="s">
        <v>6056</v>
      </c>
      <c r="I501" s="7" t="s">
        <v>6057</v>
      </c>
    </row>
    <row r="502" spans="1:9">
      <c r="A502" s="5">
        <v>501</v>
      </c>
      <c r="B502" s="6">
        <v>45236</v>
      </c>
      <c r="C502" s="7" t="s">
        <v>7056</v>
      </c>
      <c r="D502" s="7" t="s">
        <v>7057</v>
      </c>
      <c r="E502" s="8">
        <v>35</v>
      </c>
      <c r="F502" s="8">
        <v>38</v>
      </c>
      <c r="G502" s="8">
        <v>38</v>
      </c>
      <c r="H502" s="7" t="s">
        <v>6056</v>
      </c>
      <c r="I502" s="7" t="s">
        <v>6057</v>
      </c>
    </row>
    <row r="503" spans="1:9">
      <c r="A503" s="5">
        <v>502</v>
      </c>
      <c r="B503" s="6">
        <v>45236</v>
      </c>
      <c r="C503" s="7" t="s">
        <v>7058</v>
      </c>
      <c r="D503" s="7" t="s">
        <v>7059</v>
      </c>
      <c r="E503" s="8">
        <v>132</v>
      </c>
      <c r="F503" s="8">
        <v>135</v>
      </c>
      <c r="G503" s="8">
        <v>135</v>
      </c>
      <c r="H503" s="7" t="s">
        <v>6056</v>
      </c>
      <c r="I503" s="7" t="s">
        <v>6057</v>
      </c>
    </row>
    <row r="504" spans="1:9">
      <c r="A504" s="5">
        <v>503</v>
      </c>
      <c r="B504" s="6">
        <v>45236</v>
      </c>
      <c r="C504" s="7" t="s">
        <v>7060</v>
      </c>
      <c r="D504" s="7" t="s">
        <v>7061</v>
      </c>
      <c r="E504" s="8">
        <v>58.92</v>
      </c>
      <c r="F504" s="8">
        <v>70</v>
      </c>
      <c r="G504" s="8">
        <v>70</v>
      </c>
      <c r="H504" s="7" t="s">
        <v>6056</v>
      </c>
      <c r="I504" s="7" t="s">
        <v>6057</v>
      </c>
    </row>
    <row r="505" spans="1:9">
      <c r="A505" s="5">
        <v>504</v>
      </c>
      <c r="B505" s="6">
        <v>45236</v>
      </c>
      <c r="C505" s="7" t="s">
        <v>7062</v>
      </c>
      <c r="D505" s="7" t="s">
        <v>7063</v>
      </c>
      <c r="E505" s="8">
        <v>46.8</v>
      </c>
      <c r="F505" s="8">
        <v>50</v>
      </c>
      <c r="G505" s="8">
        <v>50</v>
      </c>
      <c r="H505" s="7" t="s">
        <v>6056</v>
      </c>
      <c r="I505" s="7" t="s">
        <v>6057</v>
      </c>
    </row>
    <row r="506" spans="1:9">
      <c r="A506" s="5">
        <v>505</v>
      </c>
      <c r="B506" s="6">
        <v>45236</v>
      </c>
      <c r="C506" s="7" t="s">
        <v>7064</v>
      </c>
      <c r="D506" s="7" t="s">
        <v>7065</v>
      </c>
      <c r="E506" s="8">
        <v>46.8</v>
      </c>
      <c r="F506" s="8">
        <v>50</v>
      </c>
      <c r="G506" s="8">
        <v>50</v>
      </c>
      <c r="H506" s="7" t="s">
        <v>6056</v>
      </c>
      <c r="I506" s="7" t="s">
        <v>6057</v>
      </c>
    </row>
    <row r="507" spans="1:9">
      <c r="A507" s="5">
        <v>506</v>
      </c>
      <c r="B507" s="6">
        <v>45236</v>
      </c>
      <c r="C507" s="7" t="s">
        <v>7066</v>
      </c>
      <c r="D507" s="7" t="s">
        <v>7067</v>
      </c>
      <c r="E507" s="8">
        <v>22.4</v>
      </c>
      <c r="F507" s="8">
        <v>25</v>
      </c>
      <c r="G507" s="8">
        <v>25</v>
      </c>
      <c r="H507" s="7" t="s">
        <v>6056</v>
      </c>
      <c r="I507" s="7" t="s">
        <v>6057</v>
      </c>
    </row>
    <row r="508" spans="1:9">
      <c r="A508" s="5">
        <v>507</v>
      </c>
      <c r="B508" s="6">
        <v>45236</v>
      </c>
      <c r="C508" s="7" t="s">
        <v>7068</v>
      </c>
      <c r="D508" s="7" t="s">
        <v>7069</v>
      </c>
      <c r="E508" s="8">
        <v>46.8</v>
      </c>
      <c r="F508" s="8">
        <v>50</v>
      </c>
      <c r="G508" s="8">
        <v>50</v>
      </c>
      <c r="H508" s="7" t="s">
        <v>6056</v>
      </c>
      <c r="I508" s="7" t="s">
        <v>6057</v>
      </c>
    </row>
    <row r="509" spans="1:9">
      <c r="A509" s="5">
        <v>508</v>
      </c>
      <c r="B509" s="6">
        <v>45236</v>
      </c>
      <c r="C509" s="7" t="s">
        <v>7070</v>
      </c>
      <c r="D509" s="7" t="s">
        <v>7071</v>
      </c>
      <c r="E509" s="8">
        <v>46.8</v>
      </c>
      <c r="F509" s="8">
        <v>50</v>
      </c>
      <c r="G509" s="8">
        <v>50</v>
      </c>
      <c r="H509" s="7" t="s">
        <v>6056</v>
      </c>
      <c r="I509" s="7" t="s">
        <v>6057</v>
      </c>
    </row>
    <row r="510" spans="1:9">
      <c r="A510" s="5">
        <v>509</v>
      </c>
      <c r="B510" s="6">
        <v>45236</v>
      </c>
      <c r="C510" s="7" t="s">
        <v>7072</v>
      </c>
      <c r="D510" s="7" t="s">
        <v>7073</v>
      </c>
      <c r="E510" s="8">
        <v>33.6</v>
      </c>
      <c r="F510" s="8">
        <v>35</v>
      </c>
      <c r="G510" s="8">
        <v>35</v>
      </c>
      <c r="H510" s="7" t="s">
        <v>6056</v>
      </c>
      <c r="I510" s="7" t="s">
        <v>6057</v>
      </c>
    </row>
    <row r="511" spans="1:9">
      <c r="A511" s="5">
        <v>510</v>
      </c>
      <c r="B511" s="6">
        <v>45236</v>
      </c>
      <c r="C511" s="7" t="s">
        <v>7074</v>
      </c>
      <c r="D511" s="7" t="s">
        <v>7075</v>
      </c>
      <c r="E511" s="8">
        <v>30</v>
      </c>
      <c r="F511" s="8">
        <v>30</v>
      </c>
      <c r="G511" s="8">
        <v>30</v>
      </c>
      <c r="H511" s="7" t="s">
        <v>6056</v>
      </c>
      <c r="I511" s="7" t="s">
        <v>6057</v>
      </c>
    </row>
    <row r="512" spans="1:9">
      <c r="A512" s="5">
        <v>511</v>
      </c>
      <c r="B512" s="6">
        <v>45236</v>
      </c>
      <c r="C512" s="7" t="s">
        <v>7076</v>
      </c>
      <c r="D512" s="7" t="s">
        <v>7077</v>
      </c>
      <c r="E512" s="8">
        <v>24</v>
      </c>
      <c r="F512" s="8">
        <v>25</v>
      </c>
      <c r="G512" s="8">
        <v>25</v>
      </c>
      <c r="H512" s="7" t="s">
        <v>6056</v>
      </c>
      <c r="I512" s="7" t="s">
        <v>6057</v>
      </c>
    </row>
    <row r="513" spans="1:9">
      <c r="A513" s="5">
        <v>512</v>
      </c>
      <c r="B513" s="6">
        <v>45236</v>
      </c>
      <c r="C513" s="7" t="s">
        <v>7078</v>
      </c>
      <c r="D513" s="7" t="s">
        <v>7079</v>
      </c>
      <c r="E513" s="8">
        <v>5.9</v>
      </c>
      <c r="F513" s="8">
        <v>15</v>
      </c>
      <c r="G513" s="8">
        <v>15</v>
      </c>
      <c r="H513" s="7" t="s">
        <v>6056</v>
      </c>
      <c r="I513" s="7" t="s">
        <v>6057</v>
      </c>
    </row>
    <row r="514" spans="1:9">
      <c r="A514" s="5">
        <v>513</v>
      </c>
      <c r="B514" s="6">
        <v>45236</v>
      </c>
      <c r="C514" s="7" t="s">
        <v>7080</v>
      </c>
      <c r="D514" s="7" t="s">
        <v>7081</v>
      </c>
      <c r="E514" s="8">
        <v>6.4</v>
      </c>
      <c r="F514" s="8">
        <v>15</v>
      </c>
      <c r="G514" s="8">
        <v>15</v>
      </c>
      <c r="H514" s="7" t="s">
        <v>6056</v>
      </c>
      <c r="I514" s="7" t="s">
        <v>6057</v>
      </c>
    </row>
    <row r="515" spans="1:9">
      <c r="A515" s="5">
        <v>514</v>
      </c>
      <c r="B515" s="6">
        <v>45236</v>
      </c>
      <c r="C515" s="7" t="s">
        <v>7082</v>
      </c>
      <c r="D515" s="7" t="s">
        <v>7083</v>
      </c>
      <c r="E515" s="8">
        <v>3.55</v>
      </c>
      <c r="F515" s="8">
        <v>4</v>
      </c>
      <c r="G515" s="8">
        <v>4</v>
      </c>
      <c r="H515" s="7" t="s">
        <v>6056</v>
      </c>
      <c r="I515" s="7" t="s">
        <v>6057</v>
      </c>
    </row>
    <row r="516" spans="1:9">
      <c r="A516" s="5">
        <v>515</v>
      </c>
      <c r="B516" s="6">
        <v>45236</v>
      </c>
      <c r="C516" s="7" t="s">
        <v>7084</v>
      </c>
      <c r="D516" s="7" t="s">
        <v>7085</v>
      </c>
      <c r="E516" s="8">
        <v>3.63</v>
      </c>
      <c r="F516" s="8">
        <v>4</v>
      </c>
      <c r="G516" s="8">
        <v>4</v>
      </c>
      <c r="H516" s="7" t="s">
        <v>6056</v>
      </c>
      <c r="I516" s="7" t="s">
        <v>6057</v>
      </c>
    </row>
    <row r="517" spans="1:9">
      <c r="A517" s="5">
        <v>516</v>
      </c>
      <c r="B517" s="6">
        <v>45236</v>
      </c>
      <c r="C517" s="7" t="s">
        <v>7086</v>
      </c>
      <c r="D517" s="7" t="s">
        <v>7087</v>
      </c>
      <c r="E517" s="8">
        <v>55.97</v>
      </c>
      <c r="F517" s="8">
        <v>120</v>
      </c>
      <c r="G517" s="8">
        <v>120</v>
      </c>
      <c r="H517" s="7" t="s">
        <v>6056</v>
      </c>
      <c r="I517" s="7" t="s">
        <v>6057</v>
      </c>
    </row>
    <row r="518" spans="1:9">
      <c r="A518" s="5">
        <v>517</v>
      </c>
      <c r="B518" s="6">
        <v>45236</v>
      </c>
      <c r="C518" s="7" t="s">
        <v>7088</v>
      </c>
      <c r="D518" s="7" t="s">
        <v>7089</v>
      </c>
      <c r="E518" s="8">
        <v>3.55</v>
      </c>
      <c r="F518" s="8">
        <v>4</v>
      </c>
      <c r="G518" s="8">
        <v>4</v>
      </c>
      <c r="H518" s="7" t="s">
        <v>6056</v>
      </c>
      <c r="I518" s="7" t="s">
        <v>6057</v>
      </c>
    </row>
    <row r="519" spans="1:9">
      <c r="A519" s="5">
        <v>518</v>
      </c>
      <c r="B519" s="6">
        <v>45236</v>
      </c>
      <c r="C519" s="7" t="s">
        <v>7090</v>
      </c>
      <c r="D519" s="7" t="s">
        <v>7091</v>
      </c>
      <c r="E519" s="8">
        <v>55.97</v>
      </c>
      <c r="F519" s="8">
        <v>65</v>
      </c>
      <c r="G519" s="8">
        <v>65</v>
      </c>
      <c r="H519" s="7" t="s">
        <v>6056</v>
      </c>
      <c r="I519" s="7" t="s">
        <v>6057</v>
      </c>
    </row>
    <row r="520" spans="1:9">
      <c r="A520" s="5">
        <v>519</v>
      </c>
      <c r="B520" s="6">
        <v>45236</v>
      </c>
      <c r="C520" s="7" t="s">
        <v>7092</v>
      </c>
      <c r="D520" s="7" t="s">
        <v>7093</v>
      </c>
      <c r="E520" s="8">
        <v>52.1</v>
      </c>
      <c r="F520" s="8">
        <v>58</v>
      </c>
      <c r="G520" s="8">
        <v>58</v>
      </c>
      <c r="H520" s="7" t="s">
        <v>6056</v>
      </c>
      <c r="I520" s="7" t="s">
        <v>6057</v>
      </c>
    </row>
    <row r="521" spans="1:9">
      <c r="A521" s="5">
        <v>520</v>
      </c>
      <c r="B521" s="6">
        <v>45236</v>
      </c>
      <c r="C521" s="7" t="s">
        <v>7094</v>
      </c>
      <c r="D521" s="7" t="s">
        <v>7095</v>
      </c>
      <c r="E521" s="8">
        <v>17.82</v>
      </c>
      <c r="F521" s="8">
        <v>20</v>
      </c>
      <c r="G521" s="8">
        <v>20</v>
      </c>
      <c r="H521" s="7" t="s">
        <v>6056</v>
      </c>
      <c r="I521" s="7" t="s">
        <v>6057</v>
      </c>
    </row>
    <row r="522" spans="1:9">
      <c r="A522" s="5">
        <v>521</v>
      </c>
      <c r="B522" s="6">
        <v>45236</v>
      </c>
      <c r="C522" s="7" t="s">
        <v>7096</v>
      </c>
      <c r="D522" s="7" t="s">
        <v>7097</v>
      </c>
      <c r="E522" s="8">
        <v>8.39</v>
      </c>
      <c r="F522" s="8">
        <v>10</v>
      </c>
      <c r="G522" s="8">
        <v>10</v>
      </c>
      <c r="H522" s="7" t="s">
        <v>6056</v>
      </c>
      <c r="I522" s="7" t="s">
        <v>6057</v>
      </c>
    </row>
    <row r="523" spans="1:9">
      <c r="A523" s="5">
        <v>522</v>
      </c>
      <c r="B523" s="6">
        <v>45236</v>
      </c>
      <c r="C523" s="7" t="s">
        <v>7098</v>
      </c>
      <c r="D523" s="7" t="s">
        <v>7099</v>
      </c>
      <c r="E523" s="8">
        <v>105.13</v>
      </c>
      <c r="F523" s="8">
        <v>118</v>
      </c>
      <c r="G523" s="8">
        <v>118</v>
      </c>
      <c r="H523" s="7" t="s">
        <v>6056</v>
      </c>
      <c r="I523" s="7" t="s">
        <v>6057</v>
      </c>
    </row>
    <row r="524" spans="1:9">
      <c r="A524" s="5">
        <v>523</v>
      </c>
      <c r="B524" s="6">
        <v>45236</v>
      </c>
      <c r="C524" s="7" t="s">
        <v>7100</v>
      </c>
      <c r="D524" s="7" t="s">
        <v>7101</v>
      </c>
      <c r="E524" s="8">
        <v>50.26</v>
      </c>
      <c r="F524" s="8">
        <v>57</v>
      </c>
      <c r="G524" s="8">
        <v>57</v>
      </c>
      <c r="H524" s="7" t="s">
        <v>6056</v>
      </c>
      <c r="I524" s="7" t="s">
        <v>6057</v>
      </c>
    </row>
    <row r="525" spans="1:9">
      <c r="A525" s="5">
        <v>524</v>
      </c>
      <c r="B525" s="6">
        <v>45236</v>
      </c>
      <c r="C525" s="7" t="s">
        <v>7102</v>
      </c>
      <c r="D525" s="7" t="s">
        <v>7103</v>
      </c>
      <c r="E525" s="8">
        <v>56.37</v>
      </c>
      <c r="F525" s="8">
        <v>62</v>
      </c>
      <c r="G525" s="8">
        <v>62</v>
      </c>
      <c r="H525" s="7" t="s">
        <v>6056</v>
      </c>
      <c r="I525" s="7" t="s">
        <v>6057</v>
      </c>
    </row>
    <row r="526" spans="1:9">
      <c r="A526" s="5">
        <v>525</v>
      </c>
      <c r="B526" s="6">
        <v>45236</v>
      </c>
      <c r="C526" s="7" t="s">
        <v>7104</v>
      </c>
      <c r="D526" s="7" t="s">
        <v>7105</v>
      </c>
      <c r="E526" s="8">
        <v>110.91</v>
      </c>
      <c r="F526" s="8">
        <v>122</v>
      </c>
      <c r="G526" s="8">
        <v>122</v>
      </c>
      <c r="H526" s="7" t="s">
        <v>6056</v>
      </c>
      <c r="I526" s="7" t="s">
        <v>6057</v>
      </c>
    </row>
    <row r="527" spans="1:9">
      <c r="A527" s="5">
        <v>526</v>
      </c>
      <c r="B527" s="6">
        <v>45236</v>
      </c>
      <c r="C527" s="7" t="s">
        <v>7106</v>
      </c>
      <c r="D527" s="7" t="s">
        <v>7107</v>
      </c>
      <c r="E527" s="8">
        <v>169.09</v>
      </c>
      <c r="F527" s="8">
        <v>186</v>
      </c>
      <c r="G527" s="8">
        <v>186</v>
      </c>
      <c r="H527" s="7" t="s">
        <v>6056</v>
      </c>
      <c r="I527" s="7" t="s">
        <v>6057</v>
      </c>
    </row>
    <row r="528" spans="1:9">
      <c r="A528" s="5">
        <v>527</v>
      </c>
      <c r="B528" s="6">
        <v>45236</v>
      </c>
      <c r="C528" s="7" t="s">
        <v>7108</v>
      </c>
      <c r="D528" s="7" t="s">
        <v>7109</v>
      </c>
      <c r="E528" s="8">
        <v>50.15</v>
      </c>
      <c r="F528" s="8">
        <v>58</v>
      </c>
      <c r="G528" s="8">
        <v>58</v>
      </c>
      <c r="H528" s="7" t="s">
        <v>6056</v>
      </c>
      <c r="I528" s="7" t="s">
        <v>6057</v>
      </c>
    </row>
    <row r="529" spans="1:9">
      <c r="A529" s="5">
        <v>528</v>
      </c>
      <c r="B529" s="6">
        <v>45236</v>
      </c>
      <c r="C529" s="7" t="s">
        <v>7110</v>
      </c>
      <c r="D529" s="7" t="s">
        <v>7111</v>
      </c>
      <c r="E529" s="8">
        <v>90.28</v>
      </c>
      <c r="F529" s="8">
        <v>100</v>
      </c>
      <c r="G529" s="8">
        <v>100</v>
      </c>
      <c r="H529" s="7" t="s">
        <v>6056</v>
      </c>
      <c r="I529" s="7" t="s">
        <v>6057</v>
      </c>
    </row>
    <row r="530" spans="1:9">
      <c r="A530" s="5">
        <v>529</v>
      </c>
      <c r="B530" s="6">
        <v>45236</v>
      </c>
      <c r="C530" s="7" t="s">
        <v>7112</v>
      </c>
      <c r="D530" s="7" t="s">
        <v>7113</v>
      </c>
      <c r="E530" s="8">
        <v>46.95</v>
      </c>
      <c r="F530" s="8">
        <v>52</v>
      </c>
      <c r="G530" s="8">
        <v>52</v>
      </c>
      <c r="H530" s="7" t="s">
        <v>6056</v>
      </c>
      <c r="I530" s="7" t="s">
        <v>6057</v>
      </c>
    </row>
    <row r="531" spans="1:9">
      <c r="A531" s="5">
        <v>530</v>
      </c>
      <c r="B531" s="6">
        <v>45236</v>
      </c>
      <c r="C531" s="7" t="s">
        <v>7114</v>
      </c>
      <c r="D531" s="7" t="s">
        <v>7115</v>
      </c>
      <c r="E531" s="8">
        <v>193.52</v>
      </c>
      <c r="F531" s="8">
        <v>220</v>
      </c>
      <c r="G531" s="8">
        <v>220</v>
      </c>
      <c r="H531" s="7" t="s">
        <v>6056</v>
      </c>
      <c r="I531" s="7" t="s">
        <v>6057</v>
      </c>
    </row>
    <row r="532" spans="1:9">
      <c r="A532" s="5">
        <v>531</v>
      </c>
      <c r="B532" s="6">
        <v>45236</v>
      </c>
      <c r="C532" s="7" t="s">
        <v>7116</v>
      </c>
      <c r="D532" s="7" t="s">
        <v>7117</v>
      </c>
      <c r="E532" s="8">
        <v>114.35</v>
      </c>
      <c r="F532" s="8">
        <v>130</v>
      </c>
      <c r="G532" s="8">
        <v>130</v>
      </c>
      <c r="H532" s="7" t="s">
        <v>6056</v>
      </c>
      <c r="I532" s="7" t="s">
        <v>6057</v>
      </c>
    </row>
    <row r="533" spans="1:9">
      <c r="A533" s="5">
        <v>532</v>
      </c>
      <c r="B533" s="6">
        <v>45236</v>
      </c>
      <c r="C533" s="7" t="s">
        <v>7118</v>
      </c>
      <c r="D533" s="7" t="s">
        <v>7119</v>
      </c>
      <c r="E533" s="8">
        <v>8.7899999999999991</v>
      </c>
      <c r="F533" s="8">
        <v>10</v>
      </c>
      <c r="G533" s="8">
        <v>10</v>
      </c>
      <c r="H533" s="7" t="s">
        <v>6056</v>
      </c>
      <c r="I533" s="7" t="s">
        <v>6057</v>
      </c>
    </row>
    <row r="534" spans="1:9">
      <c r="A534" s="5">
        <v>533</v>
      </c>
      <c r="B534" s="6">
        <v>45236</v>
      </c>
      <c r="C534" s="7" t="s">
        <v>7120</v>
      </c>
      <c r="D534" s="7" t="s">
        <v>7121</v>
      </c>
      <c r="E534" s="8">
        <v>167.12</v>
      </c>
      <c r="F534" s="8">
        <v>190</v>
      </c>
      <c r="G534" s="8">
        <v>190</v>
      </c>
      <c r="H534" s="7" t="s">
        <v>6056</v>
      </c>
      <c r="I534" s="7" t="s">
        <v>6057</v>
      </c>
    </row>
    <row r="535" spans="1:9">
      <c r="A535" s="5">
        <v>534</v>
      </c>
      <c r="B535" s="6">
        <v>45236</v>
      </c>
      <c r="C535" s="7" t="s">
        <v>7122</v>
      </c>
      <c r="D535" s="7" t="s">
        <v>7123</v>
      </c>
      <c r="E535" s="8">
        <v>105.55</v>
      </c>
      <c r="F535" s="8">
        <v>120</v>
      </c>
      <c r="G535" s="8">
        <v>120</v>
      </c>
      <c r="H535" s="7" t="s">
        <v>6056</v>
      </c>
      <c r="I535" s="7" t="s">
        <v>6057</v>
      </c>
    </row>
    <row r="536" spans="1:9">
      <c r="A536" s="5">
        <v>535</v>
      </c>
      <c r="B536" s="6">
        <v>45236</v>
      </c>
      <c r="C536" s="7" t="s">
        <v>7124</v>
      </c>
      <c r="D536" s="7" t="s">
        <v>7125</v>
      </c>
      <c r="E536" s="8">
        <v>8.7899999999999991</v>
      </c>
      <c r="F536" s="8">
        <v>10</v>
      </c>
      <c r="G536" s="8">
        <v>10</v>
      </c>
      <c r="H536" s="7" t="s">
        <v>6056</v>
      </c>
      <c r="I536" s="7" t="s">
        <v>6057</v>
      </c>
    </row>
    <row r="537" spans="1:9">
      <c r="A537" s="5">
        <v>536</v>
      </c>
      <c r="B537" s="6">
        <v>45236</v>
      </c>
      <c r="C537" s="7" t="s">
        <v>7126</v>
      </c>
      <c r="D537" s="7" t="s">
        <v>7127</v>
      </c>
      <c r="E537" s="8">
        <v>200.65</v>
      </c>
      <c r="F537" s="8">
        <v>220</v>
      </c>
      <c r="G537" s="8">
        <v>220</v>
      </c>
      <c r="H537" s="7" t="s">
        <v>6056</v>
      </c>
      <c r="I537" s="7" t="s">
        <v>6057</v>
      </c>
    </row>
    <row r="538" spans="1:9">
      <c r="A538" s="5">
        <v>537</v>
      </c>
      <c r="B538" s="6">
        <v>45236</v>
      </c>
      <c r="C538" s="7" t="s">
        <v>7128</v>
      </c>
      <c r="D538" s="7" t="s">
        <v>7129</v>
      </c>
      <c r="E538" s="8">
        <v>100.31</v>
      </c>
      <c r="F538" s="8">
        <v>110</v>
      </c>
      <c r="G538" s="8">
        <v>110</v>
      </c>
      <c r="H538" s="7" t="s">
        <v>6056</v>
      </c>
      <c r="I538" s="7" t="s">
        <v>6057</v>
      </c>
    </row>
    <row r="539" spans="1:9">
      <c r="A539" s="5">
        <v>538</v>
      </c>
      <c r="B539" s="6">
        <v>45236</v>
      </c>
      <c r="C539" s="7" t="s">
        <v>7130</v>
      </c>
      <c r="D539" s="7" t="s">
        <v>7131</v>
      </c>
      <c r="E539" s="8">
        <v>156.74</v>
      </c>
      <c r="F539" s="8">
        <v>185</v>
      </c>
      <c r="G539" s="8">
        <v>185</v>
      </c>
      <c r="H539" s="7" t="s">
        <v>6056</v>
      </c>
      <c r="I539" s="7" t="s">
        <v>6057</v>
      </c>
    </row>
    <row r="540" spans="1:9">
      <c r="A540" s="5">
        <v>539</v>
      </c>
      <c r="B540" s="6">
        <v>45236</v>
      </c>
      <c r="C540" s="7" t="s">
        <v>7132</v>
      </c>
      <c r="D540" s="7" t="s">
        <v>7133</v>
      </c>
      <c r="E540" s="8">
        <v>135.55000000000001</v>
      </c>
      <c r="F540" s="8">
        <v>160</v>
      </c>
      <c r="G540" s="8">
        <v>160</v>
      </c>
      <c r="H540" s="7" t="s">
        <v>6056</v>
      </c>
      <c r="I540" s="7" t="s">
        <v>6057</v>
      </c>
    </row>
    <row r="541" spans="1:9">
      <c r="A541" s="5">
        <v>540</v>
      </c>
      <c r="B541" s="6">
        <v>45236</v>
      </c>
      <c r="C541" s="7" t="s">
        <v>7134</v>
      </c>
      <c r="D541" s="7" t="s">
        <v>7135</v>
      </c>
      <c r="E541" s="8">
        <v>268.52</v>
      </c>
      <c r="F541" s="8">
        <v>290</v>
      </c>
      <c r="G541" s="8">
        <v>290</v>
      </c>
      <c r="H541" s="7" t="s">
        <v>6056</v>
      </c>
      <c r="I541" s="7" t="s">
        <v>6057</v>
      </c>
    </row>
    <row r="542" spans="1:9">
      <c r="A542" s="5">
        <v>541</v>
      </c>
      <c r="B542" s="6">
        <v>45236</v>
      </c>
      <c r="C542" s="7" t="s">
        <v>7136</v>
      </c>
      <c r="D542" s="7" t="s">
        <v>7137</v>
      </c>
      <c r="E542" s="8">
        <v>249.99</v>
      </c>
      <c r="F542" s="8">
        <v>270</v>
      </c>
      <c r="G542" s="8">
        <v>270</v>
      </c>
      <c r="H542" s="7" t="s">
        <v>6056</v>
      </c>
      <c r="I542" s="7" t="s">
        <v>6057</v>
      </c>
    </row>
    <row r="543" spans="1:9">
      <c r="A543" s="5">
        <v>542</v>
      </c>
      <c r="B543" s="6">
        <v>45236</v>
      </c>
      <c r="C543" s="7" t="s">
        <v>7138</v>
      </c>
      <c r="D543" s="7" t="s">
        <v>7139</v>
      </c>
      <c r="E543" s="8">
        <v>67.010000000000005</v>
      </c>
      <c r="F543" s="8">
        <v>76</v>
      </c>
      <c r="G543" s="8">
        <v>76</v>
      </c>
      <c r="H543" s="7" t="s">
        <v>6056</v>
      </c>
      <c r="I543" s="7" t="s">
        <v>6057</v>
      </c>
    </row>
    <row r="544" spans="1:9">
      <c r="A544" s="5">
        <v>543</v>
      </c>
      <c r="B544" s="6">
        <v>45236</v>
      </c>
      <c r="C544" s="7" t="s">
        <v>7140</v>
      </c>
      <c r="D544" s="7" t="s">
        <v>7141</v>
      </c>
      <c r="E544" s="8">
        <v>33.700000000000003</v>
      </c>
      <c r="F544" s="8">
        <v>38</v>
      </c>
      <c r="G544" s="8">
        <v>38</v>
      </c>
      <c r="H544" s="7" t="s">
        <v>6056</v>
      </c>
      <c r="I544" s="7" t="s">
        <v>6057</v>
      </c>
    </row>
    <row r="545" spans="1:9">
      <c r="A545" s="5">
        <v>544</v>
      </c>
      <c r="B545" s="6">
        <v>45236</v>
      </c>
      <c r="C545" s="7" t="s">
        <v>7142</v>
      </c>
      <c r="D545" s="7" t="s">
        <v>7143</v>
      </c>
      <c r="E545" s="8">
        <v>12.34</v>
      </c>
      <c r="F545" s="8">
        <v>20</v>
      </c>
      <c r="G545" s="8">
        <v>20</v>
      </c>
      <c r="H545" s="7" t="s">
        <v>6056</v>
      </c>
      <c r="I545" s="7" t="s">
        <v>6057</v>
      </c>
    </row>
    <row r="546" spans="1:9">
      <c r="A546" s="5">
        <v>545</v>
      </c>
      <c r="B546" s="6">
        <v>45236</v>
      </c>
      <c r="C546" s="7" t="s">
        <v>7144</v>
      </c>
      <c r="D546" s="7" t="s">
        <v>7145</v>
      </c>
      <c r="E546" s="8">
        <v>64.819999999999993</v>
      </c>
      <c r="F546" s="8">
        <v>70</v>
      </c>
      <c r="G546" s="8">
        <v>70</v>
      </c>
      <c r="H546" s="7" t="s">
        <v>6056</v>
      </c>
      <c r="I546" s="7" t="s">
        <v>6057</v>
      </c>
    </row>
    <row r="547" spans="1:9">
      <c r="A547" s="5">
        <v>546</v>
      </c>
      <c r="B547" s="6">
        <v>45236</v>
      </c>
      <c r="C547" s="7" t="s">
        <v>7146</v>
      </c>
      <c r="D547" s="7" t="s">
        <v>7147</v>
      </c>
      <c r="E547" s="8">
        <v>94.45</v>
      </c>
      <c r="F547" s="8">
        <v>102</v>
      </c>
      <c r="G547" s="8">
        <v>102</v>
      </c>
      <c r="H547" s="7" t="s">
        <v>6056</v>
      </c>
      <c r="I547" s="7" t="s">
        <v>6057</v>
      </c>
    </row>
    <row r="548" spans="1:9">
      <c r="A548" s="5">
        <v>547</v>
      </c>
      <c r="B548" s="6">
        <v>45236</v>
      </c>
      <c r="C548" s="7" t="s">
        <v>7148</v>
      </c>
      <c r="D548" s="7" t="s">
        <v>7149</v>
      </c>
      <c r="E548" s="8">
        <v>115.75</v>
      </c>
      <c r="F548" s="8">
        <v>125</v>
      </c>
      <c r="G548" s="8">
        <v>125</v>
      </c>
      <c r="H548" s="7" t="s">
        <v>6056</v>
      </c>
      <c r="I548" s="7" t="s">
        <v>6057</v>
      </c>
    </row>
    <row r="549" spans="1:9">
      <c r="A549" s="5">
        <v>548</v>
      </c>
      <c r="B549" s="6">
        <v>45236</v>
      </c>
      <c r="C549" s="7" t="s">
        <v>7150</v>
      </c>
      <c r="D549" s="7" t="s">
        <v>7151</v>
      </c>
      <c r="E549" s="8">
        <v>9.26</v>
      </c>
      <c r="F549" s="8">
        <v>10</v>
      </c>
      <c r="G549" s="8">
        <v>10</v>
      </c>
      <c r="H549" s="7" t="s">
        <v>6056</v>
      </c>
      <c r="I549" s="7" t="s">
        <v>6057</v>
      </c>
    </row>
    <row r="550" spans="1:9">
      <c r="A550" s="5">
        <v>549</v>
      </c>
      <c r="B550" s="6">
        <v>45236</v>
      </c>
      <c r="C550" s="7" t="s">
        <v>7152</v>
      </c>
      <c r="D550" s="7" t="s">
        <v>7153</v>
      </c>
      <c r="E550" s="8">
        <v>82.41</v>
      </c>
      <c r="F550" s="8">
        <v>89</v>
      </c>
      <c r="G550" s="8">
        <v>89</v>
      </c>
      <c r="H550" s="7" t="s">
        <v>6056</v>
      </c>
      <c r="I550" s="7" t="s">
        <v>6057</v>
      </c>
    </row>
    <row r="551" spans="1:9">
      <c r="A551" s="5">
        <v>550</v>
      </c>
      <c r="B551" s="6">
        <v>45236</v>
      </c>
      <c r="C551" s="7" t="s">
        <v>7154</v>
      </c>
      <c r="D551" s="7" t="s">
        <v>7155</v>
      </c>
      <c r="E551" s="8">
        <v>17.78</v>
      </c>
      <c r="F551" s="8">
        <v>20</v>
      </c>
      <c r="G551" s="8">
        <v>20</v>
      </c>
      <c r="H551" s="7" t="s">
        <v>6056</v>
      </c>
      <c r="I551" s="7" t="s">
        <v>6057</v>
      </c>
    </row>
    <row r="552" spans="1:9">
      <c r="A552" s="5">
        <v>551</v>
      </c>
      <c r="B552" s="6">
        <v>45236</v>
      </c>
      <c r="C552" s="7" t="s">
        <v>7156</v>
      </c>
      <c r="D552" s="7" t="s">
        <v>7157</v>
      </c>
      <c r="E552" s="8">
        <v>57.77</v>
      </c>
      <c r="F552" s="8">
        <v>65</v>
      </c>
      <c r="G552" s="8">
        <v>65</v>
      </c>
      <c r="H552" s="7" t="s">
        <v>6056</v>
      </c>
      <c r="I552" s="7" t="s">
        <v>6057</v>
      </c>
    </row>
    <row r="553" spans="1:9">
      <c r="A553" s="5">
        <v>552</v>
      </c>
      <c r="B553" s="6">
        <v>45236</v>
      </c>
      <c r="C553" s="7" t="s">
        <v>7158</v>
      </c>
      <c r="D553" s="7" t="s">
        <v>7159</v>
      </c>
      <c r="E553" s="8">
        <v>40.75</v>
      </c>
      <c r="F553" s="8">
        <v>44</v>
      </c>
      <c r="G553" s="8">
        <v>44</v>
      </c>
      <c r="H553" s="7" t="s">
        <v>6056</v>
      </c>
      <c r="I553" s="7" t="s">
        <v>6057</v>
      </c>
    </row>
    <row r="554" spans="1:9">
      <c r="A554" s="5">
        <v>553</v>
      </c>
      <c r="B554" s="6">
        <v>45238</v>
      </c>
      <c r="C554" s="7" t="s">
        <v>7160</v>
      </c>
      <c r="D554" s="7" t="s">
        <v>7161</v>
      </c>
      <c r="E554" s="8">
        <v>148.24</v>
      </c>
      <c r="F554" s="8">
        <v>169</v>
      </c>
      <c r="G554" s="8">
        <v>169</v>
      </c>
      <c r="H554" s="7" t="s">
        <v>6056</v>
      </c>
      <c r="I554" s="7" t="s">
        <v>6057</v>
      </c>
    </row>
    <row r="555" spans="1:9">
      <c r="A555" s="5">
        <v>554</v>
      </c>
      <c r="B555" s="6">
        <v>45238</v>
      </c>
      <c r="C555" s="7" t="s">
        <v>7162</v>
      </c>
      <c r="D555" s="7" t="s">
        <v>7163</v>
      </c>
      <c r="E555" s="8">
        <v>105.27</v>
      </c>
      <c r="F555" s="8">
        <v>120</v>
      </c>
      <c r="G555" s="8">
        <v>120</v>
      </c>
      <c r="H555" s="7" t="s">
        <v>6056</v>
      </c>
      <c r="I555" s="7" t="s">
        <v>6057</v>
      </c>
    </row>
    <row r="556" spans="1:9">
      <c r="A556" s="5">
        <v>555</v>
      </c>
      <c r="B556" s="6">
        <v>45238</v>
      </c>
      <c r="C556" s="7" t="s">
        <v>7164</v>
      </c>
      <c r="D556" s="7" t="s">
        <v>7165</v>
      </c>
      <c r="E556" s="8">
        <v>148.24</v>
      </c>
      <c r="F556" s="8">
        <v>169</v>
      </c>
      <c r="G556" s="8">
        <v>169</v>
      </c>
      <c r="H556" s="7" t="s">
        <v>6056</v>
      </c>
      <c r="I556" s="7" t="s">
        <v>6057</v>
      </c>
    </row>
    <row r="557" spans="1:9">
      <c r="A557" s="5">
        <v>556</v>
      </c>
      <c r="B557" s="6">
        <v>45238</v>
      </c>
      <c r="C557" s="7" t="s">
        <v>7166</v>
      </c>
      <c r="D557" s="7" t="s">
        <v>7167</v>
      </c>
      <c r="E557" s="8">
        <v>148.24</v>
      </c>
      <c r="F557" s="8">
        <v>169</v>
      </c>
      <c r="G557" s="8">
        <v>169</v>
      </c>
      <c r="H557" s="7" t="s">
        <v>6056</v>
      </c>
      <c r="I557" s="7" t="s">
        <v>6057</v>
      </c>
    </row>
    <row r="558" spans="1:9">
      <c r="A558" s="5">
        <v>557</v>
      </c>
      <c r="B558" s="6">
        <v>45238</v>
      </c>
      <c r="C558" s="7" t="s">
        <v>7168</v>
      </c>
      <c r="D558" s="7" t="s">
        <v>7169</v>
      </c>
      <c r="E558" s="8">
        <v>52.63</v>
      </c>
      <c r="F558" s="8">
        <v>60</v>
      </c>
      <c r="G558" s="8">
        <v>60</v>
      </c>
      <c r="H558" s="7" t="s">
        <v>6056</v>
      </c>
      <c r="I558" s="7" t="s">
        <v>6057</v>
      </c>
    </row>
    <row r="559" spans="1:9">
      <c r="A559" s="5">
        <v>558</v>
      </c>
      <c r="B559" s="6">
        <v>45238</v>
      </c>
      <c r="C559" s="7" t="s">
        <v>7170</v>
      </c>
      <c r="D559" s="7" t="s">
        <v>7171</v>
      </c>
      <c r="E559" s="8">
        <v>52.63</v>
      </c>
      <c r="F559" s="8">
        <v>60</v>
      </c>
      <c r="G559" s="8">
        <v>60</v>
      </c>
      <c r="H559" s="7" t="s">
        <v>6056</v>
      </c>
      <c r="I559" s="7" t="s">
        <v>6057</v>
      </c>
    </row>
    <row r="560" spans="1:9">
      <c r="A560" s="5">
        <v>559</v>
      </c>
      <c r="B560" s="6">
        <v>45238</v>
      </c>
      <c r="C560" s="7" t="s">
        <v>7172</v>
      </c>
      <c r="D560" s="7" t="s">
        <v>7173</v>
      </c>
      <c r="E560" s="8">
        <v>51.92</v>
      </c>
      <c r="F560" s="8">
        <v>60</v>
      </c>
      <c r="G560" s="8">
        <v>60</v>
      </c>
      <c r="H560" s="7" t="s">
        <v>6056</v>
      </c>
      <c r="I560" s="7" t="s">
        <v>6057</v>
      </c>
    </row>
    <row r="561" spans="1:9">
      <c r="A561" s="5">
        <v>560</v>
      </c>
      <c r="B561" s="6">
        <v>45238</v>
      </c>
      <c r="C561" s="7" t="s">
        <v>7174</v>
      </c>
      <c r="D561" s="7" t="s">
        <v>7175</v>
      </c>
      <c r="E561" s="8">
        <v>50.39</v>
      </c>
      <c r="F561" s="8">
        <v>55</v>
      </c>
      <c r="G561" s="8">
        <v>55</v>
      </c>
      <c r="H561" s="7" t="s">
        <v>6056</v>
      </c>
      <c r="I561" s="7" t="s">
        <v>6057</v>
      </c>
    </row>
    <row r="562" spans="1:9">
      <c r="A562" s="5">
        <v>561</v>
      </c>
      <c r="B562" s="6">
        <v>45238</v>
      </c>
      <c r="C562" s="7" t="s">
        <v>7176</v>
      </c>
      <c r="D562" s="7" t="s">
        <v>7177</v>
      </c>
      <c r="E562" s="8">
        <v>18.329999999999998</v>
      </c>
      <c r="F562" s="8">
        <v>20</v>
      </c>
      <c r="G562" s="8">
        <v>20</v>
      </c>
      <c r="H562" s="7" t="s">
        <v>6056</v>
      </c>
      <c r="I562" s="7" t="s">
        <v>6057</v>
      </c>
    </row>
    <row r="563" spans="1:9">
      <c r="A563" s="5">
        <v>562</v>
      </c>
      <c r="B563" s="6">
        <v>45238</v>
      </c>
      <c r="C563" s="7" t="s">
        <v>7178</v>
      </c>
      <c r="D563" s="7" t="s">
        <v>7179</v>
      </c>
      <c r="E563" s="8">
        <v>18.329999999999998</v>
      </c>
      <c r="F563" s="8">
        <v>20</v>
      </c>
      <c r="G563" s="8">
        <v>20</v>
      </c>
      <c r="H563" s="7" t="s">
        <v>6056</v>
      </c>
      <c r="I563" s="7" t="s">
        <v>6057</v>
      </c>
    </row>
    <row r="564" spans="1:9">
      <c r="A564" s="5">
        <v>563</v>
      </c>
      <c r="B564" s="6">
        <v>45238</v>
      </c>
      <c r="C564" s="7" t="s">
        <v>7180</v>
      </c>
      <c r="D564" s="7" t="s">
        <v>7181</v>
      </c>
      <c r="E564" s="8">
        <v>18.329999999999998</v>
      </c>
      <c r="F564" s="8">
        <v>20</v>
      </c>
      <c r="G564" s="8">
        <v>20</v>
      </c>
      <c r="H564" s="7" t="s">
        <v>6056</v>
      </c>
      <c r="I564" s="7" t="s">
        <v>6057</v>
      </c>
    </row>
    <row r="565" spans="1:9">
      <c r="A565" s="5">
        <v>564</v>
      </c>
      <c r="B565" s="6">
        <v>45238</v>
      </c>
      <c r="C565" s="7" t="s">
        <v>7182</v>
      </c>
      <c r="D565" s="7" t="s">
        <v>7183</v>
      </c>
      <c r="E565" s="8">
        <v>18.329999999999998</v>
      </c>
      <c r="F565" s="8">
        <v>20</v>
      </c>
      <c r="G565" s="8">
        <v>20</v>
      </c>
      <c r="H565" s="7" t="s">
        <v>6056</v>
      </c>
      <c r="I565" s="7" t="s">
        <v>6057</v>
      </c>
    </row>
    <row r="566" spans="1:9">
      <c r="A566" s="5">
        <v>565</v>
      </c>
      <c r="B566" s="6">
        <v>45238</v>
      </c>
      <c r="C566" s="7" t="s">
        <v>7184</v>
      </c>
      <c r="D566" s="7" t="s">
        <v>7185</v>
      </c>
      <c r="E566" s="8">
        <v>18.329999999999998</v>
      </c>
      <c r="F566" s="8">
        <v>20</v>
      </c>
      <c r="G566" s="8">
        <v>20</v>
      </c>
      <c r="H566" s="7" t="s">
        <v>6056</v>
      </c>
      <c r="I566" s="7" t="s">
        <v>6057</v>
      </c>
    </row>
    <row r="567" spans="1:9">
      <c r="A567" s="5">
        <v>566</v>
      </c>
      <c r="B567" s="6">
        <v>45238</v>
      </c>
      <c r="C567" s="7" t="s">
        <v>7186</v>
      </c>
      <c r="D567" s="7" t="s">
        <v>7187</v>
      </c>
      <c r="E567" s="8">
        <v>18.329999999999998</v>
      </c>
      <c r="F567" s="8">
        <v>20</v>
      </c>
      <c r="G567" s="8">
        <v>20</v>
      </c>
      <c r="H567" s="7" t="s">
        <v>6056</v>
      </c>
      <c r="I567" s="7" t="s">
        <v>6057</v>
      </c>
    </row>
    <row r="568" spans="1:9">
      <c r="A568" s="5">
        <v>567</v>
      </c>
      <c r="B568" s="6">
        <v>45238</v>
      </c>
      <c r="C568" s="7" t="s">
        <v>7188</v>
      </c>
      <c r="D568" s="7" t="s">
        <v>7189</v>
      </c>
      <c r="E568" s="8">
        <v>17.39</v>
      </c>
      <c r="F568" s="8">
        <v>20</v>
      </c>
      <c r="G568" s="8">
        <v>20</v>
      </c>
      <c r="H568" s="7" t="s">
        <v>6056</v>
      </c>
      <c r="I568" s="7" t="s">
        <v>6057</v>
      </c>
    </row>
    <row r="569" spans="1:9">
      <c r="A569" s="5">
        <v>568</v>
      </c>
      <c r="B569" s="6">
        <v>45238</v>
      </c>
      <c r="C569" s="7" t="s">
        <v>7190</v>
      </c>
      <c r="D569" s="7" t="s">
        <v>7191</v>
      </c>
      <c r="E569" s="8">
        <v>17.39</v>
      </c>
      <c r="F569" s="8">
        <v>20</v>
      </c>
      <c r="G569" s="8">
        <v>20</v>
      </c>
      <c r="H569" s="7" t="s">
        <v>6056</v>
      </c>
      <c r="I569" s="7" t="s">
        <v>6057</v>
      </c>
    </row>
    <row r="570" spans="1:9">
      <c r="A570" s="5">
        <v>569</v>
      </c>
      <c r="B570" s="6">
        <v>45238</v>
      </c>
      <c r="C570" s="7" t="s">
        <v>7192</v>
      </c>
      <c r="D570" s="7" t="s">
        <v>7193</v>
      </c>
      <c r="E570" s="8">
        <v>17.39</v>
      </c>
      <c r="F570" s="8">
        <v>20</v>
      </c>
      <c r="G570" s="8">
        <v>20</v>
      </c>
      <c r="H570" s="7" t="s">
        <v>6056</v>
      </c>
      <c r="I570" s="7" t="s">
        <v>6057</v>
      </c>
    </row>
    <row r="571" spans="1:9">
      <c r="A571" s="5">
        <v>570</v>
      </c>
      <c r="B571" s="6">
        <v>45238</v>
      </c>
      <c r="C571" s="7" t="s">
        <v>7194</v>
      </c>
      <c r="D571" s="7" t="s">
        <v>7195</v>
      </c>
      <c r="E571" s="8">
        <v>17.39</v>
      </c>
      <c r="F571" s="8">
        <v>20</v>
      </c>
      <c r="G571" s="8">
        <v>20</v>
      </c>
      <c r="H571" s="7" t="s">
        <v>6056</v>
      </c>
      <c r="I571" s="7" t="s">
        <v>6057</v>
      </c>
    </row>
    <row r="572" spans="1:9">
      <c r="A572" s="5">
        <v>571</v>
      </c>
      <c r="B572" s="6">
        <v>45238</v>
      </c>
      <c r="C572" s="7" t="s">
        <v>7196</v>
      </c>
      <c r="D572" s="7" t="s">
        <v>7197</v>
      </c>
      <c r="E572" s="8">
        <v>104.35</v>
      </c>
      <c r="F572" s="8">
        <v>120</v>
      </c>
      <c r="G572" s="8">
        <v>120</v>
      </c>
      <c r="H572" s="7" t="s">
        <v>6056</v>
      </c>
      <c r="I572" s="7" t="s">
        <v>6057</v>
      </c>
    </row>
    <row r="573" spans="1:9">
      <c r="A573" s="5">
        <v>572</v>
      </c>
      <c r="B573" s="6">
        <v>45238</v>
      </c>
      <c r="C573" s="7" t="s">
        <v>7198</v>
      </c>
      <c r="D573" s="7" t="s">
        <v>7199</v>
      </c>
      <c r="E573" s="8">
        <v>108.7</v>
      </c>
      <c r="F573" s="8">
        <v>125</v>
      </c>
      <c r="G573" s="8">
        <v>125</v>
      </c>
      <c r="H573" s="7" t="s">
        <v>6056</v>
      </c>
      <c r="I573" s="7" t="s">
        <v>6057</v>
      </c>
    </row>
    <row r="574" spans="1:9">
      <c r="A574" s="5">
        <v>573</v>
      </c>
      <c r="B574" s="6">
        <v>45238</v>
      </c>
      <c r="C574" s="7" t="s">
        <v>7200</v>
      </c>
      <c r="D574" s="7" t="s">
        <v>7201</v>
      </c>
      <c r="E574" s="8">
        <v>108.7</v>
      </c>
      <c r="F574" s="8">
        <v>128</v>
      </c>
      <c r="G574" s="8">
        <v>128</v>
      </c>
      <c r="H574" s="7" t="s">
        <v>6056</v>
      </c>
      <c r="I574" s="7" t="s">
        <v>6057</v>
      </c>
    </row>
    <row r="575" spans="1:9">
      <c r="A575" s="5">
        <v>574</v>
      </c>
      <c r="B575" s="6">
        <v>45238</v>
      </c>
      <c r="C575" s="7" t="s">
        <v>7202</v>
      </c>
      <c r="D575" s="7" t="s">
        <v>7203</v>
      </c>
      <c r="E575" s="8">
        <v>113.04</v>
      </c>
      <c r="F575" s="8">
        <v>130</v>
      </c>
      <c r="G575" s="8">
        <v>130</v>
      </c>
      <c r="H575" s="7" t="s">
        <v>6056</v>
      </c>
      <c r="I575" s="7" t="s">
        <v>6057</v>
      </c>
    </row>
    <row r="576" spans="1:9">
      <c r="A576" s="5">
        <v>575</v>
      </c>
      <c r="B576" s="6">
        <v>45238</v>
      </c>
      <c r="C576" s="7" t="s">
        <v>7204</v>
      </c>
      <c r="D576" s="7" t="s">
        <v>7205</v>
      </c>
      <c r="E576" s="8">
        <v>228.95</v>
      </c>
      <c r="F576" s="8">
        <v>261</v>
      </c>
      <c r="G576" s="8">
        <v>261</v>
      </c>
      <c r="H576" s="7" t="s">
        <v>6056</v>
      </c>
      <c r="I576" s="7" t="s">
        <v>6057</v>
      </c>
    </row>
    <row r="577" spans="1:9">
      <c r="A577" s="5">
        <v>576</v>
      </c>
      <c r="B577" s="6">
        <v>45238</v>
      </c>
      <c r="C577" s="7" t="s">
        <v>7206</v>
      </c>
      <c r="D577" s="7" t="s">
        <v>7207</v>
      </c>
      <c r="E577" s="8">
        <v>61.41</v>
      </c>
      <c r="F577" s="8">
        <v>70</v>
      </c>
      <c r="G577" s="8">
        <v>70</v>
      </c>
      <c r="H577" s="7" t="s">
        <v>6056</v>
      </c>
      <c r="I577" s="7" t="s">
        <v>6057</v>
      </c>
    </row>
    <row r="578" spans="1:9">
      <c r="A578" s="5">
        <v>577</v>
      </c>
      <c r="B578" s="6">
        <v>45238</v>
      </c>
      <c r="C578" s="7" t="s">
        <v>7208</v>
      </c>
      <c r="D578" s="7" t="s">
        <v>7209</v>
      </c>
      <c r="E578" s="8">
        <v>54.64</v>
      </c>
      <c r="F578" s="8">
        <v>70</v>
      </c>
      <c r="G578" s="8">
        <v>70</v>
      </c>
      <c r="H578" s="7" t="s">
        <v>6056</v>
      </c>
      <c r="I578" s="7" t="s">
        <v>6057</v>
      </c>
    </row>
    <row r="579" spans="1:9">
      <c r="A579" s="5">
        <v>578</v>
      </c>
      <c r="B579" s="6">
        <v>45238</v>
      </c>
      <c r="C579" s="7" t="s">
        <v>7210</v>
      </c>
      <c r="D579" s="7" t="s">
        <v>7211</v>
      </c>
      <c r="E579" s="8">
        <v>109.65</v>
      </c>
      <c r="F579" s="8">
        <v>125</v>
      </c>
      <c r="G579" s="8">
        <v>125</v>
      </c>
      <c r="H579" s="7" t="s">
        <v>6056</v>
      </c>
      <c r="I579" s="7" t="s">
        <v>6057</v>
      </c>
    </row>
    <row r="580" spans="1:9">
      <c r="A580" s="5">
        <v>579</v>
      </c>
      <c r="B580" s="6">
        <v>45238</v>
      </c>
      <c r="C580" s="7" t="s">
        <v>7212</v>
      </c>
      <c r="D580" s="7" t="s">
        <v>7213</v>
      </c>
      <c r="E580" s="8">
        <v>109.65</v>
      </c>
      <c r="F580" s="8">
        <v>125</v>
      </c>
      <c r="G580" s="8">
        <v>125</v>
      </c>
      <c r="H580" s="7" t="s">
        <v>6056</v>
      </c>
      <c r="I580" s="7" t="s">
        <v>6057</v>
      </c>
    </row>
    <row r="581" spans="1:9">
      <c r="A581" s="5">
        <v>580</v>
      </c>
      <c r="B581" s="6">
        <v>45238</v>
      </c>
      <c r="C581" s="7" t="s">
        <v>7214</v>
      </c>
      <c r="D581" s="7" t="s">
        <v>7215</v>
      </c>
      <c r="E581" s="8">
        <v>228.07</v>
      </c>
      <c r="F581" s="8">
        <v>260</v>
      </c>
      <c r="G581" s="8">
        <v>260</v>
      </c>
      <c r="H581" s="7" t="s">
        <v>6056</v>
      </c>
      <c r="I581" s="7" t="s">
        <v>6057</v>
      </c>
    </row>
    <row r="582" spans="1:9">
      <c r="A582" s="5">
        <v>581</v>
      </c>
      <c r="B582" s="6">
        <v>45238</v>
      </c>
      <c r="C582" s="7" t="s">
        <v>7216</v>
      </c>
      <c r="D582" s="7" t="s">
        <v>7217</v>
      </c>
      <c r="E582" s="8">
        <v>114.04</v>
      </c>
      <c r="F582" s="8">
        <v>130</v>
      </c>
      <c r="G582" s="8">
        <v>130</v>
      </c>
      <c r="H582" s="7" t="s">
        <v>6056</v>
      </c>
      <c r="I582" s="7" t="s">
        <v>6057</v>
      </c>
    </row>
    <row r="583" spans="1:9">
      <c r="A583" s="5">
        <v>582</v>
      </c>
      <c r="B583" s="6">
        <v>45238</v>
      </c>
      <c r="C583" s="7" t="s">
        <v>7218</v>
      </c>
      <c r="D583" s="7" t="s">
        <v>7219</v>
      </c>
      <c r="E583" s="8">
        <v>258.77</v>
      </c>
      <c r="F583" s="8">
        <v>295</v>
      </c>
      <c r="G583" s="8">
        <v>295</v>
      </c>
      <c r="H583" s="7" t="s">
        <v>6056</v>
      </c>
      <c r="I583" s="7" t="s">
        <v>6057</v>
      </c>
    </row>
    <row r="584" spans="1:9">
      <c r="A584" s="5">
        <v>583</v>
      </c>
      <c r="B584" s="6">
        <v>45238</v>
      </c>
      <c r="C584" s="7" t="s">
        <v>7220</v>
      </c>
      <c r="D584" s="7" t="s">
        <v>7221</v>
      </c>
      <c r="E584" s="8">
        <v>109.65</v>
      </c>
      <c r="F584" s="8">
        <v>125</v>
      </c>
      <c r="G584" s="8">
        <v>125</v>
      </c>
      <c r="H584" s="7" t="s">
        <v>6056</v>
      </c>
      <c r="I584" s="7" t="s">
        <v>6057</v>
      </c>
    </row>
    <row r="585" spans="1:9">
      <c r="A585" s="5">
        <v>584</v>
      </c>
      <c r="B585" s="6">
        <v>45238</v>
      </c>
      <c r="C585" s="7" t="s">
        <v>7222</v>
      </c>
      <c r="D585" s="7" t="s">
        <v>7223</v>
      </c>
      <c r="E585" s="8">
        <v>83.33</v>
      </c>
      <c r="F585" s="8">
        <v>95</v>
      </c>
      <c r="G585" s="8">
        <v>95</v>
      </c>
      <c r="H585" s="7" t="s">
        <v>6056</v>
      </c>
      <c r="I585" s="7" t="s">
        <v>6057</v>
      </c>
    </row>
    <row r="586" spans="1:9">
      <c r="A586" s="5">
        <v>585</v>
      </c>
      <c r="B586" s="6">
        <v>45238</v>
      </c>
      <c r="C586" s="7" t="s">
        <v>7224</v>
      </c>
      <c r="D586" s="7" t="s">
        <v>7225</v>
      </c>
      <c r="E586" s="8">
        <v>78.94</v>
      </c>
      <c r="F586" s="8">
        <v>90</v>
      </c>
      <c r="G586" s="8">
        <v>90</v>
      </c>
      <c r="H586" s="7" t="s">
        <v>6056</v>
      </c>
      <c r="I586" s="7" t="s">
        <v>6057</v>
      </c>
    </row>
    <row r="587" spans="1:9">
      <c r="A587" s="5">
        <v>586</v>
      </c>
      <c r="B587" s="6">
        <v>45238</v>
      </c>
      <c r="C587" s="7" t="s">
        <v>7226</v>
      </c>
      <c r="D587" s="7" t="s">
        <v>7227</v>
      </c>
      <c r="E587" s="8">
        <v>78.94</v>
      </c>
      <c r="F587" s="8">
        <v>90</v>
      </c>
      <c r="G587" s="8">
        <v>90</v>
      </c>
      <c r="H587" s="7" t="s">
        <v>6056</v>
      </c>
      <c r="I587" s="7" t="s">
        <v>6057</v>
      </c>
    </row>
    <row r="588" spans="1:9">
      <c r="A588" s="5">
        <v>587</v>
      </c>
      <c r="B588" s="6">
        <v>45238</v>
      </c>
      <c r="C588" s="7" t="s">
        <v>7228</v>
      </c>
      <c r="D588" s="7" t="s">
        <v>7229</v>
      </c>
      <c r="E588" s="8">
        <v>78.94</v>
      </c>
      <c r="F588" s="8">
        <v>90</v>
      </c>
      <c r="G588" s="8">
        <v>90</v>
      </c>
      <c r="H588" s="7" t="s">
        <v>6056</v>
      </c>
      <c r="I588" s="7" t="s">
        <v>6057</v>
      </c>
    </row>
    <row r="589" spans="1:9">
      <c r="A589" s="5">
        <v>588</v>
      </c>
      <c r="B589" s="6">
        <v>45238</v>
      </c>
      <c r="C589" s="7" t="s">
        <v>7230</v>
      </c>
      <c r="D589" s="7" t="s">
        <v>7231</v>
      </c>
      <c r="E589" s="8">
        <v>61.41</v>
      </c>
      <c r="F589" s="8">
        <v>70</v>
      </c>
      <c r="G589" s="8">
        <v>70</v>
      </c>
      <c r="H589" s="7" t="s">
        <v>6056</v>
      </c>
      <c r="I589" s="7" t="s">
        <v>6057</v>
      </c>
    </row>
    <row r="590" spans="1:9">
      <c r="A590" s="5">
        <v>589</v>
      </c>
      <c r="B590" s="6">
        <v>45238</v>
      </c>
      <c r="C590" s="7" t="s">
        <v>7232</v>
      </c>
      <c r="D590" s="7" t="s">
        <v>7233</v>
      </c>
      <c r="E590" s="8">
        <v>113.16</v>
      </c>
      <c r="F590" s="8">
        <v>129</v>
      </c>
      <c r="G590" s="8">
        <v>129</v>
      </c>
      <c r="H590" s="7" t="s">
        <v>6056</v>
      </c>
      <c r="I590" s="7" t="s">
        <v>6057</v>
      </c>
    </row>
    <row r="591" spans="1:9">
      <c r="A591" s="5">
        <v>590</v>
      </c>
      <c r="B591" s="6">
        <v>45238</v>
      </c>
      <c r="C591" s="7" t="s">
        <v>7234</v>
      </c>
      <c r="D591" s="7" t="s">
        <v>7235</v>
      </c>
      <c r="E591" s="8">
        <v>83.33</v>
      </c>
      <c r="F591" s="8">
        <v>95</v>
      </c>
      <c r="G591" s="8">
        <v>95</v>
      </c>
      <c r="H591" s="7" t="s">
        <v>6056</v>
      </c>
      <c r="I591" s="7" t="s">
        <v>6057</v>
      </c>
    </row>
    <row r="592" spans="1:9">
      <c r="A592" s="5">
        <v>591</v>
      </c>
      <c r="B592" s="6">
        <v>45238</v>
      </c>
      <c r="C592" s="7" t="s">
        <v>7236</v>
      </c>
      <c r="D592" s="7" t="s">
        <v>7237</v>
      </c>
      <c r="E592" s="8">
        <v>50.88</v>
      </c>
      <c r="F592" s="8">
        <v>58</v>
      </c>
      <c r="G592" s="8">
        <v>58</v>
      </c>
      <c r="H592" s="7" t="s">
        <v>6056</v>
      </c>
      <c r="I592" s="7" t="s">
        <v>6057</v>
      </c>
    </row>
    <row r="593" spans="1:9">
      <c r="A593" s="5">
        <v>592</v>
      </c>
      <c r="B593" s="6">
        <v>45238</v>
      </c>
      <c r="C593" s="7" t="s">
        <v>7238</v>
      </c>
      <c r="D593" s="7" t="s">
        <v>7239</v>
      </c>
      <c r="E593" s="8">
        <v>50.88</v>
      </c>
      <c r="F593" s="8">
        <v>58</v>
      </c>
      <c r="G593" s="8">
        <v>58</v>
      </c>
      <c r="H593" s="7" t="s">
        <v>6056</v>
      </c>
      <c r="I593" s="7" t="s">
        <v>6057</v>
      </c>
    </row>
    <row r="594" spans="1:9">
      <c r="A594" s="5">
        <v>593</v>
      </c>
      <c r="B594" s="6">
        <v>45238</v>
      </c>
      <c r="C594" s="7" t="s">
        <v>7240</v>
      </c>
      <c r="D594" s="7" t="s">
        <v>7241</v>
      </c>
      <c r="E594" s="8">
        <v>50.88</v>
      </c>
      <c r="F594" s="8">
        <v>58</v>
      </c>
      <c r="G594" s="8">
        <v>58</v>
      </c>
      <c r="H594" s="7" t="s">
        <v>6056</v>
      </c>
      <c r="I594" s="7" t="s">
        <v>6057</v>
      </c>
    </row>
    <row r="595" spans="1:9">
      <c r="A595" s="5">
        <v>594</v>
      </c>
      <c r="B595" s="6">
        <v>45238</v>
      </c>
      <c r="C595" s="7" t="s">
        <v>7242</v>
      </c>
      <c r="D595" s="7" t="s">
        <v>7243</v>
      </c>
      <c r="E595" s="8">
        <v>50.88</v>
      </c>
      <c r="F595" s="8">
        <v>58</v>
      </c>
      <c r="G595" s="8">
        <v>58</v>
      </c>
      <c r="H595" s="7" t="s">
        <v>6056</v>
      </c>
      <c r="I595" s="7" t="s">
        <v>6057</v>
      </c>
    </row>
    <row r="596" spans="1:9">
      <c r="A596" s="5">
        <v>595</v>
      </c>
      <c r="B596" s="6">
        <v>45238</v>
      </c>
      <c r="C596" s="7" t="s">
        <v>7244</v>
      </c>
      <c r="D596" s="7" t="s">
        <v>7245</v>
      </c>
      <c r="E596" s="8">
        <v>8.84</v>
      </c>
      <c r="F596" s="8">
        <v>10</v>
      </c>
      <c r="G596" s="8">
        <v>10</v>
      </c>
      <c r="H596" s="7" t="s">
        <v>6056</v>
      </c>
      <c r="I596" s="7" t="s">
        <v>6057</v>
      </c>
    </row>
    <row r="597" spans="1:9">
      <c r="A597" s="5">
        <v>596</v>
      </c>
      <c r="B597" s="6">
        <v>45238</v>
      </c>
      <c r="C597" s="7" t="s">
        <v>7246</v>
      </c>
      <c r="D597" s="7" t="s">
        <v>7247</v>
      </c>
      <c r="E597" s="8">
        <v>23.89</v>
      </c>
      <c r="F597" s="8">
        <v>27</v>
      </c>
      <c r="G597" s="8">
        <v>27</v>
      </c>
      <c r="H597" s="7" t="s">
        <v>6056</v>
      </c>
      <c r="I597" s="7" t="s">
        <v>6057</v>
      </c>
    </row>
    <row r="598" spans="1:9">
      <c r="A598" s="5">
        <v>597</v>
      </c>
      <c r="B598" s="6">
        <v>45238</v>
      </c>
      <c r="C598" s="7" t="s">
        <v>7248</v>
      </c>
      <c r="D598" s="7" t="s">
        <v>7249</v>
      </c>
      <c r="E598" s="8">
        <v>46.91</v>
      </c>
      <c r="F598" s="8">
        <v>53</v>
      </c>
      <c r="G598" s="8">
        <v>53</v>
      </c>
      <c r="H598" s="7" t="s">
        <v>6056</v>
      </c>
      <c r="I598" s="7" t="s">
        <v>6057</v>
      </c>
    </row>
    <row r="599" spans="1:9">
      <c r="A599" s="5">
        <v>598</v>
      </c>
      <c r="B599" s="6">
        <v>45238</v>
      </c>
      <c r="C599" s="7" t="s">
        <v>7250</v>
      </c>
      <c r="D599" s="7" t="s">
        <v>7251</v>
      </c>
      <c r="E599" s="8">
        <v>69.03</v>
      </c>
      <c r="F599" s="8">
        <v>78</v>
      </c>
      <c r="G599" s="8">
        <v>78</v>
      </c>
      <c r="H599" s="7" t="s">
        <v>6056</v>
      </c>
      <c r="I599" s="7" t="s">
        <v>6057</v>
      </c>
    </row>
    <row r="600" spans="1:9">
      <c r="A600" s="5">
        <v>599</v>
      </c>
      <c r="B600" s="6">
        <v>45238</v>
      </c>
      <c r="C600" s="7" t="s">
        <v>7252</v>
      </c>
      <c r="D600" s="7" t="s">
        <v>7253</v>
      </c>
      <c r="E600" s="8">
        <v>8.84</v>
      </c>
      <c r="F600" s="8">
        <v>10</v>
      </c>
      <c r="G600" s="8">
        <v>10</v>
      </c>
      <c r="H600" s="7" t="s">
        <v>6056</v>
      </c>
      <c r="I600" s="7" t="s">
        <v>6057</v>
      </c>
    </row>
    <row r="601" spans="1:9">
      <c r="A601" s="5">
        <v>600</v>
      </c>
      <c r="B601" s="6">
        <v>45238</v>
      </c>
      <c r="C601" s="7" t="s">
        <v>7254</v>
      </c>
      <c r="D601" s="7" t="s">
        <v>7255</v>
      </c>
      <c r="E601" s="8">
        <v>53.09</v>
      </c>
      <c r="F601" s="8">
        <v>60</v>
      </c>
      <c r="G601" s="8">
        <v>60</v>
      </c>
      <c r="H601" s="7" t="s">
        <v>6056</v>
      </c>
      <c r="I601" s="7" t="s">
        <v>6057</v>
      </c>
    </row>
    <row r="602" spans="1:9">
      <c r="A602" s="5">
        <v>601</v>
      </c>
      <c r="B602" s="6">
        <v>45238</v>
      </c>
      <c r="C602" s="7" t="s">
        <v>7256</v>
      </c>
      <c r="D602" s="7" t="s">
        <v>7257</v>
      </c>
      <c r="E602" s="8">
        <v>17.68</v>
      </c>
      <c r="F602" s="8">
        <v>20</v>
      </c>
      <c r="G602" s="8">
        <v>20</v>
      </c>
      <c r="H602" s="7" t="s">
        <v>6056</v>
      </c>
      <c r="I602" s="7" t="s">
        <v>6057</v>
      </c>
    </row>
    <row r="603" spans="1:9">
      <c r="A603" s="5">
        <v>602</v>
      </c>
      <c r="B603" s="6">
        <v>45238</v>
      </c>
      <c r="C603" s="7" t="s">
        <v>7258</v>
      </c>
      <c r="D603" s="7" t="s">
        <v>7259</v>
      </c>
      <c r="E603" s="8">
        <v>70.8</v>
      </c>
      <c r="F603" s="8">
        <v>80</v>
      </c>
      <c r="G603" s="8">
        <v>80</v>
      </c>
      <c r="H603" s="7" t="s">
        <v>6056</v>
      </c>
      <c r="I603" s="7" t="s">
        <v>6057</v>
      </c>
    </row>
    <row r="604" spans="1:9">
      <c r="A604" s="5">
        <v>603</v>
      </c>
      <c r="B604" s="6">
        <v>45238</v>
      </c>
      <c r="C604" s="7" t="s">
        <v>7260</v>
      </c>
      <c r="D604" s="7" t="s">
        <v>7261</v>
      </c>
      <c r="E604" s="8">
        <v>22.12</v>
      </c>
      <c r="F604" s="8">
        <v>25</v>
      </c>
      <c r="G604" s="8">
        <v>25</v>
      </c>
      <c r="H604" s="7" t="s">
        <v>6056</v>
      </c>
      <c r="I604" s="7" t="s">
        <v>6057</v>
      </c>
    </row>
    <row r="605" spans="1:9">
      <c r="A605" s="5">
        <v>604</v>
      </c>
      <c r="B605" s="6">
        <v>45238</v>
      </c>
      <c r="C605" s="7" t="s">
        <v>7262</v>
      </c>
      <c r="D605" s="7" t="s">
        <v>7263</v>
      </c>
      <c r="E605" s="8">
        <v>88.69</v>
      </c>
      <c r="F605" s="8">
        <v>100</v>
      </c>
      <c r="G605" s="8">
        <v>100</v>
      </c>
      <c r="H605" s="7" t="s">
        <v>6056</v>
      </c>
      <c r="I605" s="7" t="s">
        <v>6057</v>
      </c>
    </row>
    <row r="606" spans="1:9">
      <c r="A606" s="5">
        <v>605</v>
      </c>
      <c r="B606" s="6">
        <v>45238</v>
      </c>
      <c r="C606" s="7" t="s">
        <v>7264</v>
      </c>
      <c r="D606" s="7" t="s">
        <v>7265</v>
      </c>
      <c r="E606" s="8">
        <v>42</v>
      </c>
      <c r="F606" s="8">
        <v>49</v>
      </c>
      <c r="G606" s="8">
        <v>49</v>
      </c>
      <c r="H606" s="7" t="s">
        <v>6056</v>
      </c>
      <c r="I606" s="7" t="s">
        <v>6057</v>
      </c>
    </row>
    <row r="607" spans="1:9">
      <c r="A607" s="5">
        <v>606</v>
      </c>
      <c r="B607" s="6">
        <v>45238</v>
      </c>
      <c r="C607" s="7" t="s">
        <v>7266</v>
      </c>
      <c r="D607" s="7" t="s">
        <v>7267</v>
      </c>
      <c r="E607" s="8">
        <v>42</v>
      </c>
      <c r="F607" s="8">
        <v>49</v>
      </c>
      <c r="G607" s="8">
        <v>49</v>
      </c>
      <c r="H607" s="7" t="s">
        <v>6056</v>
      </c>
      <c r="I607" s="7" t="s">
        <v>6057</v>
      </c>
    </row>
    <row r="608" spans="1:9">
      <c r="A608" s="5">
        <v>607</v>
      </c>
      <c r="B608" s="6">
        <v>45238</v>
      </c>
      <c r="C608" s="7" t="s">
        <v>7268</v>
      </c>
      <c r="D608" s="7" t="s">
        <v>7269</v>
      </c>
      <c r="E608" s="8">
        <v>42</v>
      </c>
      <c r="F608" s="8">
        <v>49</v>
      </c>
      <c r="G608" s="8">
        <v>49</v>
      </c>
      <c r="H608" s="7" t="s">
        <v>6056</v>
      </c>
      <c r="I608" s="7" t="s">
        <v>6057</v>
      </c>
    </row>
    <row r="609" spans="1:9">
      <c r="A609" s="5">
        <v>608</v>
      </c>
      <c r="B609" s="6">
        <v>45238</v>
      </c>
      <c r="C609" s="7" t="s">
        <v>7270</v>
      </c>
      <c r="D609" s="7" t="s">
        <v>7271</v>
      </c>
      <c r="E609" s="8">
        <v>43.47</v>
      </c>
      <c r="F609" s="8">
        <v>49</v>
      </c>
      <c r="G609" s="8">
        <v>49</v>
      </c>
      <c r="H609" s="7" t="s">
        <v>6056</v>
      </c>
      <c r="I609" s="7" t="s">
        <v>6057</v>
      </c>
    </row>
    <row r="610" spans="1:9">
      <c r="A610" s="5">
        <v>609</v>
      </c>
      <c r="B610" s="6">
        <v>45238</v>
      </c>
      <c r="C610" s="7" t="s">
        <v>7272</v>
      </c>
      <c r="D610" s="7" t="s">
        <v>7273</v>
      </c>
      <c r="E610" s="8">
        <v>43.47</v>
      </c>
      <c r="F610" s="8">
        <v>50</v>
      </c>
      <c r="G610" s="8">
        <v>50</v>
      </c>
      <c r="H610" s="7" t="s">
        <v>6056</v>
      </c>
      <c r="I610" s="7" t="s">
        <v>6057</v>
      </c>
    </row>
    <row r="611" spans="1:9">
      <c r="A611" s="5">
        <v>610</v>
      </c>
      <c r="B611" s="6">
        <v>45238</v>
      </c>
      <c r="C611" s="7" t="s">
        <v>7274</v>
      </c>
      <c r="D611" s="7" t="s">
        <v>7275</v>
      </c>
      <c r="E611" s="8">
        <v>43.47</v>
      </c>
      <c r="F611" s="8">
        <v>50</v>
      </c>
      <c r="G611" s="8">
        <v>50</v>
      </c>
      <c r="H611" s="7" t="s">
        <v>6056</v>
      </c>
      <c r="I611" s="7" t="s">
        <v>6057</v>
      </c>
    </row>
    <row r="612" spans="1:9">
      <c r="A612" s="5">
        <v>611</v>
      </c>
      <c r="B612" s="6">
        <v>45238</v>
      </c>
      <c r="C612" s="7" t="s">
        <v>7276</v>
      </c>
      <c r="D612" s="7" t="s">
        <v>7277</v>
      </c>
      <c r="E612" s="8">
        <v>43.47</v>
      </c>
      <c r="F612" s="8">
        <v>50</v>
      </c>
      <c r="G612" s="8">
        <v>50</v>
      </c>
      <c r="H612" s="7" t="s">
        <v>6056</v>
      </c>
      <c r="I612" s="7" t="s">
        <v>6057</v>
      </c>
    </row>
    <row r="613" spans="1:9">
      <c r="A613" s="5">
        <v>612</v>
      </c>
      <c r="B613" s="6">
        <v>45238</v>
      </c>
      <c r="C613" s="7" t="s">
        <v>7278</v>
      </c>
      <c r="D613" s="7" t="s">
        <v>7279</v>
      </c>
      <c r="E613" s="8">
        <v>43.47</v>
      </c>
      <c r="F613" s="8">
        <v>50</v>
      </c>
      <c r="G613" s="8">
        <v>50</v>
      </c>
      <c r="H613" s="7" t="s">
        <v>6056</v>
      </c>
      <c r="I613" s="7" t="s">
        <v>6057</v>
      </c>
    </row>
    <row r="614" spans="1:9">
      <c r="A614" s="5">
        <v>613</v>
      </c>
      <c r="B614" s="6">
        <v>45239</v>
      </c>
      <c r="C614" s="7" t="s">
        <v>7280</v>
      </c>
      <c r="D614" s="7" t="s">
        <v>7281</v>
      </c>
      <c r="E614" s="8">
        <v>7.59</v>
      </c>
      <c r="F614" s="8">
        <v>10</v>
      </c>
      <c r="G614" s="8">
        <v>10</v>
      </c>
      <c r="H614" s="7" t="s">
        <v>6056</v>
      </c>
      <c r="I614" s="7" t="s">
        <v>6057</v>
      </c>
    </row>
    <row r="615" spans="1:9">
      <c r="A615" s="5">
        <v>614</v>
      </c>
      <c r="B615" s="6">
        <v>45239</v>
      </c>
      <c r="C615" s="7" t="s">
        <v>7282</v>
      </c>
      <c r="D615" s="7" t="s">
        <v>7283</v>
      </c>
      <c r="E615" s="8">
        <v>7.59</v>
      </c>
      <c r="F615" s="8">
        <v>10</v>
      </c>
      <c r="G615" s="8">
        <v>10</v>
      </c>
      <c r="H615" s="7" t="s">
        <v>6056</v>
      </c>
      <c r="I615" s="7" t="s">
        <v>6057</v>
      </c>
    </row>
    <row r="616" spans="1:9">
      <c r="A616" s="5">
        <v>615</v>
      </c>
      <c r="B616" s="6">
        <v>45239</v>
      </c>
      <c r="C616" s="7" t="s">
        <v>7284</v>
      </c>
      <c r="D616" s="7" t="s">
        <v>7285</v>
      </c>
      <c r="E616" s="8">
        <v>7.59</v>
      </c>
      <c r="F616" s="8">
        <v>10</v>
      </c>
      <c r="G616" s="8">
        <v>10</v>
      </c>
      <c r="H616" s="7" t="s">
        <v>6056</v>
      </c>
      <c r="I616" s="7" t="s">
        <v>6057</v>
      </c>
    </row>
    <row r="617" spans="1:9">
      <c r="A617" s="5">
        <v>616</v>
      </c>
      <c r="B617" s="6">
        <v>45239</v>
      </c>
      <c r="C617" s="7" t="s">
        <v>7286</v>
      </c>
      <c r="D617" s="7" t="s">
        <v>7287</v>
      </c>
      <c r="E617" s="8">
        <v>7.59</v>
      </c>
      <c r="F617" s="8">
        <v>10</v>
      </c>
      <c r="G617" s="8">
        <v>10</v>
      </c>
      <c r="H617" s="7" t="s">
        <v>6056</v>
      </c>
      <c r="I617" s="7" t="s">
        <v>6057</v>
      </c>
    </row>
    <row r="618" spans="1:9">
      <c r="A618" s="5">
        <v>617</v>
      </c>
      <c r="B618" s="6">
        <v>45239</v>
      </c>
      <c r="C618" s="7" t="s">
        <v>7288</v>
      </c>
      <c r="D618" s="7" t="s">
        <v>7289</v>
      </c>
      <c r="E618" s="8">
        <v>7.59</v>
      </c>
      <c r="F618" s="8">
        <v>10</v>
      </c>
      <c r="G618" s="8">
        <v>10</v>
      </c>
      <c r="H618" s="7" t="s">
        <v>6056</v>
      </c>
      <c r="I618" s="7" t="s">
        <v>6057</v>
      </c>
    </row>
    <row r="619" spans="1:9">
      <c r="A619" s="5">
        <v>618</v>
      </c>
      <c r="B619" s="6">
        <v>45239</v>
      </c>
      <c r="C619" s="7" t="s">
        <v>7290</v>
      </c>
      <c r="D619" s="7" t="s">
        <v>7291</v>
      </c>
      <c r="E619" s="8">
        <v>7.59</v>
      </c>
      <c r="F619" s="8">
        <v>10</v>
      </c>
      <c r="G619" s="8">
        <v>10</v>
      </c>
      <c r="H619" s="7" t="s">
        <v>6056</v>
      </c>
      <c r="I619" s="7" t="s">
        <v>6057</v>
      </c>
    </row>
    <row r="620" spans="1:9">
      <c r="A620" s="5">
        <v>619</v>
      </c>
      <c r="B620" s="6">
        <v>45239</v>
      </c>
      <c r="C620" s="7" t="s">
        <v>7292</v>
      </c>
      <c r="D620" s="7" t="s">
        <v>7293</v>
      </c>
      <c r="E620" s="8">
        <v>7.59</v>
      </c>
      <c r="F620" s="8">
        <v>10</v>
      </c>
      <c r="G620" s="8">
        <v>10</v>
      </c>
      <c r="H620" s="7" t="s">
        <v>6056</v>
      </c>
      <c r="I620" s="7" t="s">
        <v>6057</v>
      </c>
    </row>
    <row r="621" spans="1:9">
      <c r="A621" s="5">
        <v>620</v>
      </c>
      <c r="B621" s="6">
        <v>45239</v>
      </c>
      <c r="C621" s="7" t="s">
        <v>7294</v>
      </c>
      <c r="D621" s="7" t="s">
        <v>7295</v>
      </c>
      <c r="E621" s="8">
        <v>7.59</v>
      </c>
      <c r="F621" s="8">
        <v>10</v>
      </c>
      <c r="G621" s="8">
        <v>10</v>
      </c>
      <c r="H621" s="7" t="s">
        <v>6056</v>
      </c>
      <c r="I621" s="7" t="s">
        <v>6057</v>
      </c>
    </row>
    <row r="622" spans="1:9">
      <c r="A622" s="5">
        <v>621</v>
      </c>
      <c r="B622" s="6">
        <v>45239</v>
      </c>
      <c r="C622" s="7" t="s">
        <v>7296</v>
      </c>
      <c r="D622" s="7" t="s">
        <v>7297</v>
      </c>
      <c r="E622" s="8">
        <v>15.18</v>
      </c>
      <c r="F622" s="8">
        <v>20</v>
      </c>
      <c r="G622" s="8">
        <v>20</v>
      </c>
      <c r="H622" s="7" t="s">
        <v>6056</v>
      </c>
      <c r="I622" s="7" t="s">
        <v>6057</v>
      </c>
    </row>
    <row r="623" spans="1:9">
      <c r="A623" s="5">
        <v>622</v>
      </c>
      <c r="B623" s="6">
        <v>45239</v>
      </c>
      <c r="C623" s="7" t="s">
        <v>7298</v>
      </c>
      <c r="D623" s="7" t="s">
        <v>7299</v>
      </c>
      <c r="E623" s="8">
        <v>15.18</v>
      </c>
      <c r="F623" s="8">
        <v>20</v>
      </c>
      <c r="G623" s="8">
        <v>20</v>
      </c>
      <c r="H623" s="7" t="s">
        <v>6056</v>
      </c>
      <c r="I623" s="7" t="s">
        <v>6057</v>
      </c>
    </row>
    <row r="624" spans="1:9">
      <c r="A624" s="5">
        <v>623</v>
      </c>
      <c r="B624" s="6">
        <v>45239</v>
      </c>
      <c r="C624" s="7" t="s">
        <v>7300</v>
      </c>
      <c r="D624" s="7" t="s">
        <v>7301</v>
      </c>
      <c r="E624" s="8">
        <v>15.18</v>
      </c>
      <c r="F624" s="8">
        <v>20</v>
      </c>
      <c r="G624" s="8">
        <v>20</v>
      </c>
      <c r="H624" s="7" t="s">
        <v>6056</v>
      </c>
      <c r="I624" s="7" t="s">
        <v>6057</v>
      </c>
    </row>
    <row r="625" spans="1:9">
      <c r="A625" s="5">
        <v>624</v>
      </c>
      <c r="B625" s="6">
        <v>45239</v>
      </c>
      <c r="C625" s="7" t="s">
        <v>7302</v>
      </c>
      <c r="D625" s="7" t="s">
        <v>7303</v>
      </c>
      <c r="E625" s="8">
        <v>15.18</v>
      </c>
      <c r="F625" s="8">
        <v>20</v>
      </c>
      <c r="G625" s="8">
        <v>20</v>
      </c>
      <c r="H625" s="7" t="s">
        <v>6056</v>
      </c>
      <c r="I625" s="7" t="s">
        <v>6057</v>
      </c>
    </row>
    <row r="626" spans="1:9">
      <c r="A626" s="5">
        <v>625</v>
      </c>
      <c r="B626" s="6">
        <v>45239</v>
      </c>
      <c r="C626" s="7" t="s">
        <v>7304</v>
      </c>
      <c r="D626" s="7" t="s">
        <v>7305</v>
      </c>
      <c r="E626" s="8">
        <v>15.18</v>
      </c>
      <c r="F626" s="8">
        <v>20</v>
      </c>
      <c r="G626" s="8">
        <v>20</v>
      </c>
      <c r="H626" s="7" t="s">
        <v>6056</v>
      </c>
      <c r="I626" s="7" t="s">
        <v>6057</v>
      </c>
    </row>
    <row r="627" spans="1:9">
      <c r="A627" s="5">
        <v>626</v>
      </c>
      <c r="B627" s="6">
        <v>45239</v>
      </c>
      <c r="C627" s="7" t="s">
        <v>7306</v>
      </c>
      <c r="D627" s="7" t="s">
        <v>7307</v>
      </c>
      <c r="E627" s="8">
        <v>15.18</v>
      </c>
      <c r="F627" s="8">
        <v>20</v>
      </c>
      <c r="G627" s="8">
        <v>20</v>
      </c>
      <c r="H627" s="7" t="s">
        <v>6056</v>
      </c>
      <c r="I627" s="7" t="s">
        <v>6057</v>
      </c>
    </row>
    <row r="628" spans="1:9">
      <c r="A628" s="5">
        <v>627</v>
      </c>
      <c r="B628" s="6">
        <v>45239</v>
      </c>
      <c r="C628" s="7" t="s">
        <v>7308</v>
      </c>
      <c r="D628" s="7" t="s">
        <v>7309</v>
      </c>
      <c r="E628" s="8">
        <v>15.18</v>
      </c>
      <c r="F628" s="8">
        <v>20</v>
      </c>
      <c r="G628" s="8">
        <v>20</v>
      </c>
      <c r="H628" s="7" t="s">
        <v>6056</v>
      </c>
      <c r="I628" s="7" t="s">
        <v>6057</v>
      </c>
    </row>
    <row r="629" spans="1:9">
      <c r="A629" s="5">
        <v>628</v>
      </c>
      <c r="B629" s="6">
        <v>45239</v>
      </c>
      <c r="C629" s="7" t="s">
        <v>7310</v>
      </c>
      <c r="D629" s="7" t="s">
        <v>7311</v>
      </c>
      <c r="E629" s="8">
        <v>15.18</v>
      </c>
      <c r="F629" s="8">
        <v>20</v>
      </c>
      <c r="G629" s="8">
        <v>20</v>
      </c>
      <c r="H629" s="7" t="s">
        <v>6056</v>
      </c>
      <c r="I629" s="7" t="s">
        <v>6057</v>
      </c>
    </row>
    <row r="630" spans="1:9">
      <c r="A630" s="5">
        <v>629</v>
      </c>
      <c r="B630" s="6">
        <v>45239</v>
      </c>
      <c r="C630" s="7" t="s">
        <v>7312</v>
      </c>
      <c r="D630" s="7" t="s">
        <v>7313</v>
      </c>
      <c r="E630" s="8">
        <v>15.18</v>
      </c>
      <c r="F630" s="8">
        <v>20</v>
      </c>
      <c r="G630" s="8">
        <v>20</v>
      </c>
      <c r="H630" s="7" t="s">
        <v>6056</v>
      </c>
      <c r="I630" s="7" t="s">
        <v>6057</v>
      </c>
    </row>
    <row r="631" spans="1:9">
      <c r="A631" s="5">
        <v>630</v>
      </c>
      <c r="B631" s="6">
        <v>45239</v>
      </c>
      <c r="C631" s="7" t="s">
        <v>7314</v>
      </c>
      <c r="D631" s="7" t="s">
        <v>7315</v>
      </c>
      <c r="E631" s="8">
        <v>15.18</v>
      </c>
      <c r="F631" s="8">
        <v>20</v>
      </c>
      <c r="G631" s="8">
        <v>20</v>
      </c>
      <c r="H631" s="7" t="s">
        <v>6056</v>
      </c>
      <c r="I631" s="7" t="s">
        <v>6057</v>
      </c>
    </row>
    <row r="632" spans="1:9">
      <c r="A632" s="5">
        <v>631</v>
      </c>
      <c r="B632" s="6">
        <v>45239</v>
      </c>
      <c r="C632" s="7" t="s">
        <v>7316</v>
      </c>
      <c r="D632" s="7" t="s">
        <v>7317</v>
      </c>
      <c r="E632" s="8">
        <v>15.18</v>
      </c>
      <c r="F632" s="8">
        <v>20</v>
      </c>
      <c r="G632" s="8">
        <v>20</v>
      </c>
      <c r="H632" s="7" t="s">
        <v>6056</v>
      </c>
      <c r="I632" s="7" t="s">
        <v>6057</v>
      </c>
    </row>
    <row r="633" spans="1:9">
      <c r="A633" s="5">
        <v>632</v>
      </c>
      <c r="B633" s="6">
        <v>45239</v>
      </c>
      <c r="C633" s="7" t="s">
        <v>7318</v>
      </c>
      <c r="D633" s="7" t="s">
        <v>7319</v>
      </c>
      <c r="E633" s="8">
        <v>15.18</v>
      </c>
      <c r="F633" s="8">
        <v>20</v>
      </c>
      <c r="G633" s="8">
        <v>20</v>
      </c>
      <c r="H633" s="7" t="s">
        <v>6056</v>
      </c>
      <c r="I633" s="7" t="s">
        <v>6057</v>
      </c>
    </row>
    <row r="634" spans="1:9">
      <c r="A634" s="5">
        <v>633</v>
      </c>
      <c r="B634" s="6">
        <v>45239</v>
      </c>
      <c r="C634" s="7" t="s">
        <v>7320</v>
      </c>
      <c r="D634" s="7" t="s">
        <v>7321</v>
      </c>
      <c r="E634" s="8">
        <v>20.09</v>
      </c>
      <c r="F634" s="8">
        <v>30</v>
      </c>
      <c r="G634" s="8">
        <v>30</v>
      </c>
      <c r="H634" s="7" t="s">
        <v>6056</v>
      </c>
      <c r="I634" s="7" t="s">
        <v>6057</v>
      </c>
    </row>
    <row r="635" spans="1:9">
      <c r="A635" s="5">
        <v>634</v>
      </c>
      <c r="B635" s="6">
        <v>45239</v>
      </c>
      <c r="C635" s="7" t="s">
        <v>7322</v>
      </c>
      <c r="D635" s="7" t="s">
        <v>7323</v>
      </c>
      <c r="E635" s="8">
        <v>21.43</v>
      </c>
      <c r="F635" s="8">
        <v>30</v>
      </c>
      <c r="G635" s="8">
        <v>30</v>
      </c>
      <c r="H635" s="7" t="s">
        <v>6056</v>
      </c>
      <c r="I635" s="7" t="s">
        <v>6057</v>
      </c>
    </row>
    <row r="636" spans="1:9">
      <c r="A636" s="5">
        <v>635</v>
      </c>
      <c r="B636" s="6">
        <v>45239</v>
      </c>
      <c r="C636" s="7" t="s">
        <v>7324</v>
      </c>
      <c r="D636" s="7" t="s">
        <v>7325</v>
      </c>
      <c r="E636" s="8">
        <v>21.43</v>
      </c>
      <c r="F636" s="8">
        <v>30</v>
      </c>
      <c r="G636" s="8">
        <v>30</v>
      </c>
      <c r="H636" s="7" t="s">
        <v>6056</v>
      </c>
      <c r="I636" s="7" t="s">
        <v>6057</v>
      </c>
    </row>
    <row r="637" spans="1:9">
      <c r="A637" s="5">
        <v>636</v>
      </c>
      <c r="B637" s="6">
        <v>45239</v>
      </c>
      <c r="C637" s="7" t="s">
        <v>7326</v>
      </c>
      <c r="D637" s="7" t="s">
        <v>7327</v>
      </c>
      <c r="E637" s="8">
        <v>21.43</v>
      </c>
      <c r="F637" s="8">
        <v>30</v>
      </c>
      <c r="G637" s="8">
        <v>30</v>
      </c>
      <c r="H637" s="7" t="s">
        <v>6056</v>
      </c>
      <c r="I637" s="7" t="s">
        <v>6057</v>
      </c>
    </row>
    <row r="638" spans="1:9">
      <c r="A638" s="5">
        <v>637</v>
      </c>
      <c r="B638" s="6">
        <v>45239</v>
      </c>
      <c r="C638" s="7" t="s">
        <v>7328</v>
      </c>
      <c r="D638" s="7" t="s">
        <v>7329</v>
      </c>
      <c r="E638" s="8">
        <v>21.43</v>
      </c>
      <c r="F638" s="8">
        <v>30</v>
      </c>
      <c r="G638" s="8">
        <v>30</v>
      </c>
      <c r="H638" s="7" t="s">
        <v>6056</v>
      </c>
      <c r="I638" s="7" t="s">
        <v>6057</v>
      </c>
    </row>
    <row r="639" spans="1:9">
      <c r="A639" s="5">
        <v>638</v>
      </c>
      <c r="B639" s="6">
        <v>45239</v>
      </c>
      <c r="C639" s="7" t="s">
        <v>7330</v>
      </c>
      <c r="D639" s="7" t="s">
        <v>7331</v>
      </c>
      <c r="E639" s="8">
        <v>21.43</v>
      </c>
      <c r="F639" s="8">
        <v>30</v>
      </c>
      <c r="G639" s="8">
        <v>30</v>
      </c>
      <c r="H639" s="7" t="s">
        <v>6056</v>
      </c>
      <c r="I639" s="7" t="s">
        <v>6057</v>
      </c>
    </row>
    <row r="640" spans="1:9">
      <c r="A640" s="5">
        <v>639</v>
      </c>
      <c r="B640" s="6">
        <v>45240</v>
      </c>
      <c r="C640" s="7" t="s">
        <v>7332</v>
      </c>
      <c r="D640" s="7" t="s">
        <v>7333</v>
      </c>
      <c r="E640" s="8">
        <v>48</v>
      </c>
      <c r="F640" s="8">
        <v>60</v>
      </c>
      <c r="G640" s="8">
        <v>60</v>
      </c>
      <c r="H640" s="7" t="s">
        <v>6056</v>
      </c>
      <c r="I640" s="7" t="s">
        <v>6057</v>
      </c>
    </row>
    <row r="641" spans="1:9">
      <c r="A641" s="5">
        <v>640</v>
      </c>
      <c r="B641" s="6">
        <v>45240</v>
      </c>
      <c r="C641" s="7" t="s">
        <v>7334</v>
      </c>
      <c r="D641" s="7" t="s">
        <v>7335</v>
      </c>
      <c r="E641" s="8">
        <v>47.8</v>
      </c>
      <c r="F641" s="8">
        <v>60</v>
      </c>
      <c r="G641" s="8">
        <v>60</v>
      </c>
      <c r="H641" s="7" t="s">
        <v>6056</v>
      </c>
      <c r="I641" s="7" t="s">
        <v>6057</v>
      </c>
    </row>
    <row r="642" spans="1:9">
      <c r="A642" s="5">
        <v>641</v>
      </c>
      <c r="B642" s="6">
        <v>45240</v>
      </c>
      <c r="C642" s="7" t="s">
        <v>7336</v>
      </c>
      <c r="D642" s="7" t="s">
        <v>7337</v>
      </c>
      <c r="E642" s="8">
        <v>48</v>
      </c>
      <c r="F642" s="8">
        <v>60</v>
      </c>
      <c r="G642" s="8">
        <v>60</v>
      </c>
      <c r="H642" s="7" t="s">
        <v>6056</v>
      </c>
      <c r="I642" s="7" t="s">
        <v>6057</v>
      </c>
    </row>
    <row r="643" spans="1:9">
      <c r="A643" s="5">
        <v>642</v>
      </c>
      <c r="B643" s="6">
        <v>45240</v>
      </c>
      <c r="C643" s="7" t="s">
        <v>7338</v>
      </c>
      <c r="D643" s="7" t="s">
        <v>7339</v>
      </c>
      <c r="E643" s="8">
        <v>48</v>
      </c>
      <c r="F643" s="8">
        <v>60</v>
      </c>
      <c r="G643" s="8">
        <v>60</v>
      </c>
      <c r="H643" s="7" t="s">
        <v>6056</v>
      </c>
      <c r="I643" s="7" t="s">
        <v>6057</v>
      </c>
    </row>
    <row r="644" spans="1:9">
      <c r="A644" s="5">
        <v>643</v>
      </c>
      <c r="B644" s="6">
        <v>45240</v>
      </c>
      <c r="C644" s="7" t="s">
        <v>7340</v>
      </c>
      <c r="D644" s="7" t="s">
        <v>7341</v>
      </c>
      <c r="E644" s="8">
        <v>48</v>
      </c>
      <c r="F644" s="8">
        <v>60</v>
      </c>
      <c r="G644" s="8">
        <v>60</v>
      </c>
      <c r="H644" s="7" t="s">
        <v>6056</v>
      </c>
      <c r="I644" s="7" t="s">
        <v>6057</v>
      </c>
    </row>
    <row r="645" spans="1:9">
      <c r="A645" s="5">
        <v>644</v>
      </c>
      <c r="B645" s="6">
        <v>45240</v>
      </c>
      <c r="C645" s="7" t="s">
        <v>7342</v>
      </c>
      <c r="D645" s="7" t="s">
        <v>7343</v>
      </c>
      <c r="E645" s="8">
        <v>43.47</v>
      </c>
      <c r="F645" s="8">
        <v>50</v>
      </c>
      <c r="G645" s="8">
        <v>50</v>
      </c>
      <c r="H645" s="7" t="s">
        <v>6056</v>
      </c>
      <c r="I645" s="7" t="s">
        <v>6057</v>
      </c>
    </row>
    <row r="646" spans="1:9">
      <c r="A646" s="5">
        <v>645</v>
      </c>
      <c r="B646" s="6">
        <v>45240</v>
      </c>
      <c r="C646" s="7" t="s">
        <v>7344</v>
      </c>
      <c r="D646" s="7" t="s">
        <v>7345</v>
      </c>
      <c r="E646" s="8">
        <v>116.47</v>
      </c>
      <c r="F646" s="8">
        <v>127</v>
      </c>
      <c r="G646" s="8">
        <v>127</v>
      </c>
      <c r="H646" s="7" t="s">
        <v>6056</v>
      </c>
      <c r="I646" s="7" t="s">
        <v>6057</v>
      </c>
    </row>
    <row r="647" spans="1:9">
      <c r="A647" s="5">
        <v>646</v>
      </c>
      <c r="B647" s="6">
        <v>45240</v>
      </c>
      <c r="C647" s="7" t="s">
        <v>7346</v>
      </c>
      <c r="D647" s="7" t="s">
        <v>7347</v>
      </c>
      <c r="E647" s="8">
        <v>4.4800000000000004</v>
      </c>
      <c r="F647" s="8">
        <v>5</v>
      </c>
      <c r="G647" s="8">
        <v>5</v>
      </c>
      <c r="H647" s="7" t="s">
        <v>6056</v>
      </c>
      <c r="I647" s="7" t="s">
        <v>6057</v>
      </c>
    </row>
    <row r="648" spans="1:9">
      <c r="A648" s="5">
        <v>647</v>
      </c>
      <c r="B648" s="6">
        <v>45240</v>
      </c>
      <c r="C648" s="7" t="s">
        <v>7348</v>
      </c>
      <c r="D648" s="7" t="s">
        <v>7349</v>
      </c>
      <c r="E648" s="8">
        <v>8.36</v>
      </c>
      <c r="F648" s="8">
        <v>10</v>
      </c>
      <c r="G648" s="8">
        <v>10</v>
      </c>
      <c r="H648" s="7" t="s">
        <v>6056</v>
      </c>
      <c r="I648" s="7" t="s">
        <v>6057</v>
      </c>
    </row>
    <row r="649" spans="1:9">
      <c r="A649" s="5">
        <v>648</v>
      </c>
      <c r="B649" s="6">
        <v>45240</v>
      </c>
      <c r="C649" s="7" t="s">
        <v>7350</v>
      </c>
      <c r="D649" s="7" t="s">
        <v>7351</v>
      </c>
      <c r="E649" s="8">
        <v>22.73</v>
      </c>
      <c r="F649" s="8">
        <v>25</v>
      </c>
      <c r="G649" s="8">
        <v>25</v>
      </c>
      <c r="H649" s="7" t="s">
        <v>6056</v>
      </c>
      <c r="I649" s="7" t="s">
        <v>6057</v>
      </c>
    </row>
    <row r="650" spans="1:9">
      <c r="A650" s="5">
        <v>649</v>
      </c>
      <c r="B650" s="6">
        <v>45240</v>
      </c>
      <c r="C650" s="7" t="s">
        <v>7352</v>
      </c>
      <c r="D650" s="7" t="s">
        <v>7353</v>
      </c>
      <c r="E650" s="8">
        <v>25.69</v>
      </c>
      <c r="F650" s="8">
        <v>28</v>
      </c>
      <c r="G650" s="8">
        <v>28</v>
      </c>
      <c r="H650" s="7" t="s">
        <v>6056</v>
      </c>
      <c r="I650" s="7" t="s">
        <v>6057</v>
      </c>
    </row>
    <row r="651" spans="1:9">
      <c r="A651" s="5">
        <v>650</v>
      </c>
      <c r="B651" s="6">
        <v>45240</v>
      </c>
      <c r="C651" s="7" t="s">
        <v>7354</v>
      </c>
      <c r="D651" s="7" t="s">
        <v>7355</v>
      </c>
      <c r="E651" s="8">
        <v>12.85</v>
      </c>
      <c r="F651" s="8">
        <v>14</v>
      </c>
      <c r="G651" s="8">
        <v>14</v>
      </c>
      <c r="H651" s="7" t="s">
        <v>6056</v>
      </c>
      <c r="I651" s="7" t="s">
        <v>6057</v>
      </c>
    </row>
    <row r="652" spans="1:9">
      <c r="A652" s="5">
        <v>651</v>
      </c>
      <c r="B652" s="6">
        <v>45240</v>
      </c>
      <c r="C652" s="7" t="s">
        <v>7356</v>
      </c>
      <c r="D652" s="7" t="s">
        <v>7357</v>
      </c>
      <c r="E652" s="8">
        <v>102.75</v>
      </c>
      <c r="F652" s="8">
        <v>112</v>
      </c>
      <c r="G652" s="8">
        <v>112</v>
      </c>
      <c r="H652" s="7" t="s">
        <v>6056</v>
      </c>
      <c r="I652" s="7" t="s">
        <v>6057</v>
      </c>
    </row>
    <row r="653" spans="1:9">
      <c r="A653" s="5">
        <v>652</v>
      </c>
      <c r="B653" s="6">
        <v>45240</v>
      </c>
      <c r="C653" s="7" t="s">
        <v>7358</v>
      </c>
      <c r="D653" s="7" t="s">
        <v>7359</v>
      </c>
      <c r="E653" s="8">
        <v>225.61</v>
      </c>
      <c r="F653" s="8">
        <v>246</v>
      </c>
      <c r="G653" s="8">
        <v>246</v>
      </c>
      <c r="H653" s="7" t="s">
        <v>6056</v>
      </c>
      <c r="I653" s="7" t="s">
        <v>6057</v>
      </c>
    </row>
    <row r="654" spans="1:9">
      <c r="A654" s="5">
        <v>653</v>
      </c>
      <c r="B654" s="6">
        <v>45240</v>
      </c>
      <c r="C654" s="7" t="s">
        <v>7360</v>
      </c>
      <c r="D654" s="7" t="s">
        <v>7361</v>
      </c>
      <c r="E654" s="8">
        <v>13.76</v>
      </c>
      <c r="F654" s="8">
        <v>15</v>
      </c>
      <c r="G654" s="8">
        <v>15</v>
      </c>
      <c r="H654" s="7" t="s">
        <v>6056</v>
      </c>
      <c r="I654" s="7" t="s">
        <v>6057</v>
      </c>
    </row>
    <row r="655" spans="1:9">
      <c r="A655" s="5">
        <v>654</v>
      </c>
      <c r="B655" s="6">
        <v>45240</v>
      </c>
      <c r="C655" s="7" t="s">
        <v>7362</v>
      </c>
      <c r="D655" s="7" t="s">
        <v>7363</v>
      </c>
      <c r="E655" s="8">
        <v>64.760000000000005</v>
      </c>
      <c r="F655" s="8">
        <v>67</v>
      </c>
      <c r="G655" s="8">
        <v>67</v>
      </c>
      <c r="H655" s="7" t="s">
        <v>6056</v>
      </c>
      <c r="I655" s="7" t="s">
        <v>6057</v>
      </c>
    </row>
    <row r="656" spans="1:9">
      <c r="A656" s="5">
        <v>655</v>
      </c>
      <c r="B656" s="6">
        <v>45240</v>
      </c>
      <c r="C656" s="7" t="s">
        <v>7364</v>
      </c>
      <c r="D656" s="7" t="s">
        <v>7365</v>
      </c>
      <c r="E656" s="8">
        <v>8.9700000000000006</v>
      </c>
      <c r="F656" s="8">
        <v>10</v>
      </c>
      <c r="G656" s="8">
        <v>10</v>
      </c>
      <c r="H656" s="7" t="s">
        <v>6056</v>
      </c>
      <c r="I656" s="7" t="s">
        <v>6057</v>
      </c>
    </row>
    <row r="657" spans="1:9">
      <c r="A657" s="5">
        <v>656</v>
      </c>
      <c r="B657" s="6">
        <v>45240</v>
      </c>
      <c r="C657" s="7" t="s">
        <v>7366</v>
      </c>
      <c r="D657" s="7" t="s">
        <v>7367</v>
      </c>
      <c r="E657" s="8">
        <v>18.18</v>
      </c>
      <c r="F657" s="8">
        <v>20</v>
      </c>
      <c r="G657" s="8">
        <v>20</v>
      </c>
      <c r="H657" s="7" t="s">
        <v>6056</v>
      </c>
      <c r="I657" s="7" t="s">
        <v>6057</v>
      </c>
    </row>
    <row r="658" spans="1:9">
      <c r="A658" s="5">
        <v>657</v>
      </c>
      <c r="B658" s="6">
        <v>45240</v>
      </c>
      <c r="C658" s="7" t="s">
        <v>7368</v>
      </c>
      <c r="D658" s="7" t="s">
        <v>7369</v>
      </c>
      <c r="E658" s="8">
        <v>35.869999999999997</v>
      </c>
      <c r="F658" s="8">
        <v>40</v>
      </c>
      <c r="G658" s="8">
        <v>40</v>
      </c>
      <c r="H658" s="7" t="s">
        <v>6056</v>
      </c>
      <c r="I658" s="7" t="s">
        <v>6057</v>
      </c>
    </row>
    <row r="659" spans="1:9">
      <c r="A659" s="5">
        <v>658</v>
      </c>
      <c r="B659" s="6">
        <v>45240</v>
      </c>
      <c r="C659" s="7" t="s">
        <v>7370</v>
      </c>
      <c r="D659" s="7" t="s">
        <v>7371</v>
      </c>
      <c r="E659" s="8">
        <v>29.36</v>
      </c>
      <c r="F659" s="8">
        <v>32</v>
      </c>
      <c r="G659" s="8">
        <v>32</v>
      </c>
      <c r="H659" s="7" t="s">
        <v>6056</v>
      </c>
      <c r="I659" s="7" t="s">
        <v>6057</v>
      </c>
    </row>
    <row r="660" spans="1:9">
      <c r="A660" s="5">
        <v>659</v>
      </c>
      <c r="B660" s="6">
        <v>45240</v>
      </c>
      <c r="C660" s="7" t="s">
        <v>7372</v>
      </c>
      <c r="D660" s="7" t="s">
        <v>7373</v>
      </c>
      <c r="E660" s="8">
        <v>29.36</v>
      </c>
      <c r="F660" s="8">
        <v>32</v>
      </c>
      <c r="G660" s="8">
        <v>32</v>
      </c>
      <c r="H660" s="7" t="s">
        <v>6056</v>
      </c>
      <c r="I660" s="7" t="s">
        <v>6057</v>
      </c>
    </row>
    <row r="661" spans="1:9">
      <c r="A661" s="5">
        <v>660</v>
      </c>
      <c r="B661" s="6">
        <v>45240</v>
      </c>
      <c r="C661" s="7" t="s">
        <v>7374</v>
      </c>
      <c r="D661" s="7" t="s">
        <v>7375</v>
      </c>
      <c r="E661" s="8">
        <v>30.93</v>
      </c>
      <c r="F661" s="8">
        <v>32</v>
      </c>
      <c r="G661" s="8">
        <v>32</v>
      </c>
      <c r="H661" s="7" t="s">
        <v>6056</v>
      </c>
      <c r="I661" s="7" t="s">
        <v>6057</v>
      </c>
    </row>
    <row r="662" spans="1:9">
      <c r="A662" s="5">
        <v>661</v>
      </c>
      <c r="B662" s="6">
        <v>45240</v>
      </c>
      <c r="C662" s="7" t="s">
        <v>7376</v>
      </c>
      <c r="D662" s="7" t="s">
        <v>7377</v>
      </c>
      <c r="E662" s="8">
        <v>17.940000000000001</v>
      </c>
      <c r="F662" s="8">
        <v>20</v>
      </c>
      <c r="G662" s="8">
        <v>20</v>
      </c>
      <c r="H662" s="7" t="s">
        <v>6056</v>
      </c>
      <c r="I662" s="7" t="s">
        <v>6057</v>
      </c>
    </row>
    <row r="663" spans="1:9">
      <c r="A663" s="5">
        <v>662</v>
      </c>
      <c r="B663" s="6">
        <v>45240</v>
      </c>
      <c r="C663" s="7" t="s">
        <v>7378</v>
      </c>
      <c r="D663" s="7" t="s">
        <v>7379</v>
      </c>
      <c r="E663" s="8">
        <v>9.26</v>
      </c>
      <c r="F663" s="8">
        <v>10</v>
      </c>
      <c r="G663" s="8">
        <v>10</v>
      </c>
      <c r="H663" s="7" t="s">
        <v>6056</v>
      </c>
      <c r="I663" s="7" t="s">
        <v>6057</v>
      </c>
    </row>
    <row r="664" spans="1:9">
      <c r="A664" s="5">
        <v>663</v>
      </c>
      <c r="B664" s="6">
        <v>45240</v>
      </c>
      <c r="C664" s="7" t="s">
        <v>7380</v>
      </c>
      <c r="D664" s="7" t="s">
        <v>7381</v>
      </c>
      <c r="E664" s="8">
        <v>49.15</v>
      </c>
      <c r="F664" s="8">
        <v>52</v>
      </c>
      <c r="G664" s="8">
        <v>52</v>
      </c>
      <c r="H664" s="7" t="s">
        <v>6056</v>
      </c>
      <c r="I664" s="7" t="s">
        <v>6057</v>
      </c>
    </row>
    <row r="665" spans="1:9">
      <c r="A665" s="5">
        <v>664</v>
      </c>
      <c r="B665" s="6">
        <v>45240</v>
      </c>
      <c r="C665" s="7" t="s">
        <v>7382</v>
      </c>
      <c r="D665" s="7" t="s">
        <v>7383</v>
      </c>
      <c r="E665" s="8">
        <v>46.79</v>
      </c>
      <c r="F665" s="8">
        <v>51</v>
      </c>
      <c r="G665" s="8">
        <v>51</v>
      </c>
      <c r="H665" s="7" t="s">
        <v>6056</v>
      </c>
      <c r="I665" s="7" t="s">
        <v>6057</v>
      </c>
    </row>
    <row r="666" spans="1:9">
      <c r="A666" s="5">
        <v>665</v>
      </c>
      <c r="B666" s="6">
        <v>45240</v>
      </c>
      <c r="C666" s="7" t="s">
        <v>7384</v>
      </c>
      <c r="D666" s="7" t="s">
        <v>7385</v>
      </c>
      <c r="E666" s="8">
        <v>616.82000000000005</v>
      </c>
      <c r="F666" s="8">
        <v>660</v>
      </c>
      <c r="G666" s="8">
        <v>660</v>
      </c>
      <c r="H666" s="7" t="s">
        <v>6056</v>
      </c>
      <c r="I666" s="7" t="s">
        <v>6057</v>
      </c>
    </row>
    <row r="667" spans="1:9">
      <c r="A667" s="5">
        <v>666</v>
      </c>
      <c r="B667" s="6">
        <v>45240</v>
      </c>
      <c r="C667" s="7" t="s">
        <v>7386</v>
      </c>
      <c r="D667" s="7" t="s">
        <v>7387</v>
      </c>
      <c r="E667" s="8">
        <v>101.82</v>
      </c>
      <c r="F667" s="8">
        <v>112</v>
      </c>
      <c r="G667" s="8">
        <v>112</v>
      </c>
      <c r="H667" s="7" t="s">
        <v>6056</v>
      </c>
      <c r="I667" s="7" t="s">
        <v>6057</v>
      </c>
    </row>
    <row r="668" spans="1:9">
      <c r="A668" s="5">
        <v>667</v>
      </c>
      <c r="B668" s="6">
        <v>45240</v>
      </c>
      <c r="C668" s="7" t="s">
        <v>7388</v>
      </c>
      <c r="D668" s="7" t="s">
        <v>7389</v>
      </c>
      <c r="E668" s="8">
        <v>27.27</v>
      </c>
      <c r="F668" s="8">
        <v>30</v>
      </c>
      <c r="G668" s="8">
        <v>30</v>
      </c>
      <c r="H668" s="7" t="s">
        <v>6056</v>
      </c>
      <c r="I668" s="7" t="s">
        <v>6057</v>
      </c>
    </row>
    <row r="669" spans="1:9">
      <c r="A669" s="5">
        <v>668</v>
      </c>
      <c r="B669" s="6">
        <v>45240</v>
      </c>
      <c r="C669" s="7" t="s">
        <v>7390</v>
      </c>
      <c r="D669" s="7" t="s">
        <v>7391</v>
      </c>
      <c r="E669" s="8">
        <v>45.45</v>
      </c>
      <c r="F669" s="8">
        <v>50</v>
      </c>
      <c r="G669" s="8">
        <v>50</v>
      </c>
      <c r="H669" s="7" t="s">
        <v>6056</v>
      </c>
      <c r="I669" s="7" t="s">
        <v>6057</v>
      </c>
    </row>
    <row r="670" spans="1:9">
      <c r="A670" s="5">
        <v>669</v>
      </c>
      <c r="B670" s="6">
        <v>45240</v>
      </c>
      <c r="C670" s="7" t="s">
        <v>7392</v>
      </c>
      <c r="D670" s="7" t="s">
        <v>7393</v>
      </c>
      <c r="E670" s="8">
        <v>29.36</v>
      </c>
      <c r="F670" s="8">
        <v>30</v>
      </c>
      <c r="G670" s="8">
        <v>30</v>
      </c>
      <c r="H670" s="7" t="s">
        <v>6056</v>
      </c>
      <c r="I670" s="7" t="s">
        <v>6057</v>
      </c>
    </row>
    <row r="671" spans="1:9">
      <c r="A671" s="5">
        <v>670</v>
      </c>
      <c r="B671" s="6">
        <v>45240</v>
      </c>
      <c r="C671" s="7" t="s">
        <v>7394</v>
      </c>
      <c r="D671" s="7" t="s">
        <v>7395</v>
      </c>
      <c r="E671" s="8">
        <v>25.46</v>
      </c>
      <c r="F671" s="8">
        <v>28</v>
      </c>
      <c r="G671" s="8">
        <v>28</v>
      </c>
      <c r="H671" s="7" t="s">
        <v>6056</v>
      </c>
      <c r="I671" s="7" t="s">
        <v>6057</v>
      </c>
    </row>
    <row r="672" spans="1:9">
      <c r="A672" s="5">
        <v>671</v>
      </c>
      <c r="B672" s="6">
        <v>45240</v>
      </c>
      <c r="C672" s="7" t="s">
        <v>7396</v>
      </c>
      <c r="D672" s="7" t="s">
        <v>7397</v>
      </c>
      <c r="E672" s="8">
        <v>17.940000000000001</v>
      </c>
      <c r="F672" s="8">
        <v>20</v>
      </c>
      <c r="G672" s="8">
        <v>20</v>
      </c>
      <c r="H672" s="7" t="s">
        <v>6056</v>
      </c>
      <c r="I672" s="7" t="s">
        <v>6057</v>
      </c>
    </row>
    <row r="673" spans="1:9">
      <c r="A673" s="5">
        <v>672</v>
      </c>
      <c r="B673" s="6">
        <v>45240</v>
      </c>
      <c r="C673" s="7" t="s">
        <v>7398</v>
      </c>
      <c r="D673" s="7" t="s">
        <v>7399</v>
      </c>
      <c r="E673" s="8">
        <v>9.09</v>
      </c>
      <c r="F673" s="8">
        <v>10</v>
      </c>
      <c r="G673" s="8">
        <v>10</v>
      </c>
      <c r="H673" s="7" t="s">
        <v>6056</v>
      </c>
      <c r="I673" s="7" t="s">
        <v>6057</v>
      </c>
    </row>
    <row r="674" spans="1:9">
      <c r="A674" s="5">
        <v>673</v>
      </c>
      <c r="B674" s="6">
        <v>45240</v>
      </c>
      <c r="C674" s="7" t="s">
        <v>7400</v>
      </c>
      <c r="D674" s="7" t="s">
        <v>7401</v>
      </c>
      <c r="E674" s="8">
        <v>66.06</v>
      </c>
      <c r="F674" s="8">
        <v>72</v>
      </c>
      <c r="G674" s="8">
        <v>72</v>
      </c>
      <c r="H674" s="7" t="s">
        <v>6056</v>
      </c>
      <c r="I674" s="7" t="s">
        <v>6057</v>
      </c>
    </row>
    <row r="675" spans="1:9">
      <c r="A675" s="5">
        <v>674</v>
      </c>
      <c r="B675" s="6">
        <v>45240</v>
      </c>
      <c r="C675" s="7" t="s">
        <v>7402</v>
      </c>
      <c r="D675" s="7" t="s">
        <v>7403</v>
      </c>
      <c r="E675" s="8">
        <v>66.06</v>
      </c>
      <c r="F675" s="8">
        <v>72</v>
      </c>
      <c r="G675" s="8">
        <v>72</v>
      </c>
      <c r="H675" s="7" t="s">
        <v>6056</v>
      </c>
      <c r="I675" s="7" t="s">
        <v>6057</v>
      </c>
    </row>
    <row r="676" spans="1:9">
      <c r="A676" s="5">
        <v>675</v>
      </c>
      <c r="B676" s="6">
        <v>45240</v>
      </c>
      <c r="C676" s="7" t="s">
        <v>7404</v>
      </c>
      <c r="D676" s="7" t="s">
        <v>7405</v>
      </c>
      <c r="E676" s="8">
        <v>70.64</v>
      </c>
      <c r="F676" s="8">
        <v>77</v>
      </c>
      <c r="G676" s="8">
        <v>77</v>
      </c>
      <c r="H676" s="7" t="s">
        <v>6056</v>
      </c>
      <c r="I676" s="7" t="s">
        <v>6057</v>
      </c>
    </row>
    <row r="677" spans="1:9">
      <c r="A677" s="5">
        <v>676</v>
      </c>
      <c r="B677" s="6">
        <v>45240</v>
      </c>
      <c r="C677" s="7" t="s">
        <v>7406</v>
      </c>
      <c r="D677" s="7" t="s">
        <v>7407</v>
      </c>
      <c r="E677" s="8">
        <v>9.06</v>
      </c>
      <c r="F677" s="8">
        <v>10</v>
      </c>
      <c r="G677" s="8">
        <v>10</v>
      </c>
      <c r="H677" s="7" t="s">
        <v>6056</v>
      </c>
      <c r="I677" s="7" t="s">
        <v>6057</v>
      </c>
    </row>
    <row r="678" spans="1:9">
      <c r="A678" s="5">
        <v>677</v>
      </c>
      <c r="B678" s="6">
        <v>45240</v>
      </c>
      <c r="C678" s="7" t="s">
        <v>7408</v>
      </c>
      <c r="D678" s="7" t="s">
        <v>7409</v>
      </c>
      <c r="E678" s="8">
        <v>8.6</v>
      </c>
      <c r="F678" s="8">
        <v>10</v>
      </c>
      <c r="G678" s="8">
        <v>10</v>
      </c>
      <c r="H678" s="7" t="s">
        <v>6056</v>
      </c>
      <c r="I678" s="7" t="s">
        <v>6057</v>
      </c>
    </row>
    <row r="679" spans="1:9">
      <c r="A679" s="5">
        <v>678</v>
      </c>
      <c r="B679" s="6">
        <v>45240</v>
      </c>
      <c r="C679" s="7" t="s">
        <v>7410</v>
      </c>
      <c r="D679" s="7" t="s">
        <v>7411</v>
      </c>
      <c r="E679" s="8">
        <v>8.6</v>
      </c>
      <c r="F679" s="8">
        <v>10</v>
      </c>
      <c r="G679" s="8">
        <v>10</v>
      </c>
      <c r="H679" s="7" t="s">
        <v>6056</v>
      </c>
      <c r="I679" s="7" t="s">
        <v>6057</v>
      </c>
    </row>
    <row r="680" spans="1:9">
      <c r="A680" s="5">
        <v>679</v>
      </c>
      <c r="B680" s="6">
        <v>45240</v>
      </c>
      <c r="C680" s="7" t="s">
        <v>7412</v>
      </c>
      <c r="D680" s="7" t="s">
        <v>7413</v>
      </c>
      <c r="E680" s="8">
        <v>8.6</v>
      </c>
      <c r="F680" s="8">
        <v>10</v>
      </c>
      <c r="G680" s="8">
        <v>10</v>
      </c>
      <c r="H680" s="7" t="s">
        <v>6056</v>
      </c>
      <c r="I680" s="7" t="s">
        <v>6057</v>
      </c>
    </row>
    <row r="681" spans="1:9">
      <c r="A681" s="5">
        <v>680</v>
      </c>
      <c r="B681" s="6">
        <v>45240</v>
      </c>
      <c r="C681" s="7" t="s">
        <v>7414</v>
      </c>
      <c r="D681" s="7" t="s">
        <v>7415</v>
      </c>
      <c r="E681" s="8">
        <v>8.6</v>
      </c>
      <c r="F681" s="8">
        <v>10</v>
      </c>
      <c r="G681" s="8">
        <v>10</v>
      </c>
      <c r="H681" s="7" t="s">
        <v>6056</v>
      </c>
      <c r="I681" s="7" t="s">
        <v>6057</v>
      </c>
    </row>
    <row r="682" spans="1:9">
      <c r="A682" s="5">
        <v>681</v>
      </c>
      <c r="B682" s="6">
        <v>45240</v>
      </c>
      <c r="C682" s="7" t="s">
        <v>7416</v>
      </c>
      <c r="D682" s="7" t="s">
        <v>7417</v>
      </c>
      <c r="E682" s="8">
        <v>8.6</v>
      </c>
      <c r="F682" s="8">
        <v>10</v>
      </c>
      <c r="G682" s="8">
        <v>10</v>
      </c>
      <c r="H682" s="7" t="s">
        <v>6056</v>
      </c>
      <c r="I682" s="7" t="s">
        <v>6057</v>
      </c>
    </row>
    <row r="683" spans="1:9">
      <c r="A683" s="5">
        <v>682</v>
      </c>
      <c r="B683" s="6">
        <v>45240</v>
      </c>
      <c r="C683" s="7" t="s">
        <v>7418</v>
      </c>
      <c r="D683" s="7" t="s">
        <v>7419</v>
      </c>
      <c r="E683" s="8">
        <v>8.6</v>
      </c>
      <c r="F683" s="8">
        <v>10</v>
      </c>
      <c r="G683" s="8">
        <v>10</v>
      </c>
      <c r="H683" s="7" t="s">
        <v>6056</v>
      </c>
      <c r="I683" s="7" t="s">
        <v>6057</v>
      </c>
    </row>
    <row r="684" spans="1:9">
      <c r="A684" s="5">
        <v>683</v>
      </c>
      <c r="B684" s="6">
        <v>45240</v>
      </c>
      <c r="C684" s="7" t="s">
        <v>7420</v>
      </c>
      <c r="D684" s="7" t="s">
        <v>7421</v>
      </c>
      <c r="E684" s="8">
        <v>100</v>
      </c>
      <c r="F684" s="8">
        <v>110</v>
      </c>
      <c r="G684" s="8">
        <v>110</v>
      </c>
      <c r="H684" s="7" t="s">
        <v>6056</v>
      </c>
      <c r="I684" s="7" t="s">
        <v>6057</v>
      </c>
    </row>
    <row r="685" spans="1:9">
      <c r="A685" s="5">
        <v>684</v>
      </c>
      <c r="B685" s="6">
        <v>45240</v>
      </c>
      <c r="C685" s="7" t="s">
        <v>7422</v>
      </c>
      <c r="D685" s="7" t="s">
        <v>7423</v>
      </c>
      <c r="E685" s="8">
        <v>100</v>
      </c>
      <c r="F685" s="8">
        <v>110</v>
      </c>
      <c r="G685" s="8">
        <v>110</v>
      </c>
      <c r="H685" s="7" t="s">
        <v>6056</v>
      </c>
      <c r="I685" s="7" t="s">
        <v>6057</v>
      </c>
    </row>
    <row r="686" spans="1:9">
      <c r="A686" s="5">
        <v>685</v>
      </c>
      <c r="B686" s="6">
        <v>45240</v>
      </c>
      <c r="C686" s="7" t="s">
        <v>7424</v>
      </c>
      <c r="D686" s="7" t="s">
        <v>7425</v>
      </c>
      <c r="E686" s="8">
        <v>100</v>
      </c>
      <c r="F686" s="8">
        <v>110</v>
      </c>
      <c r="G686" s="8">
        <v>110</v>
      </c>
      <c r="H686" s="7" t="s">
        <v>6056</v>
      </c>
      <c r="I686" s="7" t="s">
        <v>6057</v>
      </c>
    </row>
    <row r="687" spans="1:9">
      <c r="A687" s="5">
        <v>686</v>
      </c>
      <c r="B687" s="6">
        <v>45240</v>
      </c>
      <c r="C687" s="7" t="s">
        <v>7426</v>
      </c>
      <c r="D687" s="7" t="s">
        <v>7427</v>
      </c>
      <c r="E687" s="8">
        <v>100</v>
      </c>
      <c r="F687" s="8">
        <v>110</v>
      </c>
      <c r="G687" s="8">
        <v>110</v>
      </c>
      <c r="H687" s="7" t="s">
        <v>6056</v>
      </c>
      <c r="I687" s="7" t="s">
        <v>6057</v>
      </c>
    </row>
    <row r="688" spans="1:9">
      <c r="A688" s="5">
        <v>687</v>
      </c>
      <c r="B688" s="6">
        <v>45240</v>
      </c>
      <c r="C688" s="7" t="s">
        <v>7428</v>
      </c>
      <c r="D688" s="7" t="s">
        <v>7429</v>
      </c>
      <c r="E688" s="8">
        <v>100</v>
      </c>
      <c r="F688" s="8">
        <v>110</v>
      </c>
      <c r="G688" s="8">
        <v>110</v>
      </c>
      <c r="H688" s="7" t="s">
        <v>6056</v>
      </c>
      <c r="I688" s="7" t="s">
        <v>6057</v>
      </c>
    </row>
    <row r="689" spans="1:9">
      <c r="A689" s="5">
        <v>688</v>
      </c>
      <c r="B689" s="6">
        <v>45240</v>
      </c>
      <c r="C689" s="7" t="s">
        <v>7430</v>
      </c>
      <c r="D689" s="7" t="s">
        <v>7431</v>
      </c>
      <c r="E689" s="8">
        <v>100</v>
      </c>
      <c r="F689" s="8">
        <v>110</v>
      </c>
      <c r="G689" s="8">
        <v>110</v>
      </c>
      <c r="H689" s="7" t="s">
        <v>6056</v>
      </c>
      <c r="I689" s="7" t="s">
        <v>6057</v>
      </c>
    </row>
    <row r="690" spans="1:9">
      <c r="A690" s="5">
        <v>689</v>
      </c>
      <c r="B690" s="6">
        <v>45240</v>
      </c>
      <c r="C690" s="7" t="s">
        <v>7432</v>
      </c>
      <c r="D690" s="7" t="s">
        <v>7433</v>
      </c>
      <c r="E690" s="8">
        <v>100</v>
      </c>
      <c r="F690" s="8">
        <v>110</v>
      </c>
      <c r="G690" s="8">
        <v>110</v>
      </c>
      <c r="H690" s="7" t="s">
        <v>6056</v>
      </c>
      <c r="I690" s="7" t="s">
        <v>6057</v>
      </c>
    </row>
    <row r="691" spans="1:9">
      <c r="A691" s="5">
        <v>690</v>
      </c>
      <c r="B691" s="6">
        <v>45240</v>
      </c>
      <c r="C691" s="7" t="s">
        <v>7434</v>
      </c>
      <c r="D691" s="7" t="s">
        <v>7435</v>
      </c>
      <c r="E691" s="8">
        <v>100</v>
      </c>
      <c r="F691" s="8">
        <v>110</v>
      </c>
      <c r="G691" s="8">
        <v>110</v>
      </c>
      <c r="H691" s="7" t="s">
        <v>6056</v>
      </c>
      <c r="I691" s="7" t="s">
        <v>6057</v>
      </c>
    </row>
    <row r="692" spans="1:9">
      <c r="A692" s="5">
        <v>691</v>
      </c>
      <c r="B692" s="6">
        <v>45240</v>
      </c>
      <c r="C692" s="7" t="s">
        <v>7436</v>
      </c>
      <c r="D692" s="7" t="s">
        <v>7437</v>
      </c>
      <c r="E692" s="8">
        <v>100</v>
      </c>
      <c r="F692" s="8">
        <v>110</v>
      </c>
      <c r="G692" s="8">
        <v>110</v>
      </c>
      <c r="H692" s="7" t="s">
        <v>6056</v>
      </c>
      <c r="I692" s="7" t="s">
        <v>6057</v>
      </c>
    </row>
    <row r="693" spans="1:9">
      <c r="A693" s="5">
        <v>692</v>
      </c>
      <c r="B693" s="6">
        <v>45240</v>
      </c>
      <c r="C693" s="7" t="s">
        <v>7438</v>
      </c>
      <c r="D693" s="7" t="s">
        <v>7439</v>
      </c>
      <c r="E693" s="8">
        <v>100</v>
      </c>
      <c r="F693" s="8">
        <v>110</v>
      </c>
      <c r="G693" s="8">
        <v>110</v>
      </c>
      <c r="H693" s="7" t="s">
        <v>6056</v>
      </c>
      <c r="I693" s="7" t="s">
        <v>6057</v>
      </c>
    </row>
    <row r="694" spans="1:9">
      <c r="A694" s="5">
        <v>693</v>
      </c>
      <c r="B694" s="6">
        <v>45240</v>
      </c>
      <c r="C694" s="7" t="s">
        <v>7440</v>
      </c>
      <c r="D694" s="7" t="s">
        <v>7441</v>
      </c>
      <c r="E694" s="8">
        <v>29.42</v>
      </c>
      <c r="F694" s="8">
        <v>35</v>
      </c>
      <c r="G694" s="8">
        <v>35</v>
      </c>
      <c r="H694" s="7" t="s">
        <v>6056</v>
      </c>
      <c r="I694" s="7" t="s">
        <v>6057</v>
      </c>
    </row>
    <row r="695" spans="1:9">
      <c r="A695" s="5">
        <v>694</v>
      </c>
      <c r="B695" s="6">
        <v>45240</v>
      </c>
      <c r="C695" s="7" t="s">
        <v>7442</v>
      </c>
      <c r="D695" s="7" t="s">
        <v>7443</v>
      </c>
      <c r="E695" s="8">
        <v>17.25</v>
      </c>
      <c r="F695" s="8">
        <v>20</v>
      </c>
      <c r="G695" s="8">
        <v>20</v>
      </c>
      <c r="H695" s="7" t="s">
        <v>6056</v>
      </c>
      <c r="I695" s="7" t="s">
        <v>6057</v>
      </c>
    </row>
    <row r="696" spans="1:9">
      <c r="A696" s="5">
        <v>695</v>
      </c>
      <c r="B696" s="6">
        <v>45240</v>
      </c>
      <c r="C696" s="7" t="s">
        <v>7444</v>
      </c>
      <c r="D696" s="7" t="s">
        <v>7445</v>
      </c>
      <c r="E696" s="8">
        <v>39.47</v>
      </c>
      <c r="F696" s="8">
        <v>45</v>
      </c>
      <c r="G696" s="8">
        <v>45</v>
      </c>
      <c r="H696" s="7" t="s">
        <v>6056</v>
      </c>
      <c r="I696" s="7" t="s">
        <v>6057</v>
      </c>
    </row>
    <row r="697" spans="1:9">
      <c r="A697" s="5">
        <v>696</v>
      </c>
      <c r="B697" s="6">
        <v>45240</v>
      </c>
      <c r="C697" s="7" t="s">
        <v>7446</v>
      </c>
      <c r="D697" s="7" t="s">
        <v>7447</v>
      </c>
      <c r="E697" s="8">
        <v>39.47</v>
      </c>
      <c r="F697" s="8">
        <v>45</v>
      </c>
      <c r="G697" s="8">
        <v>45</v>
      </c>
      <c r="H697" s="7" t="s">
        <v>6056</v>
      </c>
      <c r="I697" s="7" t="s">
        <v>6057</v>
      </c>
    </row>
    <row r="698" spans="1:9">
      <c r="A698" s="5">
        <v>697</v>
      </c>
      <c r="B698" s="6">
        <v>45240</v>
      </c>
      <c r="C698" s="7" t="s">
        <v>7448</v>
      </c>
      <c r="D698" s="7" t="s">
        <v>7449</v>
      </c>
      <c r="E698" s="8">
        <v>65</v>
      </c>
      <c r="F698" s="8">
        <v>75</v>
      </c>
      <c r="G698" s="8">
        <v>75</v>
      </c>
      <c r="H698" s="7" t="s">
        <v>6056</v>
      </c>
      <c r="I698" s="7" t="s">
        <v>6057</v>
      </c>
    </row>
    <row r="699" spans="1:9">
      <c r="A699" s="5">
        <v>698</v>
      </c>
      <c r="B699" s="6">
        <v>45240</v>
      </c>
      <c r="C699" s="7" t="s">
        <v>7450</v>
      </c>
      <c r="D699" s="7" t="s">
        <v>7451</v>
      </c>
      <c r="E699" s="8">
        <v>22</v>
      </c>
      <c r="F699" s="8">
        <v>30</v>
      </c>
      <c r="G699" s="8">
        <v>30</v>
      </c>
      <c r="H699" s="7" t="s">
        <v>6056</v>
      </c>
      <c r="I699" s="7" t="s">
        <v>6057</v>
      </c>
    </row>
    <row r="700" spans="1:9">
      <c r="A700" s="5">
        <v>699</v>
      </c>
      <c r="B700" s="6">
        <v>45240</v>
      </c>
      <c r="C700" s="7" t="s">
        <v>7452</v>
      </c>
      <c r="D700" s="7" t="s">
        <v>7453</v>
      </c>
      <c r="E700" s="8">
        <v>21.54</v>
      </c>
      <c r="F700" s="8">
        <v>25</v>
      </c>
      <c r="G700" s="8">
        <v>25</v>
      </c>
      <c r="H700" s="7" t="s">
        <v>6056</v>
      </c>
      <c r="I700" s="7" t="s">
        <v>6057</v>
      </c>
    </row>
    <row r="701" spans="1:9">
      <c r="A701" s="5">
        <v>700</v>
      </c>
      <c r="B701" s="6">
        <v>45240</v>
      </c>
      <c r="C701" s="7" t="s">
        <v>7454</v>
      </c>
      <c r="D701" s="7" t="s">
        <v>7455</v>
      </c>
      <c r="E701" s="8">
        <v>42.51</v>
      </c>
      <c r="F701" s="8">
        <v>49</v>
      </c>
      <c r="G701" s="8">
        <v>49</v>
      </c>
      <c r="H701" s="7" t="s">
        <v>6056</v>
      </c>
      <c r="I701" s="7" t="s">
        <v>6057</v>
      </c>
    </row>
    <row r="702" spans="1:9">
      <c r="A702" s="5">
        <v>701</v>
      </c>
      <c r="B702" s="6">
        <v>45240</v>
      </c>
      <c r="C702" s="7" t="s">
        <v>7456</v>
      </c>
      <c r="D702" s="7" t="s">
        <v>7457</v>
      </c>
      <c r="E702" s="8">
        <v>19.989999999999998</v>
      </c>
      <c r="F702" s="8">
        <v>20</v>
      </c>
      <c r="G702" s="8">
        <v>20</v>
      </c>
      <c r="H702" s="7" t="s">
        <v>6056</v>
      </c>
      <c r="I702" s="7" t="s">
        <v>6057</v>
      </c>
    </row>
    <row r="703" spans="1:9">
      <c r="A703" s="5">
        <v>702</v>
      </c>
      <c r="B703" s="6">
        <v>45240</v>
      </c>
      <c r="C703" s="7" t="s">
        <v>7458</v>
      </c>
      <c r="D703" s="7" t="s">
        <v>7459</v>
      </c>
      <c r="E703" s="8">
        <v>19.989999999999998</v>
      </c>
      <c r="F703" s="8">
        <v>20</v>
      </c>
      <c r="G703" s="8">
        <v>20</v>
      </c>
      <c r="H703" s="7" t="s">
        <v>6056</v>
      </c>
      <c r="I703" s="7" t="s">
        <v>6057</v>
      </c>
    </row>
    <row r="704" spans="1:9">
      <c r="A704" s="5">
        <v>703</v>
      </c>
      <c r="B704" s="6">
        <v>45240</v>
      </c>
      <c r="C704" s="7" t="s">
        <v>7460</v>
      </c>
      <c r="D704" s="7" t="s">
        <v>7461</v>
      </c>
      <c r="E704" s="8">
        <v>19.989999999999998</v>
      </c>
      <c r="F704" s="8">
        <v>20</v>
      </c>
      <c r="G704" s="8">
        <v>20</v>
      </c>
      <c r="H704" s="7" t="s">
        <v>6056</v>
      </c>
      <c r="I704" s="7" t="s">
        <v>6057</v>
      </c>
    </row>
    <row r="705" spans="1:9">
      <c r="A705" s="5">
        <v>704</v>
      </c>
      <c r="B705" s="6">
        <v>45240</v>
      </c>
      <c r="C705" s="7" t="s">
        <v>7462</v>
      </c>
      <c r="D705" s="7" t="s">
        <v>7463</v>
      </c>
      <c r="E705" s="8">
        <v>66.11</v>
      </c>
      <c r="F705" s="8">
        <v>76</v>
      </c>
      <c r="G705" s="8">
        <v>76</v>
      </c>
      <c r="H705" s="7" t="s">
        <v>6056</v>
      </c>
      <c r="I705" s="7" t="s">
        <v>6057</v>
      </c>
    </row>
    <row r="706" spans="1:9">
      <c r="A706" s="5">
        <v>705</v>
      </c>
      <c r="B706" s="6">
        <v>45240</v>
      </c>
      <c r="C706" s="7" t="s">
        <v>7464</v>
      </c>
      <c r="D706" s="7" t="s">
        <v>7465</v>
      </c>
      <c r="E706" s="8">
        <v>73.58</v>
      </c>
      <c r="F706" s="8">
        <v>85</v>
      </c>
      <c r="G706" s="8">
        <v>85</v>
      </c>
      <c r="H706" s="7" t="s">
        <v>6056</v>
      </c>
      <c r="I706" s="7" t="s">
        <v>6057</v>
      </c>
    </row>
    <row r="707" spans="1:9">
      <c r="A707" s="5">
        <v>706</v>
      </c>
      <c r="B707" s="6">
        <v>45240</v>
      </c>
      <c r="C707" s="7" t="s">
        <v>7466</v>
      </c>
      <c r="D707" s="7" t="s">
        <v>7467</v>
      </c>
      <c r="E707" s="8">
        <v>63.38</v>
      </c>
      <c r="F707" s="8">
        <v>145</v>
      </c>
      <c r="G707" s="8">
        <v>145</v>
      </c>
      <c r="H707" s="7" t="s">
        <v>6056</v>
      </c>
      <c r="I707" s="7" t="s">
        <v>6057</v>
      </c>
    </row>
    <row r="708" spans="1:9">
      <c r="A708" s="5">
        <v>707</v>
      </c>
      <c r="B708" s="6">
        <v>45240</v>
      </c>
      <c r="C708" s="7" t="s">
        <v>7468</v>
      </c>
      <c r="D708" s="7" t="s">
        <v>7469</v>
      </c>
      <c r="E708" s="8">
        <v>48.03</v>
      </c>
      <c r="F708" s="8">
        <v>58</v>
      </c>
      <c r="G708" s="8">
        <v>58</v>
      </c>
      <c r="H708" s="7" t="s">
        <v>6056</v>
      </c>
      <c r="I708" s="7" t="s">
        <v>6057</v>
      </c>
    </row>
    <row r="709" spans="1:9">
      <c r="A709" s="5">
        <v>708</v>
      </c>
      <c r="B709" s="6">
        <v>45240</v>
      </c>
      <c r="C709" s="7" t="s">
        <v>7470</v>
      </c>
      <c r="D709" s="7" t="s">
        <v>7471</v>
      </c>
      <c r="E709" s="8">
        <v>50</v>
      </c>
      <c r="F709" s="8">
        <v>60</v>
      </c>
      <c r="G709" s="8">
        <v>60</v>
      </c>
      <c r="H709" s="7" t="s">
        <v>6056</v>
      </c>
      <c r="I709" s="7" t="s">
        <v>6057</v>
      </c>
    </row>
    <row r="710" spans="1:9">
      <c r="A710" s="5">
        <v>709</v>
      </c>
      <c r="B710" s="6">
        <v>45240</v>
      </c>
      <c r="C710" s="7" t="s">
        <v>7472</v>
      </c>
      <c r="D710" s="7" t="s">
        <v>7473</v>
      </c>
      <c r="E710" s="8">
        <v>143</v>
      </c>
      <c r="F710" s="8">
        <v>210</v>
      </c>
      <c r="G710" s="8">
        <v>210</v>
      </c>
      <c r="H710" s="7" t="s">
        <v>6056</v>
      </c>
      <c r="I710" s="7" t="s">
        <v>6057</v>
      </c>
    </row>
    <row r="711" spans="1:9">
      <c r="A711" s="5">
        <v>710</v>
      </c>
      <c r="B711" s="6">
        <v>45240</v>
      </c>
      <c r="C711" s="7" t="s">
        <v>7474</v>
      </c>
      <c r="D711" s="7" t="s">
        <v>7475</v>
      </c>
      <c r="E711" s="8">
        <v>32</v>
      </c>
      <c r="F711" s="8">
        <v>70</v>
      </c>
      <c r="G711" s="8">
        <v>70</v>
      </c>
      <c r="H711" s="7" t="s">
        <v>6056</v>
      </c>
      <c r="I711" s="7" t="s">
        <v>6057</v>
      </c>
    </row>
    <row r="712" spans="1:9">
      <c r="A712" s="5">
        <v>711</v>
      </c>
      <c r="B712" s="6">
        <v>45240</v>
      </c>
      <c r="C712" s="7" t="s">
        <v>7476</v>
      </c>
      <c r="D712" s="7" t="s">
        <v>7477</v>
      </c>
      <c r="E712" s="8">
        <v>49</v>
      </c>
      <c r="F712" s="8">
        <v>65</v>
      </c>
      <c r="G712" s="8">
        <v>65</v>
      </c>
      <c r="H712" s="7" t="s">
        <v>6056</v>
      </c>
      <c r="I712" s="7" t="s">
        <v>6057</v>
      </c>
    </row>
    <row r="713" spans="1:9">
      <c r="A713" s="5">
        <v>712</v>
      </c>
      <c r="B713" s="6">
        <v>45240</v>
      </c>
      <c r="C713" s="7" t="s">
        <v>7478</v>
      </c>
      <c r="D713" s="7" t="s">
        <v>7479</v>
      </c>
      <c r="E713" s="8">
        <v>69</v>
      </c>
      <c r="F713" s="8">
        <v>79</v>
      </c>
      <c r="G713" s="8">
        <v>79</v>
      </c>
      <c r="H713" s="7" t="s">
        <v>6056</v>
      </c>
      <c r="I713" s="7" t="s">
        <v>6057</v>
      </c>
    </row>
    <row r="714" spans="1:9">
      <c r="A714" s="5">
        <v>713</v>
      </c>
      <c r="B714" s="6">
        <v>45240</v>
      </c>
      <c r="C714" s="7" t="s">
        <v>7480</v>
      </c>
      <c r="D714" s="7" t="s">
        <v>7481</v>
      </c>
      <c r="E714" s="8">
        <v>23</v>
      </c>
      <c r="F714" s="8">
        <v>36</v>
      </c>
      <c r="G714" s="8">
        <v>36</v>
      </c>
      <c r="H714" s="7" t="s">
        <v>6056</v>
      </c>
      <c r="I714" s="7" t="s">
        <v>6057</v>
      </c>
    </row>
    <row r="715" spans="1:9">
      <c r="A715" s="5">
        <v>714</v>
      </c>
      <c r="B715" s="6">
        <v>45240</v>
      </c>
      <c r="C715" s="7" t="s">
        <v>7482</v>
      </c>
      <c r="D715" s="7" t="s">
        <v>7483</v>
      </c>
      <c r="E715" s="8">
        <v>24</v>
      </c>
      <c r="F715" s="8">
        <v>39</v>
      </c>
      <c r="G715" s="8">
        <v>39</v>
      </c>
      <c r="H715" s="7" t="s">
        <v>6056</v>
      </c>
      <c r="I715" s="7" t="s">
        <v>6057</v>
      </c>
    </row>
    <row r="716" spans="1:9">
      <c r="A716" s="5">
        <v>715</v>
      </c>
      <c r="B716" s="6">
        <v>45240</v>
      </c>
      <c r="C716" s="7" t="s">
        <v>7484</v>
      </c>
      <c r="D716" s="7" t="s">
        <v>7485</v>
      </c>
      <c r="E716" s="8">
        <v>108</v>
      </c>
      <c r="F716" s="8">
        <v>130</v>
      </c>
      <c r="G716" s="8">
        <v>130</v>
      </c>
      <c r="H716" s="7" t="s">
        <v>6056</v>
      </c>
      <c r="I716" s="7" t="s">
        <v>6057</v>
      </c>
    </row>
    <row r="717" spans="1:9">
      <c r="A717" s="5">
        <v>716</v>
      </c>
      <c r="B717" s="6">
        <v>45240</v>
      </c>
      <c r="C717" s="7" t="s">
        <v>7486</v>
      </c>
      <c r="D717" s="7" t="s">
        <v>7487</v>
      </c>
      <c r="E717" s="8">
        <v>145</v>
      </c>
      <c r="F717" s="8">
        <v>185</v>
      </c>
      <c r="G717" s="8">
        <v>185</v>
      </c>
      <c r="H717" s="7" t="s">
        <v>6056</v>
      </c>
      <c r="I717" s="7" t="s">
        <v>6057</v>
      </c>
    </row>
    <row r="718" spans="1:9">
      <c r="A718" s="5">
        <v>717</v>
      </c>
      <c r="B718" s="6">
        <v>45240</v>
      </c>
      <c r="C718" s="7" t="s">
        <v>7488</v>
      </c>
      <c r="D718" s="7" t="s">
        <v>7489</v>
      </c>
      <c r="E718" s="8">
        <v>111</v>
      </c>
      <c r="F718" s="8">
        <v>165</v>
      </c>
      <c r="G718" s="8">
        <v>165</v>
      </c>
      <c r="H718" s="7" t="s">
        <v>6056</v>
      </c>
      <c r="I718" s="7" t="s">
        <v>6057</v>
      </c>
    </row>
    <row r="719" spans="1:9">
      <c r="A719" s="5">
        <v>718</v>
      </c>
      <c r="B719" s="6">
        <v>45240</v>
      </c>
      <c r="C719" s="7" t="s">
        <v>7490</v>
      </c>
      <c r="D719" s="7" t="s">
        <v>7491</v>
      </c>
      <c r="E719" s="8">
        <v>12.72</v>
      </c>
      <c r="F719" s="8">
        <v>20</v>
      </c>
      <c r="G719" s="8">
        <v>20</v>
      </c>
      <c r="H719" s="7" t="s">
        <v>6056</v>
      </c>
      <c r="I719" s="7" t="s">
        <v>6057</v>
      </c>
    </row>
    <row r="720" spans="1:9">
      <c r="A720" s="5">
        <v>719</v>
      </c>
      <c r="B720" s="6">
        <v>45240</v>
      </c>
      <c r="C720" s="7" t="s">
        <v>7492</v>
      </c>
      <c r="D720" s="7" t="s">
        <v>7493</v>
      </c>
      <c r="E720" s="8">
        <v>94.71</v>
      </c>
      <c r="F720" s="8">
        <v>149</v>
      </c>
      <c r="G720" s="8">
        <v>149</v>
      </c>
      <c r="H720" s="7" t="s">
        <v>6056</v>
      </c>
      <c r="I720" s="7" t="s">
        <v>6057</v>
      </c>
    </row>
    <row r="721" spans="1:9">
      <c r="A721" s="5">
        <v>720</v>
      </c>
      <c r="B721" s="6">
        <v>45240</v>
      </c>
      <c r="C721" s="7" t="s">
        <v>7494</v>
      </c>
      <c r="D721" s="7" t="s">
        <v>7495</v>
      </c>
      <c r="E721" s="8">
        <v>126.49</v>
      </c>
      <c r="F721" s="8">
        <v>199</v>
      </c>
      <c r="G721" s="8">
        <v>199</v>
      </c>
      <c r="H721" s="7" t="s">
        <v>6056</v>
      </c>
      <c r="I721" s="7" t="s">
        <v>6057</v>
      </c>
    </row>
    <row r="722" spans="1:9">
      <c r="A722" s="5">
        <v>721</v>
      </c>
      <c r="B722" s="6">
        <v>45240</v>
      </c>
      <c r="C722" s="7" t="s">
        <v>7496</v>
      </c>
      <c r="D722" s="7" t="s">
        <v>7497</v>
      </c>
      <c r="E722" s="8">
        <v>2.15</v>
      </c>
      <c r="F722" s="8">
        <v>3</v>
      </c>
      <c r="G722" s="8">
        <v>3</v>
      </c>
      <c r="H722" s="7" t="s">
        <v>6056</v>
      </c>
      <c r="I722" s="7" t="s">
        <v>6057</v>
      </c>
    </row>
    <row r="723" spans="1:9">
      <c r="A723" s="5">
        <v>722</v>
      </c>
      <c r="B723" s="6">
        <v>45240</v>
      </c>
      <c r="C723" s="7" t="s">
        <v>7498</v>
      </c>
      <c r="D723" s="7" t="s">
        <v>7499</v>
      </c>
      <c r="E723" s="8">
        <v>2.68</v>
      </c>
      <c r="F723" s="8">
        <v>4</v>
      </c>
      <c r="G723" s="8">
        <v>4</v>
      </c>
      <c r="H723" s="7" t="s">
        <v>6056</v>
      </c>
      <c r="I723" s="7" t="s">
        <v>6057</v>
      </c>
    </row>
    <row r="724" spans="1:9">
      <c r="A724" s="5">
        <v>723</v>
      </c>
      <c r="B724" s="6">
        <v>45240</v>
      </c>
      <c r="C724" s="7" t="s">
        <v>7500</v>
      </c>
      <c r="D724" s="7" t="s">
        <v>7501</v>
      </c>
      <c r="E724" s="8">
        <v>76.28</v>
      </c>
      <c r="F724" s="8">
        <v>120</v>
      </c>
      <c r="G724" s="8">
        <v>120</v>
      </c>
      <c r="H724" s="7" t="s">
        <v>6056</v>
      </c>
      <c r="I724" s="7" t="s">
        <v>6057</v>
      </c>
    </row>
    <row r="725" spans="1:9">
      <c r="A725" s="5">
        <v>724</v>
      </c>
      <c r="B725" s="6">
        <v>45240</v>
      </c>
      <c r="C725" s="7" t="s">
        <v>7502</v>
      </c>
      <c r="D725" s="7" t="s">
        <v>7503</v>
      </c>
      <c r="E725" s="8">
        <v>101.7</v>
      </c>
      <c r="F725" s="8">
        <v>160</v>
      </c>
      <c r="G725" s="8">
        <v>160</v>
      </c>
      <c r="H725" s="7" t="s">
        <v>6056</v>
      </c>
      <c r="I725" s="7" t="s">
        <v>6057</v>
      </c>
    </row>
    <row r="726" spans="1:9">
      <c r="A726" s="5">
        <v>725</v>
      </c>
      <c r="B726" s="6">
        <v>45240</v>
      </c>
      <c r="C726" s="7" t="s">
        <v>7504</v>
      </c>
      <c r="D726" s="7" t="s">
        <v>7505</v>
      </c>
      <c r="E726" s="8">
        <v>63.56</v>
      </c>
      <c r="F726" s="8">
        <v>100</v>
      </c>
      <c r="G726" s="8">
        <v>100</v>
      </c>
      <c r="H726" s="7" t="s">
        <v>6056</v>
      </c>
      <c r="I726" s="7" t="s">
        <v>6057</v>
      </c>
    </row>
    <row r="727" spans="1:9">
      <c r="A727" s="5">
        <v>726</v>
      </c>
      <c r="B727" s="6">
        <v>45240</v>
      </c>
      <c r="C727" s="7" t="s">
        <v>7506</v>
      </c>
      <c r="D727" s="7" t="s">
        <v>7507</v>
      </c>
      <c r="E727" s="8">
        <v>127.12</v>
      </c>
      <c r="F727" s="8">
        <v>200</v>
      </c>
      <c r="G727" s="8">
        <v>200</v>
      </c>
      <c r="H727" s="7" t="s">
        <v>6056</v>
      </c>
      <c r="I727" s="7" t="s">
        <v>6057</v>
      </c>
    </row>
    <row r="728" spans="1:9">
      <c r="A728" s="5">
        <v>727</v>
      </c>
      <c r="B728" s="6">
        <v>45240</v>
      </c>
      <c r="C728" s="7" t="s">
        <v>7508</v>
      </c>
      <c r="D728" s="7" t="s">
        <v>7509</v>
      </c>
      <c r="E728" s="8">
        <v>88.99</v>
      </c>
      <c r="F728" s="8">
        <v>140</v>
      </c>
      <c r="G728" s="8">
        <v>140</v>
      </c>
      <c r="H728" s="7" t="s">
        <v>6056</v>
      </c>
      <c r="I728" s="7" t="s">
        <v>6057</v>
      </c>
    </row>
    <row r="729" spans="1:9">
      <c r="A729" s="5">
        <v>728</v>
      </c>
      <c r="B729" s="6">
        <v>45240</v>
      </c>
      <c r="C729" s="7" t="s">
        <v>7510</v>
      </c>
      <c r="D729" s="7" t="s">
        <v>7511</v>
      </c>
      <c r="E729" s="8">
        <v>79.45</v>
      </c>
      <c r="F729" s="8">
        <v>125</v>
      </c>
      <c r="G729" s="8">
        <v>125</v>
      </c>
      <c r="H729" s="7" t="s">
        <v>6056</v>
      </c>
      <c r="I729" s="7" t="s">
        <v>6057</v>
      </c>
    </row>
    <row r="730" spans="1:9">
      <c r="A730" s="5">
        <v>729</v>
      </c>
      <c r="B730" s="6">
        <v>45240</v>
      </c>
      <c r="C730" s="7" t="s">
        <v>7512</v>
      </c>
      <c r="D730" s="7" t="s">
        <v>7513</v>
      </c>
      <c r="E730" s="8">
        <v>3.35</v>
      </c>
      <c r="F730" s="8">
        <v>5</v>
      </c>
      <c r="G730" s="8">
        <v>5</v>
      </c>
      <c r="H730" s="7" t="s">
        <v>6056</v>
      </c>
      <c r="I730" s="7" t="s">
        <v>6057</v>
      </c>
    </row>
    <row r="731" spans="1:9">
      <c r="A731" s="5">
        <v>730</v>
      </c>
      <c r="B731" s="6">
        <v>45240</v>
      </c>
      <c r="C731" s="7" t="s">
        <v>7514</v>
      </c>
      <c r="D731" s="7" t="s">
        <v>7515</v>
      </c>
      <c r="E731" s="8">
        <v>6.7</v>
      </c>
      <c r="F731" s="8">
        <v>10</v>
      </c>
      <c r="G731" s="8">
        <v>10</v>
      </c>
      <c r="H731" s="7" t="s">
        <v>6056</v>
      </c>
      <c r="I731" s="7" t="s">
        <v>6057</v>
      </c>
    </row>
    <row r="732" spans="1:9">
      <c r="A732" s="5">
        <v>731</v>
      </c>
      <c r="B732" s="6">
        <v>45240</v>
      </c>
      <c r="C732" s="7" t="s">
        <v>7516</v>
      </c>
      <c r="D732" s="7" t="s">
        <v>7517</v>
      </c>
      <c r="E732" s="8">
        <v>6.7</v>
      </c>
      <c r="F732" s="8">
        <v>10</v>
      </c>
      <c r="G732" s="8">
        <v>10</v>
      </c>
      <c r="H732" s="7" t="s">
        <v>6056</v>
      </c>
      <c r="I732" s="7" t="s">
        <v>6057</v>
      </c>
    </row>
    <row r="733" spans="1:9">
      <c r="A733" s="5">
        <v>732</v>
      </c>
      <c r="B733" s="6">
        <v>45240</v>
      </c>
      <c r="C733" s="7" t="s">
        <v>7518</v>
      </c>
      <c r="D733" s="7" t="s">
        <v>7519</v>
      </c>
      <c r="E733" s="8">
        <v>16.75</v>
      </c>
      <c r="F733" s="8">
        <v>25</v>
      </c>
      <c r="G733" s="8">
        <v>25</v>
      </c>
      <c r="H733" s="7" t="s">
        <v>6056</v>
      </c>
      <c r="I733" s="7" t="s">
        <v>6057</v>
      </c>
    </row>
    <row r="734" spans="1:9">
      <c r="A734" s="5">
        <v>733</v>
      </c>
      <c r="B734" s="6">
        <v>45240</v>
      </c>
      <c r="C734" s="7" t="s">
        <v>7520</v>
      </c>
      <c r="D734" s="7" t="s">
        <v>7521</v>
      </c>
      <c r="E734" s="8">
        <v>107.15</v>
      </c>
      <c r="F734" s="8">
        <v>160</v>
      </c>
      <c r="G734" s="8">
        <v>160</v>
      </c>
      <c r="H734" s="7" t="s">
        <v>6056</v>
      </c>
      <c r="I734" s="7" t="s">
        <v>6057</v>
      </c>
    </row>
    <row r="735" spans="1:9">
      <c r="A735" s="5">
        <v>734</v>
      </c>
      <c r="B735" s="6">
        <v>45240</v>
      </c>
      <c r="C735" s="7" t="s">
        <v>7522</v>
      </c>
      <c r="D735" s="7" t="s">
        <v>7523</v>
      </c>
      <c r="E735" s="8">
        <v>95.34</v>
      </c>
      <c r="F735" s="8">
        <v>150</v>
      </c>
      <c r="G735" s="8">
        <v>150</v>
      </c>
      <c r="H735" s="7" t="s">
        <v>6056</v>
      </c>
      <c r="I735" s="7" t="s">
        <v>6057</v>
      </c>
    </row>
    <row r="736" spans="1:9">
      <c r="A736" s="5">
        <v>735</v>
      </c>
      <c r="B736" s="6">
        <v>45240</v>
      </c>
      <c r="C736" s="7" t="s">
        <v>7524</v>
      </c>
      <c r="D736" s="7" t="s">
        <v>7525</v>
      </c>
      <c r="E736" s="8">
        <v>6.36</v>
      </c>
      <c r="F736" s="8">
        <v>10</v>
      </c>
      <c r="G736" s="8">
        <v>10</v>
      </c>
      <c r="H736" s="7" t="s">
        <v>6056</v>
      </c>
      <c r="I736" s="7" t="s">
        <v>6057</v>
      </c>
    </row>
    <row r="737" spans="1:9">
      <c r="A737" s="5">
        <v>736</v>
      </c>
      <c r="B737" s="6">
        <v>45240</v>
      </c>
      <c r="C737" s="7" t="s">
        <v>7526</v>
      </c>
      <c r="D737" s="7" t="s">
        <v>7527</v>
      </c>
      <c r="E737" s="8">
        <v>3.18</v>
      </c>
      <c r="F737" s="8">
        <v>5</v>
      </c>
      <c r="G737" s="8">
        <v>5</v>
      </c>
      <c r="H737" s="7" t="s">
        <v>6056</v>
      </c>
      <c r="I737" s="7" t="s">
        <v>6057</v>
      </c>
    </row>
    <row r="738" spans="1:9">
      <c r="A738" s="5">
        <v>737</v>
      </c>
      <c r="B738" s="6">
        <v>45240</v>
      </c>
      <c r="C738" s="7" t="s">
        <v>7528</v>
      </c>
      <c r="D738" s="7" t="s">
        <v>7529</v>
      </c>
      <c r="E738" s="8">
        <v>7.63</v>
      </c>
      <c r="F738" s="8">
        <v>12</v>
      </c>
      <c r="G738" s="8">
        <v>12</v>
      </c>
      <c r="H738" s="7" t="s">
        <v>6056</v>
      </c>
      <c r="I738" s="7" t="s">
        <v>6057</v>
      </c>
    </row>
    <row r="739" spans="1:9">
      <c r="A739" s="5">
        <v>738</v>
      </c>
      <c r="B739" s="6">
        <v>45240</v>
      </c>
      <c r="C739" s="7" t="s">
        <v>7530</v>
      </c>
      <c r="D739" s="7" t="s">
        <v>7531</v>
      </c>
      <c r="E739" s="8">
        <v>10.050000000000001</v>
      </c>
      <c r="F739" s="8">
        <v>15</v>
      </c>
      <c r="G739" s="8">
        <v>15</v>
      </c>
      <c r="H739" s="7" t="s">
        <v>6056</v>
      </c>
      <c r="I739" s="7" t="s">
        <v>6057</v>
      </c>
    </row>
    <row r="740" spans="1:9">
      <c r="A740" s="5">
        <v>739</v>
      </c>
      <c r="B740" s="6">
        <v>45240</v>
      </c>
      <c r="C740" s="7" t="s">
        <v>7532</v>
      </c>
      <c r="D740" s="7" t="s">
        <v>7533</v>
      </c>
      <c r="E740" s="8">
        <v>16.75</v>
      </c>
      <c r="F740" s="8">
        <v>25</v>
      </c>
      <c r="G740" s="8">
        <v>25</v>
      </c>
      <c r="H740" s="7" t="s">
        <v>6056</v>
      </c>
      <c r="I740" s="7" t="s">
        <v>6057</v>
      </c>
    </row>
    <row r="741" spans="1:9">
      <c r="A741" s="5">
        <v>740</v>
      </c>
      <c r="B741" s="6">
        <v>45240</v>
      </c>
      <c r="C741" s="7" t="s">
        <v>7534</v>
      </c>
      <c r="D741" s="7" t="s">
        <v>7535</v>
      </c>
      <c r="E741" s="8">
        <v>16.75</v>
      </c>
      <c r="F741" s="8">
        <v>25</v>
      </c>
      <c r="G741" s="8">
        <v>25</v>
      </c>
      <c r="H741" s="7" t="s">
        <v>6056</v>
      </c>
      <c r="I741" s="7" t="s">
        <v>6057</v>
      </c>
    </row>
    <row r="742" spans="1:9">
      <c r="A742" s="5">
        <v>741</v>
      </c>
      <c r="B742" s="6">
        <v>45240</v>
      </c>
      <c r="C742" s="7" t="s">
        <v>7536</v>
      </c>
      <c r="D742" s="7" t="s">
        <v>7537</v>
      </c>
      <c r="E742" s="8">
        <v>23.44</v>
      </c>
      <c r="F742" s="8">
        <v>35</v>
      </c>
      <c r="G742" s="8">
        <v>35</v>
      </c>
      <c r="H742" s="7" t="s">
        <v>6056</v>
      </c>
      <c r="I742" s="7" t="s">
        <v>6057</v>
      </c>
    </row>
    <row r="743" spans="1:9">
      <c r="A743" s="5">
        <v>742</v>
      </c>
      <c r="B743" s="6">
        <v>45240</v>
      </c>
      <c r="C743" s="7" t="s">
        <v>7538</v>
      </c>
      <c r="D743" s="7" t="s">
        <v>7539</v>
      </c>
      <c r="E743" s="8">
        <v>41.32</v>
      </c>
      <c r="F743" s="8">
        <v>65</v>
      </c>
      <c r="G743" s="8">
        <v>65</v>
      </c>
      <c r="H743" s="7" t="s">
        <v>6056</v>
      </c>
      <c r="I743" s="7" t="s">
        <v>6057</v>
      </c>
    </row>
    <row r="744" spans="1:9">
      <c r="A744" s="5">
        <v>743</v>
      </c>
      <c r="B744" s="6">
        <v>45240</v>
      </c>
      <c r="C744" s="7" t="s">
        <v>7540</v>
      </c>
      <c r="D744" s="7" t="s">
        <v>7541</v>
      </c>
      <c r="E744" s="8">
        <v>158.9</v>
      </c>
      <c r="F744" s="8">
        <v>250</v>
      </c>
      <c r="G744" s="8">
        <v>250</v>
      </c>
      <c r="H744" s="7" t="s">
        <v>6056</v>
      </c>
      <c r="I744" s="7" t="s">
        <v>6057</v>
      </c>
    </row>
    <row r="745" spans="1:9">
      <c r="A745" s="5">
        <v>744</v>
      </c>
      <c r="B745" s="6">
        <v>45240</v>
      </c>
      <c r="C745" s="7" t="s">
        <v>7542</v>
      </c>
      <c r="D745" s="7" t="s">
        <v>7543</v>
      </c>
      <c r="E745" s="8">
        <v>69.92</v>
      </c>
      <c r="F745" s="8">
        <v>110</v>
      </c>
      <c r="G745" s="8">
        <v>110</v>
      </c>
      <c r="H745" s="7" t="s">
        <v>6056</v>
      </c>
      <c r="I745" s="7" t="s">
        <v>6057</v>
      </c>
    </row>
    <row r="746" spans="1:9">
      <c r="A746" s="5">
        <v>745</v>
      </c>
      <c r="B746" s="6">
        <v>45240</v>
      </c>
      <c r="C746" s="7" t="s">
        <v>7544</v>
      </c>
      <c r="D746" s="7" t="s">
        <v>7545</v>
      </c>
      <c r="E746" s="8">
        <v>16.75</v>
      </c>
      <c r="F746" s="8">
        <v>25</v>
      </c>
      <c r="G746" s="8">
        <v>25</v>
      </c>
      <c r="H746" s="7" t="s">
        <v>6056</v>
      </c>
      <c r="I746" s="7" t="s">
        <v>6057</v>
      </c>
    </row>
    <row r="747" spans="1:9">
      <c r="A747" s="5">
        <v>746</v>
      </c>
      <c r="B747" s="6">
        <v>45240</v>
      </c>
      <c r="C747" s="7" t="s">
        <v>7546</v>
      </c>
      <c r="D747" s="7" t="s">
        <v>7547</v>
      </c>
      <c r="E747" s="8">
        <v>38.14</v>
      </c>
      <c r="F747" s="8">
        <v>60</v>
      </c>
      <c r="G747" s="8">
        <v>60</v>
      </c>
      <c r="H747" s="7" t="s">
        <v>6056</v>
      </c>
      <c r="I747" s="7" t="s">
        <v>6057</v>
      </c>
    </row>
    <row r="748" spans="1:9">
      <c r="A748" s="5">
        <v>747</v>
      </c>
      <c r="B748" s="6">
        <v>45240</v>
      </c>
      <c r="C748" s="7" t="s">
        <v>7548</v>
      </c>
      <c r="D748" s="7" t="s">
        <v>7549</v>
      </c>
      <c r="E748" s="8">
        <v>63.6</v>
      </c>
      <c r="F748" s="8">
        <v>100</v>
      </c>
      <c r="G748" s="8">
        <v>100</v>
      </c>
      <c r="H748" s="7" t="s">
        <v>6056</v>
      </c>
      <c r="I748" s="7" t="s">
        <v>6057</v>
      </c>
    </row>
    <row r="749" spans="1:9">
      <c r="A749" s="5">
        <v>748</v>
      </c>
      <c r="B749" s="6">
        <v>45240</v>
      </c>
      <c r="C749" s="7" t="s">
        <v>7550</v>
      </c>
      <c r="D749" s="7" t="s">
        <v>7551</v>
      </c>
      <c r="E749" s="8">
        <v>44.5</v>
      </c>
      <c r="F749" s="8">
        <v>70</v>
      </c>
      <c r="G749" s="8">
        <v>70</v>
      </c>
      <c r="H749" s="7" t="s">
        <v>6056</v>
      </c>
      <c r="I749" s="7" t="s">
        <v>6057</v>
      </c>
    </row>
    <row r="750" spans="1:9">
      <c r="A750" s="5">
        <v>749</v>
      </c>
      <c r="B750" s="6">
        <v>45240</v>
      </c>
      <c r="C750" s="7" t="s">
        <v>7552</v>
      </c>
      <c r="D750" s="7" t="s">
        <v>7553</v>
      </c>
      <c r="E750" s="8">
        <v>4.45</v>
      </c>
      <c r="F750" s="8">
        <v>7</v>
      </c>
      <c r="G750" s="8">
        <v>7</v>
      </c>
      <c r="H750" s="7" t="s">
        <v>6056</v>
      </c>
      <c r="I750" s="7" t="s">
        <v>6057</v>
      </c>
    </row>
    <row r="751" spans="1:9">
      <c r="A751" s="5">
        <v>750</v>
      </c>
      <c r="B751" s="6">
        <v>45240</v>
      </c>
      <c r="C751" s="7" t="s">
        <v>7554</v>
      </c>
      <c r="D751" s="7" t="s">
        <v>7555</v>
      </c>
      <c r="E751" s="8">
        <v>9.5399999999999991</v>
      </c>
      <c r="F751" s="8">
        <v>15</v>
      </c>
      <c r="G751" s="8">
        <v>15</v>
      </c>
      <c r="H751" s="7" t="s">
        <v>6056</v>
      </c>
      <c r="I751" s="7" t="s">
        <v>6057</v>
      </c>
    </row>
    <row r="752" spans="1:9">
      <c r="A752" s="5">
        <v>751</v>
      </c>
      <c r="B752" s="6">
        <v>45240</v>
      </c>
      <c r="C752" s="7" t="s">
        <v>7556</v>
      </c>
      <c r="D752" s="7" t="s">
        <v>7557</v>
      </c>
      <c r="E752" s="8">
        <v>9.5399999999999991</v>
      </c>
      <c r="F752" s="8">
        <v>15</v>
      </c>
      <c r="G752" s="8">
        <v>15</v>
      </c>
      <c r="H752" s="7" t="s">
        <v>6056</v>
      </c>
      <c r="I752" s="7" t="s">
        <v>6057</v>
      </c>
    </row>
    <row r="753" spans="1:9">
      <c r="A753" s="5">
        <v>752</v>
      </c>
      <c r="B753" s="6">
        <v>45240</v>
      </c>
      <c r="C753" s="7" t="s">
        <v>7558</v>
      </c>
      <c r="D753" s="7" t="s">
        <v>7559</v>
      </c>
      <c r="E753" s="8">
        <v>9.5399999999999991</v>
      </c>
      <c r="F753" s="8">
        <v>15</v>
      </c>
      <c r="G753" s="8">
        <v>15</v>
      </c>
      <c r="H753" s="7" t="s">
        <v>6056</v>
      </c>
      <c r="I753" s="7" t="s">
        <v>6057</v>
      </c>
    </row>
    <row r="754" spans="1:9">
      <c r="A754" s="5">
        <v>753</v>
      </c>
      <c r="B754" s="6">
        <v>45240</v>
      </c>
      <c r="C754" s="7" t="s">
        <v>7560</v>
      </c>
      <c r="D754" s="7" t="s">
        <v>7561</v>
      </c>
      <c r="E754" s="8">
        <v>9.5399999999999991</v>
      </c>
      <c r="F754" s="8">
        <v>15</v>
      </c>
      <c r="G754" s="8">
        <v>15</v>
      </c>
      <c r="H754" s="7" t="s">
        <v>6056</v>
      </c>
      <c r="I754" s="7" t="s">
        <v>6057</v>
      </c>
    </row>
    <row r="755" spans="1:9">
      <c r="A755" s="5">
        <v>754</v>
      </c>
      <c r="B755" s="6">
        <v>45240</v>
      </c>
      <c r="C755" s="7" t="s">
        <v>7562</v>
      </c>
      <c r="D755" s="7" t="s">
        <v>7563</v>
      </c>
      <c r="E755" s="8">
        <v>19.07</v>
      </c>
      <c r="F755" s="8">
        <v>30</v>
      </c>
      <c r="G755" s="8">
        <v>30</v>
      </c>
      <c r="H755" s="7" t="s">
        <v>6056</v>
      </c>
      <c r="I755" s="7" t="s">
        <v>6057</v>
      </c>
    </row>
    <row r="756" spans="1:9">
      <c r="A756" s="5">
        <v>755</v>
      </c>
      <c r="B756" s="6">
        <v>45240</v>
      </c>
      <c r="C756" s="7" t="s">
        <v>7564</v>
      </c>
      <c r="D756" s="7" t="s">
        <v>7565</v>
      </c>
      <c r="E756" s="8">
        <v>9.5399999999999991</v>
      </c>
      <c r="F756" s="8">
        <v>15</v>
      </c>
      <c r="G756" s="8">
        <v>15</v>
      </c>
      <c r="H756" s="7" t="s">
        <v>6056</v>
      </c>
      <c r="I756" s="7" t="s">
        <v>6057</v>
      </c>
    </row>
    <row r="757" spans="1:9">
      <c r="A757" s="5">
        <v>756</v>
      </c>
      <c r="B757" s="6">
        <v>45240</v>
      </c>
      <c r="C757" s="7" t="s">
        <v>7566</v>
      </c>
      <c r="D757" s="7" t="s">
        <v>7567</v>
      </c>
      <c r="E757" s="8">
        <v>15.89</v>
      </c>
      <c r="F757" s="8">
        <v>25</v>
      </c>
      <c r="G757" s="8">
        <v>25</v>
      </c>
      <c r="H757" s="7" t="s">
        <v>6056</v>
      </c>
      <c r="I757" s="7" t="s">
        <v>6057</v>
      </c>
    </row>
    <row r="758" spans="1:9">
      <c r="A758" s="5">
        <v>757</v>
      </c>
      <c r="B758" s="6">
        <v>45240</v>
      </c>
      <c r="C758" s="7" t="s">
        <v>7568</v>
      </c>
      <c r="D758" s="7" t="s">
        <v>7569</v>
      </c>
      <c r="E758" s="8">
        <v>40.18</v>
      </c>
      <c r="F758" s="8">
        <v>60</v>
      </c>
      <c r="G758" s="8">
        <v>60</v>
      </c>
      <c r="H758" s="7" t="s">
        <v>6056</v>
      </c>
      <c r="I758" s="7" t="s">
        <v>6057</v>
      </c>
    </row>
    <row r="759" spans="1:9">
      <c r="A759" s="5">
        <v>758</v>
      </c>
      <c r="B759" s="6">
        <v>45240</v>
      </c>
      <c r="C759" s="7" t="s">
        <v>7570</v>
      </c>
      <c r="D759" s="7" t="s">
        <v>7571</v>
      </c>
      <c r="E759" s="8">
        <v>40.18</v>
      </c>
      <c r="F759" s="8">
        <v>60</v>
      </c>
      <c r="G759" s="8">
        <v>60</v>
      </c>
      <c r="H759" s="7" t="s">
        <v>6056</v>
      </c>
      <c r="I759" s="7" t="s">
        <v>6057</v>
      </c>
    </row>
    <row r="760" spans="1:9">
      <c r="A760" s="5">
        <v>759</v>
      </c>
      <c r="B760" s="6">
        <v>45240</v>
      </c>
      <c r="C760" s="7" t="s">
        <v>7572</v>
      </c>
      <c r="D760" s="7" t="s">
        <v>7573</v>
      </c>
      <c r="E760" s="8">
        <v>42.19</v>
      </c>
      <c r="F760" s="8">
        <v>63</v>
      </c>
      <c r="G760" s="8">
        <v>63</v>
      </c>
      <c r="H760" s="7" t="s">
        <v>6056</v>
      </c>
      <c r="I760" s="7" t="s">
        <v>6057</v>
      </c>
    </row>
    <row r="761" spans="1:9">
      <c r="A761" s="5">
        <v>760</v>
      </c>
      <c r="B761" s="6">
        <v>45240</v>
      </c>
      <c r="C761" s="7" t="s">
        <v>7574</v>
      </c>
      <c r="D761" s="7" t="s">
        <v>7575</v>
      </c>
      <c r="E761" s="8">
        <v>43.53</v>
      </c>
      <c r="F761" s="8">
        <v>65</v>
      </c>
      <c r="G761" s="8">
        <v>65</v>
      </c>
      <c r="H761" s="7" t="s">
        <v>6056</v>
      </c>
      <c r="I761" s="7" t="s">
        <v>6057</v>
      </c>
    </row>
    <row r="762" spans="1:9">
      <c r="A762" s="5">
        <v>761</v>
      </c>
      <c r="B762" s="6">
        <v>45240</v>
      </c>
      <c r="C762" s="7" t="s">
        <v>7576</v>
      </c>
      <c r="D762" s="7" t="s">
        <v>7577</v>
      </c>
      <c r="E762" s="8">
        <v>73.67</v>
      </c>
      <c r="F762" s="8">
        <v>110</v>
      </c>
      <c r="G762" s="8">
        <v>110</v>
      </c>
      <c r="H762" s="7" t="s">
        <v>6056</v>
      </c>
      <c r="I762" s="7" t="s">
        <v>6057</v>
      </c>
    </row>
    <row r="763" spans="1:9">
      <c r="A763" s="5">
        <v>762</v>
      </c>
      <c r="B763" s="6">
        <v>45240</v>
      </c>
      <c r="C763" s="7" t="s">
        <v>7578</v>
      </c>
      <c r="D763" s="7" t="s">
        <v>7579</v>
      </c>
      <c r="E763" s="8">
        <v>73.67</v>
      </c>
      <c r="F763" s="8">
        <v>110</v>
      </c>
      <c r="G763" s="8">
        <v>110</v>
      </c>
      <c r="H763" s="7" t="s">
        <v>6056</v>
      </c>
      <c r="I763" s="7" t="s">
        <v>6057</v>
      </c>
    </row>
    <row r="764" spans="1:9">
      <c r="A764" s="5">
        <v>763</v>
      </c>
      <c r="B764" s="6">
        <v>45240</v>
      </c>
      <c r="C764" s="7" t="s">
        <v>7580</v>
      </c>
      <c r="D764" s="7" t="s">
        <v>7581</v>
      </c>
      <c r="E764" s="8">
        <v>158.88999999999999</v>
      </c>
      <c r="F764" s="8">
        <v>250</v>
      </c>
      <c r="G764" s="8">
        <v>250</v>
      </c>
      <c r="H764" s="7" t="s">
        <v>6056</v>
      </c>
      <c r="I764" s="7" t="s">
        <v>6057</v>
      </c>
    </row>
    <row r="765" spans="1:9">
      <c r="A765" s="5">
        <v>764</v>
      </c>
      <c r="B765" s="6">
        <v>45240</v>
      </c>
      <c r="C765" s="7" t="s">
        <v>7582</v>
      </c>
      <c r="D765" s="7" t="s">
        <v>7583</v>
      </c>
      <c r="E765" s="8">
        <v>167.42</v>
      </c>
      <c r="F765" s="8">
        <v>250</v>
      </c>
      <c r="G765" s="8">
        <v>250</v>
      </c>
      <c r="H765" s="7" t="s">
        <v>6056</v>
      </c>
      <c r="I765" s="7" t="s">
        <v>6057</v>
      </c>
    </row>
    <row r="766" spans="1:9">
      <c r="A766" s="5">
        <v>765</v>
      </c>
      <c r="B766" s="6">
        <v>45240</v>
      </c>
      <c r="C766" s="7" t="s">
        <v>7584</v>
      </c>
      <c r="D766" s="7" t="s">
        <v>7585</v>
      </c>
      <c r="E766" s="8">
        <v>6.36</v>
      </c>
      <c r="F766" s="8">
        <v>10</v>
      </c>
      <c r="G766" s="8">
        <v>10</v>
      </c>
      <c r="H766" s="7" t="s">
        <v>6056</v>
      </c>
      <c r="I766" s="7" t="s">
        <v>6057</v>
      </c>
    </row>
    <row r="767" spans="1:9">
      <c r="A767" s="5">
        <v>766</v>
      </c>
      <c r="B767" s="6">
        <v>45240</v>
      </c>
      <c r="C767" s="7" t="s">
        <v>7586</v>
      </c>
      <c r="D767" s="7" t="s">
        <v>7587</v>
      </c>
      <c r="E767" s="8">
        <v>6.36</v>
      </c>
      <c r="F767" s="8">
        <v>10</v>
      </c>
      <c r="G767" s="8">
        <v>10</v>
      </c>
      <c r="H767" s="7" t="s">
        <v>6056</v>
      </c>
      <c r="I767" s="7" t="s">
        <v>6057</v>
      </c>
    </row>
    <row r="768" spans="1:9">
      <c r="A768" s="5">
        <v>767</v>
      </c>
      <c r="B768" s="6">
        <v>45240</v>
      </c>
      <c r="C768" s="7" t="s">
        <v>7588</v>
      </c>
      <c r="D768" s="7" t="s">
        <v>7589</v>
      </c>
      <c r="E768" s="8">
        <v>6.36</v>
      </c>
      <c r="F768" s="8">
        <v>10</v>
      </c>
      <c r="G768" s="8">
        <v>10</v>
      </c>
      <c r="H768" s="7" t="s">
        <v>6056</v>
      </c>
      <c r="I768" s="7" t="s">
        <v>6057</v>
      </c>
    </row>
    <row r="769" spans="1:9">
      <c r="A769" s="5">
        <v>768</v>
      </c>
      <c r="B769" s="6">
        <v>45240</v>
      </c>
      <c r="C769" s="7" t="s">
        <v>7590</v>
      </c>
      <c r="D769" s="7" t="s">
        <v>7591</v>
      </c>
      <c r="E769" s="8">
        <v>40.18</v>
      </c>
      <c r="F769" s="8">
        <v>60</v>
      </c>
      <c r="G769" s="8">
        <v>60</v>
      </c>
      <c r="H769" s="7" t="s">
        <v>6056</v>
      </c>
      <c r="I769" s="7" t="s">
        <v>6057</v>
      </c>
    </row>
    <row r="770" spans="1:9">
      <c r="A770" s="5">
        <v>769</v>
      </c>
      <c r="B770" s="6">
        <v>45240</v>
      </c>
      <c r="C770" s="7" t="s">
        <v>7592</v>
      </c>
      <c r="D770" s="7" t="s">
        <v>7593</v>
      </c>
      <c r="E770" s="8">
        <v>40.18</v>
      </c>
      <c r="F770" s="8">
        <v>60</v>
      </c>
      <c r="G770" s="8">
        <v>60</v>
      </c>
      <c r="H770" s="7" t="s">
        <v>6056</v>
      </c>
      <c r="I770" s="7" t="s">
        <v>6057</v>
      </c>
    </row>
    <row r="771" spans="1:9">
      <c r="A771" s="5">
        <v>770</v>
      </c>
      <c r="B771" s="6">
        <v>45240</v>
      </c>
      <c r="C771" s="7" t="s">
        <v>7594</v>
      </c>
      <c r="D771" s="7" t="s">
        <v>7595</v>
      </c>
      <c r="E771" s="8">
        <v>40.18</v>
      </c>
      <c r="F771" s="8">
        <v>60</v>
      </c>
      <c r="G771" s="8">
        <v>60</v>
      </c>
      <c r="H771" s="7" t="s">
        <v>6056</v>
      </c>
      <c r="I771" s="7" t="s">
        <v>6057</v>
      </c>
    </row>
    <row r="772" spans="1:9">
      <c r="A772" s="5">
        <v>771</v>
      </c>
      <c r="B772" s="6">
        <v>45240</v>
      </c>
      <c r="C772" s="7" t="s">
        <v>7596</v>
      </c>
      <c r="D772" s="7" t="s">
        <v>7597</v>
      </c>
      <c r="E772" s="8">
        <v>40.18</v>
      </c>
      <c r="F772" s="8">
        <v>60</v>
      </c>
      <c r="G772" s="8">
        <v>60</v>
      </c>
      <c r="H772" s="7" t="s">
        <v>6056</v>
      </c>
      <c r="I772" s="7" t="s">
        <v>6057</v>
      </c>
    </row>
    <row r="773" spans="1:9">
      <c r="A773" s="5">
        <v>772</v>
      </c>
      <c r="B773" s="6">
        <v>45240</v>
      </c>
      <c r="C773" s="7" t="s">
        <v>7598</v>
      </c>
      <c r="D773" s="7" t="s">
        <v>7599</v>
      </c>
      <c r="E773" s="8">
        <v>40.18</v>
      </c>
      <c r="F773" s="8">
        <v>60</v>
      </c>
      <c r="G773" s="8">
        <v>60</v>
      </c>
      <c r="H773" s="7" t="s">
        <v>6056</v>
      </c>
      <c r="I773" s="7" t="s">
        <v>6057</v>
      </c>
    </row>
    <row r="774" spans="1:9">
      <c r="A774" s="5">
        <v>773</v>
      </c>
      <c r="B774" s="6">
        <v>45240</v>
      </c>
      <c r="C774" s="7" t="s">
        <v>7600</v>
      </c>
      <c r="D774" s="7" t="s">
        <v>7601</v>
      </c>
      <c r="E774" s="8">
        <v>40.18</v>
      </c>
      <c r="F774" s="8">
        <v>60</v>
      </c>
      <c r="G774" s="8">
        <v>60</v>
      </c>
      <c r="H774" s="7" t="s">
        <v>6056</v>
      </c>
      <c r="I774" s="7" t="s">
        <v>6057</v>
      </c>
    </row>
    <row r="775" spans="1:9">
      <c r="A775" s="5">
        <v>774</v>
      </c>
      <c r="B775" s="6">
        <v>45240</v>
      </c>
      <c r="C775" s="7" t="s">
        <v>7602</v>
      </c>
      <c r="D775" s="7" t="s">
        <v>7603</v>
      </c>
      <c r="E775" s="8">
        <v>33.49</v>
      </c>
      <c r="F775" s="8">
        <v>50</v>
      </c>
      <c r="G775" s="8">
        <v>50</v>
      </c>
      <c r="H775" s="7" t="s">
        <v>6056</v>
      </c>
      <c r="I775" s="7" t="s">
        <v>6057</v>
      </c>
    </row>
    <row r="776" spans="1:9">
      <c r="A776" s="5">
        <v>775</v>
      </c>
      <c r="B776" s="6">
        <v>45240</v>
      </c>
      <c r="C776" s="7" t="s">
        <v>7604</v>
      </c>
      <c r="D776" s="7" t="s">
        <v>7605</v>
      </c>
      <c r="E776" s="8">
        <v>21.43</v>
      </c>
      <c r="F776" s="8">
        <v>32</v>
      </c>
      <c r="G776" s="8">
        <v>32</v>
      </c>
      <c r="H776" s="7" t="s">
        <v>6056</v>
      </c>
      <c r="I776" s="7" t="s">
        <v>6057</v>
      </c>
    </row>
    <row r="777" spans="1:9">
      <c r="A777" s="5">
        <v>776</v>
      </c>
      <c r="B777" s="6">
        <v>45240</v>
      </c>
      <c r="C777" s="7" t="s">
        <v>7606</v>
      </c>
      <c r="D777" s="7" t="s">
        <v>7607</v>
      </c>
      <c r="E777" s="8">
        <v>21.43</v>
      </c>
      <c r="F777" s="8">
        <v>32</v>
      </c>
      <c r="G777" s="8">
        <v>32</v>
      </c>
      <c r="H777" s="7" t="s">
        <v>6056</v>
      </c>
      <c r="I777" s="7" t="s">
        <v>6057</v>
      </c>
    </row>
    <row r="778" spans="1:9">
      <c r="A778" s="5">
        <v>777</v>
      </c>
      <c r="B778" s="6">
        <v>45240</v>
      </c>
      <c r="C778" s="7" t="s">
        <v>7608</v>
      </c>
      <c r="D778" s="7" t="s">
        <v>7609</v>
      </c>
      <c r="E778" s="8">
        <v>42.5</v>
      </c>
      <c r="F778" s="8">
        <v>60</v>
      </c>
      <c r="G778" s="8">
        <v>60</v>
      </c>
      <c r="H778" s="7" t="s">
        <v>6056</v>
      </c>
      <c r="I778" s="7" t="s">
        <v>6057</v>
      </c>
    </row>
    <row r="779" spans="1:9">
      <c r="A779" s="5">
        <v>778</v>
      </c>
      <c r="B779" s="6">
        <v>45240</v>
      </c>
      <c r="C779" s="7" t="s">
        <v>7610</v>
      </c>
      <c r="D779" s="7" t="s">
        <v>7611</v>
      </c>
      <c r="E779" s="8">
        <v>40.18</v>
      </c>
      <c r="F779" s="8">
        <v>60</v>
      </c>
      <c r="G779" s="8">
        <v>60</v>
      </c>
      <c r="H779" s="7" t="s">
        <v>6056</v>
      </c>
      <c r="I779" s="7" t="s">
        <v>6057</v>
      </c>
    </row>
    <row r="780" spans="1:9">
      <c r="A780" s="5">
        <v>779</v>
      </c>
      <c r="B780" s="6">
        <v>45240</v>
      </c>
      <c r="C780" s="7" t="s">
        <v>7612</v>
      </c>
      <c r="D780" s="7" t="s">
        <v>7613</v>
      </c>
      <c r="E780" s="8">
        <v>23.44</v>
      </c>
      <c r="F780" s="8">
        <v>35</v>
      </c>
      <c r="G780" s="8">
        <v>35</v>
      </c>
      <c r="H780" s="7" t="s">
        <v>6056</v>
      </c>
      <c r="I780" s="7" t="s">
        <v>6057</v>
      </c>
    </row>
    <row r="781" spans="1:9">
      <c r="A781" s="5">
        <v>780</v>
      </c>
      <c r="B781" s="6">
        <v>45240</v>
      </c>
      <c r="C781" s="7" t="s">
        <v>7614</v>
      </c>
      <c r="D781" s="7" t="s">
        <v>7615</v>
      </c>
      <c r="E781" s="8">
        <v>33.46</v>
      </c>
      <c r="F781" s="8">
        <v>50</v>
      </c>
      <c r="G781" s="8">
        <v>50</v>
      </c>
      <c r="H781" s="7" t="s">
        <v>6056</v>
      </c>
      <c r="I781" s="7" t="s">
        <v>6057</v>
      </c>
    </row>
    <row r="782" spans="1:9">
      <c r="A782" s="5">
        <v>781</v>
      </c>
      <c r="B782" s="6">
        <v>45240</v>
      </c>
      <c r="C782" s="7" t="s">
        <v>7616</v>
      </c>
      <c r="D782" s="7" t="s">
        <v>7617</v>
      </c>
      <c r="E782" s="8">
        <v>14.74</v>
      </c>
      <c r="F782" s="8">
        <v>22</v>
      </c>
      <c r="G782" s="8">
        <v>22</v>
      </c>
      <c r="H782" s="7" t="s">
        <v>6056</v>
      </c>
      <c r="I782" s="7" t="s">
        <v>6057</v>
      </c>
    </row>
    <row r="783" spans="1:9">
      <c r="A783" s="5">
        <v>782</v>
      </c>
      <c r="B783" s="6">
        <v>45240</v>
      </c>
      <c r="C783" s="7" t="s">
        <v>7618</v>
      </c>
      <c r="D783" s="7" t="s">
        <v>7619</v>
      </c>
      <c r="E783" s="8">
        <v>36.840000000000003</v>
      </c>
      <c r="F783" s="8">
        <v>55</v>
      </c>
      <c r="G783" s="8">
        <v>55</v>
      </c>
      <c r="H783" s="7" t="s">
        <v>6056</v>
      </c>
      <c r="I783" s="7" t="s">
        <v>6057</v>
      </c>
    </row>
    <row r="784" spans="1:9">
      <c r="A784" s="5">
        <v>783</v>
      </c>
      <c r="B784" s="6">
        <v>45240</v>
      </c>
      <c r="C784" s="7" t="s">
        <v>7620</v>
      </c>
      <c r="D784" s="7" t="s">
        <v>7621</v>
      </c>
      <c r="E784" s="8">
        <v>16.75</v>
      </c>
      <c r="F784" s="8">
        <v>25</v>
      </c>
      <c r="G784" s="8">
        <v>25</v>
      </c>
      <c r="H784" s="7" t="s">
        <v>6056</v>
      </c>
      <c r="I784" s="7" t="s">
        <v>6057</v>
      </c>
    </row>
    <row r="785" spans="1:9">
      <c r="A785" s="5">
        <v>784</v>
      </c>
      <c r="B785" s="6">
        <v>45240</v>
      </c>
      <c r="C785" s="7" t="s">
        <v>7622</v>
      </c>
      <c r="D785" s="7" t="s">
        <v>7623</v>
      </c>
      <c r="E785" s="8">
        <v>127.12</v>
      </c>
      <c r="F785" s="8">
        <v>200</v>
      </c>
      <c r="G785" s="8">
        <v>200</v>
      </c>
      <c r="H785" s="7" t="s">
        <v>6056</v>
      </c>
      <c r="I785" s="7" t="s">
        <v>6057</v>
      </c>
    </row>
    <row r="786" spans="1:9">
      <c r="A786" s="5">
        <v>785</v>
      </c>
      <c r="B786" s="6">
        <v>45240</v>
      </c>
      <c r="C786" s="7" t="s">
        <v>7624</v>
      </c>
      <c r="D786" s="7" t="s">
        <v>7625</v>
      </c>
      <c r="E786" s="8">
        <v>101.7</v>
      </c>
      <c r="F786" s="8">
        <v>160</v>
      </c>
      <c r="G786" s="8">
        <v>160</v>
      </c>
      <c r="H786" s="7" t="s">
        <v>6056</v>
      </c>
      <c r="I786" s="7" t="s">
        <v>6057</v>
      </c>
    </row>
    <row r="787" spans="1:9">
      <c r="A787" s="5">
        <v>786</v>
      </c>
      <c r="B787" s="6">
        <v>45240</v>
      </c>
      <c r="C787" s="7" t="s">
        <v>7626</v>
      </c>
      <c r="D787" s="7" t="s">
        <v>7627</v>
      </c>
      <c r="E787" s="8">
        <v>63.56</v>
      </c>
      <c r="F787" s="8">
        <v>100</v>
      </c>
      <c r="G787" s="8">
        <v>100</v>
      </c>
      <c r="H787" s="7" t="s">
        <v>6056</v>
      </c>
      <c r="I787" s="7" t="s">
        <v>6057</v>
      </c>
    </row>
    <row r="788" spans="1:9">
      <c r="A788" s="5">
        <v>787</v>
      </c>
      <c r="B788" s="6">
        <v>45240</v>
      </c>
      <c r="C788" s="7" t="s">
        <v>7628</v>
      </c>
      <c r="D788" s="7" t="s">
        <v>7629</v>
      </c>
      <c r="E788" s="8">
        <v>59.19</v>
      </c>
      <c r="F788" s="8">
        <v>65</v>
      </c>
      <c r="G788" s="8">
        <v>65</v>
      </c>
      <c r="H788" s="7" t="s">
        <v>6056</v>
      </c>
      <c r="I788" s="7" t="s">
        <v>6057</v>
      </c>
    </row>
    <row r="789" spans="1:9">
      <c r="A789" s="5">
        <v>788</v>
      </c>
      <c r="B789" s="6">
        <v>45240</v>
      </c>
      <c r="C789" s="7" t="s">
        <v>7630</v>
      </c>
      <c r="D789" s="7" t="s">
        <v>7631</v>
      </c>
      <c r="E789" s="8">
        <v>131.9</v>
      </c>
      <c r="F789" s="8">
        <v>144</v>
      </c>
      <c r="G789" s="8">
        <v>144</v>
      </c>
      <c r="H789" s="7" t="s">
        <v>6056</v>
      </c>
      <c r="I789" s="7" t="s">
        <v>6057</v>
      </c>
    </row>
    <row r="790" spans="1:9">
      <c r="A790" s="5">
        <v>789</v>
      </c>
      <c r="B790" s="6">
        <v>45240</v>
      </c>
      <c r="C790" s="7" t="s">
        <v>7632</v>
      </c>
      <c r="D790" s="7" t="s">
        <v>7633</v>
      </c>
      <c r="E790" s="8">
        <v>180.9</v>
      </c>
      <c r="F790" s="8">
        <v>199</v>
      </c>
      <c r="G790" s="8">
        <v>199</v>
      </c>
      <c r="H790" s="7" t="s">
        <v>6056</v>
      </c>
      <c r="I790" s="7" t="s">
        <v>6057</v>
      </c>
    </row>
    <row r="791" spans="1:9">
      <c r="A791" s="5">
        <v>790</v>
      </c>
      <c r="B791" s="6">
        <v>45240</v>
      </c>
      <c r="C791" s="7" t="s">
        <v>7634</v>
      </c>
      <c r="D791" s="7" t="s">
        <v>7635</v>
      </c>
      <c r="E791" s="8">
        <v>190.9</v>
      </c>
      <c r="F791" s="8">
        <v>210</v>
      </c>
      <c r="G791" s="8">
        <v>210</v>
      </c>
      <c r="H791" s="7" t="s">
        <v>6056</v>
      </c>
      <c r="I791" s="7" t="s">
        <v>6057</v>
      </c>
    </row>
    <row r="792" spans="1:9">
      <c r="A792" s="5">
        <v>791</v>
      </c>
      <c r="B792" s="6">
        <v>45240</v>
      </c>
      <c r="C792" s="7" t="s">
        <v>7636</v>
      </c>
      <c r="D792" s="7" t="s">
        <v>7637</v>
      </c>
      <c r="E792" s="8">
        <v>186.36</v>
      </c>
      <c r="F792" s="8">
        <v>205</v>
      </c>
      <c r="G792" s="8">
        <v>205</v>
      </c>
      <c r="H792" s="7" t="s">
        <v>6056</v>
      </c>
      <c r="I792" s="7" t="s">
        <v>6057</v>
      </c>
    </row>
    <row r="793" spans="1:9">
      <c r="A793" s="5">
        <v>792</v>
      </c>
      <c r="B793" s="6">
        <v>45240</v>
      </c>
      <c r="C793" s="7" t="s">
        <v>7638</v>
      </c>
      <c r="D793" s="7" t="s">
        <v>7639</v>
      </c>
      <c r="E793" s="8">
        <v>180.9</v>
      </c>
      <c r="F793" s="8">
        <v>199</v>
      </c>
      <c r="G793" s="8">
        <v>199</v>
      </c>
      <c r="H793" s="7" t="s">
        <v>6056</v>
      </c>
      <c r="I793" s="7" t="s">
        <v>6057</v>
      </c>
    </row>
    <row r="794" spans="1:9">
      <c r="A794" s="5">
        <v>793</v>
      </c>
      <c r="B794" s="6">
        <v>45240</v>
      </c>
      <c r="C794" s="7" t="s">
        <v>7640</v>
      </c>
      <c r="D794" s="7" t="s">
        <v>7641</v>
      </c>
      <c r="E794" s="8">
        <v>190.9</v>
      </c>
      <c r="F794" s="8">
        <v>210</v>
      </c>
      <c r="G794" s="8">
        <v>210</v>
      </c>
      <c r="H794" s="7" t="s">
        <v>6056</v>
      </c>
      <c r="I794" s="7" t="s">
        <v>6057</v>
      </c>
    </row>
    <row r="795" spans="1:9">
      <c r="A795" s="5">
        <v>794</v>
      </c>
      <c r="B795" s="6">
        <v>45240</v>
      </c>
      <c r="C795" s="7" t="s">
        <v>7642</v>
      </c>
      <c r="D795" s="7" t="s">
        <v>7643</v>
      </c>
      <c r="E795" s="8">
        <v>180.9</v>
      </c>
      <c r="F795" s="8">
        <v>199</v>
      </c>
      <c r="G795" s="8">
        <v>199</v>
      </c>
      <c r="H795" s="7" t="s">
        <v>6056</v>
      </c>
      <c r="I795" s="7" t="s">
        <v>6057</v>
      </c>
    </row>
    <row r="796" spans="1:9">
      <c r="A796" s="5">
        <v>795</v>
      </c>
      <c r="B796" s="6">
        <v>45240</v>
      </c>
      <c r="C796" s="7" t="s">
        <v>7644</v>
      </c>
      <c r="D796" s="7" t="s">
        <v>7645</v>
      </c>
      <c r="E796" s="8">
        <v>186.36</v>
      </c>
      <c r="F796" s="8">
        <v>205</v>
      </c>
      <c r="G796" s="8">
        <v>205</v>
      </c>
      <c r="H796" s="7" t="s">
        <v>6056</v>
      </c>
      <c r="I796" s="7" t="s">
        <v>6057</v>
      </c>
    </row>
    <row r="797" spans="1:9">
      <c r="A797" s="5">
        <v>796</v>
      </c>
      <c r="B797" s="6">
        <v>45240</v>
      </c>
      <c r="C797" s="7" t="s">
        <v>7646</v>
      </c>
      <c r="D797" s="7" t="s">
        <v>7647</v>
      </c>
      <c r="E797" s="8">
        <v>180.9</v>
      </c>
      <c r="F797" s="8">
        <v>199</v>
      </c>
      <c r="G797" s="8">
        <v>199</v>
      </c>
      <c r="H797" s="7" t="s">
        <v>6056</v>
      </c>
      <c r="I797" s="7" t="s">
        <v>6057</v>
      </c>
    </row>
    <row r="798" spans="1:9">
      <c r="A798" s="5">
        <v>797</v>
      </c>
      <c r="B798" s="6">
        <v>45240</v>
      </c>
      <c r="C798" s="7" t="s">
        <v>7648</v>
      </c>
      <c r="D798" s="7" t="s">
        <v>7649</v>
      </c>
      <c r="E798" s="8">
        <v>159.09</v>
      </c>
      <c r="F798" s="8">
        <v>175</v>
      </c>
      <c r="G798" s="8">
        <v>175</v>
      </c>
      <c r="H798" s="7" t="s">
        <v>6056</v>
      </c>
      <c r="I798" s="7" t="s">
        <v>6057</v>
      </c>
    </row>
    <row r="799" spans="1:9">
      <c r="A799" s="5">
        <v>798</v>
      </c>
      <c r="B799" s="6">
        <v>45240</v>
      </c>
      <c r="C799" s="7" t="s">
        <v>7650</v>
      </c>
      <c r="D799" s="7" t="s">
        <v>7651</v>
      </c>
      <c r="E799" s="8">
        <v>159.09</v>
      </c>
      <c r="F799" s="8">
        <v>175</v>
      </c>
      <c r="G799" s="8">
        <v>175</v>
      </c>
      <c r="H799" s="7" t="s">
        <v>6056</v>
      </c>
      <c r="I799" s="7" t="s">
        <v>6057</v>
      </c>
    </row>
    <row r="800" spans="1:9">
      <c r="A800" s="5">
        <v>799</v>
      </c>
      <c r="B800" s="6">
        <v>45240</v>
      </c>
      <c r="C800" s="7" t="s">
        <v>7652</v>
      </c>
      <c r="D800" s="7" t="s">
        <v>7653</v>
      </c>
      <c r="E800" s="8">
        <v>100</v>
      </c>
      <c r="F800" s="8">
        <v>110</v>
      </c>
      <c r="G800" s="8">
        <v>110</v>
      </c>
      <c r="H800" s="7" t="s">
        <v>6056</v>
      </c>
      <c r="I800" s="7" t="s">
        <v>6057</v>
      </c>
    </row>
    <row r="801" spans="1:9">
      <c r="A801" s="5">
        <v>800</v>
      </c>
      <c r="B801" s="6">
        <v>45240</v>
      </c>
      <c r="C801" s="7" t="s">
        <v>7654</v>
      </c>
      <c r="D801" s="7" t="s">
        <v>7655</v>
      </c>
      <c r="E801" s="8">
        <v>186.36</v>
      </c>
      <c r="F801" s="8">
        <v>205</v>
      </c>
      <c r="G801" s="8">
        <v>205</v>
      </c>
      <c r="H801" s="7" t="s">
        <v>6056</v>
      </c>
      <c r="I801" s="7" t="s">
        <v>6057</v>
      </c>
    </row>
    <row r="802" spans="1:9">
      <c r="A802" s="5">
        <v>801</v>
      </c>
      <c r="B802" s="6">
        <v>45240</v>
      </c>
      <c r="C802" s="7" t="s">
        <v>7656</v>
      </c>
      <c r="D802" s="7" t="s">
        <v>7657</v>
      </c>
      <c r="E802" s="8">
        <v>90</v>
      </c>
      <c r="F802" s="8">
        <v>99</v>
      </c>
      <c r="G802" s="8">
        <v>99</v>
      </c>
      <c r="H802" s="7" t="s">
        <v>6056</v>
      </c>
      <c r="I802" s="7" t="s">
        <v>6057</v>
      </c>
    </row>
    <row r="803" spans="1:9">
      <c r="A803" s="5">
        <v>802</v>
      </c>
      <c r="B803" s="6">
        <v>45240</v>
      </c>
      <c r="C803" s="7" t="s">
        <v>7658</v>
      </c>
      <c r="D803" s="7" t="s">
        <v>7659</v>
      </c>
      <c r="E803" s="8">
        <v>47.27</v>
      </c>
      <c r="F803" s="8">
        <v>52</v>
      </c>
      <c r="G803" s="8">
        <v>52</v>
      </c>
      <c r="H803" s="7" t="s">
        <v>6056</v>
      </c>
      <c r="I803" s="7" t="s">
        <v>6057</v>
      </c>
    </row>
    <row r="804" spans="1:9">
      <c r="A804" s="5">
        <v>803</v>
      </c>
      <c r="B804" s="6">
        <v>45240</v>
      </c>
      <c r="C804" s="7" t="s">
        <v>7660</v>
      </c>
      <c r="D804" s="7" t="s">
        <v>7661</v>
      </c>
      <c r="E804" s="8">
        <v>90</v>
      </c>
      <c r="F804" s="8">
        <v>99</v>
      </c>
      <c r="G804" s="8">
        <v>99</v>
      </c>
      <c r="H804" s="7" t="s">
        <v>6056</v>
      </c>
      <c r="I804" s="7" t="s">
        <v>6057</v>
      </c>
    </row>
    <row r="805" spans="1:9">
      <c r="A805" s="5">
        <v>804</v>
      </c>
      <c r="B805" s="6">
        <v>45240</v>
      </c>
      <c r="C805" s="7" t="s">
        <v>7662</v>
      </c>
      <c r="D805" s="7" t="s">
        <v>7663</v>
      </c>
      <c r="E805" s="8">
        <v>62.5</v>
      </c>
      <c r="F805" s="8">
        <v>70</v>
      </c>
      <c r="G805" s="8">
        <v>70</v>
      </c>
      <c r="H805" s="7" t="s">
        <v>6056</v>
      </c>
      <c r="I805" s="7" t="s">
        <v>6057</v>
      </c>
    </row>
    <row r="806" spans="1:9">
      <c r="A806" s="5">
        <v>805</v>
      </c>
      <c r="B806" s="6">
        <v>45240</v>
      </c>
      <c r="C806" s="7" t="s">
        <v>7664</v>
      </c>
      <c r="D806" s="7" t="s">
        <v>7665</v>
      </c>
      <c r="E806" s="8">
        <v>44.55</v>
      </c>
      <c r="F806" s="8">
        <v>49</v>
      </c>
      <c r="G806" s="8">
        <v>49</v>
      </c>
      <c r="H806" s="7" t="s">
        <v>6056</v>
      </c>
      <c r="I806" s="7" t="s">
        <v>6057</v>
      </c>
    </row>
    <row r="807" spans="1:9">
      <c r="A807" s="5">
        <v>806</v>
      </c>
      <c r="B807" s="6">
        <v>45240</v>
      </c>
      <c r="C807" s="7" t="s">
        <v>7666</v>
      </c>
      <c r="D807" s="7" t="s">
        <v>7667</v>
      </c>
      <c r="E807" s="8">
        <v>77.27</v>
      </c>
      <c r="F807" s="8">
        <v>85</v>
      </c>
      <c r="G807" s="8">
        <v>85</v>
      </c>
      <c r="H807" s="7" t="s">
        <v>6056</v>
      </c>
      <c r="I807" s="7" t="s">
        <v>6057</v>
      </c>
    </row>
    <row r="808" spans="1:9">
      <c r="A808" s="5">
        <v>807</v>
      </c>
      <c r="B808" s="6">
        <v>45240</v>
      </c>
      <c r="C808" s="7" t="s">
        <v>7668</v>
      </c>
      <c r="D808" s="7" t="s">
        <v>7669</v>
      </c>
      <c r="E808" s="8">
        <v>180</v>
      </c>
      <c r="F808" s="8">
        <v>199</v>
      </c>
      <c r="G808" s="8">
        <v>199</v>
      </c>
      <c r="H808" s="7" t="s">
        <v>6056</v>
      </c>
      <c r="I808" s="7" t="s">
        <v>6057</v>
      </c>
    </row>
    <row r="809" spans="1:9">
      <c r="A809" s="5">
        <v>808</v>
      </c>
      <c r="B809" s="6">
        <v>45240</v>
      </c>
      <c r="C809" s="7" t="s">
        <v>7670</v>
      </c>
      <c r="D809" s="7" t="s">
        <v>7671</v>
      </c>
      <c r="E809" s="8">
        <v>327.27</v>
      </c>
      <c r="F809" s="8">
        <v>360</v>
      </c>
      <c r="G809" s="8">
        <v>360</v>
      </c>
      <c r="H809" s="7" t="s">
        <v>6056</v>
      </c>
      <c r="I809" s="7" t="s">
        <v>6057</v>
      </c>
    </row>
    <row r="810" spans="1:9">
      <c r="A810" s="5">
        <v>809</v>
      </c>
      <c r="B810" s="6">
        <v>45240</v>
      </c>
      <c r="C810" s="7" t="s">
        <v>7672</v>
      </c>
      <c r="D810" s="7" t="s">
        <v>7673</v>
      </c>
      <c r="E810" s="8">
        <v>318.18</v>
      </c>
      <c r="F810" s="8">
        <v>350</v>
      </c>
      <c r="G810" s="8">
        <v>350</v>
      </c>
      <c r="H810" s="7" t="s">
        <v>6056</v>
      </c>
      <c r="I810" s="7" t="s">
        <v>6057</v>
      </c>
    </row>
    <row r="811" spans="1:9">
      <c r="A811" s="5">
        <v>810</v>
      </c>
      <c r="B811" s="6">
        <v>45240</v>
      </c>
      <c r="C811" s="7" t="s">
        <v>7674</v>
      </c>
      <c r="D811" s="7" t="s">
        <v>7675</v>
      </c>
      <c r="E811" s="8">
        <v>327.27</v>
      </c>
      <c r="F811" s="8">
        <v>360</v>
      </c>
      <c r="G811" s="8">
        <v>360</v>
      </c>
      <c r="H811" s="7" t="s">
        <v>6056</v>
      </c>
      <c r="I811" s="7" t="s">
        <v>6057</v>
      </c>
    </row>
    <row r="812" spans="1:9">
      <c r="A812" s="5">
        <v>811</v>
      </c>
      <c r="B812" s="6">
        <v>45241</v>
      </c>
      <c r="C812" s="7" t="s">
        <v>7676</v>
      </c>
      <c r="D812" s="7" t="s">
        <v>7677</v>
      </c>
      <c r="E812" s="8">
        <v>64.11</v>
      </c>
      <c r="F812" s="8">
        <v>87</v>
      </c>
      <c r="G812" s="8">
        <v>87</v>
      </c>
      <c r="H812" s="7" t="s">
        <v>6056</v>
      </c>
      <c r="I812" s="7" t="s">
        <v>6057</v>
      </c>
    </row>
    <row r="813" spans="1:9">
      <c r="A813" s="5">
        <v>812</v>
      </c>
      <c r="B813" s="6">
        <v>45241</v>
      </c>
      <c r="C813" s="7" t="s">
        <v>7678</v>
      </c>
      <c r="D813" s="7" t="s">
        <v>7679</v>
      </c>
      <c r="E813" s="8">
        <v>41.75</v>
      </c>
      <c r="F813" s="8">
        <v>47</v>
      </c>
      <c r="G813" s="8">
        <v>47</v>
      </c>
      <c r="H813" s="7" t="s">
        <v>6056</v>
      </c>
      <c r="I813" s="7" t="s">
        <v>6057</v>
      </c>
    </row>
    <row r="814" spans="1:9">
      <c r="A814" s="5">
        <v>813</v>
      </c>
      <c r="B814" s="6">
        <v>45241</v>
      </c>
      <c r="C814" s="7" t="s">
        <v>7680</v>
      </c>
      <c r="D814" s="7" t="s">
        <v>7681</v>
      </c>
      <c r="E814" s="8">
        <v>69.28</v>
      </c>
      <c r="F814" s="8">
        <v>80</v>
      </c>
      <c r="G814" s="8">
        <v>80</v>
      </c>
      <c r="H814" s="7" t="s">
        <v>6056</v>
      </c>
      <c r="I814" s="7" t="s">
        <v>6057</v>
      </c>
    </row>
    <row r="815" spans="1:9">
      <c r="A815" s="5">
        <v>814</v>
      </c>
      <c r="B815" s="6">
        <v>45241</v>
      </c>
      <c r="C815" s="7" t="s">
        <v>7682</v>
      </c>
      <c r="D815" s="7" t="s">
        <v>7683</v>
      </c>
      <c r="E815" s="8">
        <v>108.75</v>
      </c>
      <c r="F815" s="8">
        <v>125</v>
      </c>
      <c r="G815" s="8">
        <v>125</v>
      </c>
      <c r="H815" s="7" t="s">
        <v>6056</v>
      </c>
      <c r="I815" s="7" t="s">
        <v>6057</v>
      </c>
    </row>
    <row r="816" spans="1:9">
      <c r="A816" s="5">
        <v>815</v>
      </c>
      <c r="B816" s="6">
        <v>45241</v>
      </c>
      <c r="C816" s="7" t="s">
        <v>7684</v>
      </c>
      <c r="D816" s="7" t="s">
        <v>7685</v>
      </c>
      <c r="E816" s="8">
        <v>69.260000000000005</v>
      </c>
      <c r="F816" s="8">
        <v>80</v>
      </c>
      <c r="G816" s="8">
        <v>80</v>
      </c>
      <c r="H816" s="7" t="s">
        <v>6056</v>
      </c>
      <c r="I816" s="7" t="s">
        <v>6057</v>
      </c>
    </row>
    <row r="817" spans="1:9">
      <c r="A817" s="5">
        <v>816</v>
      </c>
      <c r="B817" s="6">
        <v>45241</v>
      </c>
      <c r="C817" s="7" t="s">
        <v>7686</v>
      </c>
      <c r="D817" s="7" t="s">
        <v>7687</v>
      </c>
      <c r="E817" s="8">
        <v>69.59</v>
      </c>
      <c r="F817" s="8">
        <v>80</v>
      </c>
      <c r="G817" s="8">
        <v>80</v>
      </c>
      <c r="H817" s="7" t="s">
        <v>6056</v>
      </c>
      <c r="I817" s="7" t="s">
        <v>6057</v>
      </c>
    </row>
    <row r="818" spans="1:9">
      <c r="A818" s="5">
        <v>817</v>
      </c>
      <c r="B818" s="6">
        <v>45241</v>
      </c>
      <c r="C818" s="7" t="s">
        <v>7688</v>
      </c>
      <c r="D818" s="7" t="s">
        <v>7689</v>
      </c>
      <c r="E818" s="8">
        <v>116.9</v>
      </c>
      <c r="F818" s="8">
        <v>135</v>
      </c>
      <c r="G818" s="8">
        <v>135</v>
      </c>
      <c r="H818" s="7" t="s">
        <v>6056</v>
      </c>
      <c r="I818" s="7" t="s">
        <v>6057</v>
      </c>
    </row>
    <row r="819" spans="1:9">
      <c r="A819" s="5">
        <v>818</v>
      </c>
      <c r="B819" s="6">
        <v>45241</v>
      </c>
      <c r="C819" s="7" t="s">
        <v>7690</v>
      </c>
      <c r="D819" s="7" t="s">
        <v>7691</v>
      </c>
      <c r="E819" s="8">
        <v>116.9</v>
      </c>
      <c r="F819" s="8">
        <v>135</v>
      </c>
      <c r="G819" s="8">
        <v>135</v>
      </c>
      <c r="H819" s="7" t="s">
        <v>6056</v>
      </c>
      <c r="I819" s="7" t="s">
        <v>6057</v>
      </c>
    </row>
    <row r="820" spans="1:9">
      <c r="A820" s="5">
        <v>819</v>
      </c>
      <c r="B820" s="6">
        <v>45241</v>
      </c>
      <c r="C820" s="7" t="s">
        <v>7692</v>
      </c>
      <c r="D820" s="7" t="s">
        <v>7693</v>
      </c>
      <c r="E820" s="8">
        <v>60.62</v>
      </c>
      <c r="F820" s="8">
        <v>70</v>
      </c>
      <c r="G820" s="8">
        <v>70</v>
      </c>
      <c r="H820" s="7" t="s">
        <v>6056</v>
      </c>
      <c r="I820" s="7" t="s">
        <v>6057</v>
      </c>
    </row>
    <row r="821" spans="1:9">
      <c r="A821" s="5">
        <v>820</v>
      </c>
      <c r="B821" s="6">
        <v>45241</v>
      </c>
      <c r="C821" s="7" t="s">
        <v>7694</v>
      </c>
      <c r="D821" s="7" t="s">
        <v>7695</v>
      </c>
      <c r="E821" s="8">
        <v>86.59</v>
      </c>
      <c r="F821" s="8">
        <v>100</v>
      </c>
      <c r="G821" s="8">
        <v>100</v>
      </c>
      <c r="H821" s="7" t="s">
        <v>6056</v>
      </c>
      <c r="I821" s="7" t="s">
        <v>6057</v>
      </c>
    </row>
    <row r="822" spans="1:9">
      <c r="A822" s="5">
        <v>821</v>
      </c>
      <c r="B822" s="6">
        <v>45241</v>
      </c>
      <c r="C822" s="7" t="s">
        <v>7696</v>
      </c>
      <c r="D822" s="7" t="s">
        <v>7697</v>
      </c>
      <c r="E822" s="8">
        <v>20</v>
      </c>
      <c r="F822" s="8">
        <v>20</v>
      </c>
      <c r="G822" s="8">
        <v>20</v>
      </c>
      <c r="H822" s="7" t="s">
        <v>6056</v>
      </c>
      <c r="I822" s="7" t="s">
        <v>6057</v>
      </c>
    </row>
    <row r="823" spans="1:9">
      <c r="A823" s="5">
        <v>822</v>
      </c>
      <c r="B823" s="6">
        <v>45241</v>
      </c>
      <c r="C823" s="7" t="s">
        <v>7698</v>
      </c>
      <c r="D823" s="7" t="s">
        <v>7699</v>
      </c>
      <c r="E823" s="8">
        <v>20</v>
      </c>
      <c r="F823" s="8">
        <v>20</v>
      </c>
      <c r="G823" s="8">
        <v>20</v>
      </c>
      <c r="H823" s="7" t="s">
        <v>6056</v>
      </c>
      <c r="I823" s="7" t="s">
        <v>6057</v>
      </c>
    </row>
    <row r="824" spans="1:9">
      <c r="A824" s="5">
        <v>823</v>
      </c>
      <c r="B824" s="6">
        <v>45241</v>
      </c>
      <c r="C824" s="7" t="s">
        <v>7700</v>
      </c>
      <c r="D824" s="7" t="s">
        <v>7701</v>
      </c>
      <c r="E824" s="8">
        <v>20</v>
      </c>
      <c r="F824" s="8">
        <v>20</v>
      </c>
      <c r="G824" s="8">
        <v>20</v>
      </c>
      <c r="H824" s="7" t="s">
        <v>6056</v>
      </c>
      <c r="I824" s="7" t="s">
        <v>6057</v>
      </c>
    </row>
    <row r="825" spans="1:9">
      <c r="A825" s="5">
        <v>824</v>
      </c>
      <c r="B825" s="6">
        <v>45241</v>
      </c>
      <c r="C825" s="7" t="s">
        <v>7702</v>
      </c>
      <c r="D825" s="7" t="s">
        <v>7703</v>
      </c>
      <c r="E825" s="8">
        <v>20</v>
      </c>
      <c r="F825" s="8">
        <v>20</v>
      </c>
      <c r="G825" s="8">
        <v>20</v>
      </c>
      <c r="H825" s="7" t="s">
        <v>6056</v>
      </c>
      <c r="I825" s="7" t="s">
        <v>6057</v>
      </c>
    </row>
    <row r="826" spans="1:9">
      <c r="A826" s="5">
        <v>825</v>
      </c>
      <c r="B826" s="6">
        <v>45241</v>
      </c>
      <c r="C826" s="7" t="s">
        <v>7704</v>
      </c>
      <c r="D826" s="7" t="s">
        <v>7705</v>
      </c>
      <c r="E826" s="8">
        <v>33.590000000000003</v>
      </c>
      <c r="F826" s="8">
        <v>40</v>
      </c>
      <c r="G826" s="8">
        <v>40</v>
      </c>
      <c r="H826" s="7" t="s">
        <v>6056</v>
      </c>
      <c r="I826" s="7" t="s">
        <v>6057</v>
      </c>
    </row>
    <row r="827" spans="1:9">
      <c r="A827" s="5">
        <v>826</v>
      </c>
      <c r="B827" s="6">
        <v>45241</v>
      </c>
      <c r="C827" s="7" t="s">
        <v>7706</v>
      </c>
      <c r="D827" s="7" t="s">
        <v>7707</v>
      </c>
      <c r="E827" s="8">
        <v>66.36</v>
      </c>
      <c r="F827" s="8">
        <v>79</v>
      </c>
      <c r="G827" s="8">
        <v>79</v>
      </c>
      <c r="H827" s="7" t="s">
        <v>6056</v>
      </c>
      <c r="I827" s="7" t="s">
        <v>6057</v>
      </c>
    </row>
    <row r="828" spans="1:9">
      <c r="A828" s="5">
        <v>827</v>
      </c>
      <c r="B828" s="6">
        <v>45241</v>
      </c>
      <c r="C828" s="7" t="s">
        <v>7708</v>
      </c>
      <c r="D828" s="7" t="s">
        <v>7709</v>
      </c>
      <c r="E828" s="8">
        <v>60.48</v>
      </c>
      <c r="F828" s="8">
        <v>72</v>
      </c>
      <c r="G828" s="8">
        <v>72</v>
      </c>
      <c r="H828" s="7" t="s">
        <v>6056</v>
      </c>
      <c r="I828" s="7" t="s">
        <v>6057</v>
      </c>
    </row>
    <row r="829" spans="1:9">
      <c r="A829" s="5">
        <v>828</v>
      </c>
      <c r="B829" s="6">
        <v>45241</v>
      </c>
      <c r="C829" s="7" t="s">
        <v>7710</v>
      </c>
      <c r="D829" s="7" t="s">
        <v>7711</v>
      </c>
      <c r="E829" s="8">
        <v>60.48</v>
      </c>
      <c r="F829" s="8">
        <v>72</v>
      </c>
      <c r="G829" s="8">
        <v>72</v>
      </c>
      <c r="H829" s="7" t="s">
        <v>6056</v>
      </c>
      <c r="I829" s="7" t="s">
        <v>6057</v>
      </c>
    </row>
    <row r="830" spans="1:9">
      <c r="A830" s="5">
        <v>829</v>
      </c>
      <c r="B830" s="6">
        <v>45241</v>
      </c>
      <c r="C830" s="7" t="s">
        <v>7712</v>
      </c>
      <c r="D830" s="7" t="s">
        <v>7713</v>
      </c>
      <c r="E830" s="8">
        <v>151.21</v>
      </c>
      <c r="F830" s="8">
        <v>180</v>
      </c>
      <c r="G830" s="8">
        <v>180</v>
      </c>
      <c r="H830" s="7" t="s">
        <v>6056</v>
      </c>
      <c r="I830" s="7" t="s">
        <v>6057</v>
      </c>
    </row>
    <row r="831" spans="1:9">
      <c r="A831" s="5">
        <v>830</v>
      </c>
      <c r="B831" s="6">
        <v>45241</v>
      </c>
      <c r="C831" s="7" t="s">
        <v>7714</v>
      </c>
      <c r="D831" s="7" t="s">
        <v>7715</v>
      </c>
      <c r="E831" s="8">
        <v>151.21</v>
      </c>
      <c r="F831" s="8">
        <v>180</v>
      </c>
      <c r="G831" s="8">
        <v>180</v>
      </c>
      <c r="H831" s="7" t="s">
        <v>6056</v>
      </c>
      <c r="I831" s="7" t="s">
        <v>6057</v>
      </c>
    </row>
    <row r="832" spans="1:9">
      <c r="A832" s="5">
        <v>831</v>
      </c>
      <c r="B832" s="6">
        <v>45241</v>
      </c>
      <c r="C832" s="7" t="s">
        <v>7716</v>
      </c>
      <c r="D832" s="7" t="s">
        <v>7717</v>
      </c>
      <c r="E832" s="8">
        <v>165.48</v>
      </c>
      <c r="F832" s="8">
        <v>197</v>
      </c>
      <c r="G832" s="8">
        <v>197</v>
      </c>
      <c r="H832" s="7" t="s">
        <v>6056</v>
      </c>
      <c r="I832" s="7" t="s">
        <v>6057</v>
      </c>
    </row>
    <row r="833" spans="1:9">
      <c r="A833" s="5">
        <v>832</v>
      </c>
      <c r="B833" s="6">
        <v>45241</v>
      </c>
      <c r="C833" s="7" t="s">
        <v>7718</v>
      </c>
      <c r="D833" s="7" t="s">
        <v>7719</v>
      </c>
      <c r="E833" s="8">
        <v>25.2</v>
      </c>
      <c r="F833" s="8">
        <v>30</v>
      </c>
      <c r="G833" s="8">
        <v>30</v>
      </c>
      <c r="H833" s="7" t="s">
        <v>6056</v>
      </c>
      <c r="I833" s="7" t="s">
        <v>6057</v>
      </c>
    </row>
    <row r="834" spans="1:9">
      <c r="A834" s="5">
        <v>833</v>
      </c>
      <c r="B834" s="6">
        <v>45241</v>
      </c>
      <c r="C834" s="7" t="s">
        <v>7720</v>
      </c>
      <c r="D834" s="7" t="s">
        <v>7721</v>
      </c>
      <c r="E834" s="8">
        <v>177</v>
      </c>
      <c r="F834" s="8">
        <v>180</v>
      </c>
      <c r="G834" s="8">
        <v>180</v>
      </c>
      <c r="H834" s="7" t="s">
        <v>6056</v>
      </c>
      <c r="I834" s="7" t="s">
        <v>6057</v>
      </c>
    </row>
    <row r="835" spans="1:9">
      <c r="A835" s="5">
        <v>834</v>
      </c>
      <c r="B835" s="6">
        <v>45241</v>
      </c>
      <c r="C835" s="7" t="s">
        <v>7722</v>
      </c>
      <c r="D835" s="7" t="s">
        <v>7723</v>
      </c>
      <c r="E835" s="8">
        <v>88.5</v>
      </c>
      <c r="F835" s="8">
        <v>90</v>
      </c>
      <c r="G835" s="8">
        <v>90</v>
      </c>
      <c r="H835" s="7" t="s">
        <v>6056</v>
      </c>
      <c r="I835" s="7" t="s">
        <v>6057</v>
      </c>
    </row>
    <row r="836" spans="1:9">
      <c r="A836" s="5">
        <v>835</v>
      </c>
      <c r="B836" s="6">
        <v>45241</v>
      </c>
      <c r="C836" s="7" t="s">
        <v>7724</v>
      </c>
      <c r="D836" s="7" t="s">
        <v>7725</v>
      </c>
      <c r="E836" s="8">
        <v>49.17</v>
      </c>
      <c r="F836" s="8">
        <v>50</v>
      </c>
      <c r="G836" s="8">
        <v>50</v>
      </c>
      <c r="H836" s="7" t="s">
        <v>6056</v>
      </c>
      <c r="I836" s="7" t="s">
        <v>6057</v>
      </c>
    </row>
    <row r="837" spans="1:9">
      <c r="A837" s="5">
        <v>836</v>
      </c>
      <c r="B837" s="6">
        <v>45241</v>
      </c>
      <c r="C837" s="7" t="s">
        <v>7726</v>
      </c>
      <c r="D837" s="7" t="s">
        <v>7727</v>
      </c>
      <c r="E837" s="8">
        <v>4.87</v>
      </c>
      <c r="F837" s="8">
        <v>5</v>
      </c>
      <c r="G837" s="8">
        <v>5</v>
      </c>
      <c r="H837" s="7" t="s">
        <v>6056</v>
      </c>
      <c r="I837" s="7" t="s">
        <v>6057</v>
      </c>
    </row>
    <row r="838" spans="1:9">
      <c r="A838" s="5">
        <v>837</v>
      </c>
      <c r="B838" s="6">
        <v>45241</v>
      </c>
      <c r="C838" s="7" t="s">
        <v>7728</v>
      </c>
      <c r="D838" s="7" t="s">
        <v>7729</v>
      </c>
      <c r="E838" s="8">
        <v>9.8000000000000007</v>
      </c>
      <c r="F838" s="8">
        <v>10</v>
      </c>
      <c r="G838" s="8">
        <v>10</v>
      </c>
      <c r="H838" s="7" t="s">
        <v>6056</v>
      </c>
      <c r="I838" s="7" t="s">
        <v>6057</v>
      </c>
    </row>
    <row r="839" spans="1:9">
      <c r="A839" s="5">
        <v>838</v>
      </c>
      <c r="B839" s="6">
        <v>45241</v>
      </c>
      <c r="C839" s="7" t="s">
        <v>7730</v>
      </c>
      <c r="D839" s="7" t="s">
        <v>7731</v>
      </c>
      <c r="E839" s="8">
        <v>62.24</v>
      </c>
      <c r="F839" s="8">
        <v>79</v>
      </c>
      <c r="G839" s="8">
        <v>79</v>
      </c>
      <c r="H839" s="7" t="s">
        <v>6056</v>
      </c>
      <c r="I839" s="7" t="s">
        <v>6057</v>
      </c>
    </row>
    <row r="840" spans="1:9">
      <c r="A840" s="5">
        <v>839</v>
      </c>
      <c r="B840" s="6">
        <v>45241</v>
      </c>
      <c r="C840" s="7" t="s">
        <v>7732</v>
      </c>
      <c r="D840" s="7" t="s">
        <v>7733</v>
      </c>
      <c r="E840" s="8">
        <v>75.650000000000006</v>
      </c>
      <c r="F840" s="8">
        <v>89</v>
      </c>
      <c r="G840" s="8">
        <v>89</v>
      </c>
      <c r="H840" s="7" t="s">
        <v>6056</v>
      </c>
      <c r="I840" s="7" t="s">
        <v>6057</v>
      </c>
    </row>
    <row r="841" spans="1:9">
      <c r="A841" s="5">
        <v>840</v>
      </c>
      <c r="B841" s="6">
        <v>45241</v>
      </c>
      <c r="C841" s="7" t="s">
        <v>7734</v>
      </c>
      <c r="D841" s="7" t="s">
        <v>7735</v>
      </c>
      <c r="E841" s="8">
        <v>80</v>
      </c>
      <c r="F841" s="8">
        <v>99</v>
      </c>
      <c r="G841" s="8">
        <v>99</v>
      </c>
      <c r="H841" s="7" t="s">
        <v>6056</v>
      </c>
      <c r="I841" s="7" t="s">
        <v>6057</v>
      </c>
    </row>
    <row r="842" spans="1:9">
      <c r="A842" s="5">
        <v>841</v>
      </c>
      <c r="B842" s="6">
        <v>45241</v>
      </c>
      <c r="C842" s="7" t="s">
        <v>7736</v>
      </c>
      <c r="D842" s="7" t="s">
        <v>7737</v>
      </c>
      <c r="E842" s="8">
        <v>80</v>
      </c>
      <c r="F842" s="8">
        <v>99</v>
      </c>
      <c r="G842" s="8">
        <v>99</v>
      </c>
      <c r="H842" s="7" t="s">
        <v>6056</v>
      </c>
      <c r="I842" s="7" t="s">
        <v>6057</v>
      </c>
    </row>
    <row r="843" spans="1:9">
      <c r="A843" s="5">
        <v>842</v>
      </c>
      <c r="B843" s="6">
        <v>45241</v>
      </c>
      <c r="C843" s="7" t="s">
        <v>7738</v>
      </c>
      <c r="D843" s="7" t="s">
        <v>7739</v>
      </c>
      <c r="E843" s="8">
        <v>101.15</v>
      </c>
      <c r="F843" s="8">
        <v>119</v>
      </c>
      <c r="G843" s="8">
        <v>119</v>
      </c>
      <c r="H843" s="7" t="s">
        <v>6056</v>
      </c>
      <c r="I843" s="7" t="s">
        <v>6057</v>
      </c>
    </row>
    <row r="844" spans="1:9">
      <c r="A844" s="5">
        <v>843</v>
      </c>
      <c r="B844" s="6">
        <v>45241</v>
      </c>
      <c r="C844" s="7" t="s">
        <v>7740</v>
      </c>
      <c r="D844" s="7" t="s">
        <v>7741</v>
      </c>
      <c r="E844" s="8">
        <v>228.2</v>
      </c>
      <c r="F844" s="8">
        <v>292</v>
      </c>
      <c r="G844" s="8">
        <v>292</v>
      </c>
      <c r="H844" s="7" t="s">
        <v>6056</v>
      </c>
      <c r="I844" s="7" t="s">
        <v>6057</v>
      </c>
    </row>
    <row r="845" spans="1:9">
      <c r="A845" s="5">
        <v>844</v>
      </c>
      <c r="B845" s="6">
        <v>45243</v>
      </c>
      <c r="C845" s="7" t="s">
        <v>7742</v>
      </c>
      <c r="D845" s="7" t="s">
        <v>7743</v>
      </c>
      <c r="E845" s="8">
        <v>8.7899999999999991</v>
      </c>
      <c r="F845" s="8">
        <v>10</v>
      </c>
      <c r="G845" s="8">
        <v>10</v>
      </c>
      <c r="H845" s="7" t="s">
        <v>6056</v>
      </c>
      <c r="I845" s="7" t="s">
        <v>6057</v>
      </c>
    </row>
    <row r="846" spans="1:9">
      <c r="A846" s="5">
        <v>845</v>
      </c>
      <c r="B846" s="6">
        <v>45243</v>
      </c>
      <c r="C846" s="7" t="s">
        <v>7744</v>
      </c>
      <c r="D846" s="7" t="s">
        <v>7745</v>
      </c>
      <c r="E846" s="8">
        <v>17.12</v>
      </c>
      <c r="F846" s="8">
        <v>20</v>
      </c>
      <c r="G846" s="8">
        <v>20</v>
      </c>
      <c r="H846" s="7" t="s">
        <v>6056</v>
      </c>
      <c r="I846" s="7" t="s">
        <v>6057</v>
      </c>
    </row>
    <row r="847" spans="1:9">
      <c r="A847" s="5">
        <v>846</v>
      </c>
      <c r="B847" s="6">
        <v>45243</v>
      </c>
      <c r="C847" s="7" t="s">
        <v>7746</v>
      </c>
      <c r="D847" s="7" t="s">
        <v>7747</v>
      </c>
      <c r="E847" s="8">
        <v>29.96</v>
      </c>
      <c r="F847" s="8">
        <v>30</v>
      </c>
      <c r="G847" s="8">
        <v>30</v>
      </c>
      <c r="H847" s="7" t="s">
        <v>6056</v>
      </c>
      <c r="I847" s="7" t="s">
        <v>6057</v>
      </c>
    </row>
    <row r="848" spans="1:9">
      <c r="A848" s="5">
        <v>847</v>
      </c>
      <c r="B848" s="6">
        <v>45243</v>
      </c>
      <c r="C848" s="7" t="s">
        <v>7748</v>
      </c>
      <c r="D848" s="7" t="s">
        <v>7749</v>
      </c>
      <c r="E848" s="8">
        <v>42.8</v>
      </c>
      <c r="F848" s="8">
        <v>50</v>
      </c>
      <c r="G848" s="8">
        <v>50</v>
      </c>
      <c r="H848" s="7" t="s">
        <v>6056</v>
      </c>
      <c r="I848" s="7" t="s">
        <v>6057</v>
      </c>
    </row>
    <row r="849" spans="1:9">
      <c r="A849" s="5">
        <v>848</v>
      </c>
      <c r="B849" s="6">
        <v>45243</v>
      </c>
      <c r="C849" s="7" t="s">
        <v>7750</v>
      </c>
      <c r="D849" s="7" t="s">
        <v>7751</v>
      </c>
      <c r="E849" s="8">
        <v>21.39</v>
      </c>
      <c r="F849" s="8">
        <v>25</v>
      </c>
      <c r="G849" s="8">
        <v>25</v>
      </c>
      <c r="H849" s="7" t="s">
        <v>6056</v>
      </c>
      <c r="I849" s="7" t="s">
        <v>6057</v>
      </c>
    </row>
    <row r="850" spans="1:9">
      <c r="A850" s="5">
        <v>849</v>
      </c>
      <c r="B850" s="6">
        <v>45243</v>
      </c>
      <c r="C850" s="7" t="s">
        <v>7752</v>
      </c>
      <c r="D850" s="7" t="s">
        <v>7753</v>
      </c>
      <c r="E850" s="8">
        <v>25.68</v>
      </c>
      <c r="F850" s="8">
        <v>30</v>
      </c>
      <c r="G850" s="8">
        <v>30</v>
      </c>
      <c r="H850" s="7" t="s">
        <v>6056</v>
      </c>
      <c r="I850" s="7" t="s">
        <v>6057</v>
      </c>
    </row>
    <row r="851" spans="1:9">
      <c r="A851" s="5">
        <v>850</v>
      </c>
      <c r="B851" s="6">
        <v>45243</v>
      </c>
      <c r="C851" s="7" t="s">
        <v>7754</v>
      </c>
      <c r="D851" s="7" t="s">
        <v>7755</v>
      </c>
      <c r="E851" s="8">
        <v>25.68</v>
      </c>
      <c r="F851" s="8">
        <v>30</v>
      </c>
      <c r="G851" s="8">
        <v>30</v>
      </c>
      <c r="H851" s="7" t="s">
        <v>6056</v>
      </c>
      <c r="I851" s="7" t="s">
        <v>6057</v>
      </c>
    </row>
    <row r="852" spans="1:9">
      <c r="A852" s="5">
        <v>851</v>
      </c>
      <c r="B852" s="6">
        <v>45243</v>
      </c>
      <c r="C852" s="7" t="s">
        <v>7756</v>
      </c>
      <c r="D852" s="7" t="s">
        <v>7757</v>
      </c>
      <c r="E852" s="8">
        <v>25.68</v>
      </c>
      <c r="F852" s="8">
        <v>30</v>
      </c>
      <c r="G852" s="8">
        <v>30</v>
      </c>
      <c r="H852" s="7" t="s">
        <v>6056</v>
      </c>
      <c r="I852" s="7" t="s">
        <v>6057</v>
      </c>
    </row>
    <row r="853" spans="1:9">
      <c r="A853" s="5">
        <v>852</v>
      </c>
      <c r="B853" s="6">
        <v>45243</v>
      </c>
      <c r="C853" s="7" t="s">
        <v>7758</v>
      </c>
      <c r="D853" s="7" t="s">
        <v>7759</v>
      </c>
      <c r="E853" s="8">
        <v>8.7899999999999991</v>
      </c>
      <c r="F853" s="8">
        <v>10</v>
      </c>
      <c r="G853" s="8">
        <v>10</v>
      </c>
      <c r="H853" s="7" t="s">
        <v>6056</v>
      </c>
      <c r="I853" s="7" t="s">
        <v>6057</v>
      </c>
    </row>
    <row r="854" spans="1:9">
      <c r="A854" s="5">
        <v>853</v>
      </c>
      <c r="B854" s="6">
        <v>45243</v>
      </c>
      <c r="C854" s="7" t="s">
        <v>7760</v>
      </c>
      <c r="D854" s="7" t="s">
        <v>7761</v>
      </c>
      <c r="E854" s="8">
        <v>17.11</v>
      </c>
      <c r="F854" s="8">
        <v>20</v>
      </c>
      <c r="G854" s="8">
        <v>20</v>
      </c>
      <c r="H854" s="7" t="s">
        <v>6056</v>
      </c>
      <c r="I854" s="7" t="s">
        <v>6057</v>
      </c>
    </row>
    <row r="855" spans="1:9">
      <c r="A855" s="5">
        <v>854</v>
      </c>
      <c r="B855" s="6">
        <v>45243</v>
      </c>
      <c r="C855" s="7" t="s">
        <v>7762</v>
      </c>
      <c r="D855" s="7" t="s">
        <v>7763</v>
      </c>
      <c r="E855" s="8">
        <v>8.7899999999999991</v>
      </c>
      <c r="F855" s="8">
        <v>10</v>
      </c>
      <c r="G855" s="8">
        <v>10</v>
      </c>
      <c r="H855" s="7" t="s">
        <v>6056</v>
      </c>
      <c r="I855" s="7" t="s">
        <v>6057</v>
      </c>
    </row>
    <row r="856" spans="1:9">
      <c r="A856" s="5">
        <v>855</v>
      </c>
      <c r="B856" s="6">
        <v>45243</v>
      </c>
      <c r="C856" s="7" t="s">
        <v>7764</v>
      </c>
      <c r="D856" s="7" t="s">
        <v>7765</v>
      </c>
      <c r="E856" s="8">
        <v>17.11</v>
      </c>
      <c r="F856" s="8">
        <v>20</v>
      </c>
      <c r="G856" s="8">
        <v>20</v>
      </c>
      <c r="H856" s="7" t="s">
        <v>6056</v>
      </c>
      <c r="I856" s="7" t="s">
        <v>6057</v>
      </c>
    </row>
    <row r="857" spans="1:9">
      <c r="A857" s="5">
        <v>856</v>
      </c>
      <c r="B857" s="6">
        <v>45243</v>
      </c>
      <c r="C857" s="7" t="s">
        <v>7766</v>
      </c>
      <c r="D857" s="7" t="s">
        <v>7767</v>
      </c>
      <c r="E857" s="8">
        <v>42.8</v>
      </c>
      <c r="F857" s="8">
        <v>50</v>
      </c>
      <c r="G857" s="8">
        <v>50</v>
      </c>
      <c r="H857" s="7" t="s">
        <v>6056</v>
      </c>
      <c r="I857" s="7" t="s">
        <v>6057</v>
      </c>
    </row>
    <row r="858" spans="1:9">
      <c r="A858" s="5">
        <v>857</v>
      </c>
      <c r="B858" s="6">
        <v>45243</v>
      </c>
      <c r="C858" s="7" t="s">
        <v>7768</v>
      </c>
      <c r="D858" s="7" t="s">
        <v>7769</v>
      </c>
      <c r="E858" s="8">
        <v>68.489999999999995</v>
      </c>
      <c r="F858" s="8">
        <v>80</v>
      </c>
      <c r="G858" s="8">
        <v>80</v>
      </c>
      <c r="H858" s="7" t="s">
        <v>6056</v>
      </c>
      <c r="I858" s="7" t="s">
        <v>6057</v>
      </c>
    </row>
    <row r="859" spans="1:9">
      <c r="A859" s="5">
        <v>858</v>
      </c>
      <c r="B859" s="6">
        <v>45243</v>
      </c>
      <c r="C859" s="7" t="s">
        <v>7770</v>
      </c>
      <c r="D859" s="7" t="s">
        <v>7771</v>
      </c>
      <c r="E859" s="8">
        <v>4.2699999999999996</v>
      </c>
      <c r="F859" s="8">
        <v>5</v>
      </c>
      <c r="G859" s="8">
        <v>5</v>
      </c>
      <c r="H859" s="7" t="s">
        <v>6056</v>
      </c>
      <c r="I859" s="7" t="s">
        <v>6057</v>
      </c>
    </row>
    <row r="860" spans="1:9">
      <c r="A860" s="5">
        <v>859</v>
      </c>
      <c r="B860" s="6">
        <v>45243</v>
      </c>
      <c r="C860" s="7" t="s">
        <v>7772</v>
      </c>
      <c r="D860" s="7" t="s">
        <v>7773</v>
      </c>
      <c r="E860" s="8">
        <v>42.81</v>
      </c>
      <c r="F860" s="8">
        <v>50</v>
      </c>
      <c r="G860" s="8">
        <v>50</v>
      </c>
      <c r="H860" s="7" t="s">
        <v>6056</v>
      </c>
      <c r="I860" s="7" t="s">
        <v>6057</v>
      </c>
    </row>
    <row r="861" spans="1:9">
      <c r="A861" s="5">
        <v>860</v>
      </c>
      <c r="B861" s="6">
        <v>45243</v>
      </c>
      <c r="C861" s="7" t="s">
        <v>7774</v>
      </c>
      <c r="D861" s="7" t="s">
        <v>7775</v>
      </c>
      <c r="E861" s="8">
        <v>4.2699999999999996</v>
      </c>
      <c r="F861" s="8">
        <v>5</v>
      </c>
      <c r="G861" s="8">
        <v>5</v>
      </c>
      <c r="H861" s="7" t="s">
        <v>6056</v>
      </c>
      <c r="I861" s="7" t="s">
        <v>6057</v>
      </c>
    </row>
    <row r="862" spans="1:9">
      <c r="A862" s="5">
        <v>861</v>
      </c>
      <c r="B862" s="6">
        <v>45243</v>
      </c>
      <c r="C862" s="7" t="s">
        <v>7776</v>
      </c>
      <c r="D862" s="7" t="s">
        <v>7777</v>
      </c>
      <c r="E862" s="8">
        <v>4.2699999999999996</v>
      </c>
      <c r="F862" s="8">
        <v>5</v>
      </c>
      <c r="G862" s="8">
        <v>5</v>
      </c>
      <c r="H862" s="7" t="s">
        <v>6056</v>
      </c>
      <c r="I862" s="7" t="s">
        <v>6057</v>
      </c>
    </row>
    <row r="863" spans="1:9">
      <c r="A863" s="5">
        <v>862</v>
      </c>
      <c r="B863" s="6">
        <v>45243</v>
      </c>
      <c r="C863" s="7" t="s">
        <v>7778</v>
      </c>
      <c r="D863" s="7" t="s">
        <v>7779</v>
      </c>
      <c r="E863" s="8">
        <v>42.81</v>
      </c>
      <c r="F863" s="8">
        <v>50</v>
      </c>
      <c r="G863" s="8">
        <v>50</v>
      </c>
      <c r="H863" s="7" t="s">
        <v>6056</v>
      </c>
      <c r="I863" s="7" t="s">
        <v>6057</v>
      </c>
    </row>
    <row r="864" spans="1:9">
      <c r="A864" s="5">
        <v>863</v>
      </c>
      <c r="B864" s="6">
        <v>45243</v>
      </c>
      <c r="C864" s="7" t="s">
        <v>7780</v>
      </c>
      <c r="D864" s="7" t="s">
        <v>7781</v>
      </c>
      <c r="E864" s="8">
        <v>4.2699999999999996</v>
      </c>
      <c r="F864" s="8">
        <v>5</v>
      </c>
      <c r="G864" s="8">
        <v>5</v>
      </c>
      <c r="H864" s="7" t="s">
        <v>6056</v>
      </c>
      <c r="I864" s="7" t="s">
        <v>6057</v>
      </c>
    </row>
    <row r="865" spans="1:9">
      <c r="A865" s="5">
        <v>864</v>
      </c>
      <c r="B865" s="6">
        <v>45243</v>
      </c>
      <c r="C865" s="7" t="s">
        <v>7782</v>
      </c>
      <c r="D865" s="7" t="s">
        <v>7783</v>
      </c>
      <c r="E865" s="8">
        <v>42.81</v>
      </c>
      <c r="F865" s="8">
        <v>50</v>
      </c>
      <c r="G865" s="8">
        <v>50</v>
      </c>
      <c r="H865" s="7" t="s">
        <v>6056</v>
      </c>
      <c r="I865" s="7" t="s">
        <v>6057</v>
      </c>
    </row>
    <row r="866" spans="1:9">
      <c r="A866" s="5">
        <v>865</v>
      </c>
      <c r="B866" s="6">
        <v>45243</v>
      </c>
      <c r="C866" s="7" t="s">
        <v>7784</v>
      </c>
      <c r="D866" s="7" t="s">
        <v>7785</v>
      </c>
      <c r="E866" s="8">
        <v>42.81</v>
      </c>
      <c r="F866" s="8">
        <v>50</v>
      </c>
      <c r="G866" s="8">
        <v>50</v>
      </c>
      <c r="H866" s="7" t="s">
        <v>6056</v>
      </c>
      <c r="I866" s="7" t="s">
        <v>6057</v>
      </c>
    </row>
    <row r="867" spans="1:9">
      <c r="A867" s="5">
        <v>866</v>
      </c>
      <c r="B867" s="6">
        <v>45243</v>
      </c>
      <c r="C867" s="7" t="s">
        <v>7786</v>
      </c>
      <c r="D867" s="7" t="s">
        <v>7787</v>
      </c>
      <c r="E867" s="8">
        <v>8.56</v>
      </c>
      <c r="F867" s="8">
        <v>10</v>
      </c>
      <c r="G867" s="8">
        <v>10</v>
      </c>
      <c r="H867" s="7" t="s">
        <v>6056</v>
      </c>
      <c r="I867" s="7" t="s">
        <v>6057</v>
      </c>
    </row>
    <row r="868" spans="1:9">
      <c r="A868" s="5">
        <v>867</v>
      </c>
      <c r="B868" s="6">
        <v>45243</v>
      </c>
      <c r="C868" s="7" t="s">
        <v>7788</v>
      </c>
      <c r="D868" s="7" t="s">
        <v>7789</v>
      </c>
      <c r="E868" s="8">
        <v>8.56</v>
      </c>
      <c r="F868" s="8">
        <v>10</v>
      </c>
      <c r="G868" s="8">
        <v>10</v>
      </c>
      <c r="H868" s="7" t="s">
        <v>6056</v>
      </c>
      <c r="I868" s="7" t="s">
        <v>6057</v>
      </c>
    </row>
    <row r="869" spans="1:9">
      <c r="A869" s="5">
        <v>868</v>
      </c>
      <c r="B869" s="6">
        <v>45243</v>
      </c>
      <c r="C869" s="7" t="s">
        <v>7790</v>
      </c>
      <c r="D869" s="7" t="s">
        <v>7791</v>
      </c>
      <c r="E869" s="8">
        <v>42.81</v>
      </c>
      <c r="F869" s="8">
        <v>50</v>
      </c>
      <c r="G869" s="8">
        <v>50</v>
      </c>
      <c r="H869" s="7" t="s">
        <v>6056</v>
      </c>
      <c r="I869" s="7" t="s">
        <v>6057</v>
      </c>
    </row>
    <row r="870" spans="1:9">
      <c r="A870" s="5">
        <v>869</v>
      </c>
      <c r="B870" s="6">
        <v>45243</v>
      </c>
      <c r="C870" s="7" t="s">
        <v>7792</v>
      </c>
      <c r="D870" s="7" t="s">
        <v>7793</v>
      </c>
      <c r="E870" s="8">
        <v>8.56</v>
      </c>
      <c r="F870" s="8">
        <v>10</v>
      </c>
      <c r="G870" s="8">
        <v>10</v>
      </c>
      <c r="H870" s="7" t="s">
        <v>6056</v>
      </c>
      <c r="I870" s="7" t="s">
        <v>6057</v>
      </c>
    </row>
    <row r="871" spans="1:9">
      <c r="A871" s="5">
        <v>870</v>
      </c>
      <c r="B871" s="6">
        <v>45243</v>
      </c>
      <c r="C871" s="7" t="s">
        <v>7794</v>
      </c>
      <c r="D871" s="7" t="s">
        <v>7795</v>
      </c>
      <c r="E871" s="8">
        <v>25.68</v>
      </c>
      <c r="F871" s="8">
        <v>30</v>
      </c>
      <c r="G871" s="8">
        <v>30</v>
      </c>
      <c r="H871" s="7" t="s">
        <v>6056</v>
      </c>
      <c r="I871" s="7" t="s">
        <v>6057</v>
      </c>
    </row>
    <row r="872" spans="1:9">
      <c r="A872" s="5">
        <v>871</v>
      </c>
      <c r="B872" s="6">
        <v>45243</v>
      </c>
      <c r="C872" s="7" t="s">
        <v>7796</v>
      </c>
      <c r="D872" s="7" t="s">
        <v>7797</v>
      </c>
      <c r="E872" s="8">
        <v>59.93</v>
      </c>
      <c r="F872" s="8">
        <v>70</v>
      </c>
      <c r="G872" s="8">
        <v>70</v>
      </c>
      <c r="H872" s="7" t="s">
        <v>6056</v>
      </c>
      <c r="I872" s="7" t="s">
        <v>6057</v>
      </c>
    </row>
    <row r="873" spans="1:9">
      <c r="A873" s="5">
        <v>872</v>
      </c>
      <c r="B873" s="6">
        <v>45243</v>
      </c>
      <c r="C873" s="7" t="s">
        <v>7798</v>
      </c>
      <c r="D873" s="7" t="s">
        <v>7799</v>
      </c>
      <c r="E873" s="8">
        <v>25.68</v>
      </c>
      <c r="F873" s="8">
        <v>30</v>
      </c>
      <c r="G873" s="8">
        <v>30</v>
      </c>
      <c r="H873" s="7" t="s">
        <v>6056</v>
      </c>
      <c r="I873" s="7" t="s">
        <v>6057</v>
      </c>
    </row>
    <row r="874" spans="1:9">
      <c r="A874" s="5">
        <v>873</v>
      </c>
      <c r="B874" s="6">
        <v>45243</v>
      </c>
      <c r="C874" s="7" t="s">
        <v>7800</v>
      </c>
      <c r="D874" s="7" t="s">
        <v>7801</v>
      </c>
      <c r="E874" s="8">
        <v>59.93</v>
      </c>
      <c r="F874" s="8">
        <v>70</v>
      </c>
      <c r="G874" s="8">
        <v>70</v>
      </c>
      <c r="H874" s="7" t="s">
        <v>6056</v>
      </c>
      <c r="I874" s="7" t="s">
        <v>6057</v>
      </c>
    </row>
    <row r="875" spans="1:9">
      <c r="A875" s="5">
        <v>874</v>
      </c>
      <c r="B875" s="6">
        <v>45243</v>
      </c>
      <c r="C875" s="7" t="s">
        <v>7802</v>
      </c>
      <c r="D875" s="7" t="s">
        <v>7803</v>
      </c>
      <c r="E875" s="8">
        <v>51.37</v>
      </c>
      <c r="F875" s="8">
        <v>60</v>
      </c>
      <c r="G875" s="8">
        <v>60</v>
      </c>
      <c r="H875" s="7" t="s">
        <v>6056</v>
      </c>
      <c r="I875" s="7" t="s">
        <v>6057</v>
      </c>
    </row>
    <row r="876" spans="1:9">
      <c r="A876" s="5">
        <v>875</v>
      </c>
      <c r="B876" s="6">
        <v>45243</v>
      </c>
      <c r="C876" s="7" t="s">
        <v>7804</v>
      </c>
      <c r="D876" s="7" t="s">
        <v>7805</v>
      </c>
      <c r="E876" s="8">
        <v>14.16</v>
      </c>
      <c r="F876" s="8">
        <v>20</v>
      </c>
      <c r="G876" s="8">
        <v>20</v>
      </c>
      <c r="H876" s="7" t="s">
        <v>6056</v>
      </c>
      <c r="I876" s="7" t="s">
        <v>6057</v>
      </c>
    </row>
    <row r="877" spans="1:9">
      <c r="A877" s="5">
        <v>876</v>
      </c>
      <c r="B877" s="6">
        <v>45243</v>
      </c>
      <c r="C877" s="7" t="s">
        <v>7806</v>
      </c>
      <c r="D877" s="7" t="s">
        <v>7807</v>
      </c>
      <c r="E877" s="8">
        <v>21.19</v>
      </c>
      <c r="F877" s="8">
        <v>30</v>
      </c>
      <c r="G877" s="8">
        <v>30</v>
      </c>
      <c r="H877" s="7" t="s">
        <v>6056</v>
      </c>
      <c r="I877" s="7" t="s">
        <v>6057</v>
      </c>
    </row>
    <row r="878" spans="1:9">
      <c r="A878" s="5">
        <v>877</v>
      </c>
      <c r="B878" s="6">
        <v>45243</v>
      </c>
      <c r="C878" s="7" t="s">
        <v>7808</v>
      </c>
      <c r="D878" s="7" t="s">
        <v>7809</v>
      </c>
      <c r="E878" s="8">
        <v>105.93</v>
      </c>
      <c r="F878" s="8">
        <v>150</v>
      </c>
      <c r="G878" s="8">
        <v>150</v>
      </c>
      <c r="H878" s="7" t="s">
        <v>6056</v>
      </c>
      <c r="I878" s="7" t="s">
        <v>6057</v>
      </c>
    </row>
    <row r="879" spans="1:9">
      <c r="A879" s="5">
        <v>878</v>
      </c>
      <c r="B879" s="6">
        <v>45243</v>
      </c>
      <c r="C879" s="7" t="s">
        <v>7810</v>
      </c>
      <c r="D879" s="7" t="s">
        <v>7811</v>
      </c>
      <c r="E879" s="8">
        <v>88.28</v>
      </c>
      <c r="F879" s="8">
        <v>125</v>
      </c>
      <c r="G879" s="8">
        <v>125</v>
      </c>
      <c r="H879" s="7" t="s">
        <v>6056</v>
      </c>
      <c r="I879" s="7" t="s">
        <v>6057</v>
      </c>
    </row>
    <row r="880" spans="1:9">
      <c r="A880" s="5">
        <v>879</v>
      </c>
      <c r="B880" s="6">
        <v>45243</v>
      </c>
      <c r="C880" s="7" t="s">
        <v>7812</v>
      </c>
      <c r="D880" s="7" t="s">
        <v>7813</v>
      </c>
      <c r="E880" s="8">
        <v>88.28</v>
      </c>
      <c r="F880" s="8">
        <v>125</v>
      </c>
      <c r="G880" s="8">
        <v>125</v>
      </c>
      <c r="H880" s="7" t="s">
        <v>6056</v>
      </c>
      <c r="I880" s="7" t="s">
        <v>6057</v>
      </c>
    </row>
    <row r="881" spans="1:9">
      <c r="A881" s="5">
        <v>880</v>
      </c>
      <c r="B881" s="6">
        <v>45243</v>
      </c>
      <c r="C881" s="7" t="s">
        <v>7814</v>
      </c>
      <c r="D881" s="7" t="s">
        <v>7815</v>
      </c>
      <c r="E881" s="8">
        <v>31.78</v>
      </c>
      <c r="F881" s="8">
        <v>45</v>
      </c>
      <c r="G881" s="8">
        <v>45</v>
      </c>
      <c r="H881" s="7" t="s">
        <v>6056</v>
      </c>
      <c r="I881" s="7" t="s">
        <v>6057</v>
      </c>
    </row>
    <row r="882" spans="1:9">
      <c r="A882" s="5">
        <v>881</v>
      </c>
      <c r="B882" s="6">
        <v>45243</v>
      </c>
      <c r="C882" s="7" t="s">
        <v>7816</v>
      </c>
      <c r="D882" s="7" t="s">
        <v>7817</v>
      </c>
      <c r="E882" s="8">
        <v>21.19</v>
      </c>
      <c r="F882" s="8">
        <v>30</v>
      </c>
      <c r="G882" s="8">
        <v>30</v>
      </c>
      <c r="H882" s="7" t="s">
        <v>6056</v>
      </c>
      <c r="I882" s="7" t="s">
        <v>6057</v>
      </c>
    </row>
    <row r="883" spans="1:9">
      <c r="A883" s="5">
        <v>882</v>
      </c>
      <c r="B883" s="6">
        <v>45243</v>
      </c>
      <c r="C883" s="7" t="s">
        <v>7818</v>
      </c>
      <c r="D883" s="7" t="s">
        <v>7819</v>
      </c>
      <c r="E883" s="8">
        <v>49.44</v>
      </c>
      <c r="F883" s="8">
        <v>70</v>
      </c>
      <c r="G883" s="8">
        <v>70</v>
      </c>
      <c r="H883" s="7" t="s">
        <v>6056</v>
      </c>
      <c r="I883" s="7" t="s">
        <v>6057</v>
      </c>
    </row>
    <row r="884" spans="1:9">
      <c r="A884" s="5">
        <v>883</v>
      </c>
      <c r="B884" s="6">
        <v>45243</v>
      </c>
      <c r="C884" s="7" t="s">
        <v>7820</v>
      </c>
      <c r="D884" s="7" t="s">
        <v>7821</v>
      </c>
      <c r="E884" s="8">
        <v>28.25</v>
      </c>
      <c r="F884" s="8">
        <v>40</v>
      </c>
      <c r="G884" s="8">
        <v>40</v>
      </c>
      <c r="H884" s="7" t="s">
        <v>6056</v>
      </c>
      <c r="I884" s="7" t="s">
        <v>6057</v>
      </c>
    </row>
    <row r="885" spans="1:9">
      <c r="A885" s="5">
        <v>884</v>
      </c>
      <c r="B885" s="6">
        <v>45243</v>
      </c>
      <c r="C885" s="7" t="s">
        <v>7822</v>
      </c>
      <c r="D885" s="7" t="s">
        <v>7823</v>
      </c>
      <c r="E885" s="8">
        <v>45.9</v>
      </c>
      <c r="F885" s="8">
        <v>65</v>
      </c>
      <c r="G885" s="8">
        <v>65</v>
      </c>
      <c r="H885" s="7" t="s">
        <v>6056</v>
      </c>
      <c r="I885" s="7" t="s">
        <v>6057</v>
      </c>
    </row>
    <row r="886" spans="1:9">
      <c r="A886" s="5">
        <v>885</v>
      </c>
      <c r="B886" s="6">
        <v>45243</v>
      </c>
      <c r="C886" s="7" t="s">
        <v>7824</v>
      </c>
      <c r="D886" s="7" t="s">
        <v>7825</v>
      </c>
      <c r="E886" s="8">
        <v>24.72</v>
      </c>
      <c r="F886" s="8">
        <v>35</v>
      </c>
      <c r="G886" s="8">
        <v>35</v>
      </c>
      <c r="H886" s="7" t="s">
        <v>6056</v>
      </c>
      <c r="I886" s="7" t="s">
        <v>6057</v>
      </c>
    </row>
    <row r="887" spans="1:9">
      <c r="A887" s="5">
        <v>886</v>
      </c>
      <c r="B887" s="6">
        <v>45243</v>
      </c>
      <c r="C887" s="7" t="s">
        <v>7826</v>
      </c>
      <c r="D887" s="7" t="s">
        <v>7827</v>
      </c>
      <c r="E887" s="8">
        <v>31.78</v>
      </c>
      <c r="F887" s="8">
        <v>45</v>
      </c>
      <c r="G887" s="8">
        <v>45</v>
      </c>
      <c r="H887" s="7" t="s">
        <v>6056</v>
      </c>
      <c r="I887" s="7" t="s">
        <v>6057</v>
      </c>
    </row>
    <row r="888" spans="1:9">
      <c r="A888" s="5">
        <v>887</v>
      </c>
      <c r="B888" s="6">
        <v>45243</v>
      </c>
      <c r="C888" s="7" t="s">
        <v>7828</v>
      </c>
      <c r="D888" s="7" t="s">
        <v>7829</v>
      </c>
      <c r="E888" s="8">
        <v>24.72</v>
      </c>
      <c r="F888" s="8">
        <v>35</v>
      </c>
      <c r="G888" s="8">
        <v>35</v>
      </c>
      <c r="H888" s="7" t="s">
        <v>6056</v>
      </c>
      <c r="I888" s="7" t="s">
        <v>6057</v>
      </c>
    </row>
    <row r="889" spans="1:9">
      <c r="A889" s="5">
        <v>888</v>
      </c>
      <c r="B889" s="6">
        <v>45243</v>
      </c>
      <c r="C889" s="7" t="s">
        <v>7830</v>
      </c>
      <c r="D889" s="7" t="s">
        <v>7831</v>
      </c>
      <c r="E889" s="8">
        <v>169.49</v>
      </c>
      <c r="F889" s="8">
        <v>240</v>
      </c>
      <c r="G889" s="8">
        <v>240</v>
      </c>
      <c r="H889" s="7" t="s">
        <v>6056</v>
      </c>
      <c r="I889" s="7" t="s">
        <v>6057</v>
      </c>
    </row>
    <row r="890" spans="1:9">
      <c r="A890" s="5">
        <v>889</v>
      </c>
      <c r="B890" s="6">
        <v>45243</v>
      </c>
      <c r="C890" s="7" t="s">
        <v>7832</v>
      </c>
      <c r="D890" s="7" t="s">
        <v>7833</v>
      </c>
      <c r="E890" s="8">
        <v>42.37</v>
      </c>
      <c r="F890" s="8">
        <v>60</v>
      </c>
      <c r="G890" s="8">
        <v>60</v>
      </c>
      <c r="H890" s="7" t="s">
        <v>6056</v>
      </c>
      <c r="I890" s="7" t="s">
        <v>6057</v>
      </c>
    </row>
    <row r="891" spans="1:9">
      <c r="A891" s="5">
        <v>890</v>
      </c>
      <c r="B891" s="6">
        <v>45243</v>
      </c>
      <c r="C891" s="7" t="s">
        <v>7834</v>
      </c>
      <c r="D891" s="7" t="s">
        <v>7835</v>
      </c>
      <c r="E891" s="8">
        <v>14.13</v>
      </c>
      <c r="F891" s="8">
        <v>20</v>
      </c>
      <c r="G891" s="8">
        <v>20</v>
      </c>
      <c r="H891" s="7" t="s">
        <v>6056</v>
      </c>
      <c r="I891" s="7" t="s">
        <v>6057</v>
      </c>
    </row>
    <row r="892" spans="1:9">
      <c r="A892" s="5">
        <v>891</v>
      </c>
      <c r="B892" s="6">
        <v>45243</v>
      </c>
      <c r="C892" s="7" t="s">
        <v>7836</v>
      </c>
      <c r="D892" s="7" t="s">
        <v>7837</v>
      </c>
      <c r="E892" s="8">
        <v>105.93</v>
      </c>
      <c r="F892" s="8">
        <v>150</v>
      </c>
      <c r="G892" s="8">
        <v>150</v>
      </c>
      <c r="H892" s="7" t="s">
        <v>6056</v>
      </c>
      <c r="I892" s="7" t="s">
        <v>6057</v>
      </c>
    </row>
    <row r="893" spans="1:9">
      <c r="A893" s="5">
        <v>892</v>
      </c>
      <c r="B893" s="6">
        <v>45243</v>
      </c>
      <c r="C893" s="7" t="s">
        <v>7838</v>
      </c>
      <c r="D893" s="7" t="s">
        <v>7839</v>
      </c>
      <c r="E893" s="8">
        <v>14.13</v>
      </c>
      <c r="F893" s="8">
        <v>20</v>
      </c>
      <c r="G893" s="8">
        <v>20</v>
      </c>
      <c r="H893" s="7" t="s">
        <v>6056</v>
      </c>
      <c r="I893" s="7" t="s">
        <v>6057</v>
      </c>
    </row>
    <row r="894" spans="1:9">
      <c r="A894" s="5">
        <v>893</v>
      </c>
      <c r="B894" s="6">
        <v>45244</v>
      </c>
      <c r="C894" s="7" t="s">
        <v>7840</v>
      </c>
      <c r="D894" s="7" t="s">
        <v>7841</v>
      </c>
      <c r="E894" s="8">
        <v>84.77</v>
      </c>
      <c r="F894" s="8">
        <v>99</v>
      </c>
      <c r="G894" s="8">
        <v>99</v>
      </c>
      <c r="H894" s="7" t="s">
        <v>6056</v>
      </c>
      <c r="I894" s="7" t="s">
        <v>6057</v>
      </c>
    </row>
    <row r="895" spans="1:9">
      <c r="A895" s="5">
        <v>894</v>
      </c>
      <c r="B895" s="6">
        <v>45244</v>
      </c>
      <c r="C895" s="7" t="s">
        <v>7842</v>
      </c>
      <c r="D895" s="7" t="s">
        <v>7843</v>
      </c>
      <c r="E895" s="8">
        <v>128.43</v>
      </c>
      <c r="F895" s="8">
        <v>150</v>
      </c>
      <c r="G895" s="8">
        <v>150</v>
      </c>
      <c r="H895" s="7" t="s">
        <v>6056</v>
      </c>
      <c r="I895" s="7" t="s">
        <v>6057</v>
      </c>
    </row>
    <row r="896" spans="1:9">
      <c r="A896" s="5">
        <v>895</v>
      </c>
      <c r="B896" s="6">
        <v>45244</v>
      </c>
      <c r="C896" s="7" t="s">
        <v>7844</v>
      </c>
      <c r="D896" s="7" t="s">
        <v>7845</v>
      </c>
      <c r="E896" s="8">
        <v>68.489999999999995</v>
      </c>
      <c r="F896" s="8">
        <v>80</v>
      </c>
      <c r="G896" s="8">
        <v>80</v>
      </c>
      <c r="H896" s="7" t="s">
        <v>6056</v>
      </c>
      <c r="I896" s="7" t="s">
        <v>6057</v>
      </c>
    </row>
    <row r="897" spans="1:9">
      <c r="A897" s="5">
        <v>896</v>
      </c>
      <c r="B897" s="6">
        <v>45244</v>
      </c>
      <c r="C897" s="7" t="s">
        <v>7846</v>
      </c>
      <c r="D897" s="7" t="s">
        <v>7847</v>
      </c>
      <c r="E897" s="8">
        <v>68.489999999999995</v>
      </c>
      <c r="F897" s="8">
        <v>80</v>
      </c>
      <c r="G897" s="8">
        <v>80</v>
      </c>
      <c r="H897" s="7" t="s">
        <v>6056</v>
      </c>
      <c r="I897" s="7" t="s">
        <v>6057</v>
      </c>
    </row>
    <row r="898" spans="1:9">
      <c r="A898" s="5">
        <v>897</v>
      </c>
      <c r="B898" s="6">
        <v>45244</v>
      </c>
      <c r="C898" s="7" t="s">
        <v>7848</v>
      </c>
      <c r="D898" s="7" t="s">
        <v>7849</v>
      </c>
      <c r="E898" s="8">
        <v>128.44</v>
      </c>
      <c r="F898" s="8">
        <v>150</v>
      </c>
      <c r="G898" s="8">
        <v>150</v>
      </c>
      <c r="H898" s="7" t="s">
        <v>6056</v>
      </c>
      <c r="I898" s="7" t="s">
        <v>6057</v>
      </c>
    </row>
    <row r="899" spans="1:9">
      <c r="A899" s="5">
        <v>898</v>
      </c>
      <c r="B899" s="6">
        <v>45244</v>
      </c>
      <c r="C899" s="7" t="s">
        <v>7850</v>
      </c>
      <c r="D899" s="7" t="s">
        <v>7851</v>
      </c>
      <c r="E899" s="8">
        <v>42.81</v>
      </c>
      <c r="F899" s="8">
        <v>50</v>
      </c>
      <c r="G899" s="8">
        <v>50</v>
      </c>
      <c r="H899" s="7" t="s">
        <v>6056</v>
      </c>
      <c r="I899" s="7" t="s">
        <v>6057</v>
      </c>
    </row>
    <row r="900" spans="1:9">
      <c r="A900" s="5">
        <v>899</v>
      </c>
      <c r="B900" s="6">
        <v>45244</v>
      </c>
      <c r="C900" s="7" t="s">
        <v>7852</v>
      </c>
      <c r="D900" s="7" t="s">
        <v>7853</v>
      </c>
      <c r="E900" s="8">
        <v>42.81</v>
      </c>
      <c r="F900" s="8">
        <v>50</v>
      </c>
      <c r="G900" s="8">
        <v>50</v>
      </c>
      <c r="H900" s="7" t="s">
        <v>6056</v>
      </c>
      <c r="I900" s="7" t="s">
        <v>6057</v>
      </c>
    </row>
    <row r="901" spans="1:9">
      <c r="A901" s="5">
        <v>900</v>
      </c>
      <c r="B901" s="6">
        <v>45244</v>
      </c>
      <c r="C901" s="7" t="s">
        <v>7854</v>
      </c>
      <c r="D901" s="7" t="s">
        <v>7855</v>
      </c>
      <c r="E901" s="8">
        <v>42.81</v>
      </c>
      <c r="F901" s="8">
        <v>50</v>
      </c>
      <c r="G901" s="8">
        <v>50</v>
      </c>
      <c r="H901" s="7" t="s">
        <v>6056</v>
      </c>
      <c r="I901" s="7" t="s">
        <v>6057</v>
      </c>
    </row>
    <row r="902" spans="1:9">
      <c r="A902" s="5">
        <v>901</v>
      </c>
      <c r="B902" s="6">
        <v>45244</v>
      </c>
      <c r="C902" s="7" t="s">
        <v>7856</v>
      </c>
      <c r="D902" s="7" t="s">
        <v>7857</v>
      </c>
      <c r="E902" s="8">
        <v>8.56</v>
      </c>
      <c r="F902" s="8">
        <v>10</v>
      </c>
      <c r="G902" s="8">
        <v>10</v>
      </c>
      <c r="H902" s="7" t="s">
        <v>6056</v>
      </c>
      <c r="I902" s="7" t="s">
        <v>6057</v>
      </c>
    </row>
    <row r="903" spans="1:9">
      <c r="A903" s="5">
        <v>902</v>
      </c>
      <c r="B903" s="6">
        <v>45244</v>
      </c>
      <c r="C903" s="7" t="s">
        <v>7858</v>
      </c>
      <c r="D903" s="7" t="s">
        <v>7859</v>
      </c>
      <c r="E903" s="8">
        <v>8.56</v>
      </c>
      <c r="F903" s="8">
        <v>10</v>
      </c>
      <c r="G903" s="8">
        <v>10</v>
      </c>
      <c r="H903" s="7" t="s">
        <v>6056</v>
      </c>
      <c r="I903" s="7" t="s">
        <v>6057</v>
      </c>
    </row>
    <row r="904" spans="1:9">
      <c r="A904" s="5">
        <v>903</v>
      </c>
      <c r="B904" s="6">
        <v>45244</v>
      </c>
      <c r="C904" s="7" t="s">
        <v>7860</v>
      </c>
      <c r="D904" s="7" t="s">
        <v>7861</v>
      </c>
      <c r="E904" s="8">
        <v>8.56</v>
      </c>
      <c r="F904" s="8">
        <v>10</v>
      </c>
      <c r="G904" s="8">
        <v>10</v>
      </c>
      <c r="H904" s="7" t="s">
        <v>6056</v>
      </c>
      <c r="I904" s="7" t="s">
        <v>6057</v>
      </c>
    </row>
    <row r="905" spans="1:9">
      <c r="A905" s="5">
        <v>904</v>
      </c>
      <c r="B905" s="6">
        <v>45244</v>
      </c>
      <c r="C905" s="7" t="s">
        <v>7862</v>
      </c>
      <c r="D905" s="7" t="s">
        <v>7863</v>
      </c>
      <c r="E905" s="8">
        <v>128.43</v>
      </c>
      <c r="F905" s="8">
        <v>150</v>
      </c>
      <c r="G905" s="8">
        <v>150</v>
      </c>
      <c r="H905" s="7" t="s">
        <v>6056</v>
      </c>
      <c r="I905" s="7" t="s">
        <v>6057</v>
      </c>
    </row>
    <row r="906" spans="1:9">
      <c r="A906" s="5">
        <v>905</v>
      </c>
      <c r="B906" s="6">
        <v>45244</v>
      </c>
      <c r="C906" s="7" t="s">
        <v>7864</v>
      </c>
      <c r="D906" s="7" t="s">
        <v>7865</v>
      </c>
      <c r="E906" s="8">
        <v>58.45</v>
      </c>
      <c r="F906" s="8">
        <v>59</v>
      </c>
      <c r="G906" s="8">
        <v>59</v>
      </c>
      <c r="H906" s="7" t="s">
        <v>6056</v>
      </c>
      <c r="I906" s="7" t="s">
        <v>6057</v>
      </c>
    </row>
    <row r="907" spans="1:9">
      <c r="A907" s="5">
        <v>906</v>
      </c>
      <c r="B907" s="6">
        <v>45244</v>
      </c>
      <c r="C907" s="7" t="s">
        <v>7866</v>
      </c>
      <c r="D907" s="7" t="s">
        <v>7867</v>
      </c>
      <c r="E907" s="8">
        <v>37.619999999999997</v>
      </c>
      <c r="F907" s="8">
        <v>47</v>
      </c>
      <c r="G907" s="8">
        <v>47</v>
      </c>
      <c r="H907" s="7" t="s">
        <v>6056</v>
      </c>
      <c r="I907" s="7" t="s">
        <v>6057</v>
      </c>
    </row>
    <row r="908" spans="1:9">
      <c r="A908" s="5">
        <v>907</v>
      </c>
      <c r="B908" s="6">
        <v>45244</v>
      </c>
      <c r="C908" s="7" t="s">
        <v>7868</v>
      </c>
      <c r="D908" s="7" t="s">
        <v>7869</v>
      </c>
      <c r="E908" s="8">
        <v>40.86</v>
      </c>
      <c r="F908" s="8">
        <v>51</v>
      </c>
      <c r="G908" s="8">
        <v>51</v>
      </c>
      <c r="H908" s="7" t="s">
        <v>6056</v>
      </c>
      <c r="I908" s="7" t="s">
        <v>6057</v>
      </c>
    </row>
    <row r="909" spans="1:9">
      <c r="A909" s="5">
        <v>908</v>
      </c>
      <c r="B909" s="6">
        <v>45244</v>
      </c>
      <c r="C909" s="7" t="s">
        <v>7870</v>
      </c>
      <c r="D909" s="7" t="s">
        <v>7871</v>
      </c>
      <c r="E909" s="8">
        <v>37.619999999999997</v>
      </c>
      <c r="F909" s="8">
        <v>47</v>
      </c>
      <c r="G909" s="8">
        <v>47</v>
      </c>
      <c r="H909" s="7" t="s">
        <v>6056</v>
      </c>
      <c r="I909" s="7" t="s">
        <v>6057</v>
      </c>
    </row>
    <row r="910" spans="1:9">
      <c r="A910" s="5">
        <v>909</v>
      </c>
      <c r="B910" s="6">
        <v>45244</v>
      </c>
      <c r="C910" s="7" t="s">
        <v>7872</v>
      </c>
      <c r="D910" s="7" t="s">
        <v>7873</v>
      </c>
      <c r="E910" s="8">
        <v>30.38</v>
      </c>
      <c r="F910" s="8">
        <v>38</v>
      </c>
      <c r="G910" s="8">
        <v>38</v>
      </c>
      <c r="H910" s="7" t="s">
        <v>6056</v>
      </c>
      <c r="I910" s="7" t="s">
        <v>6057</v>
      </c>
    </row>
    <row r="911" spans="1:9">
      <c r="A911" s="5">
        <v>910</v>
      </c>
      <c r="B911" s="6">
        <v>45244</v>
      </c>
      <c r="C911" s="7" t="s">
        <v>7874</v>
      </c>
      <c r="D911" s="7" t="s">
        <v>7875</v>
      </c>
      <c r="E911" s="8">
        <v>32.76</v>
      </c>
      <c r="F911" s="8">
        <v>41</v>
      </c>
      <c r="G911" s="8">
        <v>41</v>
      </c>
      <c r="H911" s="7" t="s">
        <v>6056</v>
      </c>
      <c r="I911" s="7" t="s">
        <v>6057</v>
      </c>
    </row>
    <row r="912" spans="1:9">
      <c r="A912" s="5">
        <v>911</v>
      </c>
      <c r="B912" s="6">
        <v>45244</v>
      </c>
      <c r="C912" s="7" t="s">
        <v>7876</v>
      </c>
      <c r="D912" s="7" t="s">
        <v>7877</v>
      </c>
      <c r="E912" s="8">
        <v>34.380000000000003</v>
      </c>
      <c r="F912" s="8">
        <v>43</v>
      </c>
      <c r="G912" s="8">
        <v>43</v>
      </c>
      <c r="H912" s="7" t="s">
        <v>6056</v>
      </c>
      <c r="I912" s="7" t="s">
        <v>6057</v>
      </c>
    </row>
    <row r="913" spans="1:9">
      <c r="A913" s="5">
        <v>912</v>
      </c>
      <c r="B913" s="6">
        <v>45244</v>
      </c>
      <c r="C913" s="7" t="s">
        <v>7878</v>
      </c>
      <c r="D913" s="7" t="s">
        <v>7879</v>
      </c>
      <c r="E913" s="8">
        <v>35.24</v>
      </c>
      <c r="F913" s="8">
        <v>44</v>
      </c>
      <c r="G913" s="8">
        <v>44</v>
      </c>
      <c r="H913" s="7" t="s">
        <v>6056</v>
      </c>
      <c r="I913" s="7" t="s">
        <v>6057</v>
      </c>
    </row>
    <row r="914" spans="1:9">
      <c r="A914" s="5">
        <v>913</v>
      </c>
      <c r="B914" s="6">
        <v>45244</v>
      </c>
      <c r="C914" s="7" t="s">
        <v>7880</v>
      </c>
      <c r="D914" s="7" t="s">
        <v>7881</v>
      </c>
      <c r="E914" s="8">
        <v>36.76</v>
      </c>
      <c r="F914" s="8">
        <v>46</v>
      </c>
      <c r="G914" s="8">
        <v>46</v>
      </c>
      <c r="H914" s="7" t="s">
        <v>6056</v>
      </c>
      <c r="I914" s="7" t="s">
        <v>6057</v>
      </c>
    </row>
    <row r="915" spans="1:9">
      <c r="A915" s="5">
        <v>914</v>
      </c>
      <c r="B915" s="6">
        <v>45244</v>
      </c>
      <c r="C915" s="7" t="s">
        <v>7882</v>
      </c>
      <c r="D915" s="7" t="s">
        <v>7883</v>
      </c>
      <c r="E915" s="8">
        <v>32</v>
      </c>
      <c r="F915" s="8">
        <v>40</v>
      </c>
      <c r="G915" s="8">
        <v>40</v>
      </c>
      <c r="H915" s="7" t="s">
        <v>6056</v>
      </c>
      <c r="I915" s="7" t="s">
        <v>6057</v>
      </c>
    </row>
    <row r="916" spans="1:9">
      <c r="A916" s="5">
        <v>915</v>
      </c>
      <c r="B916" s="6">
        <v>45244</v>
      </c>
      <c r="C916" s="7" t="s">
        <v>7884</v>
      </c>
      <c r="D916" s="7" t="s">
        <v>7885</v>
      </c>
      <c r="E916" s="8">
        <v>28</v>
      </c>
      <c r="F916" s="8">
        <v>35</v>
      </c>
      <c r="G916" s="8">
        <v>35</v>
      </c>
      <c r="H916" s="7" t="s">
        <v>6056</v>
      </c>
      <c r="I916" s="7" t="s">
        <v>6057</v>
      </c>
    </row>
    <row r="917" spans="1:9">
      <c r="A917" s="5">
        <v>916</v>
      </c>
      <c r="B917" s="6">
        <v>45244</v>
      </c>
      <c r="C917" s="7" t="s">
        <v>7886</v>
      </c>
      <c r="D917" s="7" t="s">
        <v>7887</v>
      </c>
      <c r="E917" s="8">
        <v>24</v>
      </c>
      <c r="F917" s="8">
        <v>30</v>
      </c>
      <c r="G917" s="8">
        <v>30</v>
      </c>
      <c r="H917" s="7" t="s">
        <v>6056</v>
      </c>
      <c r="I917" s="7" t="s">
        <v>6057</v>
      </c>
    </row>
    <row r="918" spans="1:9">
      <c r="A918" s="5">
        <v>917</v>
      </c>
      <c r="B918" s="6">
        <v>45244</v>
      </c>
      <c r="C918" s="7" t="s">
        <v>7888</v>
      </c>
      <c r="D918" s="7" t="s">
        <v>7889</v>
      </c>
      <c r="E918" s="8">
        <v>34.380000000000003</v>
      </c>
      <c r="F918" s="8">
        <v>43</v>
      </c>
      <c r="G918" s="8">
        <v>43</v>
      </c>
      <c r="H918" s="7" t="s">
        <v>6056</v>
      </c>
      <c r="I918" s="7" t="s">
        <v>6057</v>
      </c>
    </row>
    <row r="919" spans="1:9">
      <c r="A919" s="5">
        <v>918</v>
      </c>
      <c r="B919" s="6">
        <v>45244</v>
      </c>
      <c r="C919" s="7" t="s">
        <v>7890</v>
      </c>
      <c r="D919" s="7" t="s">
        <v>7891</v>
      </c>
      <c r="E919" s="8">
        <v>40.86</v>
      </c>
      <c r="F919" s="8">
        <v>51</v>
      </c>
      <c r="G919" s="8">
        <v>51</v>
      </c>
      <c r="H919" s="7" t="s">
        <v>6056</v>
      </c>
      <c r="I919" s="7" t="s">
        <v>6057</v>
      </c>
    </row>
    <row r="920" spans="1:9">
      <c r="A920" s="5">
        <v>919</v>
      </c>
      <c r="B920" s="6">
        <v>45244</v>
      </c>
      <c r="C920" s="7" t="s">
        <v>7892</v>
      </c>
      <c r="D920" s="7" t="s">
        <v>7893</v>
      </c>
      <c r="E920" s="8">
        <v>66.38</v>
      </c>
      <c r="F920" s="8">
        <v>83</v>
      </c>
      <c r="G920" s="8">
        <v>83</v>
      </c>
      <c r="H920" s="7" t="s">
        <v>6056</v>
      </c>
      <c r="I920" s="7" t="s">
        <v>6057</v>
      </c>
    </row>
    <row r="921" spans="1:9">
      <c r="A921" s="5">
        <v>920</v>
      </c>
      <c r="B921" s="6">
        <v>45244</v>
      </c>
      <c r="C921" s="7" t="s">
        <v>7894</v>
      </c>
      <c r="D921" s="7" t="s">
        <v>7895</v>
      </c>
      <c r="E921" s="8">
        <v>64.86</v>
      </c>
      <c r="F921" s="8">
        <v>81</v>
      </c>
      <c r="G921" s="8">
        <v>81</v>
      </c>
      <c r="H921" s="7" t="s">
        <v>6056</v>
      </c>
      <c r="I921" s="7" t="s">
        <v>6057</v>
      </c>
    </row>
    <row r="922" spans="1:9">
      <c r="A922" s="5">
        <v>921</v>
      </c>
      <c r="B922" s="6">
        <v>45244</v>
      </c>
      <c r="C922" s="7" t="s">
        <v>7896</v>
      </c>
      <c r="D922" s="7" t="s">
        <v>7897</v>
      </c>
      <c r="E922" s="8">
        <v>30.38</v>
      </c>
      <c r="F922" s="8">
        <v>38</v>
      </c>
      <c r="G922" s="8">
        <v>38</v>
      </c>
      <c r="H922" s="7" t="s">
        <v>6056</v>
      </c>
      <c r="I922" s="7" t="s">
        <v>6057</v>
      </c>
    </row>
    <row r="923" spans="1:9">
      <c r="A923" s="5">
        <v>922</v>
      </c>
      <c r="B923" s="6">
        <v>45244</v>
      </c>
      <c r="C923" s="7" t="s">
        <v>7898</v>
      </c>
      <c r="D923" s="7" t="s">
        <v>7899</v>
      </c>
      <c r="E923" s="8">
        <v>37.619999999999997</v>
      </c>
      <c r="F923" s="8">
        <v>47</v>
      </c>
      <c r="G923" s="8">
        <v>47</v>
      </c>
      <c r="H923" s="7" t="s">
        <v>6056</v>
      </c>
      <c r="I923" s="7" t="s">
        <v>6057</v>
      </c>
    </row>
    <row r="924" spans="1:9">
      <c r="A924" s="5">
        <v>923</v>
      </c>
      <c r="B924" s="6">
        <v>45244</v>
      </c>
      <c r="C924" s="7" t="s">
        <v>7900</v>
      </c>
      <c r="D924" s="7" t="s">
        <v>7901</v>
      </c>
      <c r="E924" s="8">
        <v>37.619999999999997</v>
      </c>
      <c r="F924" s="8">
        <v>47</v>
      </c>
      <c r="G924" s="8">
        <v>47</v>
      </c>
      <c r="H924" s="7" t="s">
        <v>6056</v>
      </c>
      <c r="I924" s="7" t="s">
        <v>6057</v>
      </c>
    </row>
    <row r="925" spans="1:9">
      <c r="A925" s="5">
        <v>924</v>
      </c>
      <c r="B925" s="6">
        <v>45244</v>
      </c>
      <c r="C925" s="7" t="s">
        <v>7902</v>
      </c>
      <c r="D925" s="7" t="s">
        <v>7903</v>
      </c>
      <c r="E925" s="8">
        <v>37.619999999999997</v>
      </c>
      <c r="F925" s="8">
        <v>47</v>
      </c>
      <c r="G925" s="8">
        <v>47</v>
      </c>
      <c r="H925" s="7" t="s">
        <v>6056</v>
      </c>
      <c r="I925" s="7" t="s">
        <v>6057</v>
      </c>
    </row>
    <row r="926" spans="1:9">
      <c r="A926" s="5">
        <v>925</v>
      </c>
      <c r="B926" s="6">
        <v>45244</v>
      </c>
      <c r="C926" s="7" t="s">
        <v>7904</v>
      </c>
      <c r="D926" s="7" t="s">
        <v>7905</v>
      </c>
      <c r="E926" s="8">
        <v>56.38</v>
      </c>
      <c r="F926" s="8">
        <v>74</v>
      </c>
      <c r="G926" s="8">
        <v>74</v>
      </c>
      <c r="H926" s="7" t="s">
        <v>6056</v>
      </c>
      <c r="I926" s="7" t="s">
        <v>6057</v>
      </c>
    </row>
    <row r="927" spans="1:9">
      <c r="A927" s="5">
        <v>926</v>
      </c>
      <c r="B927" s="6">
        <v>45244</v>
      </c>
      <c r="C927" s="7" t="s">
        <v>7906</v>
      </c>
      <c r="D927" s="7" t="s">
        <v>7907</v>
      </c>
      <c r="E927" s="8">
        <v>108.95</v>
      </c>
      <c r="F927" s="8">
        <v>143</v>
      </c>
      <c r="G927" s="8">
        <v>143</v>
      </c>
      <c r="H927" s="7" t="s">
        <v>6056</v>
      </c>
      <c r="I927" s="7" t="s">
        <v>6057</v>
      </c>
    </row>
    <row r="928" spans="1:9">
      <c r="A928" s="5">
        <v>927</v>
      </c>
      <c r="B928" s="6">
        <v>45244</v>
      </c>
      <c r="C928" s="7" t="s">
        <v>7908</v>
      </c>
      <c r="D928" s="7" t="s">
        <v>7909</v>
      </c>
      <c r="E928" s="8">
        <v>209.52</v>
      </c>
      <c r="F928" s="8">
        <v>275</v>
      </c>
      <c r="G928" s="8">
        <v>275</v>
      </c>
      <c r="H928" s="7" t="s">
        <v>6056</v>
      </c>
      <c r="I928" s="7" t="s">
        <v>6057</v>
      </c>
    </row>
    <row r="929" spans="1:9">
      <c r="A929" s="5">
        <v>928</v>
      </c>
      <c r="B929" s="6">
        <v>45244</v>
      </c>
      <c r="C929" s="7" t="s">
        <v>7910</v>
      </c>
      <c r="D929" s="7" t="s">
        <v>7911</v>
      </c>
      <c r="E929" s="8">
        <v>20.27</v>
      </c>
      <c r="F929" s="8">
        <v>25</v>
      </c>
      <c r="G929" s="8">
        <v>25</v>
      </c>
      <c r="H929" s="7" t="s">
        <v>6056</v>
      </c>
      <c r="I929" s="7" t="s">
        <v>6057</v>
      </c>
    </row>
    <row r="930" spans="1:9">
      <c r="A930" s="5">
        <v>929</v>
      </c>
      <c r="B930" s="6">
        <v>45244</v>
      </c>
      <c r="C930" s="7" t="s">
        <v>7912</v>
      </c>
      <c r="D930" s="7" t="s">
        <v>7913</v>
      </c>
      <c r="E930" s="8">
        <v>40.54</v>
      </c>
      <c r="F930" s="8">
        <v>50</v>
      </c>
      <c r="G930" s="8">
        <v>50</v>
      </c>
      <c r="H930" s="7" t="s">
        <v>6056</v>
      </c>
      <c r="I930" s="7" t="s">
        <v>6057</v>
      </c>
    </row>
    <row r="931" spans="1:9">
      <c r="A931" s="5">
        <v>930</v>
      </c>
      <c r="B931" s="6">
        <v>45244</v>
      </c>
      <c r="C931" s="7" t="s">
        <v>7914</v>
      </c>
      <c r="D931" s="7" t="s">
        <v>7915</v>
      </c>
      <c r="E931" s="8">
        <v>540</v>
      </c>
      <c r="F931" s="8">
        <v>680</v>
      </c>
      <c r="G931" s="8">
        <v>680</v>
      </c>
      <c r="H931" s="7" t="s">
        <v>6056</v>
      </c>
      <c r="I931" s="7" t="s">
        <v>6057</v>
      </c>
    </row>
    <row r="932" spans="1:9">
      <c r="A932" s="5">
        <v>931</v>
      </c>
      <c r="B932" s="6">
        <v>45244</v>
      </c>
      <c r="C932" s="7" t="s">
        <v>7916</v>
      </c>
      <c r="D932" s="7" t="s">
        <v>7917</v>
      </c>
      <c r="E932" s="8">
        <v>333.33</v>
      </c>
      <c r="F932" s="8">
        <v>420</v>
      </c>
      <c r="G932" s="8">
        <v>420</v>
      </c>
      <c r="H932" s="7" t="s">
        <v>6056</v>
      </c>
      <c r="I932" s="7" t="s">
        <v>6057</v>
      </c>
    </row>
    <row r="933" spans="1:9">
      <c r="A933" s="5">
        <v>932</v>
      </c>
      <c r="B933" s="6">
        <v>45244</v>
      </c>
      <c r="C933" s="7" t="s">
        <v>7918</v>
      </c>
      <c r="D933" s="7" t="s">
        <v>7919</v>
      </c>
      <c r="E933" s="8">
        <v>301.89999999999998</v>
      </c>
      <c r="F933" s="8">
        <v>380</v>
      </c>
      <c r="G933" s="8">
        <v>380</v>
      </c>
      <c r="H933" s="7" t="s">
        <v>6056</v>
      </c>
      <c r="I933" s="7" t="s">
        <v>6057</v>
      </c>
    </row>
    <row r="934" spans="1:9">
      <c r="A934" s="5">
        <v>933</v>
      </c>
      <c r="B934" s="6">
        <v>45244</v>
      </c>
      <c r="C934" s="7" t="s">
        <v>7920</v>
      </c>
      <c r="D934" s="7" t="s">
        <v>7921</v>
      </c>
      <c r="E934" s="8">
        <v>80.95</v>
      </c>
      <c r="F934" s="8">
        <v>170</v>
      </c>
      <c r="G934" s="8">
        <v>170</v>
      </c>
      <c r="H934" s="7" t="s">
        <v>6056</v>
      </c>
      <c r="I934" s="7" t="s">
        <v>6057</v>
      </c>
    </row>
    <row r="935" spans="1:9">
      <c r="A935" s="5">
        <v>934</v>
      </c>
      <c r="B935" s="6">
        <v>45244</v>
      </c>
      <c r="C935" s="7" t="s">
        <v>7922</v>
      </c>
      <c r="D935" s="7" t="s">
        <v>7923</v>
      </c>
      <c r="E935" s="8">
        <v>56.76</v>
      </c>
      <c r="F935" s="8">
        <v>71</v>
      </c>
      <c r="G935" s="8">
        <v>71</v>
      </c>
      <c r="H935" s="7" t="s">
        <v>6056</v>
      </c>
      <c r="I935" s="7" t="s">
        <v>6057</v>
      </c>
    </row>
    <row r="936" spans="1:9">
      <c r="A936" s="5">
        <v>935</v>
      </c>
      <c r="B936" s="6">
        <v>45244</v>
      </c>
      <c r="C936" s="7" t="s">
        <v>7924</v>
      </c>
      <c r="D936" s="7" t="s">
        <v>7925</v>
      </c>
      <c r="E936" s="8">
        <v>40</v>
      </c>
      <c r="F936" s="8">
        <v>50</v>
      </c>
      <c r="G936" s="8">
        <v>50</v>
      </c>
      <c r="H936" s="7" t="s">
        <v>6056</v>
      </c>
      <c r="I936" s="7" t="s">
        <v>6057</v>
      </c>
    </row>
    <row r="937" spans="1:9">
      <c r="A937" s="5">
        <v>936</v>
      </c>
      <c r="B937" s="6">
        <v>45244</v>
      </c>
      <c r="C937" s="7" t="s">
        <v>7926</v>
      </c>
      <c r="D937" s="7" t="s">
        <v>7927</v>
      </c>
      <c r="E937" s="8">
        <v>62.38</v>
      </c>
      <c r="F937" s="8">
        <v>78</v>
      </c>
      <c r="G937" s="8">
        <v>78</v>
      </c>
      <c r="H937" s="7" t="s">
        <v>6056</v>
      </c>
      <c r="I937" s="7" t="s">
        <v>6057</v>
      </c>
    </row>
    <row r="938" spans="1:9">
      <c r="A938" s="5">
        <v>937</v>
      </c>
      <c r="B938" s="6">
        <v>45244</v>
      </c>
      <c r="C938" s="7" t="s">
        <v>7928</v>
      </c>
      <c r="D938" s="7" t="s">
        <v>7929</v>
      </c>
      <c r="E938" s="8">
        <v>92</v>
      </c>
      <c r="F938" s="8">
        <v>115</v>
      </c>
      <c r="G938" s="8">
        <v>115</v>
      </c>
      <c r="H938" s="7" t="s">
        <v>6056</v>
      </c>
      <c r="I938" s="7" t="s">
        <v>6057</v>
      </c>
    </row>
    <row r="939" spans="1:9">
      <c r="A939" s="5">
        <v>938</v>
      </c>
      <c r="B939" s="6">
        <v>45244</v>
      </c>
      <c r="C939" s="7" t="s">
        <v>7930</v>
      </c>
      <c r="D939" s="7" t="s">
        <v>7931</v>
      </c>
      <c r="E939" s="8">
        <v>99.24</v>
      </c>
      <c r="F939" s="8">
        <v>124</v>
      </c>
      <c r="G939" s="8">
        <v>124</v>
      </c>
      <c r="H939" s="7" t="s">
        <v>6056</v>
      </c>
      <c r="I939" s="7" t="s">
        <v>6057</v>
      </c>
    </row>
    <row r="940" spans="1:9">
      <c r="A940" s="5">
        <v>939</v>
      </c>
      <c r="B940" s="6">
        <v>45244</v>
      </c>
      <c r="C940" s="7" t="s">
        <v>7932</v>
      </c>
      <c r="D940" s="7" t="s">
        <v>7933</v>
      </c>
      <c r="E940" s="8">
        <v>37.619999999999997</v>
      </c>
      <c r="F940" s="8">
        <v>47</v>
      </c>
      <c r="G940" s="8">
        <v>47</v>
      </c>
      <c r="H940" s="7" t="s">
        <v>6056</v>
      </c>
      <c r="I940" s="7" t="s">
        <v>6057</v>
      </c>
    </row>
    <row r="941" spans="1:9">
      <c r="A941" s="5">
        <v>940</v>
      </c>
      <c r="B941" s="6">
        <v>45245</v>
      </c>
      <c r="C941" s="7" t="s">
        <v>7934</v>
      </c>
      <c r="D941" s="7" t="s">
        <v>7935</v>
      </c>
      <c r="E941" s="8">
        <v>39.9</v>
      </c>
      <c r="F941" s="8">
        <v>60</v>
      </c>
      <c r="G941" s="8">
        <v>60</v>
      </c>
      <c r="H941" s="7" t="s">
        <v>6056</v>
      </c>
      <c r="I941" s="7" t="s">
        <v>6057</v>
      </c>
    </row>
    <row r="942" spans="1:9">
      <c r="A942" s="5">
        <v>941</v>
      </c>
      <c r="B942" s="6">
        <v>45245</v>
      </c>
      <c r="C942" s="7" t="s">
        <v>7936</v>
      </c>
      <c r="D942" s="7" t="s">
        <v>7937</v>
      </c>
      <c r="E942" s="8">
        <v>44.1</v>
      </c>
      <c r="F942" s="8">
        <v>49</v>
      </c>
      <c r="G942" s="8">
        <v>49</v>
      </c>
      <c r="H942" s="7" t="s">
        <v>6056</v>
      </c>
      <c r="I942" s="7" t="s">
        <v>6057</v>
      </c>
    </row>
    <row r="943" spans="1:9">
      <c r="A943" s="5">
        <v>942</v>
      </c>
      <c r="B943" s="6">
        <v>45245</v>
      </c>
      <c r="C943" s="7" t="s">
        <v>7938</v>
      </c>
      <c r="D943" s="7" t="s">
        <v>7939</v>
      </c>
      <c r="E943" s="8">
        <v>30</v>
      </c>
      <c r="F943" s="8">
        <v>55</v>
      </c>
      <c r="G943" s="8">
        <v>55</v>
      </c>
      <c r="H943" s="7" t="s">
        <v>6056</v>
      </c>
      <c r="I943" s="7" t="s">
        <v>6057</v>
      </c>
    </row>
    <row r="944" spans="1:9">
      <c r="A944" s="5">
        <v>943</v>
      </c>
      <c r="B944" s="6">
        <v>45245</v>
      </c>
      <c r="C944" s="7" t="s">
        <v>7940</v>
      </c>
      <c r="D944" s="7" t="s">
        <v>7941</v>
      </c>
      <c r="E944" s="8">
        <v>81</v>
      </c>
      <c r="F944" s="8">
        <v>90</v>
      </c>
      <c r="G944" s="8">
        <v>90</v>
      </c>
      <c r="H944" s="7" t="s">
        <v>6056</v>
      </c>
      <c r="I944" s="7" t="s">
        <v>6057</v>
      </c>
    </row>
    <row r="945" spans="1:9">
      <c r="A945" s="5">
        <v>944</v>
      </c>
      <c r="B945" s="6">
        <v>45245</v>
      </c>
      <c r="C945" s="7" t="s">
        <v>7942</v>
      </c>
      <c r="D945" s="7" t="s">
        <v>7943</v>
      </c>
      <c r="E945" s="8">
        <v>17.61</v>
      </c>
      <c r="F945" s="8">
        <v>20</v>
      </c>
      <c r="G945" s="8">
        <v>20</v>
      </c>
      <c r="H945" s="7" t="s">
        <v>6056</v>
      </c>
      <c r="I945" s="7" t="s">
        <v>6057</v>
      </c>
    </row>
    <row r="946" spans="1:9">
      <c r="A946" s="5">
        <v>945</v>
      </c>
      <c r="B946" s="6">
        <v>45245</v>
      </c>
      <c r="C946" s="7" t="s">
        <v>7944</v>
      </c>
      <c r="D946" s="7" t="s">
        <v>7945</v>
      </c>
      <c r="E946" s="8">
        <v>35.549999999999997</v>
      </c>
      <c r="F946" s="8">
        <v>45</v>
      </c>
      <c r="G946" s="8">
        <v>45</v>
      </c>
      <c r="H946" s="7" t="s">
        <v>6056</v>
      </c>
      <c r="I946" s="7" t="s">
        <v>6057</v>
      </c>
    </row>
    <row r="947" spans="1:9">
      <c r="A947" s="5">
        <v>946</v>
      </c>
      <c r="B947" s="6">
        <v>45245</v>
      </c>
      <c r="C947" s="7" t="s">
        <v>7946</v>
      </c>
      <c r="D947" s="7" t="s">
        <v>7947</v>
      </c>
      <c r="E947" s="8">
        <v>26.9</v>
      </c>
      <c r="F947" s="8">
        <v>30</v>
      </c>
      <c r="G947" s="8">
        <v>30</v>
      </c>
      <c r="H947" s="7" t="s">
        <v>6056</v>
      </c>
      <c r="I947" s="7" t="s">
        <v>6057</v>
      </c>
    </row>
    <row r="948" spans="1:9">
      <c r="A948" s="5">
        <v>947</v>
      </c>
      <c r="B948" s="6">
        <v>45245</v>
      </c>
      <c r="C948" s="7" t="s">
        <v>7948</v>
      </c>
      <c r="D948" s="7" t="s">
        <v>7949</v>
      </c>
      <c r="E948" s="8">
        <v>153</v>
      </c>
      <c r="F948" s="8">
        <v>170</v>
      </c>
      <c r="G948" s="8">
        <v>170</v>
      </c>
      <c r="H948" s="7" t="s">
        <v>6056</v>
      </c>
      <c r="I948" s="7" t="s">
        <v>6057</v>
      </c>
    </row>
    <row r="949" spans="1:9">
      <c r="A949" s="5">
        <v>948</v>
      </c>
      <c r="B949" s="6">
        <v>45245</v>
      </c>
      <c r="C949" s="7" t="s">
        <v>7950</v>
      </c>
      <c r="D949" s="7" t="s">
        <v>7951</v>
      </c>
      <c r="E949" s="8">
        <v>130.5</v>
      </c>
      <c r="F949" s="8">
        <v>145</v>
      </c>
      <c r="G949" s="8">
        <v>145</v>
      </c>
      <c r="H949" s="7" t="s">
        <v>6056</v>
      </c>
      <c r="I949" s="7" t="s">
        <v>6057</v>
      </c>
    </row>
    <row r="950" spans="1:9">
      <c r="A950" s="5">
        <v>949</v>
      </c>
      <c r="B950" s="6">
        <v>45245</v>
      </c>
      <c r="C950" s="7" t="s">
        <v>7952</v>
      </c>
      <c r="D950" s="7" t="s">
        <v>7953</v>
      </c>
      <c r="E950" s="8">
        <v>59</v>
      </c>
      <c r="F950" s="8">
        <v>130</v>
      </c>
      <c r="G950" s="8">
        <v>130</v>
      </c>
      <c r="H950" s="7" t="s">
        <v>6056</v>
      </c>
      <c r="I950" s="7" t="s">
        <v>6057</v>
      </c>
    </row>
    <row r="951" spans="1:9">
      <c r="A951" s="5">
        <v>950</v>
      </c>
      <c r="B951" s="6">
        <v>45245</v>
      </c>
      <c r="C951" s="7" t="s">
        <v>7954</v>
      </c>
      <c r="D951" s="7" t="s">
        <v>7955</v>
      </c>
      <c r="E951" s="8">
        <v>92</v>
      </c>
      <c r="F951" s="8">
        <v>150</v>
      </c>
      <c r="G951" s="8">
        <v>150</v>
      </c>
      <c r="H951" s="7" t="s">
        <v>6056</v>
      </c>
      <c r="I951" s="7" t="s">
        <v>6057</v>
      </c>
    </row>
    <row r="952" spans="1:9">
      <c r="A952" s="5">
        <v>951</v>
      </c>
      <c r="B952" s="6">
        <v>45245</v>
      </c>
      <c r="C952" s="7" t="s">
        <v>7956</v>
      </c>
      <c r="D952" s="7" t="s">
        <v>7957</v>
      </c>
      <c r="E952" s="8">
        <v>55</v>
      </c>
      <c r="F952" s="8">
        <v>90</v>
      </c>
      <c r="G952" s="8">
        <v>100</v>
      </c>
      <c r="H952" s="7" t="s">
        <v>6056</v>
      </c>
      <c r="I952" s="7" t="s">
        <v>6057</v>
      </c>
    </row>
    <row r="953" spans="1:9">
      <c r="A953" s="5">
        <v>952</v>
      </c>
      <c r="B953" s="6">
        <v>45245</v>
      </c>
      <c r="C953" s="7" t="s">
        <v>7958</v>
      </c>
      <c r="D953" s="7" t="s">
        <v>7959</v>
      </c>
      <c r="E953" s="8">
        <v>145.78</v>
      </c>
      <c r="F953" s="8">
        <v>216</v>
      </c>
      <c r="G953" s="8">
        <v>240</v>
      </c>
      <c r="H953" s="7" t="s">
        <v>6056</v>
      </c>
      <c r="I953" s="7" t="s">
        <v>6057</v>
      </c>
    </row>
    <row r="954" spans="1:9">
      <c r="A954" s="5">
        <v>953</v>
      </c>
      <c r="B954" s="6">
        <v>45245</v>
      </c>
      <c r="C954" s="7" t="s">
        <v>7960</v>
      </c>
      <c r="D954" s="7" t="s">
        <v>7961</v>
      </c>
      <c r="E954" s="8">
        <v>68</v>
      </c>
      <c r="F954" s="8">
        <v>99</v>
      </c>
      <c r="G954" s="8">
        <v>110</v>
      </c>
      <c r="H954" s="7" t="s">
        <v>6056</v>
      </c>
      <c r="I954" s="7" t="s">
        <v>6057</v>
      </c>
    </row>
    <row r="955" spans="1:9">
      <c r="A955" s="5">
        <v>954</v>
      </c>
      <c r="B955" s="6">
        <v>45245</v>
      </c>
      <c r="C955" s="7" t="s">
        <v>7962</v>
      </c>
      <c r="D955" s="7" t="s">
        <v>7963</v>
      </c>
      <c r="E955" s="8">
        <v>75</v>
      </c>
      <c r="F955" s="8">
        <v>112.5</v>
      </c>
      <c r="G955" s="8">
        <v>125</v>
      </c>
      <c r="H955" s="7" t="s">
        <v>6056</v>
      </c>
      <c r="I955" s="7" t="s">
        <v>6057</v>
      </c>
    </row>
    <row r="956" spans="1:9">
      <c r="A956" s="5">
        <v>955</v>
      </c>
      <c r="B956" s="6">
        <v>45245</v>
      </c>
      <c r="C956" s="7" t="s">
        <v>7964</v>
      </c>
      <c r="D956" s="7" t="s">
        <v>7965</v>
      </c>
      <c r="E956" s="8">
        <v>46</v>
      </c>
      <c r="F956" s="8">
        <v>85.5</v>
      </c>
      <c r="G956" s="8">
        <v>95</v>
      </c>
      <c r="H956" s="7" t="s">
        <v>6056</v>
      </c>
      <c r="I956" s="7" t="s">
        <v>6057</v>
      </c>
    </row>
    <row r="957" spans="1:9">
      <c r="A957" s="5">
        <v>956</v>
      </c>
      <c r="B957" s="6">
        <v>45245</v>
      </c>
      <c r="C957" s="7" t="s">
        <v>7966</v>
      </c>
      <c r="D957" s="7" t="s">
        <v>7967</v>
      </c>
      <c r="E957" s="8">
        <v>45</v>
      </c>
      <c r="F957" s="8">
        <v>76.5</v>
      </c>
      <c r="G957" s="8">
        <v>85</v>
      </c>
      <c r="H957" s="7" t="s">
        <v>6056</v>
      </c>
      <c r="I957" s="7" t="s">
        <v>6057</v>
      </c>
    </row>
    <row r="958" spans="1:9">
      <c r="A958" s="5">
        <v>957</v>
      </c>
      <c r="B958" s="6">
        <v>45245</v>
      </c>
      <c r="C958" s="7" t="s">
        <v>7968</v>
      </c>
      <c r="D958" s="7" t="s">
        <v>7969</v>
      </c>
      <c r="E958" s="8">
        <v>91.63</v>
      </c>
      <c r="F958" s="8">
        <v>95</v>
      </c>
      <c r="G958" s="8">
        <v>95</v>
      </c>
      <c r="H958" s="7" t="s">
        <v>6056</v>
      </c>
      <c r="I958" s="7" t="s">
        <v>6057</v>
      </c>
    </row>
    <row r="959" spans="1:9">
      <c r="A959" s="5">
        <v>958</v>
      </c>
      <c r="B959" s="6">
        <v>45245</v>
      </c>
      <c r="C959" s="7" t="s">
        <v>7970</v>
      </c>
      <c r="D959" s="7" t="s">
        <v>7971</v>
      </c>
      <c r="E959" s="8">
        <v>145.82</v>
      </c>
      <c r="F959" s="8">
        <v>216</v>
      </c>
      <c r="G959" s="8">
        <v>240</v>
      </c>
      <c r="H959" s="7" t="s">
        <v>6056</v>
      </c>
      <c r="I959" s="7" t="s">
        <v>6057</v>
      </c>
    </row>
    <row r="960" spans="1:9">
      <c r="A960" s="5">
        <v>959</v>
      </c>
      <c r="B960" s="6">
        <v>45245</v>
      </c>
      <c r="C960" s="7" t="s">
        <v>7972</v>
      </c>
      <c r="D960" s="7" t="s">
        <v>7973</v>
      </c>
      <c r="E960" s="8">
        <v>93</v>
      </c>
      <c r="F960" s="8">
        <v>139.5</v>
      </c>
      <c r="G960" s="8">
        <v>155</v>
      </c>
      <c r="H960" s="7" t="s">
        <v>6056</v>
      </c>
      <c r="I960" s="7" t="s">
        <v>6057</v>
      </c>
    </row>
    <row r="961" spans="1:9">
      <c r="A961" s="5">
        <v>960</v>
      </c>
      <c r="B961" s="6">
        <v>45245</v>
      </c>
      <c r="C961" s="7" t="s">
        <v>7974</v>
      </c>
      <c r="D961" s="7" t="s">
        <v>7975</v>
      </c>
      <c r="E961" s="8">
        <v>67</v>
      </c>
      <c r="F961" s="8">
        <v>108</v>
      </c>
      <c r="G961" s="8">
        <v>120</v>
      </c>
      <c r="H961" s="7" t="s">
        <v>6056</v>
      </c>
      <c r="I961" s="7" t="s">
        <v>6057</v>
      </c>
    </row>
    <row r="962" spans="1:9">
      <c r="A962" s="5">
        <v>961</v>
      </c>
      <c r="B962" s="6">
        <v>45245</v>
      </c>
      <c r="C962" s="7" t="s">
        <v>7976</v>
      </c>
      <c r="D962" s="7" t="s">
        <v>7977</v>
      </c>
      <c r="E962" s="8">
        <v>101.5</v>
      </c>
      <c r="F962" s="8">
        <v>145</v>
      </c>
      <c r="G962" s="8">
        <v>145</v>
      </c>
      <c r="H962" s="7" t="s">
        <v>6056</v>
      </c>
      <c r="I962" s="7" t="s">
        <v>6057</v>
      </c>
    </row>
    <row r="963" spans="1:9">
      <c r="A963" s="5">
        <v>962</v>
      </c>
      <c r="B963" s="6">
        <v>45245</v>
      </c>
      <c r="C963" s="7" t="s">
        <v>7978</v>
      </c>
      <c r="D963" s="7" t="s">
        <v>7979</v>
      </c>
      <c r="E963" s="8">
        <v>157</v>
      </c>
      <c r="F963" s="8">
        <v>207</v>
      </c>
      <c r="G963" s="8">
        <v>230</v>
      </c>
      <c r="H963" s="7" t="s">
        <v>6056</v>
      </c>
      <c r="I963" s="7" t="s">
        <v>6057</v>
      </c>
    </row>
    <row r="964" spans="1:9">
      <c r="A964" s="5">
        <v>963</v>
      </c>
      <c r="B964" s="6">
        <v>45245</v>
      </c>
      <c r="C964" s="7" t="s">
        <v>7980</v>
      </c>
      <c r="D964" s="7" t="s">
        <v>7981</v>
      </c>
      <c r="E964" s="8">
        <v>82.01</v>
      </c>
      <c r="F964" s="8">
        <v>120</v>
      </c>
      <c r="G964" s="8">
        <v>120</v>
      </c>
      <c r="H964" s="7" t="s">
        <v>6056</v>
      </c>
      <c r="I964" s="7" t="s">
        <v>6057</v>
      </c>
    </row>
    <row r="965" spans="1:9">
      <c r="A965" s="5">
        <v>964</v>
      </c>
      <c r="B965" s="6">
        <v>45245</v>
      </c>
      <c r="C965" s="7" t="s">
        <v>7982</v>
      </c>
      <c r="D965" s="7" t="s">
        <v>7983</v>
      </c>
      <c r="E965" s="8">
        <v>76</v>
      </c>
      <c r="F965" s="8">
        <v>112.5</v>
      </c>
      <c r="G965" s="8">
        <v>125</v>
      </c>
      <c r="H965" s="7" t="s">
        <v>6056</v>
      </c>
      <c r="I965" s="7" t="s">
        <v>6057</v>
      </c>
    </row>
    <row r="966" spans="1:9">
      <c r="A966" s="5">
        <v>965</v>
      </c>
      <c r="B966" s="6">
        <v>45245</v>
      </c>
      <c r="C966" s="7" t="s">
        <v>7984</v>
      </c>
      <c r="D966" s="7" t="s">
        <v>7985</v>
      </c>
      <c r="E966" s="8">
        <v>55.8</v>
      </c>
      <c r="F966" s="8">
        <v>60</v>
      </c>
      <c r="G966" s="8">
        <v>60</v>
      </c>
      <c r="H966" s="7" t="s">
        <v>6056</v>
      </c>
      <c r="I966" s="7" t="s">
        <v>6057</v>
      </c>
    </row>
    <row r="967" spans="1:9">
      <c r="A967" s="5">
        <v>966</v>
      </c>
      <c r="B967" s="6">
        <v>45245</v>
      </c>
      <c r="C967" s="7" t="s">
        <v>7986</v>
      </c>
      <c r="D967" s="7" t="s">
        <v>7987</v>
      </c>
      <c r="E967" s="8">
        <v>55.8</v>
      </c>
      <c r="F967" s="8">
        <v>60</v>
      </c>
      <c r="G967" s="8">
        <v>60</v>
      </c>
      <c r="H967" s="7" t="s">
        <v>6056</v>
      </c>
      <c r="I967" s="7" t="s">
        <v>6057</v>
      </c>
    </row>
    <row r="968" spans="1:9">
      <c r="A968" s="5">
        <v>967</v>
      </c>
      <c r="B968" s="6">
        <v>45245</v>
      </c>
      <c r="C968" s="7" t="s">
        <v>7988</v>
      </c>
      <c r="D968" s="7" t="s">
        <v>7989</v>
      </c>
      <c r="E968" s="8">
        <v>55.8</v>
      </c>
      <c r="F968" s="8">
        <v>60</v>
      </c>
      <c r="G968" s="8">
        <v>60</v>
      </c>
      <c r="H968" s="7" t="s">
        <v>6056</v>
      </c>
      <c r="I968" s="7" t="s">
        <v>6057</v>
      </c>
    </row>
    <row r="969" spans="1:9">
      <c r="A969" s="5">
        <v>968</v>
      </c>
      <c r="B969" s="6">
        <v>45245</v>
      </c>
      <c r="C969" s="7" t="s">
        <v>7990</v>
      </c>
      <c r="D969" s="7" t="s">
        <v>7991</v>
      </c>
      <c r="E969" s="8">
        <v>25.2</v>
      </c>
      <c r="F969" s="8">
        <v>28</v>
      </c>
      <c r="G969" s="8">
        <v>28</v>
      </c>
      <c r="H969" s="7" t="s">
        <v>6056</v>
      </c>
      <c r="I969" s="7" t="s">
        <v>6057</v>
      </c>
    </row>
    <row r="970" spans="1:9">
      <c r="A970" s="5">
        <v>969</v>
      </c>
      <c r="B970" s="6">
        <v>45245</v>
      </c>
      <c r="C970" s="7" t="s">
        <v>7992</v>
      </c>
      <c r="D970" s="7" t="s">
        <v>7993</v>
      </c>
      <c r="E970" s="8">
        <v>28.8</v>
      </c>
      <c r="F970" s="8">
        <v>38</v>
      </c>
      <c r="G970" s="8">
        <v>38</v>
      </c>
      <c r="H970" s="7" t="s">
        <v>6056</v>
      </c>
      <c r="I970" s="7" t="s">
        <v>6057</v>
      </c>
    </row>
    <row r="971" spans="1:9">
      <c r="A971" s="5">
        <v>970</v>
      </c>
      <c r="B971" s="6">
        <v>45245</v>
      </c>
      <c r="C971" s="7" t="s">
        <v>7994</v>
      </c>
      <c r="D971" s="7" t="s">
        <v>7995</v>
      </c>
      <c r="E971" s="8">
        <v>28.8</v>
      </c>
      <c r="F971" s="8">
        <v>32</v>
      </c>
      <c r="G971" s="8">
        <v>32</v>
      </c>
      <c r="H971" s="7" t="s">
        <v>6056</v>
      </c>
      <c r="I971" s="7" t="s">
        <v>6057</v>
      </c>
    </row>
    <row r="972" spans="1:9">
      <c r="A972" s="5">
        <v>971</v>
      </c>
      <c r="B972" s="6">
        <v>45245</v>
      </c>
      <c r="C972" s="7" t="s">
        <v>7996</v>
      </c>
      <c r="D972" s="7" t="s">
        <v>7997</v>
      </c>
      <c r="E972" s="8">
        <v>180</v>
      </c>
      <c r="F972" s="8">
        <v>210</v>
      </c>
      <c r="G972" s="8">
        <v>210</v>
      </c>
      <c r="H972" s="7" t="s">
        <v>6056</v>
      </c>
      <c r="I972" s="7" t="s">
        <v>6057</v>
      </c>
    </row>
    <row r="973" spans="1:9">
      <c r="A973" s="5">
        <v>972</v>
      </c>
      <c r="B973" s="6">
        <v>45245</v>
      </c>
      <c r="C973" s="7" t="s">
        <v>7998</v>
      </c>
      <c r="D973" s="7" t="s">
        <v>7999</v>
      </c>
      <c r="E973" s="8">
        <v>81</v>
      </c>
      <c r="F973" s="8">
        <v>90</v>
      </c>
      <c r="G973" s="8">
        <v>90</v>
      </c>
      <c r="H973" s="7" t="s">
        <v>6056</v>
      </c>
      <c r="I973" s="7" t="s">
        <v>6057</v>
      </c>
    </row>
    <row r="974" spans="1:9">
      <c r="A974" s="5">
        <v>973</v>
      </c>
      <c r="B974" s="6">
        <v>45245</v>
      </c>
      <c r="C974" s="7" t="s">
        <v>8000</v>
      </c>
      <c r="D974" s="7" t="s">
        <v>8001</v>
      </c>
      <c r="E974" s="8">
        <v>404.99</v>
      </c>
      <c r="F974" s="8">
        <v>450</v>
      </c>
      <c r="G974" s="8">
        <v>450</v>
      </c>
      <c r="H974" s="7" t="s">
        <v>6056</v>
      </c>
      <c r="I974" s="7" t="s">
        <v>6057</v>
      </c>
    </row>
    <row r="975" spans="1:9">
      <c r="A975" s="5">
        <v>974</v>
      </c>
      <c r="B975" s="6">
        <v>45245</v>
      </c>
      <c r="C975" s="7" t="s">
        <v>8002</v>
      </c>
      <c r="D975" s="7" t="s">
        <v>8003</v>
      </c>
      <c r="E975" s="8">
        <v>240.24</v>
      </c>
      <c r="F975" s="8">
        <v>286</v>
      </c>
      <c r="G975" s="8">
        <v>286</v>
      </c>
      <c r="H975" s="7" t="s">
        <v>6056</v>
      </c>
      <c r="I975" s="7" t="s">
        <v>6057</v>
      </c>
    </row>
    <row r="976" spans="1:9">
      <c r="A976" s="5">
        <v>975</v>
      </c>
      <c r="B976" s="6">
        <v>45245</v>
      </c>
      <c r="C976" s="7" t="s">
        <v>8004</v>
      </c>
      <c r="D976" s="7" t="s">
        <v>8005</v>
      </c>
      <c r="E976" s="8">
        <v>24</v>
      </c>
      <c r="F976" s="8">
        <v>25</v>
      </c>
      <c r="G976" s="8">
        <v>25</v>
      </c>
      <c r="H976" s="7" t="s">
        <v>6056</v>
      </c>
      <c r="I976" s="7" t="s">
        <v>6057</v>
      </c>
    </row>
    <row r="977" spans="1:9">
      <c r="A977" s="5">
        <v>976</v>
      </c>
      <c r="B977" s="6">
        <v>45245</v>
      </c>
      <c r="C977" s="7" t="s">
        <v>8006</v>
      </c>
      <c r="D977" s="7" t="s">
        <v>8007</v>
      </c>
      <c r="E977" s="8">
        <v>13.09</v>
      </c>
      <c r="F977" s="8">
        <v>45</v>
      </c>
      <c r="G977" s="8">
        <v>45</v>
      </c>
      <c r="H977" s="7" t="s">
        <v>6056</v>
      </c>
      <c r="I977" s="7" t="s">
        <v>6057</v>
      </c>
    </row>
    <row r="978" spans="1:9">
      <c r="A978" s="5">
        <v>977</v>
      </c>
      <c r="B978" s="6">
        <v>45245</v>
      </c>
      <c r="C978" s="7" t="s">
        <v>8008</v>
      </c>
      <c r="D978" s="7" t="s">
        <v>8009</v>
      </c>
      <c r="E978" s="8">
        <v>56</v>
      </c>
      <c r="F978" s="8">
        <v>80</v>
      </c>
      <c r="G978" s="8">
        <v>80</v>
      </c>
      <c r="H978" s="7" t="s">
        <v>6056</v>
      </c>
      <c r="I978" s="7" t="s">
        <v>6057</v>
      </c>
    </row>
    <row r="979" spans="1:9">
      <c r="A979" s="5">
        <v>978</v>
      </c>
      <c r="B979" s="6">
        <v>45245</v>
      </c>
      <c r="C979" s="7" t="s">
        <v>8010</v>
      </c>
      <c r="D979" s="7" t="s">
        <v>8011</v>
      </c>
      <c r="E979" s="8">
        <v>74</v>
      </c>
      <c r="F979" s="8">
        <v>125</v>
      </c>
      <c r="G979" s="8">
        <v>125</v>
      </c>
      <c r="H979" s="7" t="s">
        <v>6056</v>
      </c>
      <c r="I979" s="7" t="s">
        <v>6057</v>
      </c>
    </row>
    <row r="980" spans="1:9">
      <c r="A980" s="5">
        <v>979</v>
      </c>
      <c r="B980" s="6">
        <v>45245</v>
      </c>
      <c r="C980" s="7" t="s">
        <v>8012</v>
      </c>
      <c r="D980" s="7" t="s">
        <v>8013</v>
      </c>
      <c r="E980" s="8">
        <v>54.4</v>
      </c>
      <c r="F980" s="8">
        <v>68</v>
      </c>
      <c r="G980" s="8">
        <v>68</v>
      </c>
      <c r="H980" s="7" t="s">
        <v>6056</v>
      </c>
      <c r="I980" s="7" t="s">
        <v>6057</v>
      </c>
    </row>
    <row r="981" spans="1:9">
      <c r="A981" s="5">
        <v>980</v>
      </c>
      <c r="B981" s="6">
        <v>45245</v>
      </c>
      <c r="C981" s="7" t="s">
        <v>8014</v>
      </c>
      <c r="D981" s="7" t="s">
        <v>8015</v>
      </c>
      <c r="E981" s="8">
        <v>66.599999999999994</v>
      </c>
      <c r="F981" s="8">
        <v>74</v>
      </c>
      <c r="G981" s="8">
        <v>74</v>
      </c>
      <c r="H981" s="7" t="s">
        <v>6056</v>
      </c>
      <c r="I981" s="7" t="s">
        <v>6057</v>
      </c>
    </row>
    <row r="982" spans="1:9">
      <c r="A982" s="5">
        <v>981</v>
      </c>
      <c r="B982" s="6">
        <v>45245</v>
      </c>
      <c r="C982" s="7" t="s">
        <v>8016</v>
      </c>
      <c r="D982" s="7" t="s">
        <v>8017</v>
      </c>
      <c r="E982" s="8">
        <v>87</v>
      </c>
      <c r="F982" s="8">
        <v>100</v>
      </c>
      <c r="G982" s="8">
        <v>100</v>
      </c>
      <c r="H982" s="7" t="s">
        <v>6056</v>
      </c>
      <c r="I982" s="7" t="s">
        <v>6057</v>
      </c>
    </row>
    <row r="983" spans="1:9">
      <c r="A983" s="5">
        <v>982</v>
      </c>
      <c r="B983" s="6">
        <v>45245</v>
      </c>
      <c r="C983" s="7" t="s">
        <v>8018</v>
      </c>
      <c r="D983" s="7" t="s">
        <v>8019</v>
      </c>
      <c r="E983" s="8">
        <v>22.01</v>
      </c>
      <c r="F983" s="8">
        <v>44</v>
      </c>
      <c r="G983" s="8">
        <v>44</v>
      </c>
      <c r="H983" s="7" t="s">
        <v>6056</v>
      </c>
      <c r="I983" s="7" t="s">
        <v>6057</v>
      </c>
    </row>
    <row r="984" spans="1:9">
      <c r="A984" s="5">
        <v>983</v>
      </c>
      <c r="B984" s="6">
        <v>45245</v>
      </c>
      <c r="C984" s="7" t="s">
        <v>8020</v>
      </c>
      <c r="D984" s="7" t="s">
        <v>8021</v>
      </c>
      <c r="E984" s="8">
        <v>51</v>
      </c>
      <c r="F984" s="8">
        <v>68</v>
      </c>
      <c r="G984" s="8">
        <v>68</v>
      </c>
      <c r="H984" s="7" t="s">
        <v>6056</v>
      </c>
      <c r="I984" s="7" t="s">
        <v>6057</v>
      </c>
    </row>
    <row r="985" spans="1:9">
      <c r="A985" s="5">
        <v>984</v>
      </c>
      <c r="B985" s="6">
        <v>45245</v>
      </c>
      <c r="C985" s="7" t="s">
        <v>8022</v>
      </c>
      <c r="D985" s="7" t="s">
        <v>8023</v>
      </c>
      <c r="E985" s="8">
        <v>30</v>
      </c>
      <c r="F985" s="8">
        <v>40</v>
      </c>
      <c r="G985" s="8">
        <v>40</v>
      </c>
      <c r="H985" s="7" t="s">
        <v>6056</v>
      </c>
      <c r="I985" s="7" t="s">
        <v>6057</v>
      </c>
    </row>
    <row r="986" spans="1:9">
      <c r="A986" s="5">
        <v>985</v>
      </c>
      <c r="B986" s="6">
        <v>45245</v>
      </c>
      <c r="C986" s="7" t="s">
        <v>8024</v>
      </c>
      <c r="D986" s="7" t="s">
        <v>8025</v>
      </c>
      <c r="E986" s="8">
        <v>40</v>
      </c>
      <c r="F986" s="8">
        <v>40</v>
      </c>
      <c r="G986" s="8">
        <v>40</v>
      </c>
      <c r="H986" s="7" t="s">
        <v>6056</v>
      </c>
      <c r="I986" s="7" t="s">
        <v>6057</v>
      </c>
    </row>
    <row r="987" spans="1:9">
      <c r="A987" s="5">
        <v>986</v>
      </c>
      <c r="B987" s="6">
        <v>45245</v>
      </c>
      <c r="C987" s="7" t="s">
        <v>8026</v>
      </c>
      <c r="D987" s="7" t="s">
        <v>8027</v>
      </c>
      <c r="E987" s="8">
        <v>30</v>
      </c>
      <c r="F987" s="8">
        <v>40</v>
      </c>
      <c r="G987" s="8">
        <v>40</v>
      </c>
      <c r="H987" s="7" t="s">
        <v>6056</v>
      </c>
      <c r="I987" s="7" t="s">
        <v>6057</v>
      </c>
    </row>
    <row r="988" spans="1:9">
      <c r="A988" s="5">
        <v>987</v>
      </c>
      <c r="B988" s="6">
        <v>45245</v>
      </c>
      <c r="C988" s="7" t="s">
        <v>8028</v>
      </c>
      <c r="D988" s="7" t="s">
        <v>8029</v>
      </c>
      <c r="E988" s="8">
        <v>30</v>
      </c>
      <c r="F988" s="8">
        <v>40</v>
      </c>
      <c r="G988" s="8">
        <v>40</v>
      </c>
      <c r="H988" s="7" t="s">
        <v>6056</v>
      </c>
      <c r="I988" s="7" t="s">
        <v>6057</v>
      </c>
    </row>
    <row r="989" spans="1:9">
      <c r="A989" s="5">
        <v>988</v>
      </c>
      <c r="B989" s="6">
        <v>45245</v>
      </c>
      <c r="C989" s="7" t="s">
        <v>8030</v>
      </c>
      <c r="D989" s="7" t="s">
        <v>8031</v>
      </c>
      <c r="E989" s="8">
        <v>87.78</v>
      </c>
      <c r="F989" s="8">
        <v>99</v>
      </c>
      <c r="G989" s="8">
        <v>99</v>
      </c>
      <c r="H989" s="7" t="s">
        <v>6056</v>
      </c>
      <c r="I989" s="7" t="s">
        <v>6057</v>
      </c>
    </row>
    <row r="990" spans="1:9">
      <c r="A990" s="5">
        <v>989</v>
      </c>
      <c r="B990" s="6">
        <v>45245</v>
      </c>
      <c r="C990" s="7" t="s">
        <v>8032</v>
      </c>
      <c r="D990" s="7" t="s">
        <v>8033</v>
      </c>
      <c r="E990" s="8">
        <v>18.87</v>
      </c>
      <c r="F990" s="8">
        <v>20</v>
      </c>
      <c r="G990" s="8">
        <v>20</v>
      </c>
      <c r="H990" s="7" t="s">
        <v>6056</v>
      </c>
      <c r="I990" s="7" t="s">
        <v>6057</v>
      </c>
    </row>
    <row r="991" spans="1:9">
      <c r="A991" s="5">
        <v>990</v>
      </c>
      <c r="B991" s="6">
        <v>45245</v>
      </c>
      <c r="C991" s="7" t="s">
        <v>8034</v>
      </c>
      <c r="D991" s="7" t="s">
        <v>8035</v>
      </c>
      <c r="E991" s="8">
        <v>17.79</v>
      </c>
      <c r="F991" s="8">
        <v>20</v>
      </c>
      <c r="G991" s="8">
        <v>20</v>
      </c>
      <c r="H991" s="7" t="s">
        <v>6056</v>
      </c>
      <c r="I991" s="7" t="s">
        <v>6057</v>
      </c>
    </row>
    <row r="992" spans="1:9">
      <c r="A992" s="5">
        <v>991</v>
      </c>
      <c r="B992" s="6">
        <v>45245</v>
      </c>
      <c r="C992" s="7" t="s">
        <v>8036</v>
      </c>
      <c r="D992" s="7" t="s">
        <v>8037</v>
      </c>
      <c r="E992" s="8">
        <v>32.090000000000003</v>
      </c>
      <c r="F992" s="8">
        <v>40</v>
      </c>
      <c r="G992" s="8">
        <v>40</v>
      </c>
      <c r="H992" s="7" t="s">
        <v>6056</v>
      </c>
      <c r="I992" s="7" t="s">
        <v>6057</v>
      </c>
    </row>
    <row r="993" spans="1:9">
      <c r="A993" s="5">
        <v>992</v>
      </c>
      <c r="B993" s="6">
        <v>45245</v>
      </c>
      <c r="C993" s="7" t="s">
        <v>8038</v>
      </c>
      <c r="D993" s="7" t="s">
        <v>8039</v>
      </c>
      <c r="E993" s="8">
        <v>56.75</v>
      </c>
      <c r="F993" s="8">
        <v>75</v>
      </c>
      <c r="G993" s="8">
        <v>75</v>
      </c>
      <c r="H993" s="7" t="s">
        <v>6056</v>
      </c>
      <c r="I993" s="7" t="s">
        <v>6057</v>
      </c>
    </row>
    <row r="994" spans="1:9">
      <c r="A994" s="5">
        <v>993</v>
      </c>
      <c r="B994" s="6">
        <v>45245</v>
      </c>
      <c r="C994" s="7" t="s">
        <v>8040</v>
      </c>
      <c r="D994" s="7" t="s">
        <v>8041</v>
      </c>
      <c r="E994" s="8">
        <v>56.75</v>
      </c>
      <c r="F994" s="8">
        <v>75</v>
      </c>
      <c r="G994" s="8">
        <v>75</v>
      </c>
      <c r="H994" s="7" t="s">
        <v>6056</v>
      </c>
      <c r="I994" s="7" t="s">
        <v>6057</v>
      </c>
    </row>
    <row r="995" spans="1:9">
      <c r="A995" s="5">
        <v>994</v>
      </c>
      <c r="B995" s="6">
        <v>45245</v>
      </c>
      <c r="C995" s="7" t="s">
        <v>8042</v>
      </c>
      <c r="D995" s="7" t="s">
        <v>8043</v>
      </c>
      <c r="E995" s="8">
        <v>30.26</v>
      </c>
      <c r="F995" s="8">
        <v>40</v>
      </c>
      <c r="G995" s="8">
        <v>40</v>
      </c>
      <c r="H995" s="7" t="s">
        <v>6056</v>
      </c>
      <c r="I995" s="7" t="s">
        <v>6057</v>
      </c>
    </row>
    <row r="996" spans="1:9">
      <c r="A996" s="5">
        <v>995</v>
      </c>
      <c r="B996" s="6">
        <v>45245</v>
      </c>
      <c r="C996" s="7" t="s">
        <v>8044</v>
      </c>
      <c r="D996" s="7" t="s">
        <v>8045</v>
      </c>
      <c r="E996" s="8">
        <v>56.75</v>
      </c>
      <c r="F996" s="8">
        <v>75</v>
      </c>
      <c r="G996" s="8">
        <v>75</v>
      </c>
      <c r="H996" s="7" t="s">
        <v>6056</v>
      </c>
      <c r="I996" s="7" t="s">
        <v>6057</v>
      </c>
    </row>
    <row r="997" spans="1:9">
      <c r="A997" s="5">
        <v>996</v>
      </c>
      <c r="B997" s="6">
        <v>45245</v>
      </c>
      <c r="C997" s="7" t="s">
        <v>8046</v>
      </c>
      <c r="D997" s="7" t="s">
        <v>8047</v>
      </c>
      <c r="E997" s="8">
        <v>220.34</v>
      </c>
      <c r="F997" s="8">
        <v>299</v>
      </c>
      <c r="G997" s="8">
        <v>299</v>
      </c>
      <c r="H997" s="7" t="s">
        <v>6056</v>
      </c>
      <c r="I997" s="7" t="s">
        <v>6057</v>
      </c>
    </row>
    <row r="998" spans="1:9">
      <c r="A998" s="5">
        <v>997</v>
      </c>
      <c r="B998" s="6">
        <v>45245</v>
      </c>
      <c r="C998" s="7" t="s">
        <v>8048</v>
      </c>
      <c r="D998" s="7" t="s">
        <v>8049</v>
      </c>
      <c r="E998" s="8">
        <v>245.92</v>
      </c>
      <c r="F998" s="8">
        <v>325</v>
      </c>
      <c r="G998" s="8">
        <v>325</v>
      </c>
      <c r="H998" s="7" t="s">
        <v>6056</v>
      </c>
      <c r="I998" s="7" t="s">
        <v>6057</v>
      </c>
    </row>
    <row r="999" spans="1:9">
      <c r="A999" s="5">
        <v>998</v>
      </c>
      <c r="B999" s="6">
        <v>45245</v>
      </c>
      <c r="C999" s="7" t="s">
        <v>8050</v>
      </c>
      <c r="D999" s="7" t="s">
        <v>8051</v>
      </c>
      <c r="E999" s="8">
        <v>98.37</v>
      </c>
      <c r="F999" s="8">
        <v>130</v>
      </c>
      <c r="G999" s="8">
        <v>130</v>
      </c>
      <c r="H999" s="7" t="s">
        <v>6056</v>
      </c>
      <c r="I999" s="7" t="s">
        <v>6057</v>
      </c>
    </row>
    <row r="1000" spans="1:9">
      <c r="A1000" s="5">
        <v>999</v>
      </c>
      <c r="B1000" s="6">
        <v>45245</v>
      </c>
      <c r="C1000" s="7" t="s">
        <v>8052</v>
      </c>
      <c r="D1000" s="7" t="s">
        <v>8053</v>
      </c>
      <c r="E1000" s="8">
        <v>188.41</v>
      </c>
      <c r="F1000" s="8">
        <v>249</v>
      </c>
      <c r="G1000" s="8">
        <v>249</v>
      </c>
      <c r="H1000" s="7" t="s">
        <v>6056</v>
      </c>
      <c r="I1000" s="7" t="s">
        <v>6057</v>
      </c>
    </row>
    <row r="1001" spans="1:9">
      <c r="A1001" s="5">
        <v>1000</v>
      </c>
      <c r="B1001" s="6">
        <v>45245</v>
      </c>
      <c r="C1001" s="7" t="s">
        <v>8054</v>
      </c>
      <c r="D1001" s="7" t="s">
        <v>8055</v>
      </c>
      <c r="E1001" s="8">
        <v>98.37</v>
      </c>
      <c r="F1001" s="8">
        <v>130</v>
      </c>
      <c r="G1001" s="8">
        <v>130</v>
      </c>
      <c r="H1001" s="7" t="s">
        <v>6056</v>
      </c>
      <c r="I1001" s="7" t="s">
        <v>6057</v>
      </c>
    </row>
    <row r="1002" spans="1:9">
      <c r="A1002" s="5">
        <v>1001</v>
      </c>
      <c r="B1002" s="6">
        <v>45245</v>
      </c>
      <c r="C1002" s="7" t="s">
        <v>8056</v>
      </c>
      <c r="D1002" s="7" t="s">
        <v>8057</v>
      </c>
      <c r="E1002" s="8">
        <v>188.41</v>
      </c>
      <c r="F1002" s="8">
        <v>249</v>
      </c>
      <c r="G1002" s="8">
        <v>249</v>
      </c>
      <c r="H1002" s="7" t="s">
        <v>6056</v>
      </c>
      <c r="I1002" s="7" t="s">
        <v>6057</v>
      </c>
    </row>
    <row r="1003" spans="1:9">
      <c r="A1003" s="5">
        <v>1002</v>
      </c>
      <c r="B1003" s="6">
        <v>45245</v>
      </c>
      <c r="C1003" s="7" t="s">
        <v>8058</v>
      </c>
      <c r="D1003" s="7" t="s">
        <v>8059</v>
      </c>
      <c r="E1003" s="8">
        <v>102.41</v>
      </c>
      <c r="F1003" s="8">
        <v>145</v>
      </c>
      <c r="G1003" s="8">
        <v>145</v>
      </c>
      <c r="H1003" s="7" t="s">
        <v>6056</v>
      </c>
      <c r="I1003" s="7" t="s">
        <v>6057</v>
      </c>
    </row>
    <row r="1004" spans="1:9">
      <c r="A1004" s="5">
        <v>1003</v>
      </c>
      <c r="B1004" s="6">
        <v>45245</v>
      </c>
      <c r="C1004" s="7" t="s">
        <v>8060</v>
      </c>
      <c r="D1004" s="7" t="s">
        <v>8061</v>
      </c>
      <c r="E1004" s="8">
        <v>183.61</v>
      </c>
      <c r="F1004" s="8">
        <v>260</v>
      </c>
      <c r="G1004" s="8">
        <v>260</v>
      </c>
      <c r="H1004" s="7" t="s">
        <v>6056</v>
      </c>
      <c r="I1004" s="7" t="s">
        <v>6057</v>
      </c>
    </row>
    <row r="1005" spans="1:9">
      <c r="A1005" s="5">
        <v>1004</v>
      </c>
      <c r="B1005" s="6">
        <v>45245</v>
      </c>
      <c r="C1005" s="7" t="s">
        <v>8062</v>
      </c>
      <c r="D1005" s="7" t="s">
        <v>8063</v>
      </c>
      <c r="E1005" s="8">
        <v>102.41</v>
      </c>
      <c r="F1005" s="8">
        <v>145</v>
      </c>
      <c r="G1005" s="8">
        <v>145</v>
      </c>
      <c r="H1005" s="7" t="s">
        <v>6056</v>
      </c>
      <c r="I1005" s="7" t="s">
        <v>6057</v>
      </c>
    </row>
    <row r="1006" spans="1:9">
      <c r="A1006" s="5">
        <v>1005</v>
      </c>
      <c r="B1006" s="6">
        <v>45245</v>
      </c>
      <c r="C1006" s="7" t="s">
        <v>8064</v>
      </c>
      <c r="D1006" s="7" t="s">
        <v>8065</v>
      </c>
      <c r="E1006" s="8">
        <v>105.93</v>
      </c>
      <c r="F1006" s="8">
        <v>150</v>
      </c>
      <c r="G1006" s="8">
        <v>150</v>
      </c>
      <c r="H1006" s="7" t="s">
        <v>6056</v>
      </c>
      <c r="I1006" s="7" t="s">
        <v>6057</v>
      </c>
    </row>
    <row r="1007" spans="1:9">
      <c r="A1007" s="5">
        <v>1006</v>
      </c>
      <c r="B1007" s="6">
        <v>45245</v>
      </c>
      <c r="C1007" s="7" t="s">
        <v>8066</v>
      </c>
      <c r="D1007" s="7" t="s">
        <v>8067</v>
      </c>
      <c r="E1007" s="8">
        <v>84.75</v>
      </c>
      <c r="F1007" s="8">
        <v>120</v>
      </c>
      <c r="G1007" s="8">
        <v>120</v>
      </c>
      <c r="H1007" s="7" t="s">
        <v>6056</v>
      </c>
      <c r="I1007" s="7" t="s">
        <v>6057</v>
      </c>
    </row>
    <row r="1008" spans="1:9">
      <c r="A1008" s="5">
        <v>1007</v>
      </c>
      <c r="B1008" s="6">
        <v>45245</v>
      </c>
      <c r="C1008" s="7" t="s">
        <v>8068</v>
      </c>
      <c r="D1008" s="7" t="s">
        <v>8069</v>
      </c>
      <c r="E1008" s="8">
        <v>127.12</v>
      </c>
      <c r="F1008" s="8">
        <v>180</v>
      </c>
      <c r="G1008" s="8">
        <v>180</v>
      </c>
      <c r="H1008" s="7" t="s">
        <v>6056</v>
      </c>
      <c r="I1008" s="7" t="s">
        <v>6057</v>
      </c>
    </row>
    <row r="1009" spans="1:9">
      <c r="A1009" s="5">
        <v>1008</v>
      </c>
      <c r="B1009" s="6">
        <v>45245</v>
      </c>
      <c r="C1009" s="7" t="s">
        <v>8070</v>
      </c>
      <c r="D1009" s="7" t="s">
        <v>8071</v>
      </c>
      <c r="E1009" s="8">
        <v>113</v>
      </c>
      <c r="F1009" s="8">
        <v>160</v>
      </c>
      <c r="G1009" s="8">
        <v>160</v>
      </c>
      <c r="H1009" s="7" t="s">
        <v>6056</v>
      </c>
      <c r="I1009" s="7" t="s">
        <v>6057</v>
      </c>
    </row>
    <row r="1010" spans="1:9">
      <c r="A1010" s="5">
        <v>1009</v>
      </c>
      <c r="B1010" s="6">
        <v>45245</v>
      </c>
      <c r="C1010" s="7" t="s">
        <v>8072</v>
      </c>
      <c r="D1010" s="7" t="s">
        <v>8073</v>
      </c>
      <c r="E1010" s="8">
        <v>63.56</v>
      </c>
      <c r="F1010" s="8">
        <v>90</v>
      </c>
      <c r="G1010" s="8">
        <v>90</v>
      </c>
      <c r="H1010" s="7" t="s">
        <v>6056</v>
      </c>
      <c r="I1010" s="7" t="s">
        <v>6057</v>
      </c>
    </row>
    <row r="1011" spans="1:9">
      <c r="A1011" s="5">
        <v>1010</v>
      </c>
      <c r="B1011" s="6">
        <v>45245</v>
      </c>
      <c r="C1011" s="7" t="s">
        <v>8074</v>
      </c>
      <c r="D1011" s="7" t="s">
        <v>8075</v>
      </c>
      <c r="E1011" s="8">
        <v>134.19</v>
      </c>
      <c r="F1011" s="8">
        <v>190</v>
      </c>
      <c r="G1011" s="8">
        <v>190</v>
      </c>
      <c r="H1011" s="7" t="s">
        <v>6056</v>
      </c>
      <c r="I1011" s="7" t="s">
        <v>6057</v>
      </c>
    </row>
    <row r="1012" spans="1:9">
      <c r="A1012" s="5">
        <v>1011</v>
      </c>
      <c r="B1012" s="6">
        <v>45245</v>
      </c>
      <c r="C1012" s="7" t="s">
        <v>8076</v>
      </c>
      <c r="D1012" s="7" t="s">
        <v>8077</v>
      </c>
      <c r="E1012" s="8">
        <v>113</v>
      </c>
      <c r="F1012" s="8">
        <v>160</v>
      </c>
      <c r="G1012" s="8">
        <v>160</v>
      </c>
      <c r="H1012" s="7" t="s">
        <v>6056</v>
      </c>
      <c r="I1012" s="7" t="s">
        <v>6057</v>
      </c>
    </row>
    <row r="1013" spans="1:9">
      <c r="A1013" s="5">
        <v>1012</v>
      </c>
      <c r="B1013" s="6">
        <v>45245</v>
      </c>
      <c r="C1013" s="7" t="s">
        <v>8078</v>
      </c>
      <c r="D1013" s="7" t="s">
        <v>8079</v>
      </c>
      <c r="E1013" s="8">
        <v>139.82</v>
      </c>
      <c r="F1013" s="8">
        <v>198</v>
      </c>
      <c r="G1013" s="8">
        <v>198</v>
      </c>
      <c r="H1013" s="7" t="s">
        <v>6056</v>
      </c>
      <c r="I1013" s="7" t="s">
        <v>6057</v>
      </c>
    </row>
    <row r="1014" spans="1:9">
      <c r="A1014" s="5">
        <v>1013</v>
      </c>
      <c r="B1014" s="6">
        <v>45245</v>
      </c>
      <c r="C1014" s="7" t="s">
        <v>8080</v>
      </c>
      <c r="D1014" s="7" t="s">
        <v>8081</v>
      </c>
      <c r="E1014" s="8">
        <v>55.8</v>
      </c>
      <c r="F1014" s="8">
        <v>79</v>
      </c>
      <c r="G1014" s="8">
        <v>79</v>
      </c>
      <c r="H1014" s="7" t="s">
        <v>6056</v>
      </c>
      <c r="I1014" s="7" t="s">
        <v>6057</v>
      </c>
    </row>
    <row r="1015" spans="1:9">
      <c r="A1015" s="5">
        <v>1014</v>
      </c>
      <c r="B1015" s="6">
        <v>45245</v>
      </c>
      <c r="C1015" s="7" t="s">
        <v>8082</v>
      </c>
      <c r="D1015" s="7" t="s">
        <v>8083</v>
      </c>
      <c r="E1015" s="8">
        <v>95.34</v>
      </c>
      <c r="F1015" s="8">
        <v>135</v>
      </c>
      <c r="G1015" s="8">
        <v>135</v>
      </c>
      <c r="H1015" s="7" t="s">
        <v>6056</v>
      </c>
      <c r="I1015" s="7" t="s">
        <v>6057</v>
      </c>
    </row>
    <row r="1016" spans="1:9">
      <c r="A1016" s="5">
        <v>1015</v>
      </c>
      <c r="B1016" s="6">
        <v>45245</v>
      </c>
      <c r="C1016" s="7" t="s">
        <v>8084</v>
      </c>
      <c r="D1016" s="7" t="s">
        <v>8085</v>
      </c>
      <c r="E1016" s="8">
        <v>42.37</v>
      </c>
      <c r="F1016" s="8">
        <v>60</v>
      </c>
      <c r="G1016" s="8">
        <v>60</v>
      </c>
      <c r="H1016" s="7" t="s">
        <v>6056</v>
      </c>
      <c r="I1016" s="7" t="s">
        <v>6057</v>
      </c>
    </row>
    <row r="1017" spans="1:9">
      <c r="A1017" s="5">
        <v>1016</v>
      </c>
      <c r="B1017" s="6">
        <v>45245</v>
      </c>
      <c r="C1017" s="7" t="s">
        <v>8086</v>
      </c>
      <c r="D1017" s="7" t="s">
        <v>8087</v>
      </c>
      <c r="E1017" s="8">
        <v>84.75</v>
      </c>
      <c r="F1017" s="8">
        <v>120</v>
      </c>
      <c r="G1017" s="8">
        <v>120</v>
      </c>
      <c r="H1017" s="7" t="s">
        <v>6056</v>
      </c>
      <c r="I1017" s="7" t="s">
        <v>6057</v>
      </c>
    </row>
    <row r="1018" spans="1:9">
      <c r="A1018" s="5">
        <v>1017</v>
      </c>
      <c r="B1018" s="6">
        <v>45245</v>
      </c>
      <c r="C1018" s="7" t="s">
        <v>8088</v>
      </c>
      <c r="D1018" s="7" t="s">
        <v>8089</v>
      </c>
      <c r="E1018" s="8">
        <v>84.75</v>
      </c>
      <c r="F1018" s="8">
        <v>120</v>
      </c>
      <c r="G1018" s="8">
        <v>120</v>
      </c>
      <c r="H1018" s="7" t="s">
        <v>6056</v>
      </c>
      <c r="I1018" s="7" t="s">
        <v>6057</v>
      </c>
    </row>
    <row r="1019" spans="1:9">
      <c r="A1019" s="5">
        <v>1018</v>
      </c>
      <c r="B1019" s="6">
        <v>45245</v>
      </c>
      <c r="C1019" s="7" t="s">
        <v>8090</v>
      </c>
      <c r="D1019" s="7" t="s">
        <v>8091</v>
      </c>
      <c r="E1019" s="8">
        <v>28.25</v>
      </c>
      <c r="F1019" s="8">
        <v>40</v>
      </c>
      <c r="G1019" s="8">
        <v>40</v>
      </c>
      <c r="H1019" s="7" t="s">
        <v>6056</v>
      </c>
      <c r="I1019" s="7" t="s">
        <v>6057</v>
      </c>
    </row>
    <row r="1020" spans="1:9">
      <c r="A1020" s="5">
        <v>1019</v>
      </c>
      <c r="B1020" s="6">
        <v>45245</v>
      </c>
      <c r="C1020" s="7" t="s">
        <v>8092</v>
      </c>
      <c r="D1020" s="7" t="s">
        <v>8093</v>
      </c>
      <c r="E1020" s="8">
        <v>17.649999999999999</v>
      </c>
      <c r="F1020" s="8">
        <v>25</v>
      </c>
      <c r="G1020" s="8">
        <v>25</v>
      </c>
      <c r="H1020" s="7" t="s">
        <v>6056</v>
      </c>
      <c r="I1020" s="7" t="s">
        <v>6057</v>
      </c>
    </row>
    <row r="1021" spans="1:9">
      <c r="A1021" s="5">
        <v>1020</v>
      </c>
      <c r="B1021" s="6">
        <v>45245</v>
      </c>
      <c r="C1021" s="7" t="s">
        <v>8094</v>
      </c>
      <c r="D1021" s="7" t="s">
        <v>8095</v>
      </c>
      <c r="E1021" s="8">
        <v>14.12</v>
      </c>
      <c r="F1021" s="8">
        <v>20</v>
      </c>
      <c r="G1021" s="8">
        <v>20</v>
      </c>
      <c r="H1021" s="7" t="s">
        <v>6056</v>
      </c>
      <c r="I1021" s="7" t="s">
        <v>6057</v>
      </c>
    </row>
    <row r="1022" spans="1:9">
      <c r="A1022" s="5">
        <v>1021</v>
      </c>
      <c r="B1022" s="6">
        <v>45245</v>
      </c>
      <c r="C1022" s="7" t="s">
        <v>8096</v>
      </c>
      <c r="D1022" s="7" t="s">
        <v>8097</v>
      </c>
      <c r="E1022" s="8">
        <v>28.24</v>
      </c>
      <c r="F1022" s="8">
        <v>40</v>
      </c>
      <c r="G1022" s="8">
        <v>40</v>
      </c>
      <c r="H1022" s="7" t="s">
        <v>6056</v>
      </c>
      <c r="I1022" s="7" t="s">
        <v>6057</v>
      </c>
    </row>
    <row r="1023" spans="1:9">
      <c r="A1023" s="5">
        <v>1022</v>
      </c>
      <c r="B1023" s="6">
        <v>45245</v>
      </c>
      <c r="C1023" s="7" t="s">
        <v>8098</v>
      </c>
      <c r="D1023" s="7" t="s">
        <v>8099</v>
      </c>
      <c r="E1023" s="8">
        <v>85.68</v>
      </c>
      <c r="F1023" s="8">
        <v>115</v>
      </c>
      <c r="G1023" s="8">
        <v>115</v>
      </c>
      <c r="H1023" s="7" t="s">
        <v>6056</v>
      </c>
      <c r="I1023" s="7" t="s">
        <v>6057</v>
      </c>
    </row>
    <row r="1024" spans="1:9">
      <c r="A1024" s="5">
        <v>1023</v>
      </c>
      <c r="B1024" s="6">
        <v>45245</v>
      </c>
      <c r="C1024" s="7" t="s">
        <v>8100</v>
      </c>
      <c r="D1024" s="7" t="s">
        <v>8101</v>
      </c>
      <c r="E1024" s="8">
        <v>126.66</v>
      </c>
      <c r="F1024" s="8">
        <v>170</v>
      </c>
      <c r="G1024" s="8">
        <v>170</v>
      </c>
      <c r="H1024" s="7" t="s">
        <v>6056</v>
      </c>
      <c r="I1024" s="7" t="s">
        <v>6057</v>
      </c>
    </row>
    <row r="1025" spans="1:9">
      <c r="A1025" s="5">
        <v>1024</v>
      </c>
      <c r="B1025" s="6">
        <v>45245</v>
      </c>
      <c r="C1025" s="7" t="s">
        <v>8102</v>
      </c>
      <c r="D1025" s="7" t="s">
        <v>8103</v>
      </c>
      <c r="E1025" s="8">
        <v>73.760000000000005</v>
      </c>
      <c r="F1025" s="8">
        <v>99</v>
      </c>
      <c r="G1025" s="8">
        <v>99</v>
      </c>
      <c r="H1025" s="7" t="s">
        <v>6056</v>
      </c>
      <c r="I1025" s="7" t="s">
        <v>6057</v>
      </c>
    </row>
    <row r="1026" spans="1:9">
      <c r="A1026" s="5">
        <v>1025</v>
      </c>
      <c r="B1026" s="6">
        <v>45245</v>
      </c>
      <c r="C1026" s="7" t="s">
        <v>8104</v>
      </c>
      <c r="D1026" s="7" t="s">
        <v>8105</v>
      </c>
      <c r="E1026" s="8">
        <v>68.290000000000006</v>
      </c>
      <c r="F1026" s="8">
        <v>100</v>
      </c>
      <c r="G1026" s="8">
        <v>100</v>
      </c>
      <c r="H1026" s="7" t="s">
        <v>6056</v>
      </c>
      <c r="I1026" s="7" t="s">
        <v>6057</v>
      </c>
    </row>
    <row r="1027" spans="1:9">
      <c r="A1027" s="5">
        <v>1026</v>
      </c>
      <c r="B1027" s="6">
        <v>45245</v>
      </c>
      <c r="C1027" s="7" t="s">
        <v>8106</v>
      </c>
      <c r="D1027" s="7" t="s">
        <v>8107</v>
      </c>
      <c r="E1027" s="8">
        <v>49.92</v>
      </c>
      <c r="F1027" s="8">
        <v>67</v>
      </c>
      <c r="G1027" s="8">
        <v>67</v>
      </c>
      <c r="H1027" s="7" t="s">
        <v>6056</v>
      </c>
      <c r="I1027" s="7" t="s">
        <v>6057</v>
      </c>
    </row>
    <row r="1028" spans="1:9">
      <c r="A1028" s="5">
        <v>1027</v>
      </c>
      <c r="B1028" s="6">
        <v>45245</v>
      </c>
      <c r="C1028" s="7" t="s">
        <v>8108</v>
      </c>
      <c r="D1028" s="7" t="s">
        <v>8109</v>
      </c>
      <c r="E1028" s="8">
        <v>85.68</v>
      </c>
      <c r="F1028" s="8">
        <v>115</v>
      </c>
      <c r="G1028" s="8">
        <v>115</v>
      </c>
      <c r="H1028" s="7" t="s">
        <v>6056</v>
      </c>
      <c r="I1028" s="7" t="s">
        <v>6057</v>
      </c>
    </row>
    <row r="1029" spans="1:9">
      <c r="A1029" s="5">
        <v>1028</v>
      </c>
      <c r="B1029" s="6">
        <v>45245</v>
      </c>
      <c r="C1029" s="7" t="s">
        <v>8110</v>
      </c>
      <c r="D1029" s="7" t="s">
        <v>8111</v>
      </c>
      <c r="E1029" s="8">
        <v>55.47</v>
      </c>
      <c r="F1029" s="8">
        <v>72</v>
      </c>
      <c r="G1029" s="8">
        <v>72</v>
      </c>
      <c r="H1029" s="7" t="s">
        <v>6056</v>
      </c>
      <c r="I1029" s="7" t="s">
        <v>6057</v>
      </c>
    </row>
    <row r="1030" spans="1:9">
      <c r="A1030" s="5">
        <v>1029</v>
      </c>
      <c r="B1030" s="6">
        <v>45245</v>
      </c>
      <c r="C1030" s="7" t="s">
        <v>8112</v>
      </c>
      <c r="D1030" s="7" t="s">
        <v>8113</v>
      </c>
      <c r="E1030" s="8">
        <v>138.68</v>
      </c>
      <c r="F1030" s="8">
        <v>180</v>
      </c>
      <c r="G1030" s="8">
        <v>180</v>
      </c>
      <c r="H1030" s="7" t="s">
        <v>6056</v>
      </c>
      <c r="I1030" s="7" t="s">
        <v>6057</v>
      </c>
    </row>
    <row r="1031" spans="1:9">
      <c r="A1031" s="5">
        <v>1030</v>
      </c>
      <c r="B1031" s="6">
        <v>45245</v>
      </c>
      <c r="C1031" s="7" t="s">
        <v>8114</v>
      </c>
      <c r="D1031" s="7" t="s">
        <v>8115</v>
      </c>
      <c r="E1031" s="8">
        <v>55.47</v>
      </c>
      <c r="F1031" s="8">
        <v>72</v>
      </c>
      <c r="G1031" s="8">
        <v>72</v>
      </c>
      <c r="H1031" s="7" t="s">
        <v>6056</v>
      </c>
      <c r="I1031" s="7" t="s">
        <v>6057</v>
      </c>
    </row>
    <row r="1032" spans="1:9">
      <c r="A1032" s="5">
        <v>1031</v>
      </c>
      <c r="B1032" s="6">
        <v>45245</v>
      </c>
      <c r="C1032" s="7" t="s">
        <v>8116</v>
      </c>
      <c r="D1032" s="7" t="s">
        <v>8117</v>
      </c>
      <c r="E1032" s="8">
        <v>138.68</v>
      </c>
      <c r="F1032" s="8">
        <v>180</v>
      </c>
      <c r="G1032" s="8">
        <v>180</v>
      </c>
      <c r="H1032" s="7" t="s">
        <v>6056</v>
      </c>
      <c r="I1032" s="7" t="s">
        <v>6057</v>
      </c>
    </row>
    <row r="1033" spans="1:9">
      <c r="A1033" s="5">
        <v>1032</v>
      </c>
      <c r="B1033" s="6">
        <v>45245</v>
      </c>
      <c r="C1033" s="7" t="s">
        <v>8118</v>
      </c>
      <c r="D1033" s="7" t="s">
        <v>8119</v>
      </c>
      <c r="E1033" s="8">
        <v>55.47</v>
      </c>
      <c r="F1033" s="8">
        <v>72</v>
      </c>
      <c r="G1033" s="8">
        <v>72</v>
      </c>
      <c r="H1033" s="7" t="s">
        <v>6056</v>
      </c>
      <c r="I1033" s="7" t="s">
        <v>6057</v>
      </c>
    </row>
    <row r="1034" spans="1:9">
      <c r="A1034" s="5">
        <v>1033</v>
      </c>
      <c r="B1034" s="6">
        <v>45245</v>
      </c>
      <c r="C1034" s="7" t="s">
        <v>8120</v>
      </c>
      <c r="D1034" s="7" t="s">
        <v>8121</v>
      </c>
      <c r="E1034" s="8">
        <v>138.68</v>
      </c>
      <c r="F1034" s="8">
        <v>180</v>
      </c>
      <c r="G1034" s="8">
        <v>180</v>
      </c>
      <c r="H1034" s="7" t="s">
        <v>6056</v>
      </c>
      <c r="I1034" s="7" t="s">
        <v>6057</v>
      </c>
    </row>
    <row r="1035" spans="1:9">
      <c r="A1035" s="5">
        <v>1034</v>
      </c>
      <c r="B1035" s="6">
        <v>45245</v>
      </c>
      <c r="C1035" s="7" t="s">
        <v>8122</v>
      </c>
      <c r="D1035" s="7" t="s">
        <v>8123</v>
      </c>
      <c r="E1035" s="8">
        <v>161.79</v>
      </c>
      <c r="F1035" s="8">
        <v>210</v>
      </c>
      <c r="G1035" s="8">
        <v>210</v>
      </c>
      <c r="H1035" s="7" t="s">
        <v>6056</v>
      </c>
      <c r="I1035" s="7" t="s">
        <v>6057</v>
      </c>
    </row>
    <row r="1036" spans="1:9">
      <c r="A1036" s="5">
        <v>1035</v>
      </c>
      <c r="B1036" s="6">
        <v>45245</v>
      </c>
      <c r="C1036" s="7" t="s">
        <v>8124</v>
      </c>
      <c r="D1036" s="7" t="s">
        <v>8125</v>
      </c>
      <c r="E1036" s="8">
        <v>161.79</v>
      </c>
      <c r="F1036" s="8">
        <v>210</v>
      </c>
      <c r="G1036" s="8">
        <v>210</v>
      </c>
      <c r="H1036" s="7" t="s">
        <v>6056</v>
      </c>
      <c r="I1036" s="7" t="s">
        <v>6057</v>
      </c>
    </row>
    <row r="1037" spans="1:9">
      <c r="A1037" s="5">
        <v>1036</v>
      </c>
      <c r="B1037" s="6">
        <v>45245</v>
      </c>
      <c r="C1037" s="7" t="s">
        <v>8126</v>
      </c>
      <c r="D1037" s="7" t="s">
        <v>8127</v>
      </c>
      <c r="E1037" s="8">
        <v>307.39999999999998</v>
      </c>
      <c r="F1037" s="8">
        <v>399</v>
      </c>
      <c r="G1037" s="8">
        <v>399</v>
      </c>
      <c r="H1037" s="7" t="s">
        <v>6056</v>
      </c>
      <c r="I1037" s="7" t="s">
        <v>6057</v>
      </c>
    </row>
    <row r="1038" spans="1:9">
      <c r="A1038" s="5">
        <v>1037</v>
      </c>
      <c r="B1038" s="6">
        <v>45245</v>
      </c>
      <c r="C1038" s="7" t="s">
        <v>8128</v>
      </c>
      <c r="D1038" s="7" t="s">
        <v>8129</v>
      </c>
      <c r="E1038" s="8">
        <v>157.93</v>
      </c>
      <c r="F1038" s="8">
        <v>205</v>
      </c>
      <c r="G1038" s="8">
        <v>205</v>
      </c>
      <c r="H1038" s="7" t="s">
        <v>6056</v>
      </c>
      <c r="I1038" s="7" t="s">
        <v>6057</v>
      </c>
    </row>
    <row r="1039" spans="1:9">
      <c r="A1039" s="5">
        <v>1038</v>
      </c>
      <c r="B1039" s="6">
        <v>45245</v>
      </c>
      <c r="C1039" s="7" t="s">
        <v>8130</v>
      </c>
      <c r="D1039" s="7" t="s">
        <v>8131</v>
      </c>
      <c r="E1039" s="8">
        <v>63.17</v>
      </c>
      <c r="F1039" s="8">
        <v>82</v>
      </c>
      <c r="G1039" s="8">
        <v>82</v>
      </c>
      <c r="H1039" s="7" t="s">
        <v>6056</v>
      </c>
      <c r="I1039" s="7" t="s">
        <v>6057</v>
      </c>
    </row>
    <row r="1040" spans="1:9">
      <c r="A1040" s="5">
        <v>1039</v>
      </c>
      <c r="B1040" s="6">
        <v>45245</v>
      </c>
      <c r="C1040" s="7" t="s">
        <v>8132</v>
      </c>
      <c r="D1040" s="7" t="s">
        <v>8133</v>
      </c>
      <c r="E1040" s="8">
        <v>307.39999999999998</v>
      </c>
      <c r="F1040" s="8">
        <v>399</v>
      </c>
      <c r="G1040" s="8">
        <v>399</v>
      </c>
      <c r="H1040" s="7" t="s">
        <v>6056</v>
      </c>
      <c r="I1040" s="7" t="s">
        <v>6057</v>
      </c>
    </row>
    <row r="1041" spans="1:9">
      <c r="A1041" s="5">
        <v>1040</v>
      </c>
      <c r="B1041" s="6">
        <v>45245</v>
      </c>
      <c r="C1041" s="7" t="s">
        <v>8134</v>
      </c>
      <c r="D1041" s="7" t="s">
        <v>8135</v>
      </c>
      <c r="E1041" s="8">
        <v>157.93</v>
      </c>
      <c r="F1041" s="8">
        <v>205</v>
      </c>
      <c r="G1041" s="8">
        <v>205</v>
      </c>
      <c r="H1041" s="7" t="s">
        <v>6056</v>
      </c>
      <c r="I1041" s="7" t="s">
        <v>6057</v>
      </c>
    </row>
    <row r="1042" spans="1:9">
      <c r="A1042" s="5">
        <v>1041</v>
      </c>
      <c r="B1042" s="6">
        <v>45245</v>
      </c>
      <c r="C1042" s="7" t="s">
        <v>8136</v>
      </c>
      <c r="D1042" s="7" t="s">
        <v>8137</v>
      </c>
      <c r="E1042" s="8">
        <v>76.27</v>
      </c>
      <c r="F1042" s="8">
        <v>99</v>
      </c>
      <c r="G1042" s="8">
        <v>99</v>
      </c>
      <c r="H1042" s="7" t="s">
        <v>6056</v>
      </c>
      <c r="I1042" s="7" t="s">
        <v>6057</v>
      </c>
    </row>
    <row r="1043" spans="1:9">
      <c r="A1043" s="5">
        <v>1042</v>
      </c>
      <c r="B1043" s="6">
        <v>45245</v>
      </c>
      <c r="C1043" s="7" t="s">
        <v>8138</v>
      </c>
      <c r="D1043" s="7" t="s">
        <v>8139</v>
      </c>
      <c r="E1043" s="8">
        <v>384.44</v>
      </c>
      <c r="F1043" s="8">
        <v>499</v>
      </c>
      <c r="G1043" s="8">
        <v>499</v>
      </c>
      <c r="H1043" s="7" t="s">
        <v>6056</v>
      </c>
      <c r="I1043" s="7" t="s">
        <v>6057</v>
      </c>
    </row>
    <row r="1044" spans="1:9">
      <c r="A1044" s="5">
        <v>1043</v>
      </c>
      <c r="B1044" s="6">
        <v>45245</v>
      </c>
      <c r="C1044" s="7" t="s">
        <v>8140</v>
      </c>
      <c r="D1044" s="7" t="s">
        <v>8141</v>
      </c>
      <c r="E1044" s="8">
        <v>199.54</v>
      </c>
      <c r="F1044" s="8">
        <v>259</v>
      </c>
      <c r="G1044" s="8">
        <v>259</v>
      </c>
      <c r="H1044" s="7" t="s">
        <v>6056</v>
      </c>
      <c r="I1044" s="7" t="s">
        <v>6057</v>
      </c>
    </row>
    <row r="1045" spans="1:9">
      <c r="A1045" s="5">
        <v>1044</v>
      </c>
      <c r="B1045" s="6">
        <v>45245</v>
      </c>
      <c r="C1045" s="7" t="s">
        <v>8142</v>
      </c>
      <c r="D1045" s="7" t="s">
        <v>8143</v>
      </c>
      <c r="E1045" s="8">
        <v>63.17</v>
      </c>
      <c r="F1045" s="8">
        <v>82</v>
      </c>
      <c r="G1045" s="8">
        <v>82</v>
      </c>
      <c r="H1045" s="7" t="s">
        <v>6056</v>
      </c>
      <c r="I1045" s="7" t="s">
        <v>6057</v>
      </c>
    </row>
    <row r="1046" spans="1:9">
      <c r="A1046" s="5">
        <v>1045</v>
      </c>
      <c r="B1046" s="6">
        <v>45245</v>
      </c>
      <c r="C1046" s="7" t="s">
        <v>8144</v>
      </c>
      <c r="D1046" s="7" t="s">
        <v>8145</v>
      </c>
      <c r="E1046" s="8">
        <v>157.93</v>
      </c>
      <c r="F1046" s="8">
        <v>205</v>
      </c>
      <c r="G1046" s="8">
        <v>205</v>
      </c>
      <c r="H1046" s="7" t="s">
        <v>6056</v>
      </c>
      <c r="I1046" s="7" t="s">
        <v>6057</v>
      </c>
    </row>
    <row r="1047" spans="1:9">
      <c r="A1047" s="5">
        <v>1046</v>
      </c>
      <c r="B1047" s="6">
        <v>45245</v>
      </c>
      <c r="C1047" s="7" t="s">
        <v>8146</v>
      </c>
      <c r="D1047" s="7" t="s">
        <v>8147</v>
      </c>
      <c r="E1047" s="8">
        <v>63.17</v>
      </c>
      <c r="F1047" s="8">
        <v>82</v>
      </c>
      <c r="G1047" s="8">
        <v>82</v>
      </c>
      <c r="H1047" s="7" t="s">
        <v>6056</v>
      </c>
      <c r="I1047" s="7" t="s">
        <v>6057</v>
      </c>
    </row>
    <row r="1048" spans="1:9">
      <c r="A1048" s="5">
        <v>1047</v>
      </c>
      <c r="B1048" s="6">
        <v>45245</v>
      </c>
      <c r="C1048" s="7" t="s">
        <v>8148</v>
      </c>
      <c r="D1048" s="7" t="s">
        <v>8149</v>
      </c>
      <c r="E1048" s="8">
        <v>307.39999999999998</v>
      </c>
      <c r="F1048" s="8">
        <v>399</v>
      </c>
      <c r="G1048" s="8">
        <v>399</v>
      </c>
      <c r="H1048" s="7" t="s">
        <v>6056</v>
      </c>
      <c r="I1048" s="7" t="s">
        <v>6057</v>
      </c>
    </row>
    <row r="1049" spans="1:9">
      <c r="A1049" s="5">
        <v>1048</v>
      </c>
      <c r="B1049" s="6">
        <v>45245</v>
      </c>
      <c r="C1049" s="7" t="s">
        <v>8150</v>
      </c>
      <c r="D1049" s="7" t="s">
        <v>8151</v>
      </c>
      <c r="E1049" s="8">
        <v>157.93</v>
      </c>
      <c r="F1049" s="8">
        <v>205</v>
      </c>
      <c r="G1049" s="8">
        <v>205</v>
      </c>
      <c r="H1049" s="7" t="s">
        <v>6056</v>
      </c>
      <c r="I1049" s="7" t="s">
        <v>6057</v>
      </c>
    </row>
    <row r="1050" spans="1:9">
      <c r="A1050" s="5">
        <v>1049</v>
      </c>
      <c r="B1050" s="6">
        <v>45245</v>
      </c>
      <c r="C1050" s="7" t="s">
        <v>8152</v>
      </c>
      <c r="D1050" s="7" t="s">
        <v>8153</v>
      </c>
      <c r="E1050" s="8">
        <v>288.91000000000003</v>
      </c>
      <c r="F1050" s="8">
        <v>375</v>
      </c>
      <c r="G1050" s="8">
        <v>375</v>
      </c>
      <c r="H1050" s="7" t="s">
        <v>6056</v>
      </c>
      <c r="I1050" s="7" t="s">
        <v>6057</v>
      </c>
    </row>
    <row r="1051" spans="1:9">
      <c r="A1051" s="5">
        <v>1050</v>
      </c>
      <c r="B1051" s="6">
        <v>45245</v>
      </c>
      <c r="C1051" s="7" t="s">
        <v>8154</v>
      </c>
      <c r="D1051" s="7" t="s">
        <v>8155</v>
      </c>
      <c r="E1051" s="8">
        <v>199.54</v>
      </c>
      <c r="F1051" s="8">
        <v>259</v>
      </c>
      <c r="G1051" s="8">
        <v>259</v>
      </c>
      <c r="H1051" s="7" t="s">
        <v>6056</v>
      </c>
      <c r="I1051" s="7" t="s">
        <v>6057</v>
      </c>
    </row>
    <row r="1052" spans="1:9">
      <c r="A1052" s="5">
        <v>1051</v>
      </c>
      <c r="B1052" s="6">
        <v>45245</v>
      </c>
      <c r="C1052" s="7" t="s">
        <v>8156</v>
      </c>
      <c r="D1052" s="7" t="s">
        <v>8157</v>
      </c>
      <c r="E1052" s="8">
        <v>76</v>
      </c>
      <c r="F1052" s="8">
        <v>99</v>
      </c>
      <c r="G1052" s="8">
        <v>99</v>
      </c>
      <c r="H1052" s="7" t="s">
        <v>6056</v>
      </c>
      <c r="I1052" s="7" t="s">
        <v>6057</v>
      </c>
    </row>
    <row r="1053" spans="1:9">
      <c r="A1053" s="5">
        <v>1052</v>
      </c>
      <c r="B1053" s="6">
        <v>45245</v>
      </c>
      <c r="C1053" s="7" t="s">
        <v>8158</v>
      </c>
      <c r="D1053" s="7" t="s">
        <v>8159</v>
      </c>
      <c r="E1053" s="8">
        <v>369.81</v>
      </c>
      <c r="F1053" s="8">
        <v>480</v>
      </c>
      <c r="G1053" s="8">
        <v>480</v>
      </c>
      <c r="H1053" s="7" t="s">
        <v>6056</v>
      </c>
      <c r="I1053" s="7" t="s">
        <v>6057</v>
      </c>
    </row>
    <row r="1054" spans="1:9">
      <c r="A1054" s="5">
        <v>1053</v>
      </c>
      <c r="B1054" s="6">
        <v>45245</v>
      </c>
      <c r="C1054" s="7" t="s">
        <v>8160</v>
      </c>
      <c r="D1054" s="7" t="s">
        <v>8161</v>
      </c>
      <c r="E1054" s="8">
        <v>199.54</v>
      </c>
      <c r="F1054" s="8">
        <v>259</v>
      </c>
      <c r="G1054" s="8">
        <v>259</v>
      </c>
      <c r="H1054" s="7" t="s">
        <v>6056</v>
      </c>
      <c r="I1054" s="7" t="s">
        <v>6057</v>
      </c>
    </row>
    <row r="1055" spans="1:9">
      <c r="A1055" s="5">
        <v>1054</v>
      </c>
      <c r="B1055" s="6">
        <v>45245</v>
      </c>
      <c r="C1055" s="7" t="s">
        <v>8162</v>
      </c>
      <c r="D1055" s="7" t="s">
        <v>8163</v>
      </c>
      <c r="E1055" s="8">
        <v>369.81</v>
      </c>
      <c r="F1055" s="8">
        <v>480</v>
      </c>
      <c r="G1055" s="8">
        <v>480</v>
      </c>
      <c r="H1055" s="7" t="s">
        <v>6056</v>
      </c>
      <c r="I1055" s="7" t="s">
        <v>6057</v>
      </c>
    </row>
    <row r="1056" spans="1:9">
      <c r="A1056" s="5">
        <v>1055</v>
      </c>
      <c r="B1056" s="6">
        <v>45245</v>
      </c>
      <c r="C1056" s="7" t="s">
        <v>8164</v>
      </c>
      <c r="D1056" s="7" t="s">
        <v>8165</v>
      </c>
      <c r="E1056" s="8">
        <v>199.54</v>
      </c>
      <c r="F1056" s="8">
        <v>259</v>
      </c>
      <c r="G1056" s="8">
        <v>259</v>
      </c>
      <c r="H1056" s="7" t="s">
        <v>6056</v>
      </c>
      <c r="I1056" s="7" t="s">
        <v>6057</v>
      </c>
    </row>
    <row r="1057" spans="1:9">
      <c r="A1057" s="5">
        <v>1056</v>
      </c>
      <c r="B1057" s="6">
        <v>45245</v>
      </c>
      <c r="C1057" s="7" t="s">
        <v>8166</v>
      </c>
      <c r="D1057" s="7" t="s">
        <v>8167</v>
      </c>
      <c r="E1057" s="8">
        <v>72.08</v>
      </c>
      <c r="F1057" s="8">
        <v>80</v>
      </c>
      <c r="G1057" s="8">
        <v>80</v>
      </c>
      <c r="H1057" s="7" t="s">
        <v>6056</v>
      </c>
      <c r="I1057" s="7" t="s">
        <v>6057</v>
      </c>
    </row>
    <row r="1058" spans="1:9">
      <c r="A1058" s="5">
        <v>1057</v>
      </c>
      <c r="B1058" s="6">
        <v>45245</v>
      </c>
      <c r="C1058" s="7" t="s">
        <v>8168</v>
      </c>
      <c r="D1058" s="7" t="s">
        <v>8169</v>
      </c>
      <c r="E1058" s="8">
        <v>328.95</v>
      </c>
      <c r="F1058" s="8">
        <v>375</v>
      </c>
      <c r="G1058" s="8">
        <v>375</v>
      </c>
      <c r="H1058" s="7" t="s">
        <v>6056</v>
      </c>
      <c r="I1058" s="7" t="s">
        <v>6057</v>
      </c>
    </row>
    <row r="1059" spans="1:9">
      <c r="A1059" s="5">
        <v>1058</v>
      </c>
      <c r="B1059" s="6">
        <v>45245</v>
      </c>
      <c r="C1059" s="7" t="s">
        <v>8170</v>
      </c>
      <c r="D1059" s="7" t="s">
        <v>8171</v>
      </c>
      <c r="E1059" s="8">
        <v>171.17</v>
      </c>
      <c r="F1059" s="8">
        <v>190</v>
      </c>
      <c r="G1059" s="8">
        <v>190</v>
      </c>
      <c r="H1059" s="7" t="s">
        <v>6056</v>
      </c>
      <c r="I1059" s="7" t="s">
        <v>6057</v>
      </c>
    </row>
    <row r="1060" spans="1:9">
      <c r="A1060" s="5">
        <v>1059</v>
      </c>
      <c r="B1060" s="6">
        <v>45245</v>
      </c>
      <c r="C1060" s="7" t="s">
        <v>8172</v>
      </c>
      <c r="D1060" s="7" t="s">
        <v>8173</v>
      </c>
      <c r="E1060" s="8">
        <v>58.55</v>
      </c>
      <c r="F1060" s="8">
        <v>65</v>
      </c>
      <c r="G1060" s="8">
        <v>65</v>
      </c>
      <c r="H1060" s="7" t="s">
        <v>6056</v>
      </c>
      <c r="I1060" s="7" t="s">
        <v>6057</v>
      </c>
    </row>
    <row r="1061" spans="1:9">
      <c r="A1061" s="5">
        <v>1060</v>
      </c>
      <c r="B1061" s="6">
        <v>45245</v>
      </c>
      <c r="C1061" s="7" t="s">
        <v>8174</v>
      </c>
      <c r="D1061" s="7" t="s">
        <v>8175</v>
      </c>
      <c r="E1061" s="8">
        <v>276.31</v>
      </c>
      <c r="F1061" s="8">
        <v>315</v>
      </c>
      <c r="G1061" s="8">
        <v>315</v>
      </c>
      <c r="H1061" s="7" t="s">
        <v>6056</v>
      </c>
      <c r="I1061" s="7" t="s">
        <v>6057</v>
      </c>
    </row>
    <row r="1062" spans="1:9">
      <c r="A1062" s="5">
        <v>1061</v>
      </c>
      <c r="B1062" s="6">
        <v>45245</v>
      </c>
      <c r="C1062" s="7" t="s">
        <v>8176</v>
      </c>
      <c r="D1062" s="7" t="s">
        <v>8177</v>
      </c>
      <c r="E1062" s="8">
        <v>144.13999999999999</v>
      </c>
      <c r="F1062" s="8">
        <v>160</v>
      </c>
      <c r="G1062" s="8">
        <v>160</v>
      </c>
      <c r="H1062" s="7" t="s">
        <v>6056</v>
      </c>
      <c r="I1062" s="7" t="s">
        <v>6057</v>
      </c>
    </row>
    <row r="1063" spans="1:9">
      <c r="A1063" s="5">
        <v>1062</v>
      </c>
      <c r="B1063" s="6">
        <v>45245</v>
      </c>
      <c r="C1063" s="7" t="s">
        <v>8178</v>
      </c>
      <c r="D1063" s="7" t="s">
        <v>8179</v>
      </c>
      <c r="E1063" s="8">
        <v>421.06</v>
      </c>
      <c r="F1063" s="8">
        <v>480</v>
      </c>
      <c r="G1063" s="8">
        <v>480</v>
      </c>
      <c r="H1063" s="7" t="s">
        <v>6056</v>
      </c>
      <c r="I1063" s="7" t="s">
        <v>6057</v>
      </c>
    </row>
    <row r="1064" spans="1:9">
      <c r="A1064" s="5">
        <v>1063</v>
      </c>
      <c r="B1064" s="6">
        <v>45245</v>
      </c>
      <c r="C1064" s="7" t="s">
        <v>8180</v>
      </c>
      <c r="D1064" s="7" t="s">
        <v>8181</v>
      </c>
      <c r="E1064" s="8">
        <v>350</v>
      </c>
      <c r="F1064" s="8">
        <v>399</v>
      </c>
      <c r="G1064" s="8">
        <v>399</v>
      </c>
      <c r="H1064" s="7" t="s">
        <v>6056</v>
      </c>
      <c r="I1064" s="7" t="s">
        <v>6057</v>
      </c>
    </row>
    <row r="1065" spans="1:9">
      <c r="A1065" s="5">
        <v>1064</v>
      </c>
      <c r="B1065" s="6">
        <v>45245</v>
      </c>
      <c r="C1065" s="7" t="s">
        <v>8182</v>
      </c>
      <c r="D1065" s="7" t="s">
        <v>8183</v>
      </c>
      <c r="E1065" s="8">
        <v>184.21</v>
      </c>
      <c r="F1065" s="8">
        <v>210</v>
      </c>
      <c r="G1065" s="8">
        <v>210</v>
      </c>
      <c r="H1065" s="7" t="s">
        <v>6056</v>
      </c>
      <c r="I1065" s="7" t="s">
        <v>6057</v>
      </c>
    </row>
    <row r="1066" spans="1:9">
      <c r="A1066" s="5">
        <v>1065</v>
      </c>
      <c r="B1066" s="6">
        <v>45245</v>
      </c>
      <c r="C1066" s="7" t="s">
        <v>8184</v>
      </c>
      <c r="D1066" s="7" t="s">
        <v>8185</v>
      </c>
      <c r="E1066" s="8">
        <v>81.09</v>
      </c>
      <c r="F1066" s="8">
        <v>90</v>
      </c>
      <c r="G1066" s="8">
        <v>90</v>
      </c>
      <c r="H1066" s="7" t="s">
        <v>6056</v>
      </c>
      <c r="I1066" s="7" t="s">
        <v>6057</v>
      </c>
    </row>
    <row r="1067" spans="1:9">
      <c r="A1067" s="5">
        <v>1066</v>
      </c>
      <c r="B1067" s="6">
        <v>45245</v>
      </c>
      <c r="C1067" s="7" t="s">
        <v>8186</v>
      </c>
      <c r="D1067" s="7" t="s">
        <v>8187</v>
      </c>
      <c r="E1067" s="8">
        <v>421.06</v>
      </c>
      <c r="F1067" s="8">
        <v>480</v>
      </c>
      <c r="G1067" s="8">
        <v>480</v>
      </c>
      <c r="H1067" s="7" t="s">
        <v>6056</v>
      </c>
      <c r="I1067" s="7" t="s">
        <v>6057</v>
      </c>
    </row>
    <row r="1068" spans="1:9">
      <c r="A1068" s="5">
        <v>1067</v>
      </c>
      <c r="B1068" s="6">
        <v>45245</v>
      </c>
      <c r="C1068" s="7" t="s">
        <v>8188</v>
      </c>
      <c r="D1068" s="7" t="s">
        <v>8189</v>
      </c>
      <c r="E1068" s="8">
        <v>328.95</v>
      </c>
      <c r="F1068" s="8">
        <v>375</v>
      </c>
      <c r="G1068" s="8">
        <v>375</v>
      </c>
      <c r="H1068" s="7" t="s">
        <v>6056</v>
      </c>
      <c r="I1068" s="7" t="s">
        <v>6057</v>
      </c>
    </row>
    <row r="1069" spans="1:9">
      <c r="A1069" s="5">
        <v>1068</v>
      </c>
      <c r="B1069" s="6">
        <v>45245</v>
      </c>
      <c r="C1069" s="7" t="s">
        <v>8190</v>
      </c>
      <c r="D1069" s="7" t="s">
        <v>8191</v>
      </c>
      <c r="E1069" s="8">
        <v>171.17</v>
      </c>
      <c r="F1069" s="8">
        <v>190</v>
      </c>
      <c r="G1069" s="8">
        <v>190</v>
      </c>
      <c r="H1069" s="7" t="s">
        <v>6056</v>
      </c>
      <c r="I1069" s="7" t="s">
        <v>6057</v>
      </c>
    </row>
    <row r="1070" spans="1:9">
      <c r="A1070" s="5">
        <v>1069</v>
      </c>
      <c r="B1070" s="6">
        <v>45245</v>
      </c>
      <c r="C1070" s="7" t="s">
        <v>8192</v>
      </c>
      <c r="D1070" s="7" t="s">
        <v>8193</v>
      </c>
      <c r="E1070" s="8">
        <v>81.09</v>
      </c>
      <c r="F1070" s="8">
        <v>90</v>
      </c>
      <c r="G1070" s="8">
        <v>90</v>
      </c>
      <c r="H1070" s="7" t="s">
        <v>6056</v>
      </c>
      <c r="I1070" s="7" t="s">
        <v>6057</v>
      </c>
    </row>
    <row r="1071" spans="1:9">
      <c r="A1071" s="5">
        <v>1070</v>
      </c>
      <c r="B1071" s="6">
        <v>45245</v>
      </c>
      <c r="C1071" s="7" t="s">
        <v>8194</v>
      </c>
      <c r="D1071" s="7" t="s">
        <v>8195</v>
      </c>
      <c r="E1071" s="8">
        <v>276.31</v>
      </c>
      <c r="F1071" s="8">
        <v>315</v>
      </c>
      <c r="G1071" s="8">
        <v>315</v>
      </c>
      <c r="H1071" s="7" t="s">
        <v>6056</v>
      </c>
      <c r="I1071" s="7" t="s">
        <v>6057</v>
      </c>
    </row>
    <row r="1072" spans="1:9">
      <c r="A1072" s="5">
        <v>1071</v>
      </c>
      <c r="B1072" s="6">
        <v>45245</v>
      </c>
      <c r="C1072" s="7" t="s">
        <v>8196</v>
      </c>
      <c r="D1072" s="7" t="s">
        <v>8197</v>
      </c>
      <c r="E1072" s="8">
        <v>148.65</v>
      </c>
      <c r="F1072" s="8">
        <v>165</v>
      </c>
      <c r="G1072" s="8">
        <v>165</v>
      </c>
      <c r="H1072" s="7" t="s">
        <v>6056</v>
      </c>
      <c r="I1072" s="7" t="s">
        <v>6057</v>
      </c>
    </row>
    <row r="1073" spans="1:9">
      <c r="A1073" s="5">
        <v>1072</v>
      </c>
      <c r="B1073" s="6">
        <v>45245</v>
      </c>
      <c r="C1073" s="7" t="s">
        <v>8198</v>
      </c>
      <c r="D1073" s="7" t="s">
        <v>8199</v>
      </c>
      <c r="E1073" s="8">
        <v>289.48</v>
      </c>
      <c r="F1073" s="8">
        <v>330</v>
      </c>
      <c r="G1073" s="8">
        <v>330</v>
      </c>
      <c r="H1073" s="7" t="s">
        <v>6056</v>
      </c>
      <c r="I1073" s="7" t="s">
        <v>6057</v>
      </c>
    </row>
    <row r="1074" spans="1:9">
      <c r="A1074" s="5">
        <v>1073</v>
      </c>
      <c r="B1074" s="6">
        <v>45245</v>
      </c>
      <c r="C1074" s="7" t="s">
        <v>8200</v>
      </c>
      <c r="D1074" s="7" t="s">
        <v>8201</v>
      </c>
      <c r="E1074" s="8">
        <v>114.03</v>
      </c>
      <c r="F1074" s="8">
        <v>130</v>
      </c>
      <c r="G1074" s="8">
        <v>130</v>
      </c>
      <c r="H1074" s="7" t="s">
        <v>6056</v>
      </c>
      <c r="I1074" s="7" t="s">
        <v>6057</v>
      </c>
    </row>
    <row r="1075" spans="1:9">
      <c r="A1075" s="5">
        <v>1074</v>
      </c>
      <c r="B1075" s="6">
        <v>45245</v>
      </c>
      <c r="C1075" s="7" t="s">
        <v>8202</v>
      </c>
      <c r="D1075" s="7" t="s">
        <v>8203</v>
      </c>
      <c r="E1075" s="8">
        <v>289.48</v>
      </c>
      <c r="F1075" s="8">
        <v>330</v>
      </c>
      <c r="G1075" s="8">
        <v>330</v>
      </c>
      <c r="H1075" s="7" t="s">
        <v>6056</v>
      </c>
      <c r="I1075" s="7" t="s">
        <v>6057</v>
      </c>
    </row>
    <row r="1076" spans="1:9">
      <c r="A1076" s="5">
        <v>1075</v>
      </c>
      <c r="B1076" s="6">
        <v>45245</v>
      </c>
      <c r="C1076" s="7" t="s">
        <v>8204</v>
      </c>
      <c r="D1076" s="7" t="s">
        <v>8205</v>
      </c>
      <c r="E1076" s="8">
        <v>114.03</v>
      </c>
      <c r="F1076" s="8">
        <v>130</v>
      </c>
      <c r="G1076" s="8">
        <v>130</v>
      </c>
      <c r="H1076" s="7" t="s">
        <v>6056</v>
      </c>
      <c r="I1076" s="7" t="s">
        <v>6057</v>
      </c>
    </row>
    <row r="1077" spans="1:9">
      <c r="A1077" s="5">
        <v>1076</v>
      </c>
      <c r="B1077" s="6">
        <v>45245</v>
      </c>
      <c r="C1077" s="7" t="s">
        <v>8206</v>
      </c>
      <c r="D1077" s="7" t="s">
        <v>8207</v>
      </c>
      <c r="E1077" s="8">
        <v>122.81</v>
      </c>
      <c r="F1077" s="8">
        <v>140</v>
      </c>
      <c r="G1077" s="8">
        <v>140</v>
      </c>
      <c r="H1077" s="7" t="s">
        <v>6056</v>
      </c>
      <c r="I1077" s="7" t="s">
        <v>6057</v>
      </c>
    </row>
    <row r="1078" spans="1:9">
      <c r="A1078" s="5">
        <v>1077</v>
      </c>
      <c r="B1078" s="6">
        <v>45245</v>
      </c>
      <c r="C1078" s="7" t="s">
        <v>8208</v>
      </c>
      <c r="D1078" s="7" t="s">
        <v>8209</v>
      </c>
      <c r="E1078" s="8">
        <v>36.03</v>
      </c>
      <c r="F1078" s="8">
        <v>40</v>
      </c>
      <c r="G1078" s="8">
        <v>40</v>
      </c>
      <c r="H1078" s="7" t="s">
        <v>6056</v>
      </c>
      <c r="I1078" s="7" t="s">
        <v>6057</v>
      </c>
    </row>
    <row r="1079" spans="1:9">
      <c r="A1079" s="5">
        <v>1078</v>
      </c>
      <c r="B1079" s="6">
        <v>45245</v>
      </c>
      <c r="C1079" s="7" t="s">
        <v>8210</v>
      </c>
      <c r="D1079" s="7" t="s">
        <v>8211</v>
      </c>
      <c r="E1079" s="8">
        <v>106.31</v>
      </c>
      <c r="F1079" s="8">
        <v>118</v>
      </c>
      <c r="G1079" s="8">
        <v>118</v>
      </c>
      <c r="H1079" s="7" t="s">
        <v>6056</v>
      </c>
      <c r="I1079" s="7" t="s">
        <v>6057</v>
      </c>
    </row>
    <row r="1080" spans="1:9">
      <c r="A1080" s="5">
        <v>1079</v>
      </c>
      <c r="B1080" s="6">
        <v>45245</v>
      </c>
      <c r="C1080" s="7" t="s">
        <v>8212</v>
      </c>
      <c r="D1080" s="7" t="s">
        <v>8213</v>
      </c>
      <c r="E1080" s="8">
        <v>43.24</v>
      </c>
      <c r="F1080" s="8">
        <v>48</v>
      </c>
      <c r="G1080" s="8">
        <v>48</v>
      </c>
      <c r="H1080" s="7" t="s">
        <v>6056</v>
      </c>
      <c r="I1080" s="7" t="s">
        <v>6057</v>
      </c>
    </row>
    <row r="1081" spans="1:9">
      <c r="A1081" s="5">
        <v>1080</v>
      </c>
      <c r="B1081" s="6">
        <v>45245</v>
      </c>
      <c r="C1081" s="7" t="s">
        <v>8214</v>
      </c>
      <c r="D1081" s="7" t="s">
        <v>8215</v>
      </c>
      <c r="E1081" s="8">
        <v>139.63999999999999</v>
      </c>
      <c r="F1081" s="8">
        <v>155</v>
      </c>
      <c r="G1081" s="8">
        <v>155</v>
      </c>
      <c r="H1081" s="7" t="s">
        <v>6056</v>
      </c>
      <c r="I1081" s="7" t="s">
        <v>6057</v>
      </c>
    </row>
    <row r="1082" spans="1:9">
      <c r="A1082" s="5">
        <v>1081</v>
      </c>
      <c r="B1082" s="6">
        <v>45245</v>
      </c>
      <c r="C1082" s="7" t="s">
        <v>8216</v>
      </c>
      <c r="D1082" s="7" t="s">
        <v>8217</v>
      </c>
      <c r="E1082" s="8">
        <v>28.82</v>
      </c>
      <c r="F1082" s="8">
        <v>32</v>
      </c>
      <c r="G1082" s="8">
        <v>32</v>
      </c>
      <c r="H1082" s="7" t="s">
        <v>6056</v>
      </c>
      <c r="I1082" s="7" t="s">
        <v>6057</v>
      </c>
    </row>
    <row r="1083" spans="1:9">
      <c r="A1083" s="5">
        <v>1082</v>
      </c>
      <c r="B1083" s="6">
        <v>45245</v>
      </c>
      <c r="C1083" s="7" t="s">
        <v>8218</v>
      </c>
      <c r="D1083" s="7" t="s">
        <v>8219</v>
      </c>
      <c r="E1083" s="8">
        <v>45.04</v>
      </c>
      <c r="F1083" s="8">
        <v>50</v>
      </c>
      <c r="G1083" s="8">
        <v>50</v>
      </c>
      <c r="H1083" s="7" t="s">
        <v>6056</v>
      </c>
      <c r="I1083" s="7" t="s">
        <v>6057</v>
      </c>
    </row>
    <row r="1084" spans="1:9">
      <c r="A1084" s="5">
        <v>1083</v>
      </c>
      <c r="B1084" s="6">
        <v>45245</v>
      </c>
      <c r="C1084" s="7" t="s">
        <v>8220</v>
      </c>
      <c r="D1084" s="7" t="s">
        <v>8221</v>
      </c>
      <c r="E1084" s="8">
        <v>35.31</v>
      </c>
      <c r="F1084" s="8">
        <v>45</v>
      </c>
      <c r="G1084" s="8">
        <v>45</v>
      </c>
      <c r="H1084" s="7" t="s">
        <v>6056</v>
      </c>
      <c r="I1084" s="7" t="s">
        <v>6057</v>
      </c>
    </row>
    <row r="1085" spans="1:9">
      <c r="A1085" s="5">
        <v>1084</v>
      </c>
      <c r="B1085" s="6">
        <v>45245</v>
      </c>
      <c r="C1085" s="7" t="s">
        <v>8222</v>
      </c>
      <c r="D1085" s="7" t="s">
        <v>8223</v>
      </c>
      <c r="E1085" s="8">
        <v>66.69</v>
      </c>
      <c r="F1085" s="8">
        <v>85</v>
      </c>
      <c r="G1085" s="8">
        <v>85</v>
      </c>
      <c r="H1085" s="7" t="s">
        <v>6056</v>
      </c>
      <c r="I1085" s="7" t="s">
        <v>6057</v>
      </c>
    </row>
    <row r="1086" spans="1:9">
      <c r="A1086" s="5">
        <v>1085</v>
      </c>
      <c r="B1086" s="6">
        <v>45245</v>
      </c>
      <c r="C1086" s="7" t="s">
        <v>8224</v>
      </c>
      <c r="D1086" s="7" t="s">
        <v>8225</v>
      </c>
      <c r="E1086" s="8">
        <v>140.46</v>
      </c>
      <c r="F1086" s="8">
        <v>179</v>
      </c>
      <c r="G1086" s="8">
        <v>179</v>
      </c>
      <c r="H1086" s="7" t="s">
        <v>6056</v>
      </c>
      <c r="I1086" s="7" t="s">
        <v>6057</v>
      </c>
    </row>
    <row r="1087" spans="1:9">
      <c r="A1087" s="5">
        <v>1086</v>
      </c>
      <c r="B1087" s="6">
        <v>45245</v>
      </c>
      <c r="C1087" s="7" t="s">
        <v>8226</v>
      </c>
      <c r="D1087" s="7" t="s">
        <v>8227</v>
      </c>
      <c r="E1087" s="8">
        <v>337.42</v>
      </c>
      <c r="F1087" s="8">
        <v>399.9</v>
      </c>
      <c r="G1087" s="8">
        <v>430</v>
      </c>
      <c r="H1087" s="7" t="s">
        <v>6056</v>
      </c>
      <c r="I1087" s="7" t="s">
        <v>6057</v>
      </c>
    </row>
    <row r="1088" spans="1:9">
      <c r="A1088" s="5">
        <v>1087</v>
      </c>
      <c r="B1088" s="6">
        <v>45245</v>
      </c>
      <c r="C1088" s="7" t="s">
        <v>8228</v>
      </c>
      <c r="D1088" s="7" t="s">
        <v>8229</v>
      </c>
      <c r="E1088" s="8">
        <v>120.06</v>
      </c>
      <c r="F1088" s="8">
        <v>153</v>
      </c>
      <c r="G1088" s="8">
        <v>153</v>
      </c>
      <c r="H1088" s="7" t="s">
        <v>6056</v>
      </c>
      <c r="I1088" s="7" t="s">
        <v>6057</v>
      </c>
    </row>
    <row r="1089" spans="1:9">
      <c r="A1089" s="5">
        <v>1088</v>
      </c>
      <c r="B1089" s="6">
        <v>45245</v>
      </c>
      <c r="C1089" s="7" t="s">
        <v>8230</v>
      </c>
      <c r="D1089" s="7" t="s">
        <v>8231</v>
      </c>
      <c r="E1089" s="8">
        <v>211.86</v>
      </c>
      <c r="F1089" s="8">
        <v>270</v>
      </c>
      <c r="G1089" s="8">
        <v>270</v>
      </c>
      <c r="H1089" s="7" t="s">
        <v>6056</v>
      </c>
      <c r="I1089" s="7" t="s">
        <v>6057</v>
      </c>
    </row>
    <row r="1090" spans="1:9">
      <c r="A1090" s="5">
        <v>1089</v>
      </c>
      <c r="B1090" s="6">
        <v>45245</v>
      </c>
      <c r="C1090" s="7" t="s">
        <v>8232</v>
      </c>
      <c r="D1090" s="7" t="s">
        <v>8233</v>
      </c>
      <c r="E1090" s="8">
        <v>58.07</v>
      </c>
      <c r="F1090" s="8">
        <v>74</v>
      </c>
      <c r="G1090" s="8">
        <v>74</v>
      </c>
      <c r="H1090" s="7" t="s">
        <v>6056</v>
      </c>
      <c r="I1090" s="7" t="s">
        <v>6057</v>
      </c>
    </row>
    <row r="1091" spans="1:9">
      <c r="A1091" s="5">
        <v>1090</v>
      </c>
      <c r="B1091" s="6">
        <v>45245</v>
      </c>
      <c r="C1091" s="7" t="s">
        <v>8234</v>
      </c>
      <c r="D1091" s="7" t="s">
        <v>8235</v>
      </c>
      <c r="E1091" s="8">
        <v>211.86</v>
      </c>
      <c r="F1091" s="8">
        <v>270</v>
      </c>
      <c r="G1091" s="8">
        <v>270</v>
      </c>
      <c r="H1091" s="7" t="s">
        <v>6056</v>
      </c>
      <c r="I1091" s="7" t="s">
        <v>6057</v>
      </c>
    </row>
    <row r="1092" spans="1:9">
      <c r="A1092" s="5">
        <v>1091</v>
      </c>
      <c r="B1092" s="6">
        <v>45245</v>
      </c>
      <c r="C1092" s="7" t="s">
        <v>8236</v>
      </c>
      <c r="D1092" s="7" t="s">
        <v>8237</v>
      </c>
      <c r="E1092" s="8">
        <v>57.29</v>
      </c>
      <c r="F1092" s="8">
        <v>73</v>
      </c>
      <c r="G1092" s="8">
        <v>73</v>
      </c>
      <c r="H1092" s="7" t="s">
        <v>6056</v>
      </c>
      <c r="I1092" s="7" t="s">
        <v>6057</v>
      </c>
    </row>
    <row r="1093" spans="1:9">
      <c r="A1093" s="5">
        <v>1092</v>
      </c>
      <c r="B1093" s="6">
        <v>45245</v>
      </c>
      <c r="C1093" s="7" t="s">
        <v>8238</v>
      </c>
      <c r="D1093" s="7" t="s">
        <v>8239</v>
      </c>
      <c r="E1093" s="8">
        <v>116.14</v>
      </c>
      <c r="F1093" s="8">
        <v>148</v>
      </c>
      <c r="G1093" s="8">
        <v>148</v>
      </c>
      <c r="H1093" s="7" t="s">
        <v>6056</v>
      </c>
      <c r="I1093" s="7" t="s">
        <v>6057</v>
      </c>
    </row>
    <row r="1094" spans="1:9">
      <c r="A1094" s="5">
        <v>1093</v>
      </c>
      <c r="B1094" s="6">
        <v>45245</v>
      </c>
      <c r="C1094" s="7" t="s">
        <v>8240</v>
      </c>
      <c r="D1094" s="7" t="s">
        <v>8241</v>
      </c>
      <c r="E1094" s="8">
        <v>98.08</v>
      </c>
      <c r="F1094" s="8">
        <v>125</v>
      </c>
      <c r="G1094" s="8">
        <v>125</v>
      </c>
      <c r="H1094" s="7" t="s">
        <v>6056</v>
      </c>
      <c r="I1094" s="7" t="s">
        <v>6057</v>
      </c>
    </row>
    <row r="1095" spans="1:9">
      <c r="A1095" s="5">
        <v>1094</v>
      </c>
      <c r="B1095" s="6">
        <v>45245</v>
      </c>
      <c r="C1095" s="7" t="s">
        <v>8242</v>
      </c>
      <c r="D1095" s="7" t="s">
        <v>8243</v>
      </c>
      <c r="E1095" s="8">
        <v>149.08000000000001</v>
      </c>
      <c r="F1095" s="8">
        <v>190</v>
      </c>
      <c r="G1095" s="8">
        <v>190</v>
      </c>
      <c r="H1095" s="7" t="s">
        <v>6056</v>
      </c>
      <c r="I1095" s="7" t="s">
        <v>6057</v>
      </c>
    </row>
    <row r="1096" spans="1:9">
      <c r="A1096" s="5">
        <v>1095</v>
      </c>
      <c r="B1096" s="6">
        <v>45245</v>
      </c>
      <c r="C1096" s="7" t="s">
        <v>8244</v>
      </c>
      <c r="D1096" s="7" t="s">
        <v>8245</v>
      </c>
      <c r="E1096" s="8">
        <v>172.63</v>
      </c>
      <c r="F1096" s="8">
        <v>220</v>
      </c>
      <c r="G1096" s="8">
        <v>220</v>
      </c>
      <c r="H1096" s="7" t="s">
        <v>6056</v>
      </c>
      <c r="I1096" s="7" t="s">
        <v>6057</v>
      </c>
    </row>
    <row r="1097" spans="1:9">
      <c r="A1097" s="5">
        <v>1096</v>
      </c>
      <c r="B1097" s="6">
        <v>45245</v>
      </c>
      <c r="C1097" s="7" t="s">
        <v>8246</v>
      </c>
      <c r="D1097" s="7" t="s">
        <v>8247</v>
      </c>
      <c r="E1097" s="8">
        <v>415.88</v>
      </c>
      <c r="F1097" s="8">
        <v>499</v>
      </c>
      <c r="G1097" s="8">
        <v>530</v>
      </c>
      <c r="H1097" s="7" t="s">
        <v>6056</v>
      </c>
      <c r="I1097" s="7" t="s">
        <v>6057</v>
      </c>
    </row>
    <row r="1098" spans="1:9">
      <c r="A1098" s="5">
        <v>1097</v>
      </c>
      <c r="B1098" s="6">
        <v>45245</v>
      </c>
      <c r="C1098" s="7" t="s">
        <v>8248</v>
      </c>
      <c r="D1098" s="7" t="s">
        <v>8249</v>
      </c>
      <c r="E1098" s="8">
        <v>474.73</v>
      </c>
      <c r="F1098" s="8">
        <v>559.6</v>
      </c>
      <c r="G1098" s="8">
        <v>605</v>
      </c>
      <c r="H1098" s="7" t="s">
        <v>6056</v>
      </c>
      <c r="I1098" s="7" t="s">
        <v>6057</v>
      </c>
    </row>
    <row r="1099" spans="1:9">
      <c r="A1099" s="5">
        <v>1098</v>
      </c>
      <c r="B1099" s="6">
        <v>45245</v>
      </c>
      <c r="C1099" s="7" t="s">
        <v>8250</v>
      </c>
      <c r="D1099" s="7" t="s">
        <v>8251</v>
      </c>
      <c r="E1099" s="8">
        <v>337.42</v>
      </c>
      <c r="F1099" s="8">
        <v>399.9</v>
      </c>
      <c r="G1099" s="8">
        <v>430</v>
      </c>
      <c r="H1099" s="7" t="s">
        <v>6056</v>
      </c>
      <c r="I1099" s="7" t="s">
        <v>6057</v>
      </c>
    </row>
    <row r="1100" spans="1:9">
      <c r="A1100" s="5">
        <v>1099</v>
      </c>
      <c r="B1100" s="6">
        <v>45245</v>
      </c>
      <c r="C1100" s="7" t="s">
        <v>8252</v>
      </c>
      <c r="D1100" s="7" t="s">
        <v>8253</v>
      </c>
      <c r="E1100" s="8">
        <v>384.49</v>
      </c>
      <c r="F1100" s="8">
        <v>450.8</v>
      </c>
      <c r="G1100" s="8">
        <v>490</v>
      </c>
      <c r="H1100" s="7" t="s">
        <v>6056</v>
      </c>
      <c r="I1100" s="7" t="s">
        <v>6057</v>
      </c>
    </row>
    <row r="1101" spans="1:9">
      <c r="A1101" s="5">
        <v>1100</v>
      </c>
      <c r="B1101" s="6">
        <v>45245</v>
      </c>
      <c r="C1101" s="7" t="s">
        <v>8254</v>
      </c>
      <c r="D1101" s="7" t="s">
        <v>8255</v>
      </c>
      <c r="E1101" s="8">
        <v>94.16</v>
      </c>
      <c r="F1101" s="8">
        <v>120</v>
      </c>
      <c r="G1101" s="8">
        <v>120</v>
      </c>
      <c r="H1101" s="7" t="s">
        <v>6056</v>
      </c>
      <c r="I1101" s="7" t="s">
        <v>6057</v>
      </c>
    </row>
    <row r="1102" spans="1:9">
      <c r="A1102" s="5">
        <v>1101</v>
      </c>
      <c r="B1102" s="6">
        <v>45245</v>
      </c>
      <c r="C1102" s="7" t="s">
        <v>8256</v>
      </c>
      <c r="D1102" s="7" t="s">
        <v>8257</v>
      </c>
      <c r="E1102" s="8">
        <v>102.01</v>
      </c>
      <c r="F1102" s="8">
        <v>130</v>
      </c>
      <c r="G1102" s="8">
        <v>130</v>
      </c>
      <c r="H1102" s="7" t="s">
        <v>6056</v>
      </c>
      <c r="I1102" s="7" t="s">
        <v>6057</v>
      </c>
    </row>
    <row r="1103" spans="1:9">
      <c r="A1103" s="5">
        <v>1102</v>
      </c>
      <c r="B1103" s="6">
        <v>45245</v>
      </c>
      <c r="C1103" s="7" t="s">
        <v>8258</v>
      </c>
      <c r="D1103" s="7" t="s">
        <v>8259</v>
      </c>
      <c r="E1103" s="8">
        <v>125.55</v>
      </c>
      <c r="F1103" s="8">
        <v>160</v>
      </c>
      <c r="G1103" s="8">
        <v>160</v>
      </c>
      <c r="H1103" s="7" t="s">
        <v>6056</v>
      </c>
      <c r="I1103" s="7" t="s">
        <v>6057</v>
      </c>
    </row>
    <row r="1104" spans="1:9">
      <c r="A1104" s="5">
        <v>1103</v>
      </c>
      <c r="B1104" s="6">
        <v>45245</v>
      </c>
      <c r="C1104" s="7" t="s">
        <v>8260</v>
      </c>
      <c r="D1104" s="7" t="s">
        <v>8261</v>
      </c>
      <c r="E1104" s="8">
        <v>227.56</v>
      </c>
      <c r="F1104" s="8">
        <v>290</v>
      </c>
      <c r="G1104" s="8">
        <v>290</v>
      </c>
      <c r="H1104" s="7" t="s">
        <v>6056</v>
      </c>
      <c r="I1104" s="7" t="s">
        <v>6057</v>
      </c>
    </row>
    <row r="1105" spans="1:9">
      <c r="A1105" s="5">
        <v>1104</v>
      </c>
      <c r="B1105" s="6">
        <v>45245</v>
      </c>
      <c r="C1105" s="7" t="s">
        <v>8262</v>
      </c>
      <c r="D1105" s="7" t="s">
        <v>8263</v>
      </c>
      <c r="E1105" s="8">
        <v>133.4</v>
      </c>
      <c r="F1105" s="8">
        <v>170</v>
      </c>
      <c r="G1105" s="8">
        <v>170</v>
      </c>
      <c r="H1105" s="7" t="s">
        <v>6056</v>
      </c>
      <c r="I1105" s="7" t="s">
        <v>6057</v>
      </c>
    </row>
    <row r="1106" spans="1:9">
      <c r="A1106" s="5">
        <v>1105</v>
      </c>
      <c r="B1106" s="6">
        <v>45245</v>
      </c>
      <c r="C1106" s="7" t="s">
        <v>8264</v>
      </c>
      <c r="D1106" s="7" t="s">
        <v>8265</v>
      </c>
      <c r="E1106" s="8">
        <v>385.74</v>
      </c>
      <c r="F1106" s="8">
        <v>660</v>
      </c>
      <c r="G1106" s="8">
        <v>660</v>
      </c>
      <c r="H1106" s="7" t="s">
        <v>6056</v>
      </c>
      <c r="I1106" s="7" t="s">
        <v>6057</v>
      </c>
    </row>
    <row r="1107" spans="1:9">
      <c r="A1107" s="5">
        <v>1106</v>
      </c>
      <c r="B1107" s="6">
        <v>45245</v>
      </c>
      <c r="C1107" s="7" t="s">
        <v>8266</v>
      </c>
      <c r="D1107" s="7" t="s">
        <v>8267</v>
      </c>
      <c r="E1107" s="8">
        <v>247.18</v>
      </c>
      <c r="F1107" s="8">
        <v>315</v>
      </c>
      <c r="G1107" s="8">
        <v>315</v>
      </c>
      <c r="H1107" s="7" t="s">
        <v>6056</v>
      </c>
      <c r="I1107" s="7" t="s">
        <v>6057</v>
      </c>
    </row>
    <row r="1108" spans="1:9">
      <c r="A1108" s="5">
        <v>1107</v>
      </c>
      <c r="B1108" s="6">
        <v>45245</v>
      </c>
      <c r="C1108" s="7" t="s">
        <v>8268</v>
      </c>
      <c r="D1108" s="7" t="s">
        <v>8269</v>
      </c>
      <c r="E1108" s="8">
        <v>120.84</v>
      </c>
      <c r="F1108" s="8">
        <v>154</v>
      </c>
      <c r="G1108" s="8">
        <v>154</v>
      </c>
      <c r="H1108" s="7" t="s">
        <v>6056</v>
      </c>
      <c r="I1108" s="7" t="s">
        <v>6057</v>
      </c>
    </row>
    <row r="1109" spans="1:9">
      <c r="A1109" s="5">
        <v>1108</v>
      </c>
      <c r="B1109" s="6">
        <v>45245</v>
      </c>
      <c r="C1109" s="7" t="s">
        <v>8270</v>
      </c>
      <c r="D1109" s="7" t="s">
        <v>8271</v>
      </c>
      <c r="E1109" s="8">
        <v>258.94</v>
      </c>
      <c r="F1109" s="8">
        <v>330</v>
      </c>
      <c r="G1109" s="8">
        <v>330</v>
      </c>
      <c r="H1109" s="7" t="s">
        <v>6056</v>
      </c>
      <c r="I1109" s="7" t="s">
        <v>6057</v>
      </c>
    </row>
    <row r="1110" spans="1:9">
      <c r="A1110" s="5">
        <v>1109</v>
      </c>
      <c r="B1110" s="6">
        <v>45245</v>
      </c>
      <c r="C1110" s="7" t="s">
        <v>8272</v>
      </c>
      <c r="D1110" s="7" t="s">
        <v>8273</v>
      </c>
      <c r="E1110" s="8">
        <v>296.88</v>
      </c>
      <c r="F1110" s="8">
        <v>399</v>
      </c>
      <c r="G1110" s="8">
        <v>399</v>
      </c>
      <c r="H1110" s="7" t="s">
        <v>6056</v>
      </c>
      <c r="I1110" s="7" t="s">
        <v>6057</v>
      </c>
    </row>
    <row r="1111" spans="1:9">
      <c r="A1111" s="5">
        <v>1110</v>
      </c>
      <c r="B1111" s="6">
        <v>45245</v>
      </c>
      <c r="C1111" s="7" t="s">
        <v>8274</v>
      </c>
      <c r="D1111" s="7" t="s">
        <v>8275</v>
      </c>
      <c r="E1111" s="8">
        <v>296.88</v>
      </c>
      <c r="F1111" s="8">
        <v>399</v>
      </c>
      <c r="G1111" s="8">
        <v>399</v>
      </c>
      <c r="H1111" s="7" t="s">
        <v>6056</v>
      </c>
      <c r="I1111" s="7" t="s">
        <v>6057</v>
      </c>
    </row>
    <row r="1112" spans="1:9">
      <c r="A1112" s="5">
        <v>1111</v>
      </c>
      <c r="B1112" s="6">
        <v>45245</v>
      </c>
      <c r="C1112" s="7" t="s">
        <v>8276</v>
      </c>
      <c r="D1112" s="7" t="s">
        <v>8277</v>
      </c>
      <c r="E1112" s="8">
        <v>296.88</v>
      </c>
      <c r="F1112" s="8">
        <v>399</v>
      </c>
      <c r="G1112" s="8">
        <v>399</v>
      </c>
      <c r="H1112" s="7" t="s">
        <v>6056</v>
      </c>
      <c r="I1112" s="7" t="s">
        <v>6057</v>
      </c>
    </row>
    <row r="1113" spans="1:9">
      <c r="A1113" s="5">
        <v>1112</v>
      </c>
      <c r="B1113" s="6">
        <v>45245</v>
      </c>
      <c r="C1113" s="7" t="s">
        <v>8278</v>
      </c>
      <c r="D1113" s="7" t="s">
        <v>8279</v>
      </c>
      <c r="E1113" s="8">
        <v>110.87</v>
      </c>
      <c r="F1113" s="8">
        <v>149</v>
      </c>
      <c r="G1113" s="8">
        <v>149</v>
      </c>
      <c r="H1113" s="7" t="s">
        <v>6056</v>
      </c>
      <c r="I1113" s="7" t="s">
        <v>6057</v>
      </c>
    </row>
    <row r="1114" spans="1:9">
      <c r="A1114" s="5">
        <v>1113</v>
      </c>
      <c r="B1114" s="6">
        <v>45245</v>
      </c>
      <c r="C1114" s="7" t="s">
        <v>8280</v>
      </c>
      <c r="D1114" s="7" t="s">
        <v>8281</v>
      </c>
      <c r="E1114" s="8">
        <v>73.66</v>
      </c>
      <c r="F1114" s="8">
        <v>99</v>
      </c>
      <c r="G1114" s="8">
        <v>99</v>
      </c>
      <c r="H1114" s="7" t="s">
        <v>6056</v>
      </c>
      <c r="I1114" s="7" t="s">
        <v>6057</v>
      </c>
    </row>
    <row r="1115" spans="1:9">
      <c r="A1115" s="5">
        <v>1114</v>
      </c>
      <c r="B1115" s="6">
        <v>45245</v>
      </c>
      <c r="C1115" s="7" t="s">
        <v>8282</v>
      </c>
      <c r="D1115" s="7" t="s">
        <v>8283</v>
      </c>
      <c r="E1115" s="8">
        <v>73.66</v>
      </c>
      <c r="F1115" s="8">
        <v>99</v>
      </c>
      <c r="G1115" s="8">
        <v>99</v>
      </c>
      <c r="H1115" s="7" t="s">
        <v>6056</v>
      </c>
      <c r="I1115" s="7" t="s">
        <v>6057</v>
      </c>
    </row>
    <row r="1116" spans="1:9">
      <c r="A1116" s="5">
        <v>1115</v>
      </c>
      <c r="B1116" s="6">
        <v>45245</v>
      </c>
      <c r="C1116" s="7" t="s">
        <v>8284</v>
      </c>
      <c r="D1116" s="7" t="s">
        <v>8285</v>
      </c>
      <c r="E1116" s="8">
        <v>73.66</v>
      </c>
      <c r="F1116" s="8">
        <v>99</v>
      </c>
      <c r="G1116" s="8">
        <v>99</v>
      </c>
      <c r="H1116" s="7" t="s">
        <v>6056</v>
      </c>
      <c r="I1116" s="7" t="s">
        <v>6057</v>
      </c>
    </row>
    <row r="1117" spans="1:9">
      <c r="A1117" s="5">
        <v>1116</v>
      </c>
      <c r="B1117" s="6">
        <v>45245</v>
      </c>
      <c r="C1117" s="7" t="s">
        <v>8286</v>
      </c>
      <c r="D1117" s="7" t="s">
        <v>8287</v>
      </c>
      <c r="E1117" s="8">
        <v>204.61</v>
      </c>
      <c r="F1117" s="8">
        <v>275</v>
      </c>
      <c r="G1117" s="8">
        <v>275</v>
      </c>
      <c r="H1117" s="7" t="s">
        <v>6056</v>
      </c>
      <c r="I1117" s="7" t="s">
        <v>6057</v>
      </c>
    </row>
    <row r="1118" spans="1:9">
      <c r="A1118" s="5">
        <v>1117</v>
      </c>
      <c r="B1118" s="6">
        <v>45245</v>
      </c>
      <c r="C1118" s="7" t="s">
        <v>8288</v>
      </c>
      <c r="D1118" s="7" t="s">
        <v>8289</v>
      </c>
      <c r="E1118" s="8">
        <v>148.07</v>
      </c>
      <c r="F1118" s="8">
        <v>199</v>
      </c>
      <c r="G1118" s="8">
        <v>199</v>
      </c>
      <c r="H1118" s="7" t="s">
        <v>6056</v>
      </c>
      <c r="I1118" s="7" t="s">
        <v>6057</v>
      </c>
    </row>
    <row r="1119" spans="1:9">
      <c r="A1119" s="5">
        <v>1118</v>
      </c>
      <c r="B1119" s="6">
        <v>45245</v>
      </c>
      <c r="C1119" s="7" t="s">
        <v>8290</v>
      </c>
      <c r="D1119" s="7" t="s">
        <v>8291</v>
      </c>
      <c r="E1119" s="8">
        <v>148.06</v>
      </c>
      <c r="F1119" s="8">
        <v>199</v>
      </c>
      <c r="G1119" s="8">
        <v>199</v>
      </c>
      <c r="H1119" s="7" t="s">
        <v>6056</v>
      </c>
      <c r="I1119" s="7" t="s">
        <v>6057</v>
      </c>
    </row>
    <row r="1120" spans="1:9">
      <c r="A1120" s="5">
        <v>1119</v>
      </c>
      <c r="B1120" s="6">
        <v>45245</v>
      </c>
      <c r="C1120" s="7" t="s">
        <v>8292</v>
      </c>
      <c r="D1120" s="7" t="s">
        <v>8293</v>
      </c>
      <c r="E1120" s="8">
        <v>148.06</v>
      </c>
      <c r="F1120" s="8">
        <v>199</v>
      </c>
      <c r="G1120" s="8">
        <v>199</v>
      </c>
      <c r="H1120" s="7" t="s">
        <v>6056</v>
      </c>
      <c r="I1120" s="7" t="s">
        <v>6057</v>
      </c>
    </row>
    <row r="1121" spans="1:9">
      <c r="A1121" s="5">
        <v>1120</v>
      </c>
      <c r="B1121" s="6">
        <v>45245</v>
      </c>
      <c r="C1121" s="7" t="s">
        <v>8294</v>
      </c>
      <c r="D1121" s="7" t="s">
        <v>8295</v>
      </c>
      <c r="E1121" s="8">
        <v>211.15</v>
      </c>
      <c r="F1121" s="8">
        <v>299</v>
      </c>
      <c r="G1121" s="8">
        <v>299</v>
      </c>
      <c r="H1121" s="7" t="s">
        <v>6056</v>
      </c>
      <c r="I1121" s="7" t="s">
        <v>6057</v>
      </c>
    </row>
    <row r="1122" spans="1:9">
      <c r="A1122" s="5">
        <v>1121</v>
      </c>
      <c r="B1122" s="6">
        <v>45245</v>
      </c>
      <c r="C1122" s="7" t="s">
        <v>8296</v>
      </c>
      <c r="D1122" s="7" t="s">
        <v>8297</v>
      </c>
      <c r="E1122" s="8">
        <v>211.15</v>
      </c>
      <c r="F1122" s="8">
        <v>299</v>
      </c>
      <c r="G1122" s="8">
        <v>299</v>
      </c>
      <c r="H1122" s="7" t="s">
        <v>6056</v>
      </c>
      <c r="I1122" s="7" t="s">
        <v>6057</v>
      </c>
    </row>
    <row r="1123" spans="1:9">
      <c r="A1123" s="5">
        <v>1122</v>
      </c>
      <c r="B1123" s="6">
        <v>45245</v>
      </c>
      <c r="C1123" s="7" t="s">
        <v>8298</v>
      </c>
      <c r="D1123" s="7" t="s">
        <v>8299</v>
      </c>
      <c r="E1123" s="8">
        <v>211.15</v>
      </c>
      <c r="F1123" s="8">
        <v>299</v>
      </c>
      <c r="G1123" s="8">
        <v>299</v>
      </c>
      <c r="H1123" s="7" t="s">
        <v>6056</v>
      </c>
      <c r="I1123" s="7" t="s">
        <v>6057</v>
      </c>
    </row>
    <row r="1124" spans="1:9">
      <c r="A1124" s="5">
        <v>1123</v>
      </c>
      <c r="B1124" s="6">
        <v>45245</v>
      </c>
      <c r="C1124" s="7" t="s">
        <v>8300</v>
      </c>
      <c r="D1124" s="7" t="s">
        <v>8301</v>
      </c>
      <c r="E1124" s="8">
        <v>211.15</v>
      </c>
      <c r="F1124" s="8">
        <v>299</v>
      </c>
      <c r="G1124" s="8">
        <v>299</v>
      </c>
      <c r="H1124" s="7" t="s">
        <v>6056</v>
      </c>
      <c r="I1124" s="7" t="s">
        <v>6057</v>
      </c>
    </row>
    <row r="1125" spans="1:9">
      <c r="A1125" s="5">
        <v>1124</v>
      </c>
      <c r="B1125" s="6">
        <v>45245</v>
      </c>
      <c r="C1125" s="7" t="s">
        <v>8302</v>
      </c>
      <c r="D1125" s="7" t="s">
        <v>8303</v>
      </c>
      <c r="E1125" s="8">
        <v>211.15</v>
      </c>
      <c r="F1125" s="8">
        <v>299</v>
      </c>
      <c r="G1125" s="8">
        <v>299</v>
      </c>
      <c r="H1125" s="7" t="s">
        <v>6056</v>
      </c>
      <c r="I1125" s="7" t="s">
        <v>6057</v>
      </c>
    </row>
    <row r="1126" spans="1:9">
      <c r="A1126" s="5">
        <v>1125</v>
      </c>
      <c r="B1126" s="6">
        <v>45245</v>
      </c>
      <c r="C1126" s="7" t="s">
        <v>8304</v>
      </c>
      <c r="D1126" s="7" t="s">
        <v>8305</v>
      </c>
      <c r="E1126" s="8">
        <v>211.15</v>
      </c>
      <c r="F1126" s="8">
        <v>299</v>
      </c>
      <c r="G1126" s="8">
        <v>299</v>
      </c>
      <c r="H1126" s="7" t="s">
        <v>6056</v>
      </c>
      <c r="I1126" s="7" t="s">
        <v>6057</v>
      </c>
    </row>
    <row r="1127" spans="1:9">
      <c r="A1127" s="5">
        <v>1126</v>
      </c>
      <c r="B1127" s="6">
        <v>45245</v>
      </c>
      <c r="C1127" s="7" t="s">
        <v>8306</v>
      </c>
      <c r="D1127" s="7" t="s">
        <v>8307</v>
      </c>
      <c r="E1127" s="8">
        <v>211.15</v>
      </c>
      <c r="F1127" s="8">
        <v>299</v>
      </c>
      <c r="G1127" s="8">
        <v>299</v>
      </c>
      <c r="H1127" s="7" t="s">
        <v>6056</v>
      </c>
      <c r="I1127" s="7" t="s">
        <v>6057</v>
      </c>
    </row>
    <row r="1128" spans="1:9">
      <c r="A1128" s="5">
        <v>1127</v>
      </c>
      <c r="B1128" s="6">
        <v>45245</v>
      </c>
      <c r="C1128" s="7" t="s">
        <v>8308</v>
      </c>
      <c r="D1128" s="7" t="s">
        <v>8309</v>
      </c>
      <c r="E1128" s="8">
        <v>211.15</v>
      </c>
      <c r="F1128" s="8">
        <v>299</v>
      </c>
      <c r="G1128" s="8">
        <v>299</v>
      </c>
      <c r="H1128" s="7" t="s">
        <v>6056</v>
      </c>
      <c r="I1128" s="7" t="s">
        <v>6057</v>
      </c>
    </row>
    <row r="1129" spans="1:9">
      <c r="A1129" s="5">
        <v>1128</v>
      </c>
      <c r="B1129" s="6">
        <v>45245</v>
      </c>
      <c r="C1129" s="7" t="s">
        <v>8310</v>
      </c>
      <c r="D1129" s="7" t="s">
        <v>8311</v>
      </c>
      <c r="E1129" s="8">
        <v>211.15</v>
      </c>
      <c r="F1129" s="8">
        <v>299</v>
      </c>
      <c r="G1129" s="8">
        <v>299</v>
      </c>
      <c r="H1129" s="7" t="s">
        <v>6056</v>
      </c>
      <c r="I1129" s="7" t="s">
        <v>6057</v>
      </c>
    </row>
    <row r="1130" spans="1:9">
      <c r="A1130" s="5">
        <v>1129</v>
      </c>
      <c r="B1130" s="6">
        <v>45246</v>
      </c>
      <c r="C1130" s="7" t="s">
        <v>8312</v>
      </c>
      <c r="D1130" s="7" t="s">
        <v>8313</v>
      </c>
      <c r="E1130" s="8">
        <v>24</v>
      </c>
      <c r="F1130" s="8">
        <v>28</v>
      </c>
      <c r="G1130" s="8">
        <v>28</v>
      </c>
      <c r="H1130" s="7" t="s">
        <v>6056</v>
      </c>
      <c r="I1130" s="7" t="s">
        <v>6057</v>
      </c>
    </row>
    <row r="1131" spans="1:9">
      <c r="A1131" s="5">
        <v>1130</v>
      </c>
      <c r="B1131" s="6">
        <v>45246</v>
      </c>
      <c r="C1131" s="7" t="s">
        <v>8314</v>
      </c>
      <c r="D1131" s="7" t="s">
        <v>8315</v>
      </c>
      <c r="E1131" s="8">
        <v>30.81</v>
      </c>
      <c r="F1131" s="8">
        <v>40</v>
      </c>
      <c r="G1131" s="8">
        <v>40</v>
      </c>
      <c r="H1131" s="7" t="s">
        <v>6056</v>
      </c>
      <c r="I1131" s="7" t="s">
        <v>6057</v>
      </c>
    </row>
    <row r="1132" spans="1:9">
      <c r="A1132" s="5">
        <v>1131</v>
      </c>
      <c r="B1132" s="6">
        <v>45246</v>
      </c>
      <c r="C1132" s="7" t="s">
        <v>8316</v>
      </c>
      <c r="D1132" s="7" t="s">
        <v>8317</v>
      </c>
      <c r="E1132" s="8">
        <v>3.91</v>
      </c>
      <c r="F1132" s="8">
        <v>5</v>
      </c>
      <c r="G1132" s="8">
        <v>5</v>
      </c>
      <c r="H1132" s="7" t="s">
        <v>6056</v>
      </c>
      <c r="I1132" s="7" t="s">
        <v>6057</v>
      </c>
    </row>
    <row r="1133" spans="1:9">
      <c r="A1133" s="5">
        <v>1132</v>
      </c>
      <c r="B1133" s="6">
        <v>45246</v>
      </c>
      <c r="C1133" s="7" t="s">
        <v>8318</v>
      </c>
      <c r="D1133" s="7" t="s">
        <v>8319</v>
      </c>
      <c r="E1133" s="8">
        <v>53.12</v>
      </c>
      <c r="F1133" s="8">
        <v>69</v>
      </c>
      <c r="G1133" s="8">
        <v>69</v>
      </c>
      <c r="H1133" s="7" t="s">
        <v>6056</v>
      </c>
      <c r="I1133" s="7" t="s">
        <v>6057</v>
      </c>
    </row>
    <row r="1134" spans="1:9">
      <c r="A1134" s="5">
        <v>1133</v>
      </c>
      <c r="B1134" s="6">
        <v>45246</v>
      </c>
      <c r="C1134" s="7" t="s">
        <v>8320</v>
      </c>
      <c r="D1134" s="7" t="s">
        <v>8321</v>
      </c>
      <c r="E1134" s="8">
        <v>57.7</v>
      </c>
      <c r="F1134" s="8">
        <v>73</v>
      </c>
      <c r="G1134" s="8">
        <v>73</v>
      </c>
      <c r="H1134" s="7" t="s">
        <v>6056</v>
      </c>
      <c r="I1134" s="7" t="s">
        <v>6057</v>
      </c>
    </row>
    <row r="1135" spans="1:9">
      <c r="A1135" s="5">
        <v>1134</v>
      </c>
      <c r="B1135" s="6">
        <v>45246</v>
      </c>
      <c r="C1135" s="7" t="s">
        <v>8322</v>
      </c>
      <c r="D1135" s="7" t="s">
        <v>8323</v>
      </c>
      <c r="E1135" s="8">
        <v>29.76</v>
      </c>
      <c r="F1135" s="8">
        <v>50</v>
      </c>
      <c r="G1135" s="8">
        <v>50</v>
      </c>
      <c r="H1135" s="7" t="s">
        <v>6056</v>
      </c>
      <c r="I1135" s="7" t="s">
        <v>6057</v>
      </c>
    </row>
    <row r="1136" spans="1:9">
      <c r="A1136" s="5">
        <v>1135</v>
      </c>
      <c r="B1136" s="6">
        <v>45246</v>
      </c>
      <c r="C1136" s="7" t="s">
        <v>8324</v>
      </c>
      <c r="D1136" s="7" t="s">
        <v>8325</v>
      </c>
      <c r="E1136" s="8">
        <v>59.52</v>
      </c>
      <c r="F1136" s="8">
        <v>100</v>
      </c>
      <c r="G1136" s="8">
        <v>100</v>
      </c>
      <c r="H1136" s="7" t="s">
        <v>6056</v>
      </c>
      <c r="I1136" s="7" t="s">
        <v>6057</v>
      </c>
    </row>
    <row r="1137" spans="1:9">
      <c r="A1137" s="5">
        <v>1136</v>
      </c>
      <c r="B1137" s="6">
        <v>45246</v>
      </c>
      <c r="C1137" s="7" t="s">
        <v>8326</v>
      </c>
      <c r="D1137" s="7" t="s">
        <v>8327</v>
      </c>
      <c r="E1137" s="8">
        <v>148.79</v>
      </c>
      <c r="F1137" s="8">
        <v>250</v>
      </c>
      <c r="G1137" s="8">
        <v>250</v>
      </c>
      <c r="H1137" s="7" t="s">
        <v>6056</v>
      </c>
      <c r="I1137" s="7" t="s">
        <v>6057</v>
      </c>
    </row>
    <row r="1138" spans="1:9">
      <c r="A1138" s="5">
        <v>1137</v>
      </c>
      <c r="B1138" s="6">
        <v>45246</v>
      </c>
      <c r="C1138" s="7" t="s">
        <v>8328</v>
      </c>
      <c r="D1138" s="7" t="s">
        <v>8329</v>
      </c>
      <c r="E1138" s="8">
        <v>19.079999999999998</v>
      </c>
      <c r="F1138" s="8">
        <v>36</v>
      </c>
      <c r="G1138" s="8">
        <v>36</v>
      </c>
      <c r="H1138" s="7" t="s">
        <v>6056</v>
      </c>
      <c r="I1138" s="7" t="s">
        <v>6057</v>
      </c>
    </row>
    <row r="1139" spans="1:9">
      <c r="A1139" s="5">
        <v>1138</v>
      </c>
      <c r="B1139" s="6">
        <v>45246</v>
      </c>
      <c r="C1139" s="7" t="s">
        <v>8330</v>
      </c>
      <c r="D1139" s="7" t="s">
        <v>8331</v>
      </c>
      <c r="E1139" s="8">
        <v>38.15</v>
      </c>
      <c r="F1139" s="8">
        <v>72</v>
      </c>
      <c r="G1139" s="8">
        <v>72</v>
      </c>
      <c r="H1139" s="7" t="s">
        <v>6056</v>
      </c>
      <c r="I1139" s="7" t="s">
        <v>6057</v>
      </c>
    </row>
    <row r="1140" spans="1:9">
      <c r="A1140" s="5">
        <v>1139</v>
      </c>
      <c r="B1140" s="6">
        <v>45246</v>
      </c>
      <c r="C1140" s="7" t="s">
        <v>8332</v>
      </c>
      <c r="D1140" s="7" t="s">
        <v>8333</v>
      </c>
      <c r="E1140" s="8">
        <v>95.38</v>
      </c>
      <c r="F1140" s="8">
        <v>180</v>
      </c>
      <c r="G1140" s="8">
        <v>180</v>
      </c>
      <c r="H1140" s="7" t="s">
        <v>6056</v>
      </c>
      <c r="I1140" s="7" t="s">
        <v>6057</v>
      </c>
    </row>
    <row r="1141" spans="1:9">
      <c r="A1141" s="5">
        <v>1140</v>
      </c>
      <c r="B1141" s="6">
        <v>45246</v>
      </c>
      <c r="C1141" s="7" t="s">
        <v>8334</v>
      </c>
      <c r="D1141" s="7" t="s">
        <v>8335</v>
      </c>
      <c r="E1141" s="8">
        <v>10.19</v>
      </c>
      <c r="F1141" s="8">
        <v>23</v>
      </c>
      <c r="G1141" s="8">
        <v>23</v>
      </c>
      <c r="H1141" s="7" t="s">
        <v>6056</v>
      </c>
      <c r="I1141" s="7" t="s">
        <v>6057</v>
      </c>
    </row>
    <row r="1142" spans="1:9">
      <c r="A1142" s="5">
        <v>1141</v>
      </c>
      <c r="B1142" s="6">
        <v>45246</v>
      </c>
      <c r="C1142" s="7" t="s">
        <v>8336</v>
      </c>
      <c r="D1142" s="7" t="s">
        <v>8337</v>
      </c>
      <c r="E1142" s="8">
        <v>14.36</v>
      </c>
      <c r="F1142" s="8">
        <v>20</v>
      </c>
      <c r="G1142" s="8">
        <v>20</v>
      </c>
      <c r="H1142" s="7" t="s">
        <v>6056</v>
      </c>
      <c r="I1142" s="7" t="s">
        <v>6057</v>
      </c>
    </row>
    <row r="1143" spans="1:9">
      <c r="A1143" s="5">
        <v>1142</v>
      </c>
      <c r="B1143" s="6">
        <v>45246</v>
      </c>
      <c r="C1143" s="7" t="s">
        <v>8338</v>
      </c>
      <c r="D1143" s="7" t="s">
        <v>8339</v>
      </c>
      <c r="E1143" s="8">
        <v>7.48</v>
      </c>
      <c r="F1143" s="8">
        <v>10</v>
      </c>
      <c r="G1143" s="8">
        <v>10</v>
      </c>
      <c r="H1143" s="7" t="s">
        <v>6056</v>
      </c>
      <c r="I1143" s="7" t="s">
        <v>6057</v>
      </c>
    </row>
    <row r="1144" spans="1:9">
      <c r="A1144" s="5">
        <v>1143</v>
      </c>
      <c r="B1144" s="6">
        <v>45246</v>
      </c>
      <c r="C1144" s="7" t="s">
        <v>8340</v>
      </c>
      <c r="D1144" s="7" t="s">
        <v>8341</v>
      </c>
      <c r="E1144" s="8">
        <v>25.5</v>
      </c>
      <c r="F1144" s="8">
        <v>30</v>
      </c>
      <c r="G1144" s="8">
        <v>30</v>
      </c>
      <c r="H1144" s="7" t="s">
        <v>6056</v>
      </c>
      <c r="I1144" s="7" t="s">
        <v>6057</v>
      </c>
    </row>
    <row r="1145" spans="1:9">
      <c r="A1145" s="5">
        <v>1144</v>
      </c>
      <c r="B1145" s="6">
        <v>45246</v>
      </c>
      <c r="C1145" s="7" t="s">
        <v>8342</v>
      </c>
      <c r="D1145" s="7" t="s">
        <v>8343</v>
      </c>
      <c r="E1145" s="8">
        <v>26.31</v>
      </c>
      <c r="F1145" s="8">
        <v>30</v>
      </c>
      <c r="G1145" s="8">
        <v>30</v>
      </c>
      <c r="H1145" s="7" t="s">
        <v>6056</v>
      </c>
      <c r="I1145" s="7" t="s">
        <v>6057</v>
      </c>
    </row>
    <row r="1146" spans="1:9">
      <c r="A1146" s="5">
        <v>1145</v>
      </c>
      <c r="B1146" s="6">
        <v>45246</v>
      </c>
      <c r="C1146" s="7" t="s">
        <v>8344</v>
      </c>
      <c r="D1146" s="7" t="s">
        <v>8345</v>
      </c>
      <c r="E1146" s="8">
        <v>48.6</v>
      </c>
      <c r="F1146" s="8">
        <v>70</v>
      </c>
      <c r="G1146" s="8">
        <v>70</v>
      </c>
      <c r="H1146" s="7" t="s">
        <v>6056</v>
      </c>
      <c r="I1146" s="7" t="s">
        <v>6057</v>
      </c>
    </row>
    <row r="1147" spans="1:9">
      <c r="A1147" s="5">
        <v>1146</v>
      </c>
      <c r="B1147" s="6">
        <v>45246</v>
      </c>
      <c r="C1147" s="7" t="s">
        <v>8346</v>
      </c>
      <c r="D1147" s="7" t="s">
        <v>8347</v>
      </c>
      <c r="E1147" s="8">
        <v>36.25</v>
      </c>
      <c r="F1147" s="8">
        <v>40</v>
      </c>
      <c r="G1147" s="8">
        <v>40</v>
      </c>
      <c r="H1147" s="7" t="s">
        <v>6056</v>
      </c>
      <c r="I1147" s="7" t="s">
        <v>6057</v>
      </c>
    </row>
    <row r="1148" spans="1:9">
      <c r="A1148" s="5">
        <v>1147</v>
      </c>
      <c r="B1148" s="6">
        <v>45246</v>
      </c>
      <c r="C1148" s="7" t="s">
        <v>8348</v>
      </c>
      <c r="D1148" s="7" t="s">
        <v>8349</v>
      </c>
      <c r="E1148" s="8">
        <v>25</v>
      </c>
      <c r="F1148" s="8">
        <v>50</v>
      </c>
      <c r="G1148" s="8">
        <v>50</v>
      </c>
      <c r="H1148" s="7" t="s">
        <v>6056</v>
      </c>
      <c r="I1148" s="7" t="s">
        <v>6057</v>
      </c>
    </row>
    <row r="1149" spans="1:9">
      <c r="A1149" s="5">
        <v>1148</v>
      </c>
      <c r="B1149" s="6">
        <v>45246</v>
      </c>
      <c r="C1149" s="7" t="s">
        <v>8350</v>
      </c>
      <c r="D1149" s="7" t="s">
        <v>8351</v>
      </c>
      <c r="E1149" s="8">
        <v>39.49</v>
      </c>
      <c r="F1149" s="8">
        <v>42</v>
      </c>
      <c r="G1149" s="8">
        <v>42</v>
      </c>
      <c r="H1149" s="7" t="s">
        <v>6056</v>
      </c>
      <c r="I1149" s="7" t="s">
        <v>6057</v>
      </c>
    </row>
    <row r="1150" spans="1:9">
      <c r="A1150" s="5">
        <v>1149</v>
      </c>
      <c r="B1150" s="6">
        <v>45246</v>
      </c>
      <c r="C1150" s="7" t="s">
        <v>8352</v>
      </c>
      <c r="D1150" s="7" t="s">
        <v>8353</v>
      </c>
      <c r="E1150" s="8">
        <v>1.5</v>
      </c>
      <c r="F1150" s="8">
        <v>10</v>
      </c>
      <c r="G1150" s="8">
        <v>10</v>
      </c>
      <c r="H1150" s="7" t="s">
        <v>6056</v>
      </c>
      <c r="I1150" s="7" t="s">
        <v>6057</v>
      </c>
    </row>
    <row r="1151" spans="1:9">
      <c r="A1151" s="5">
        <v>1150</v>
      </c>
      <c r="B1151" s="6">
        <v>45246</v>
      </c>
      <c r="C1151" s="7" t="s">
        <v>8354</v>
      </c>
      <c r="D1151" s="7" t="s">
        <v>8355</v>
      </c>
      <c r="E1151" s="8">
        <v>74</v>
      </c>
      <c r="F1151" s="8">
        <v>90</v>
      </c>
      <c r="G1151" s="8">
        <v>90</v>
      </c>
      <c r="H1151" s="7" t="s">
        <v>6056</v>
      </c>
      <c r="I1151" s="7" t="s">
        <v>6057</v>
      </c>
    </row>
    <row r="1152" spans="1:9">
      <c r="A1152" s="5">
        <v>1151</v>
      </c>
      <c r="B1152" s="6">
        <v>45246</v>
      </c>
      <c r="C1152" s="7" t="s">
        <v>8356</v>
      </c>
      <c r="D1152" s="7" t="s">
        <v>8357</v>
      </c>
      <c r="E1152" s="8">
        <v>36.99</v>
      </c>
      <c r="F1152" s="8">
        <v>40</v>
      </c>
      <c r="G1152" s="8">
        <v>40</v>
      </c>
      <c r="H1152" s="7" t="s">
        <v>6056</v>
      </c>
      <c r="I1152" s="7" t="s">
        <v>6057</v>
      </c>
    </row>
    <row r="1153" spans="1:9">
      <c r="A1153" s="5">
        <v>1152</v>
      </c>
      <c r="B1153" s="6">
        <v>45246</v>
      </c>
      <c r="C1153" s="7" t="s">
        <v>8358</v>
      </c>
      <c r="D1153" s="7" t="s">
        <v>8359</v>
      </c>
      <c r="E1153" s="8">
        <v>7.54</v>
      </c>
      <c r="F1153" s="8">
        <v>10</v>
      </c>
      <c r="G1153" s="8">
        <v>10</v>
      </c>
      <c r="H1153" s="7" t="s">
        <v>6056</v>
      </c>
      <c r="I1153" s="7" t="s">
        <v>6057</v>
      </c>
    </row>
    <row r="1154" spans="1:9">
      <c r="A1154" s="5">
        <v>1153</v>
      </c>
      <c r="B1154" s="6">
        <v>45246</v>
      </c>
      <c r="C1154" s="7" t="s">
        <v>8360</v>
      </c>
      <c r="D1154" s="7" t="s">
        <v>8361</v>
      </c>
      <c r="E1154" s="8">
        <v>45.16</v>
      </c>
      <c r="F1154" s="8">
        <v>60</v>
      </c>
      <c r="G1154" s="8">
        <v>60</v>
      </c>
      <c r="H1154" s="7" t="s">
        <v>6056</v>
      </c>
      <c r="I1154" s="7" t="s">
        <v>6057</v>
      </c>
    </row>
    <row r="1155" spans="1:9">
      <c r="A1155" s="5">
        <v>1154</v>
      </c>
      <c r="B1155" s="6">
        <v>45246</v>
      </c>
      <c r="C1155" s="7" t="s">
        <v>8362</v>
      </c>
      <c r="D1155" s="7" t="s">
        <v>8363</v>
      </c>
      <c r="E1155" s="8">
        <v>4.3899999999999997</v>
      </c>
      <c r="F1155" s="8">
        <v>5</v>
      </c>
      <c r="G1155" s="8">
        <v>5</v>
      </c>
      <c r="H1155" s="7" t="s">
        <v>6056</v>
      </c>
      <c r="I1155" s="7" t="s">
        <v>6057</v>
      </c>
    </row>
    <row r="1156" spans="1:9">
      <c r="A1156" s="5">
        <v>1155</v>
      </c>
      <c r="B1156" s="6">
        <v>45246</v>
      </c>
      <c r="C1156" s="7" t="s">
        <v>8364</v>
      </c>
      <c r="D1156" s="7" t="s">
        <v>8365</v>
      </c>
      <c r="E1156" s="8">
        <v>4.54</v>
      </c>
      <c r="F1156" s="8">
        <v>5</v>
      </c>
      <c r="G1156" s="8">
        <v>5</v>
      </c>
      <c r="H1156" s="7" t="s">
        <v>6056</v>
      </c>
      <c r="I1156" s="7" t="s">
        <v>6057</v>
      </c>
    </row>
    <row r="1157" spans="1:9">
      <c r="A1157" s="5">
        <v>1156</v>
      </c>
      <c r="B1157" s="6">
        <v>45247</v>
      </c>
      <c r="C1157" s="7" t="s">
        <v>8366</v>
      </c>
      <c r="D1157" s="7" t="s">
        <v>8367</v>
      </c>
      <c r="E1157" s="8">
        <v>11.3</v>
      </c>
      <c r="F1157" s="8">
        <v>15</v>
      </c>
      <c r="G1157" s="8">
        <v>15</v>
      </c>
      <c r="H1157" s="7" t="s">
        <v>6056</v>
      </c>
      <c r="I1157" s="7" t="s">
        <v>6057</v>
      </c>
    </row>
    <row r="1158" spans="1:9">
      <c r="A1158" s="5">
        <v>1157</v>
      </c>
      <c r="B1158" s="6">
        <v>45247</v>
      </c>
      <c r="C1158" s="7" t="s">
        <v>8368</v>
      </c>
      <c r="D1158" s="7" t="s">
        <v>8369</v>
      </c>
      <c r="E1158" s="8">
        <v>33.9</v>
      </c>
      <c r="F1158" s="8">
        <v>45</v>
      </c>
      <c r="G1158" s="8">
        <v>45</v>
      </c>
      <c r="H1158" s="7" t="s">
        <v>6056</v>
      </c>
      <c r="I1158" s="7" t="s">
        <v>6057</v>
      </c>
    </row>
    <row r="1159" spans="1:9">
      <c r="A1159" s="5">
        <v>1158</v>
      </c>
      <c r="B1159" s="6">
        <v>45247</v>
      </c>
      <c r="C1159" s="7" t="s">
        <v>8370</v>
      </c>
      <c r="D1159" s="7" t="s">
        <v>8371</v>
      </c>
      <c r="E1159" s="8">
        <v>33.9</v>
      </c>
      <c r="F1159" s="8">
        <v>45</v>
      </c>
      <c r="G1159" s="8">
        <v>45</v>
      </c>
      <c r="H1159" s="7" t="s">
        <v>6056</v>
      </c>
      <c r="I1159" s="7" t="s">
        <v>6057</v>
      </c>
    </row>
    <row r="1160" spans="1:9">
      <c r="A1160" s="5">
        <v>1159</v>
      </c>
      <c r="B1160" s="6">
        <v>45247</v>
      </c>
      <c r="C1160" s="7" t="s">
        <v>8372</v>
      </c>
      <c r="D1160" s="7" t="s">
        <v>8373</v>
      </c>
      <c r="E1160" s="8">
        <v>30.13</v>
      </c>
      <c r="F1160" s="8">
        <v>40</v>
      </c>
      <c r="G1160" s="8">
        <v>40</v>
      </c>
      <c r="H1160" s="7" t="s">
        <v>6056</v>
      </c>
      <c r="I1160" s="7" t="s">
        <v>6057</v>
      </c>
    </row>
    <row r="1161" spans="1:9">
      <c r="A1161" s="5">
        <v>1160</v>
      </c>
      <c r="B1161" s="6">
        <v>45247</v>
      </c>
      <c r="C1161" s="7" t="s">
        <v>8374</v>
      </c>
      <c r="D1161" s="7" t="s">
        <v>8375</v>
      </c>
      <c r="E1161" s="8">
        <v>180.04</v>
      </c>
      <c r="F1161" s="8">
        <v>239</v>
      </c>
      <c r="G1161" s="8">
        <v>239</v>
      </c>
      <c r="H1161" s="7" t="s">
        <v>6056</v>
      </c>
      <c r="I1161" s="7" t="s">
        <v>6057</v>
      </c>
    </row>
    <row r="1162" spans="1:9">
      <c r="A1162" s="5">
        <v>1161</v>
      </c>
      <c r="B1162" s="6">
        <v>45247</v>
      </c>
      <c r="C1162" s="7" t="s">
        <v>8376</v>
      </c>
      <c r="D1162" s="7" t="s">
        <v>8377</v>
      </c>
      <c r="E1162" s="8">
        <v>18.829999999999998</v>
      </c>
      <c r="F1162" s="8">
        <v>25</v>
      </c>
      <c r="G1162" s="8">
        <v>25</v>
      </c>
      <c r="H1162" s="7" t="s">
        <v>6056</v>
      </c>
      <c r="I1162" s="7" t="s">
        <v>6057</v>
      </c>
    </row>
    <row r="1163" spans="1:9">
      <c r="A1163" s="5">
        <v>1162</v>
      </c>
      <c r="B1163" s="6">
        <v>45247</v>
      </c>
      <c r="C1163" s="7" t="s">
        <v>8378</v>
      </c>
      <c r="D1163" s="7" t="s">
        <v>8379</v>
      </c>
      <c r="E1163" s="8">
        <v>7.59</v>
      </c>
      <c r="F1163" s="8">
        <v>10</v>
      </c>
      <c r="G1163" s="8">
        <v>10</v>
      </c>
      <c r="H1163" s="7" t="s">
        <v>6056</v>
      </c>
      <c r="I1163" s="7" t="s">
        <v>6057</v>
      </c>
    </row>
    <row r="1164" spans="1:9">
      <c r="A1164" s="5">
        <v>1163</v>
      </c>
      <c r="B1164" s="6">
        <v>45247</v>
      </c>
      <c r="C1164" s="7" t="s">
        <v>8380</v>
      </c>
      <c r="D1164" s="7" t="s">
        <v>8381</v>
      </c>
      <c r="E1164" s="8">
        <v>7.59</v>
      </c>
      <c r="F1164" s="8">
        <v>10</v>
      </c>
      <c r="G1164" s="8">
        <v>10</v>
      </c>
      <c r="H1164" s="7" t="s">
        <v>6056</v>
      </c>
      <c r="I1164" s="7" t="s">
        <v>6057</v>
      </c>
    </row>
    <row r="1165" spans="1:9">
      <c r="A1165" s="5">
        <v>1164</v>
      </c>
      <c r="B1165" s="6">
        <v>45247</v>
      </c>
      <c r="C1165" s="7" t="s">
        <v>8382</v>
      </c>
      <c r="D1165" s="7" t="s">
        <v>8383</v>
      </c>
      <c r="E1165" s="8">
        <v>7.59</v>
      </c>
      <c r="F1165" s="8">
        <v>10</v>
      </c>
      <c r="G1165" s="8">
        <v>10</v>
      </c>
      <c r="H1165" s="7" t="s">
        <v>6056</v>
      </c>
      <c r="I1165" s="7" t="s">
        <v>6057</v>
      </c>
    </row>
    <row r="1166" spans="1:9">
      <c r="A1166" s="5">
        <v>1165</v>
      </c>
      <c r="B1166" s="6">
        <v>45247</v>
      </c>
      <c r="C1166" s="7" t="s">
        <v>8384</v>
      </c>
      <c r="D1166" s="7" t="s">
        <v>8385</v>
      </c>
      <c r="E1166" s="8">
        <v>7.59</v>
      </c>
      <c r="F1166" s="8">
        <v>10</v>
      </c>
      <c r="G1166" s="8">
        <v>10</v>
      </c>
      <c r="H1166" s="7" t="s">
        <v>6056</v>
      </c>
      <c r="I1166" s="7" t="s">
        <v>6057</v>
      </c>
    </row>
    <row r="1167" spans="1:9">
      <c r="A1167" s="5">
        <v>1166</v>
      </c>
      <c r="B1167" s="6">
        <v>45247</v>
      </c>
      <c r="C1167" s="7" t="s">
        <v>8386</v>
      </c>
      <c r="D1167" s="7" t="s">
        <v>8387</v>
      </c>
      <c r="E1167" s="8">
        <v>7.59</v>
      </c>
      <c r="F1167" s="8">
        <v>10</v>
      </c>
      <c r="G1167" s="8">
        <v>10</v>
      </c>
      <c r="H1167" s="7" t="s">
        <v>6056</v>
      </c>
      <c r="I1167" s="7" t="s">
        <v>6057</v>
      </c>
    </row>
    <row r="1168" spans="1:9">
      <c r="A1168" s="5">
        <v>1167</v>
      </c>
      <c r="B1168" s="6">
        <v>45247</v>
      </c>
      <c r="C1168" s="7" t="s">
        <v>8388</v>
      </c>
      <c r="D1168" s="7" t="s">
        <v>8389</v>
      </c>
      <c r="E1168" s="8">
        <v>7.59</v>
      </c>
      <c r="F1168" s="8">
        <v>10</v>
      </c>
      <c r="G1168" s="8">
        <v>10</v>
      </c>
      <c r="H1168" s="7" t="s">
        <v>6056</v>
      </c>
      <c r="I1168" s="7" t="s">
        <v>6057</v>
      </c>
    </row>
    <row r="1169" spans="1:9">
      <c r="A1169" s="5">
        <v>1168</v>
      </c>
      <c r="B1169" s="6">
        <v>45247</v>
      </c>
      <c r="C1169" s="7" t="s">
        <v>8390</v>
      </c>
      <c r="D1169" s="7" t="s">
        <v>8391</v>
      </c>
      <c r="E1169" s="8">
        <v>7.59</v>
      </c>
      <c r="F1169" s="8">
        <v>10</v>
      </c>
      <c r="G1169" s="8">
        <v>10</v>
      </c>
      <c r="H1169" s="7" t="s">
        <v>6056</v>
      </c>
      <c r="I1169" s="7" t="s">
        <v>6057</v>
      </c>
    </row>
    <row r="1170" spans="1:9">
      <c r="A1170" s="5">
        <v>1169</v>
      </c>
      <c r="B1170" s="6">
        <v>45247</v>
      </c>
      <c r="C1170" s="7" t="s">
        <v>8392</v>
      </c>
      <c r="D1170" s="7" t="s">
        <v>8393</v>
      </c>
      <c r="E1170" s="8">
        <v>15.18</v>
      </c>
      <c r="F1170" s="8">
        <v>20</v>
      </c>
      <c r="G1170" s="8">
        <v>20</v>
      </c>
      <c r="H1170" s="7" t="s">
        <v>6056</v>
      </c>
      <c r="I1170" s="7" t="s">
        <v>6057</v>
      </c>
    </row>
    <row r="1171" spans="1:9">
      <c r="A1171" s="5">
        <v>1170</v>
      </c>
      <c r="B1171" s="6">
        <v>45247</v>
      </c>
      <c r="C1171" s="7" t="s">
        <v>8394</v>
      </c>
      <c r="D1171" s="7" t="s">
        <v>8395</v>
      </c>
      <c r="E1171" s="8">
        <v>15.18</v>
      </c>
      <c r="F1171" s="8">
        <v>20</v>
      </c>
      <c r="G1171" s="8">
        <v>20</v>
      </c>
      <c r="H1171" s="7" t="s">
        <v>6056</v>
      </c>
      <c r="I1171" s="7" t="s">
        <v>6057</v>
      </c>
    </row>
    <row r="1172" spans="1:9">
      <c r="A1172" s="5">
        <v>1171</v>
      </c>
      <c r="B1172" s="6">
        <v>45247</v>
      </c>
      <c r="C1172" s="7" t="s">
        <v>8396</v>
      </c>
      <c r="D1172" s="7" t="s">
        <v>8397</v>
      </c>
      <c r="E1172" s="8">
        <v>16.329999999999998</v>
      </c>
      <c r="F1172" s="8">
        <v>18</v>
      </c>
      <c r="G1172" s="8">
        <v>18</v>
      </c>
      <c r="H1172" s="7" t="s">
        <v>6056</v>
      </c>
      <c r="I1172" s="7" t="s">
        <v>6057</v>
      </c>
    </row>
    <row r="1173" spans="1:9">
      <c r="A1173" s="5">
        <v>1172</v>
      </c>
      <c r="B1173" s="6">
        <v>45247</v>
      </c>
      <c r="C1173" s="7" t="s">
        <v>8398</v>
      </c>
      <c r="D1173" s="7" t="s">
        <v>8399</v>
      </c>
      <c r="E1173" s="8">
        <v>16.329999999999998</v>
      </c>
      <c r="F1173" s="8">
        <v>18</v>
      </c>
      <c r="G1173" s="8">
        <v>18</v>
      </c>
      <c r="H1173" s="7" t="s">
        <v>6056</v>
      </c>
      <c r="I1173" s="7" t="s">
        <v>6057</v>
      </c>
    </row>
    <row r="1174" spans="1:9">
      <c r="A1174" s="5">
        <v>1173</v>
      </c>
      <c r="B1174" s="6">
        <v>45247</v>
      </c>
      <c r="C1174" s="7" t="s">
        <v>8400</v>
      </c>
      <c r="D1174" s="7" t="s">
        <v>8401</v>
      </c>
      <c r="E1174" s="8">
        <v>18.329999999999998</v>
      </c>
      <c r="F1174" s="8">
        <v>20</v>
      </c>
      <c r="G1174" s="8">
        <v>20</v>
      </c>
      <c r="H1174" s="7" t="s">
        <v>6056</v>
      </c>
      <c r="I1174" s="7" t="s">
        <v>6057</v>
      </c>
    </row>
    <row r="1175" spans="1:9">
      <c r="A1175" s="5">
        <v>1174</v>
      </c>
      <c r="B1175" s="6">
        <v>45247</v>
      </c>
      <c r="C1175" s="7" t="s">
        <v>8402</v>
      </c>
      <c r="D1175" s="7" t="s">
        <v>8403</v>
      </c>
      <c r="E1175" s="8">
        <v>18.329999999999998</v>
      </c>
      <c r="F1175" s="8">
        <v>20</v>
      </c>
      <c r="G1175" s="8">
        <v>20</v>
      </c>
      <c r="H1175" s="7" t="s">
        <v>6056</v>
      </c>
      <c r="I1175" s="7" t="s">
        <v>6057</v>
      </c>
    </row>
    <row r="1176" spans="1:9">
      <c r="A1176" s="5">
        <v>1175</v>
      </c>
      <c r="B1176" s="6">
        <v>45247</v>
      </c>
      <c r="C1176" s="7" t="s">
        <v>8404</v>
      </c>
      <c r="D1176" s="7" t="s">
        <v>8405</v>
      </c>
      <c r="E1176" s="8">
        <v>18.329999999999998</v>
      </c>
      <c r="F1176" s="8">
        <v>20</v>
      </c>
      <c r="G1176" s="8">
        <v>20</v>
      </c>
      <c r="H1176" s="7" t="s">
        <v>6056</v>
      </c>
      <c r="I1176" s="7" t="s">
        <v>6057</v>
      </c>
    </row>
    <row r="1177" spans="1:9">
      <c r="A1177" s="5">
        <v>1176</v>
      </c>
      <c r="B1177" s="6">
        <v>45247</v>
      </c>
      <c r="C1177" s="7" t="s">
        <v>8406</v>
      </c>
      <c r="D1177" s="7" t="s">
        <v>8407</v>
      </c>
      <c r="E1177" s="8">
        <v>18.329999999999998</v>
      </c>
      <c r="F1177" s="8">
        <v>20</v>
      </c>
      <c r="G1177" s="8">
        <v>20</v>
      </c>
      <c r="H1177" s="7" t="s">
        <v>6056</v>
      </c>
      <c r="I1177" s="7" t="s">
        <v>6057</v>
      </c>
    </row>
    <row r="1178" spans="1:9">
      <c r="A1178" s="5">
        <v>1177</v>
      </c>
      <c r="B1178" s="6">
        <v>45247</v>
      </c>
      <c r="C1178" s="7" t="s">
        <v>8408</v>
      </c>
      <c r="D1178" s="7" t="s">
        <v>8409</v>
      </c>
      <c r="E1178" s="8">
        <v>23.81</v>
      </c>
      <c r="F1178" s="8">
        <v>28</v>
      </c>
      <c r="G1178" s="8">
        <v>28</v>
      </c>
      <c r="H1178" s="7" t="s">
        <v>6056</v>
      </c>
      <c r="I1178" s="7" t="s">
        <v>6057</v>
      </c>
    </row>
    <row r="1179" spans="1:9">
      <c r="A1179" s="5">
        <v>1178</v>
      </c>
      <c r="B1179" s="6">
        <v>45247</v>
      </c>
      <c r="C1179" s="7" t="s">
        <v>8410</v>
      </c>
      <c r="D1179" s="7" t="s">
        <v>8411</v>
      </c>
      <c r="E1179" s="8">
        <v>40.85</v>
      </c>
      <c r="F1179" s="8">
        <v>50</v>
      </c>
      <c r="G1179" s="8">
        <v>50</v>
      </c>
      <c r="H1179" s="7" t="s">
        <v>6056</v>
      </c>
      <c r="I1179" s="7" t="s">
        <v>6057</v>
      </c>
    </row>
    <row r="1180" spans="1:9">
      <c r="A1180" s="5">
        <v>1179</v>
      </c>
      <c r="B1180" s="6">
        <v>45247</v>
      </c>
      <c r="C1180" s="7" t="s">
        <v>8412</v>
      </c>
      <c r="D1180" s="7" t="s">
        <v>8413</v>
      </c>
      <c r="E1180" s="8">
        <v>72.72</v>
      </c>
      <c r="F1180" s="8">
        <v>93</v>
      </c>
      <c r="G1180" s="8">
        <v>93</v>
      </c>
      <c r="H1180" s="7" t="s">
        <v>6056</v>
      </c>
      <c r="I1180" s="7" t="s">
        <v>6057</v>
      </c>
    </row>
    <row r="1181" spans="1:9">
      <c r="A1181" s="5">
        <v>1180</v>
      </c>
      <c r="B1181" s="6">
        <v>45247</v>
      </c>
      <c r="C1181" s="7" t="s">
        <v>8414</v>
      </c>
      <c r="D1181" s="7" t="s">
        <v>8415</v>
      </c>
      <c r="E1181" s="8">
        <v>25.38</v>
      </c>
      <c r="F1181" s="8">
        <v>30</v>
      </c>
      <c r="G1181" s="8">
        <v>30</v>
      </c>
      <c r="H1181" s="7" t="s">
        <v>6056</v>
      </c>
      <c r="I1181" s="7" t="s">
        <v>6057</v>
      </c>
    </row>
    <row r="1182" spans="1:9">
      <c r="A1182" s="5">
        <v>1181</v>
      </c>
      <c r="B1182" s="6">
        <v>45247</v>
      </c>
      <c r="C1182" s="7" t="s">
        <v>8416</v>
      </c>
      <c r="D1182" s="7" t="s">
        <v>8417</v>
      </c>
      <c r="E1182" s="8">
        <v>57.65</v>
      </c>
      <c r="F1182" s="8">
        <v>70</v>
      </c>
      <c r="G1182" s="8">
        <v>70</v>
      </c>
      <c r="H1182" s="7" t="s">
        <v>6056</v>
      </c>
      <c r="I1182" s="7" t="s">
        <v>6057</v>
      </c>
    </row>
    <row r="1183" spans="1:9">
      <c r="A1183" s="5">
        <v>1182</v>
      </c>
      <c r="B1183" s="6">
        <v>45247</v>
      </c>
      <c r="C1183" s="7" t="s">
        <v>8418</v>
      </c>
      <c r="D1183" s="7" t="s">
        <v>8419</v>
      </c>
      <c r="E1183" s="8">
        <v>96.15</v>
      </c>
      <c r="F1183" s="8">
        <v>115</v>
      </c>
      <c r="G1183" s="8">
        <v>115</v>
      </c>
      <c r="H1183" s="7" t="s">
        <v>6056</v>
      </c>
      <c r="I1183" s="7" t="s">
        <v>6057</v>
      </c>
    </row>
    <row r="1184" spans="1:9">
      <c r="A1184" s="5">
        <v>1183</v>
      </c>
      <c r="B1184" s="6">
        <v>45247</v>
      </c>
      <c r="C1184" s="7" t="s">
        <v>8420</v>
      </c>
      <c r="D1184" s="7" t="s">
        <v>8421</v>
      </c>
      <c r="E1184" s="8">
        <v>91.17</v>
      </c>
      <c r="F1184" s="8">
        <v>110</v>
      </c>
      <c r="G1184" s="8">
        <v>110</v>
      </c>
      <c r="H1184" s="7" t="s">
        <v>6056</v>
      </c>
      <c r="I1184" s="7" t="s">
        <v>6057</v>
      </c>
    </row>
    <row r="1185" spans="1:9">
      <c r="A1185" s="5">
        <v>1184</v>
      </c>
      <c r="B1185" s="6">
        <v>45247</v>
      </c>
      <c r="C1185" s="7" t="s">
        <v>8422</v>
      </c>
      <c r="D1185" s="7" t="s">
        <v>8423</v>
      </c>
      <c r="E1185" s="8">
        <v>20.350000000000001</v>
      </c>
      <c r="F1185" s="8">
        <v>26</v>
      </c>
      <c r="G1185" s="8">
        <v>26</v>
      </c>
      <c r="H1185" s="7" t="s">
        <v>6056</v>
      </c>
      <c r="I1185" s="7" t="s">
        <v>6057</v>
      </c>
    </row>
    <row r="1186" spans="1:9">
      <c r="A1186" s="5">
        <v>1185</v>
      </c>
      <c r="B1186" s="6">
        <v>45247</v>
      </c>
      <c r="C1186" s="7" t="s">
        <v>8424</v>
      </c>
      <c r="D1186" s="7" t="s">
        <v>8425</v>
      </c>
      <c r="E1186" s="8">
        <v>97.9</v>
      </c>
      <c r="F1186" s="8">
        <v>160</v>
      </c>
      <c r="G1186" s="8">
        <v>160</v>
      </c>
      <c r="H1186" s="7" t="s">
        <v>6056</v>
      </c>
      <c r="I1186" s="7" t="s">
        <v>6057</v>
      </c>
    </row>
    <row r="1187" spans="1:9">
      <c r="A1187" s="5">
        <v>1186</v>
      </c>
      <c r="B1187" s="6">
        <v>45247</v>
      </c>
      <c r="C1187" s="7" t="s">
        <v>8426</v>
      </c>
      <c r="D1187" s="7" t="s">
        <v>8427</v>
      </c>
      <c r="E1187" s="8">
        <v>56.4</v>
      </c>
      <c r="F1187" s="8">
        <v>95</v>
      </c>
      <c r="G1187" s="8">
        <v>95</v>
      </c>
      <c r="H1187" s="7" t="s">
        <v>6056</v>
      </c>
      <c r="I1187" s="7" t="s">
        <v>6057</v>
      </c>
    </row>
    <row r="1188" spans="1:9">
      <c r="A1188" s="5">
        <v>1187</v>
      </c>
      <c r="B1188" s="6">
        <v>45247</v>
      </c>
      <c r="C1188" s="7" t="s">
        <v>8428</v>
      </c>
      <c r="D1188" s="7" t="s">
        <v>8429</v>
      </c>
      <c r="E1188" s="8">
        <v>23.7</v>
      </c>
      <c r="F1188" s="8">
        <v>75</v>
      </c>
      <c r="G1188" s="8">
        <v>75</v>
      </c>
      <c r="H1188" s="7" t="s">
        <v>6056</v>
      </c>
      <c r="I1188" s="7" t="s">
        <v>6057</v>
      </c>
    </row>
    <row r="1189" spans="1:9">
      <c r="A1189" s="5">
        <v>1188</v>
      </c>
      <c r="B1189" s="6">
        <v>45247</v>
      </c>
      <c r="C1189" s="7" t="s">
        <v>8430</v>
      </c>
      <c r="D1189" s="7" t="s">
        <v>8431</v>
      </c>
      <c r="E1189" s="8">
        <v>65.3</v>
      </c>
      <c r="F1189" s="8">
        <v>110</v>
      </c>
      <c r="G1189" s="8">
        <v>110</v>
      </c>
      <c r="H1189" s="7" t="s">
        <v>6056</v>
      </c>
      <c r="I1189" s="7" t="s">
        <v>6057</v>
      </c>
    </row>
    <row r="1190" spans="1:9">
      <c r="A1190" s="5">
        <v>1189</v>
      </c>
      <c r="B1190" s="6">
        <v>45247</v>
      </c>
      <c r="C1190" s="7" t="s">
        <v>8432</v>
      </c>
      <c r="D1190" s="7" t="s">
        <v>8433</v>
      </c>
      <c r="E1190" s="8">
        <v>68</v>
      </c>
      <c r="F1190" s="8">
        <v>80</v>
      </c>
      <c r="G1190" s="8">
        <v>80</v>
      </c>
      <c r="H1190" s="7" t="s">
        <v>6056</v>
      </c>
      <c r="I1190" s="7" t="s">
        <v>6057</v>
      </c>
    </row>
    <row r="1191" spans="1:9">
      <c r="A1191" s="5">
        <v>1190</v>
      </c>
      <c r="B1191" s="6">
        <v>45247</v>
      </c>
      <c r="C1191" s="7" t="s">
        <v>8434</v>
      </c>
      <c r="D1191" s="7" t="s">
        <v>8435</v>
      </c>
      <c r="E1191" s="8">
        <v>38.25</v>
      </c>
      <c r="F1191" s="8">
        <v>45</v>
      </c>
      <c r="G1191" s="8">
        <v>45</v>
      </c>
      <c r="H1191" s="7" t="s">
        <v>6056</v>
      </c>
      <c r="I1191" s="7" t="s">
        <v>6057</v>
      </c>
    </row>
    <row r="1192" spans="1:9">
      <c r="A1192" s="5">
        <v>1191</v>
      </c>
      <c r="B1192" s="6">
        <v>45247</v>
      </c>
      <c r="C1192" s="7" t="s">
        <v>8436</v>
      </c>
      <c r="D1192" s="7" t="s">
        <v>8437</v>
      </c>
      <c r="E1192" s="8">
        <v>46.75</v>
      </c>
      <c r="F1192" s="8">
        <v>55</v>
      </c>
      <c r="G1192" s="8">
        <v>55</v>
      </c>
      <c r="H1192" s="7" t="s">
        <v>6056</v>
      </c>
      <c r="I1192" s="7" t="s">
        <v>6057</v>
      </c>
    </row>
    <row r="1193" spans="1:9">
      <c r="A1193" s="5">
        <v>1192</v>
      </c>
      <c r="B1193" s="6">
        <v>45247</v>
      </c>
      <c r="C1193" s="7" t="s">
        <v>8438</v>
      </c>
      <c r="D1193" s="7" t="s">
        <v>8439</v>
      </c>
      <c r="E1193" s="8">
        <v>98.99</v>
      </c>
      <c r="F1193" s="8">
        <v>180</v>
      </c>
      <c r="G1193" s="8">
        <v>180</v>
      </c>
      <c r="H1193" s="7" t="s">
        <v>6056</v>
      </c>
      <c r="I1193" s="7" t="s">
        <v>6057</v>
      </c>
    </row>
    <row r="1194" spans="1:9">
      <c r="A1194" s="5">
        <v>1193</v>
      </c>
      <c r="B1194" s="6">
        <v>45247</v>
      </c>
      <c r="C1194" s="7" t="s">
        <v>8440</v>
      </c>
      <c r="D1194" s="7" t="s">
        <v>8441</v>
      </c>
      <c r="E1194" s="8">
        <v>101.25</v>
      </c>
      <c r="F1194" s="8">
        <v>135</v>
      </c>
      <c r="G1194" s="8">
        <v>135</v>
      </c>
      <c r="H1194" s="7" t="s">
        <v>6056</v>
      </c>
      <c r="I1194" s="7" t="s">
        <v>6057</v>
      </c>
    </row>
    <row r="1195" spans="1:9">
      <c r="A1195" s="5">
        <v>1194</v>
      </c>
      <c r="B1195" s="6">
        <v>45247</v>
      </c>
      <c r="C1195" s="7" t="s">
        <v>8442</v>
      </c>
      <c r="D1195" s="7" t="s">
        <v>8443</v>
      </c>
      <c r="E1195" s="8">
        <v>97.51</v>
      </c>
      <c r="F1195" s="8">
        <v>150</v>
      </c>
      <c r="G1195" s="8">
        <v>150</v>
      </c>
      <c r="H1195" s="7" t="s">
        <v>6056</v>
      </c>
      <c r="I1195" s="7" t="s">
        <v>6057</v>
      </c>
    </row>
    <row r="1196" spans="1:9">
      <c r="A1196" s="5">
        <v>1195</v>
      </c>
      <c r="B1196" s="6">
        <v>45247</v>
      </c>
      <c r="C1196" s="7" t="s">
        <v>8444</v>
      </c>
      <c r="D1196" s="7" t="s">
        <v>8445</v>
      </c>
      <c r="E1196" s="8">
        <v>105.01</v>
      </c>
      <c r="F1196" s="8">
        <v>150</v>
      </c>
      <c r="G1196" s="8">
        <v>150</v>
      </c>
      <c r="H1196" s="7" t="s">
        <v>6056</v>
      </c>
      <c r="I1196" s="7" t="s">
        <v>6057</v>
      </c>
    </row>
    <row r="1197" spans="1:9">
      <c r="A1197" s="5">
        <v>1196</v>
      </c>
      <c r="B1197" s="6">
        <v>45247</v>
      </c>
      <c r="C1197" s="7" t="s">
        <v>8446</v>
      </c>
      <c r="D1197" s="7" t="s">
        <v>8447</v>
      </c>
      <c r="E1197" s="8">
        <v>117.51</v>
      </c>
      <c r="F1197" s="8">
        <v>235</v>
      </c>
      <c r="G1197" s="8">
        <v>235</v>
      </c>
      <c r="H1197" s="7" t="s">
        <v>6056</v>
      </c>
      <c r="I1197" s="7" t="s">
        <v>6057</v>
      </c>
    </row>
    <row r="1198" spans="1:9">
      <c r="A1198" s="5">
        <v>1197</v>
      </c>
      <c r="B1198" s="6">
        <v>45247</v>
      </c>
      <c r="C1198" s="7" t="s">
        <v>8448</v>
      </c>
      <c r="D1198" s="7" t="s">
        <v>8449</v>
      </c>
      <c r="E1198" s="8">
        <v>41.65</v>
      </c>
      <c r="F1198" s="8">
        <v>49</v>
      </c>
      <c r="G1198" s="8">
        <v>49</v>
      </c>
      <c r="H1198" s="7" t="s">
        <v>6056</v>
      </c>
      <c r="I1198" s="7" t="s">
        <v>6057</v>
      </c>
    </row>
    <row r="1199" spans="1:9">
      <c r="A1199" s="5">
        <v>1198</v>
      </c>
      <c r="B1199" s="6">
        <v>45247</v>
      </c>
      <c r="C1199" s="7" t="s">
        <v>8450</v>
      </c>
      <c r="D1199" s="7" t="s">
        <v>8451</v>
      </c>
      <c r="E1199" s="8">
        <v>86.25</v>
      </c>
      <c r="F1199" s="8">
        <v>115</v>
      </c>
      <c r="G1199" s="8">
        <v>115</v>
      </c>
      <c r="H1199" s="7" t="s">
        <v>6056</v>
      </c>
      <c r="I1199" s="7" t="s">
        <v>6057</v>
      </c>
    </row>
    <row r="1200" spans="1:9">
      <c r="A1200" s="5">
        <v>1199</v>
      </c>
      <c r="B1200" s="6">
        <v>45247</v>
      </c>
      <c r="C1200" s="7" t="s">
        <v>8452</v>
      </c>
      <c r="D1200" s="7" t="s">
        <v>8453</v>
      </c>
      <c r="E1200" s="8">
        <v>50.85</v>
      </c>
      <c r="F1200" s="8">
        <v>60</v>
      </c>
      <c r="G1200" s="8">
        <v>60</v>
      </c>
      <c r="H1200" s="7" t="s">
        <v>6056</v>
      </c>
      <c r="I1200" s="7" t="s">
        <v>6057</v>
      </c>
    </row>
    <row r="1201" spans="1:9">
      <c r="A1201" s="5">
        <v>1200</v>
      </c>
      <c r="B1201" s="6">
        <v>45247</v>
      </c>
      <c r="C1201" s="7" t="s">
        <v>8454</v>
      </c>
      <c r="D1201" s="7" t="s">
        <v>8455</v>
      </c>
      <c r="E1201" s="8">
        <v>50.85</v>
      </c>
      <c r="F1201" s="8">
        <v>60</v>
      </c>
      <c r="G1201" s="8">
        <v>60</v>
      </c>
      <c r="H1201" s="7" t="s">
        <v>6056</v>
      </c>
      <c r="I1201" s="7" t="s">
        <v>6057</v>
      </c>
    </row>
    <row r="1202" spans="1:9">
      <c r="A1202" s="5">
        <v>1201</v>
      </c>
      <c r="B1202" s="6">
        <v>45247</v>
      </c>
      <c r="C1202" s="7" t="s">
        <v>8456</v>
      </c>
      <c r="D1202" s="7" t="s">
        <v>8457</v>
      </c>
      <c r="E1202" s="8">
        <v>55.07</v>
      </c>
      <c r="F1202" s="8">
        <v>60</v>
      </c>
      <c r="G1202" s="8">
        <v>60</v>
      </c>
      <c r="H1202" s="7" t="s">
        <v>6056</v>
      </c>
      <c r="I1202" s="7" t="s">
        <v>6057</v>
      </c>
    </row>
    <row r="1203" spans="1:9">
      <c r="A1203" s="5">
        <v>1202</v>
      </c>
      <c r="B1203" s="6">
        <v>45247</v>
      </c>
      <c r="C1203" s="7" t="s">
        <v>8458</v>
      </c>
      <c r="D1203" s="7" t="s">
        <v>8459</v>
      </c>
      <c r="E1203" s="8">
        <v>43.34</v>
      </c>
      <c r="F1203" s="8">
        <v>50</v>
      </c>
      <c r="G1203" s="8">
        <v>50</v>
      </c>
      <c r="H1203" s="7" t="s">
        <v>6056</v>
      </c>
      <c r="I1203" s="7" t="s">
        <v>6057</v>
      </c>
    </row>
    <row r="1204" spans="1:9">
      <c r="A1204" s="5">
        <v>1203</v>
      </c>
      <c r="B1204" s="6">
        <v>45247</v>
      </c>
      <c r="C1204" s="7" t="s">
        <v>8460</v>
      </c>
      <c r="D1204" s="7" t="s">
        <v>8461</v>
      </c>
      <c r="E1204" s="8">
        <v>43.34</v>
      </c>
      <c r="F1204" s="8">
        <v>50</v>
      </c>
      <c r="G1204" s="8">
        <v>50</v>
      </c>
      <c r="H1204" s="7" t="s">
        <v>6056</v>
      </c>
      <c r="I1204" s="7" t="s">
        <v>6057</v>
      </c>
    </row>
    <row r="1205" spans="1:9">
      <c r="A1205" s="5">
        <v>1204</v>
      </c>
      <c r="B1205" s="6">
        <v>45247</v>
      </c>
      <c r="C1205" s="7" t="s">
        <v>8462</v>
      </c>
      <c r="D1205" s="7" t="s">
        <v>8463</v>
      </c>
      <c r="E1205" s="8">
        <v>43.37</v>
      </c>
      <c r="F1205" s="8">
        <v>50</v>
      </c>
      <c r="G1205" s="8">
        <v>50</v>
      </c>
      <c r="H1205" s="7" t="s">
        <v>6056</v>
      </c>
      <c r="I1205" s="7" t="s">
        <v>6057</v>
      </c>
    </row>
    <row r="1206" spans="1:9">
      <c r="A1206" s="5">
        <v>1205</v>
      </c>
      <c r="B1206" s="6">
        <v>45247</v>
      </c>
      <c r="C1206" s="7" t="s">
        <v>8464</v>
      </c>
      <c r="D1206" s="7" t="s">
        <v>8465</v>
      </c>
      <c r="E1206" s="8">
        <v>16.96</v>
      </c>
      <c r="F1206" s="8">
        <v>20</v>
      </c>
      <c r="G1206" s="8">
        <v>20</v>
      </c>
      <c r="H1206" s="7" t="s">
        <v>6056</v>
      </c>
      <c r="I1206" s="7" t="s">
        <v>6057</v>
      </c>
    </row>
    <row r="1207" spans="1:9">
      <c r="A1207" s="5">
        <v>1206</v>
      </c>
      <c r="B1207" s="6">
        <v>45247</v>
      </c>
      <c r="C1207" s="7" t="s">
        <v>8466</v>
      </c>
      <c r="D1207" s="7" t="s">
        <v>8467</v>
      </c>
      <c r="E1207" s="8">
        <v>27.53</v>
      </c>
      <c r="F1207" s="8">
        <v>30</v>
      </c>
      <c r="G1207" s="8">
        <v>30</v>
      </c>
      <c r="H1207" s="7" t="s">
        <v>6056</v>
      </c>
      <c r="I1207" s="7" t="s">
        <v>6057</v>
      </c>
    </row>
    <row r="1208" spans="1:9">
      <c r="A1208" s="5">
        <v>1207</v>
      </c>
      <c r="B1208" s="6">
        <v>45247</v>
      </c>
      <c r="C1208" s="7" t="s">
        <v>8468</v>
      </c>
      <c r="D1208" s="7" t="s">
        <v>8469</v>
      </c>
      <c r="E1208" s="8">
        <v>27.53</v>
      </c>
      <c r="F1208" s="8">
        <v>30</v>
      </c>
      <c r="G1208" s="8">
        <v>30</v>
      </c>
      <c r="H1208" s="7" t="s">
        <v>6056</v>
      </c>
      <c r="I1208" s="7" t="s">
        <v>6057</v>
      </c>
    </row>
    <row r="1209" spans="1:9">
      <c r="A1209" s="5">
        <v>1208</v>
      </c>
      <c r="B1209" s="6">
        <v>45247</v>
      </c>
      <c r="C1209" s="7" t="s">
        <v>8470</v>
      </c>
      <c r="D1209" s="7" t="s">
        <v>8471</v>
      </c>
      <c r="E1209" s="8">
        <v>35.19</v>
      </c>
      <c r="F1209" s="8">
        <v>40</v>
      </c>
      <c r="G1209" s="8">
        <v>40</v>
      </c>
      <c r="H1209" s="7" t="s">
        <v>6056</v>
      </c>
      <c r="I1209" s="7" t="s">
        <v>6057</v>
      </c>
    </row>
    <row r="1210" spans="1:9">
      <c r="A1210" s="5">
        <v>1209</v>
      </c>
      <c r="B1210" s="6">
        <v>45247</v>
      </c>
      <c r="C1210" s="7" t="s">
        <v>8472</v>
      </c>
      <c r="D1210" s="7" t="s">
        <v>8473</v>
      </c>
      <c r="E1210" s="8">
        <v>35.19</v>
      </c>
      <c r="F1210" s="8">
        <v>40</v>
      </c>
      <c r="G1210" s="8">
        <v>40</v>
      </c>
      <c r="H1210" s="7" t="s">
        <v>6056</v>
      </c>
      <c r="I1210" s="7" t="s">
        <v>6057</v>
      </c>
    </row>
    <row r="1211" spans="1:9">
      <c r="A1211" s="5">
        <v>1210</v>
      </c>
      <c r="B1211" s="6">
        <v>45247</v>
      </c>
      <c r="C1211" s="7" t="s">
        <v>8474</v>
      </c>
      <c r="D1211" s="7" t="s">
        <v>8475</v>
      </c>
      <c r="E1211" s="8">
        <v>8.6999999999999993</v>
      </c>
      <c r="F1211" s="8">
        <v>10</v>
      </c>
      <c r="G1211" s="8">
        <v>10</v>
      </c>
      <c r="H1211" s="7" t="s">
        <v>6056</v>
      </c>
      <c r="I1211" s="7" t="s">
        <v>6057</v>
      </c>
    </row>
    <row r="1212" spans="1:9">
      <c r="A1212" s="5">
        <v>1211</v>
      </c>
      <c r="B1212" s="6">
        <v>45247</v>
      </c>
      <c r="C1212" s="7" t="s">
        <v>8476</v>
      </c>
      <c r="D1212" s="7" t="s">
        <v>8477</v>
      </c>
      <c r="E1212" s="8">
        <v>8.73</v>
      </c>
      <c r="F1212" s="8">
        <v>10</v>
      </c>
      <c r="G1212" s="8">
        <v>10</v>
      </c>
      <c r="H1212" s="7" t="s">
        <v>6056</v>
      </c>
      <c r="I1212" s="7" t="s">
        <v>6057</v>
      </c>
    </row>
    <row r="1213" spans="1:9">
      <c r="A1213" s="5">
        <v>1212</v>
      </c>
      <c r="B1213" s="6">
        <v>45247</v>
      </c>
      <c r="C1213" s="7" t="s">
        <v>8478</v>
      </c>
      <c r="D1213" s="7" t="s">
        <v>8479</v>
      </c>
      <c r="E1213" s="8">
        <v>304.23</v>
      </c>
      <c r="F1213" s="8">
        <v>345</v>
      </c>
      <c r="G1213" s="8">
        <v>345</v>
      </c>
      <c r="H1213" s="7" t="s">
        <v>6056</v>
      </c>
      <c r="I1213" s="7" t="s">
        <v>6057</v>
      </c>
    </row>
    <row r="1214" spans="1:9">
      <c r="A1214" s="5">
        <v>1213</v>
      </c>
      <c r="B1214" s="6">
        <v>45247</v>
      </c>
      <c r="C1214" s="7" t="s">
        <v>8480</v>
      </c>
      <c r="D1214" s="7" t="s">
        <v>8481</v>
      </c>
      <c r="E1214" s="8">
        <v>87.3</v>
      </c>
      <c r="F1214" s="8">
        <v>99</v>
      </c>
      <c r="G1214" s="8">
        <v>99</v>
      </c>
      <c r="H1214" s="7" t="s">
        <v>6056</v>
      </c>
      <c r="I1214" s="7" t="s">
        <v>6057</v>
      </c>
    </row>
    <row r="1215" spans="1:9">
      <c r="A1215" s="5">
        <v>1214</v>
      </c>
      <c r="B1215" s="6">
        <v>45247</v>
      </c>
      <c r="C1215" s="7" t="s">
        <v>8482</v>
      </c>
      <c r="D1215" s="7" t="s">
        <v>8483</v>
      </c>
      <c r="E1215" s="8">
        <v>202.83</v>
      </c>
      <c r="F1215" s="8">
        <v>230</v>
      </c>
      <c r="G1215" s="8">
        <v>230</v>
      </c>
      <c r="H1215" s="7" t="s">
        <v>6056</v>
      </c>
      <c r="I1215" s="7" t="s">
        <v>6057</v>
      </c>
    </row>
    <row r="1216" spans="1:9">
      <c r="A1216" s="5">
        <v>1215</v>
      </c>
      <c r="B1216" s="6">
        <v>45247</v>
      </c>
      <c r="C1216" s="7" t="s">
        <v>8484</v>
      </c>
      <c r="D1216" s="7" t="s">
        <v>8485</v>
      </c>
      <c r="E1216" s="8">
        <v>119.05</v>
      </c>
      <c r="F1216" s="8">
        <v>135</v>
      </c>
      <c r="G1216" s="8">
        <v>135</v>
      </c>
      <c r="H1216" s="7" t="s">
        <v>6056</v>
      </c>
      <c r="I1216" s="7" t="s">
        <v>6057</v>
      </c>
    </row>
    <row r="1217" spans="1:9">
      <c r="A1217" s="5">
        <v>1216</v>
      </c>
      <c r="B1217" s="6">
        <v>45247</v>
      </c>
      <c r="C1217" s="7" t="s">
        <v>8486</v>
      </c>
      <c r="D1217" s="7" t="s">
        <v>8487</v>
      </c>
      <c r="E1217" s="8">
        <v>45.85</v>
      </c>
      <c r="F1217" s="8">
        <v>52</v>
      </c>
      <c r="G1217" s="8">
        <v>52</v>
      </c>
      <c r="H1217" s="7" t="s">
        <v>6056</v>
      </c>
      <c r="I1217" s="7" t="s">
        <v>6057</v>
      </c>
    </row>
    <row r="1218" spans="1:9">
      <c r="A1218" s="5">
        <v>1217</v>
      </c>
      <c r="B1218" s="6">
        <v>45247</v>
      </c>
      <c r="C1218" s="7" t="s">
        <v>8488</v>
      </c>
      <c r="D1218" s="7" t="s">
        <v>8489</v>
      </c>
      <c r="E1218" s="8">
        <v>54.68</v>
      </c>
      <c r="F1218" s="8">
        <v>62</v>
      </c>
      <c r="G1218" s="8">
        <v>62</v>
      </c>
      <c r="H1218" s="7" t="s">
        <v>6056</v>
      </c>
      <c r="I1218" s="7" t="s">
        <v>6057</v>
      </c>
    </row>
    <row r="1219" spans="1:9">
      <c r="A1219" s="5">
        <v>1218</v>
      </c>
      <c r="B1219" s="6">
        <v>45247</v>
      </c>
      <c r="C1219" s="7" t="s">
        <v>8490</v>
      </c>
      <c r="D1219" s="7" t="s">
        <v>8491</v>
      </c>
      <c r="E1219" s="8">
        <v>64.900000000000006</v>
      </c>
      <c r="F1219" s="8">
        <v>72</v>
      </c>
      <c r="G1219" s="8">
        <v>72</v>
      </c>
      <c r="H1219" s="7" t="s">
        <v>6056</v>
      </c>
      <c r="I1219" s="7" t="s">
        <v>6057</v>
      </c>
    </row>
    <row r="1220" spans="1:9">
      <c r="A1220" s="5">
        <v>1219</v>
      </c>
      <c r="B1220" s="6">
        <v>45247</v>
      </c>
      <c r="C1220" s="7" t="s">
        <v>8492</v>
      </c>
      <c r="D1220" s="7" t="s">
        <v>8493</v>
      </c>
      <c r="E1220" s="8">
        <v>64.900000000000006</v>
      </c>
      <c r="F1220" s="8">
        <v>190</v>
      </c>
      <c r="G1220" s="8">
        <v>190</v>
      </c>
      <c r="H1220" s="7" t="s">
        <v>6056</v>
      </c>
      <c r="I1220" s="7" t="s">
        <v>6057</v>
      </c>
    </row>
    <row r="1221" spans="1:9">
      <c r="A1221" s="5">
        <v>1220</v>
      </c>
      <c r="B1221" s="6">
        <v>45247</v>
      </c>
      <c r="C1221" s="7" t="s">
        <v>8494</v>
      </c>
      <c r="D1221" s="7" t="s">
        <v>8495</v>
      </c>
      <c r="E1221" s="8">
        <v>12.34</v>
      </c>
      <c r="F1221" s="8">
        <v>20</v>
      </c>
      <c r="G1221" s="8">
        <v>20</v>
      </c>
      <c r="H1221" s="7" t="s">
        <v>6056</v>
      </c>
      <c r="I1221" s="7" t="s">
        <v>6057</v>
      </c>
    </row>
    <row r="1222" spans="1:9">
      <c r="A1222" s="5">
        <v>1221</v>
      </c>
      <c r="B1222" s="6">
        <v>45247</v>
      </c>
      <c r="C1222" s="7" t="s">
        <v>8496</v>
      </c>
      <c r="D1222" s="7" t="s">
        <v>8497</v>
      </c>
      <c r="E1222" s="8">
        <v>180.89</v>
      </c>
      <c r="F1222" s="8">
        <v>190</v>
      </c>
      <c r="G1222" s="8">
        <v>190</v>
      </c>
      <c r="H1222" s="7" t="s">
        <v>6056</v>
      </c>
      <c r="I1222" s="7" t="s">
        <v>6057</v>
      </c>
    </row>
    <row r="1223" spans="1:9">
      <c r="A1223" s="5">
        <v>1222</v>
      </c>
      <c r="B1223" s="6">
        <v>45247</v>
      </c>
      <c r="C1223" s="7" t="s">
        <v>8498</v>
      </c>
      <c r="D1223" s="7" t="s">
        <v>8499</v>
      </c>
      <c r="E1223" s="8">
        <v>118.18</v>
      </c>
      <c r="F1223" s="8">
        <v>130</v>
      </c>
      <c r="G1223" s="8">
        <v>130</v>
      </c>
      <c r="H1223" s="7" t="s">
        <v>6056</v>
      </c>
      <c r="I1223" s="7" t="s">
        <v>6057</v>
      </c>
    </row>
    <row r="1224" spans="1:9">
      <c r="A1224" s="5">
        <v>1223</v>
      </c>
      <c r="B1224" s="6">
        <v>45247</v>
      </c>
      <c r="C1224" s="7" t="s">
        <v>8500</v>
      </c>
      <c r="D1224" s="7" t="s">
        <v>8501</v>
      </c>
      <c r="E1224" s="8">
        <v>53.76</v>
      </c>
      <c r="F1224" s="8">
        <v>60</v>
      </c>
      <c r="G1224" s="8">
        <v>60</v>
      </c>
      <c r="H1224" s="7" t="s">
        <v>6056</v>
      </c>
      <c r="I1224" s="7" t="s">
        <v>6057</v>
      </c>
    </row>
    <row r="1225" spans="1:9">
      <c r="A1225" s="5">
        <v>1224</v>
      </c>
      <c r="B1225" s="6">
        <v>45247</v>
      </c>
      <c r="C1225" s="7" t="s">
        <v>8502</v>
      </c>
      <c r="D1225" s="7" t="s">
        <v>8503</v>
      </c>
      <c r="E1225" s="8">
        <v>53.76</v>
      </c>
      <c r="F1225" s="8">
        <v>60</v>
      </c>
      <c r="G1225" s="8">
        <v>60</v>
      </c>
      <c r="H1225" s="7" t="s">
        <v>6056</v>
      </c>
      <c r="I1225" s="7" t="s">
        <v>6057</v>
      </c>
    </row>
    <row r="1226" spans="1:9">
      <c r="A1226" s="5">
        <v>1225</v>
      </c>
      <c r="B1226" s="6">
        <v>45247</v>
      </c>
      <c r="C1226" s="7" t="s">
        <v>8504</v>
      </c>
      <c r="D1226" s="7" t="s">
        <v>8505</v>
      </c>
      <c r="E1226" s="8">
        <v>44.8</v>
      </c>
      <c r="F1226" s="8">
        <v>50</v>
      </c>
      <c r="G1226" s="8">
        <v>50</v>
      </c>
      <c r="H1226" s="7" t="s">
        <v>6056</v>
      </c>
      <c r="I1226" s="7" t="s">
        <v>6057</v>
      </c>
    </row>
    <row r="1227" spans="1:9">
      <c r="A1227" s="5">
        <v>1226</v>
      </c>
      <c r="B1227" s="6">
        <v>45247</v>
      </c>
      <c r="C1227" s="7" t="s">
        <v>8506</v>
      </c>
      <c r="D1227" s="7" t="s">
        <v>8507</v>
      </c>
      <c r="E1227" s="8">
        <v>8.9600000000000009</v>
      </c>
      <c r="F1227" s="8">
        <v>10</v>
      </c>
      <c r="G1227" s="8">
        <v>10</v>
      </c>
      <c r="H1227" s="7" t="s">
        <v>6056</v>
      </c>
      <c r="I1227" s="7" t="s">
        <v>6057</v>
      </c>
    </row>
    <row r="1228" spans="1:9">
      <c r="A1228" s="5">
        <v>1227</v>
      </c>
      <c r="B1228" s="6">
        <v>45247</v>
      </c>
      <c r="C1228" s="7" t="s">
        <v>8508</v>
      </c>
      <c r="D1228" s="7" t="s">
        <v>8509</v>
      </c>
      <c r="E1228" s="8">
        <v>8.9600000000000009</v>
      </c>
      <c r="F1228" s="8">
        <v>10</v>
      </c>
      <c r="G1228" s="8">
        <v>10</v>
      </c>
      <c r="H1228" s="7" t="s">
        <v>6056</v>
      </c>
      <c r="I1228" s="7" t="s">
        <v>6057</v>
      </c>
    </row>
    <row r="1229" spans="1:9">
      <c r="A1229" s="5">
        <v>1228</v>
      </c>
      <c r="B1229" s="6">
        <v>45247</v>
      </c>
      <c r="C1229" s="7" t="s">
        <v>8510</v>
      </c>
      <c r="D1229" s="7" t="s">
        <v>8511</v>
      </c>
      <c r="E1229" s="8">
        <v>8.9600000000000009</v>
      </c>
      <c r="F1229" s="8">
        <v>10</v>
      </c>
      <c r="G1229" s="8">
        <v>10</v>
      </c>
      <c r="H1229" s="7" t="s">
        <v>6056</v>
      </c>
      <c r="I1229" s="7" t="s">
        <v>6057</v>
      </c>
    </row>
    <row r="1230" spans="1:9">
      <c r="A1230" s="5">
        <v>1229</v>
      </c>
      <c r="B1230" s="6">
        <v>45248</v>
      </c>
      <c r="C1230" s="7" t="s">
        <v>8512</v>
      </c>
      <c r="D1230" s="7" t="s">
        <v>8513</v>
      </c>
      <c r="E1230" s="8">
        <v>65.44</v>
      </c>
      <c r="F1230" s="8">
        <v>72</v>
      </c>
      <c r="G1230" s="8">
        <v>72</v>
      </c>
      <c r="H1230" s="7" t="s">
        <v>6056</v>
      </c>
      <c r="I1230" s="7" t="s">
        <v>6057</v>
      </c>
    </row>
    <row r="1231" spans="1:9">
      <c r="A1231" s="5">
        <v>1230</v>
      </c>
      <c r="B1231" s="6">
        <v>45248</v>
      </c>
      <c r="C1231" s="7" t="s">
        <v>8514</v>
      </c>
      <c r="D1231" s="7" t="s">
        <v>8515</v>
      </c>
      <c r="E1231" s="8">
        <v>65.37</v>
      </c>
      <c r="F1231" s="8">
        <v>72</v>
      </c>
      <c r="G1231" s="8">
        <v>72</v>
      </c>
      <c r="H1231" s="7" t="s">
        <v>6056</v>
      </c>
      <c r="I1231" s="7" t="s">
        <v>6057</v>
      </c>
    </row>
    <row r="1232" spans="1:9">
      <c r="A1232" s="5">
        <v>1231</v>
      </c>
      <c r="B1232" s="6">
        <v>45248</v>
      </c>
      <c r="C1232" s="7" t="s">
        <v>8516</v>
      </c>
      <c r="D1232" s="7" t="s">
        <v>8517</v>
      </c>
      <c r="E1232" s="8">
        <v>165.2</v>
      </c>
      <c r="F1232" s="8">
        <v>190</v>
      </c>
      <c r="G1232" s="8">
        <v>190</v>
      </c>
      <c r="H1232" s="7" t="s">
        <v>6056</v>
      </c>
      <c r="I1232" s="7" t="s">
        <v>6057</v>
      </c>
    </row>
    <row r="1233" spans="1:9">
      <c r="A1233" s="5">
        <v>1232</v>
      </c>
      <c r="B1233" s="6">
        <v>45248</v>
      </c>
      <c r="C1233" s="7" t="s">
        <v>8518</v>
      </c>
      <c r="D1233" s="7" t="s">
        <v>8519</v>
      </c>
      <c r="E1233" s="8">
        <v>133.65</v>
      </c>
      <c r="F1233" s="8">
        <v>147</v>
      </c>
      <c r="G1233" s="8">
        <v>147</v>
      </c>
      <c r="H1233" s="7" t="s">
        <v>6056</v>
      </c>
      <c r="I1233" s="7" t="s">
        <v>6057</v>
      </c>
    </row>
    <row r="1234" spans="1:9">
      <c r="A1234" s="5">
        <v>1233</v>
      </c>
      <c r="B1234" s="6">
        <v>45248</v>
      </c>
      <c r="C1234" s="7" t="s">
        <v>8520</v>
      </c>
      <c r="D1234" s="7" t="s">
        <v>8521</v>
      </c>
      <c r="E1234" s="8">
        <v>66.27</v>
      </c>
      <c r="F1234" s="8">
        <v>73</v>
      </c>
      <c r="G1234" s="8">
        <v>73</v>
      </c>
      <c r="H1234" s="7" t="s">
        <v>6056</v>
      </c>
      <c r="I1234" s="7" t="s">
        <v>6057</v>
      </c>
    </row>
    <row r="1235" spans="1:9">
      <c r="A1235" s="5">
        <v>1234</v>
      </c>
      <c r="B1235" s="6">
        <v>45248</v>
      </c>
      <c r="C1235" s="7" t="s">
        <v>8522</v>
      </c>
      <c r="D1235" s="7" t="s">
        <v>8523</v>
      </c>
      <c r="E1235" s="8">
        <v>124.53</v>
      </c>
      <c r="F1235" s="8">
        <v>130</v>
      </c>
      <c r="G1235" s="8">
        <v>130</v>
      </c>
      <c r="H1235" s="7" t="s">
        <v>6056</v>
      </c>
      <c r="I1235" s="7" t="s">
        <v>6057</v>
      </c>
    </row>
    <row r="1236" spans="1:9">
      <c r="A1236" s="5">
        <v>1235</v>
      </c>
      <c r="B1236" s="6">
        <v>45248</v>
      </c>
      <c r="C1236" s="7" t="s">
        <v>8524</v>
      </c>
      <c r="D1236" s="7" t="s">
        <v>8525</v>
      </c>
      <c r="E1236" s="8">
        <v>52.17</v>
      </c>
      <c r="F1236" s="8">
        <v>60</v>
      </c>
      <c r="G1236" s="8">
        <v>60</v>
      </c>
      <c r="H1236" s="7" t="s">
        <v>6056</v>
      </c>
      <c r="I1236" s="7" t="s">
        <v>6057</v>
      </c>
    </row>
    <row r="1237" spans="1:9">
      <c r="A1237" s="5">
        <v>1236</v>
      </c>
      <c r="B1237" s="6">
        <v>45248</v>
      </c>
      <c r="C1237" s="7" t="s">
        <v>8526</v>
      </c>
      <c r="D1237" s="7" t="s">
        <v>8527</v>
      </c>
      <c r="E1237" s="8">
        <v>14.81</v>
      </c>
      <c r="F1237" s="8">
        <v>20</v>
      </c>
      <c r="G1237" s="8">
        <v>20</v>
      </c>
      <c r="H1237" s="7" t="s">
        <v>6056</v>
      </c>
      <c r="I1237" s="7" t="s">
        <v>6057</v>
      </c>
    </row>
    <row r="1238" spans="1:9">
      <c r="A1238" s="5">
        <v>1237</v>
      </c>
      <c r="B1238" s="6">
        <v>45248</v>
      </c>
      <c r="C1238" s="7" t="s">
        <v>8528</v>
      </c>
      <c r="D1238" s="7" t="s">
        <v>8529</v>
      </c>
      <c r="E1238" s="8">
        <v>51.72</v>
      </c>
      <c r="F1238" s="8">
        <v>70</v>
      </c>
      <c r="G1238" s="8">
        <v>70</v>
      </c>
      <c r="H1238" s="7" t="s">
        <v>6056</v>
      </c>
      <c r="I1238" s="7" t="s">
        <v>6057</v>
      </c>
    </row>
    <row r="1239" spans="1:9">
      <c r="A1239" s="5">
        <v>1238</v>
      </c>
      <c r="B1239" s="6">
        <v>45248</v>
      </c>
      <c r="C1239" s="7" t="s">
        <v>8530</v>
      </c>
      <c r="D1239" s="7" t="s">
        <v>8531</v>
      </c>
      <c r="E1239" s="8">
        <v>164.97</v>
      </c>
      <c r="F1239" s="8">
        <v>179</v>
      </c>
      <c r="G1239" s="8">
        <v>179</v>
      </c>
      <c r="H1239" s="7" t="s">
        <v>6056</v>
      </c>
      <c r="I1239" s="7" t="s">
        <v>6057</v>
      </c>
    </row>
    <row r="1240" spans="1:9">
      <c r="A1240" s="5">
        <v>1239</v>
      </c>
      <c r="B1240" s="6">
        <v>45248</v>
      </c>
      <c r="C1240" s="7" t="s">
        <v>8532</v>
      </c>
      <c r="D1240" s="7" t="s">
        <v>8533</v>
      </c>
      <c r="E1240" s="8">
        <v>123.64</v>
      </c>
      <c r="F1240" s="8">
        <v>136</v>
      </c>
      <c r="G1240" s="8">
        <v>136</v>
      </c>
      <c r="H1240" s="7" t="s">
        <v>6056</v>
      </c>
      <c r="I1240" s="7" t="s">
        <v>6057</v>
      </c>
    </row>
    <row r="1241" spans="1:9">
      <c r="A1241" s="5">
        <v>1240</v>
      </c>
      <c r="B1241" s="6">
        <v>45248</v>
      </c>
      <c r="C1241" s="7" t="s">
        <v>8534</v>
      </c>
      <c r="D1241" s="7" t="s">
        <v>8535</v>
      </c>
      <c r="E1241" s="8">
        <v>123.64</v>
      </c>
      <c r="F1241" s="8">
        <v>136</v>
      </c>
      <c r="G1241" s="8">
        <v>136</v>
      </c>
      <c r="H1241" s="7" t="s">
        <v>6056</v>
      </c>
      <c r="I1241" s="7" t="s">
        <v>6057</v>
      </c>
    </row>
    <row r="1242" spans="1:9">
      <c r="A1242" s="5">
        <v>1241</v>
      </c>
      <c r="B1242" s="6">
        <v>45248</v>
      </c>
      <c r="C1242" s="7" t="s">
        <v>8536</v>
      </c>
      <c r="D1242" s="7" t="s">
        <v>8537</v>
      </c>
      <c r="E1242" s="8">
        <v>83.63</v>
      </c>
      <c r="F1242" s="8">
        <v>92</v>
      </c>
      <c r="G1242" s="8">
        <v>92</v>
      </c>
      <c r="H1242" s="7" t="s">
        <v>6056</v>
      </c>
      <c r="I1242" s="7" t="s">
        <v>6057</v>
      </c>
    </row>
    <row r="1243" spans="1:9">
      <c r="A1243" s="5">
        <v>1242</v>
      </c>
      <c r="B1243" s="6">
        <v>45248</v>
      </c>
      <c r="C1243" s="7" t="s">
        <v>8538</v>
      </c>
      <c r="D1243" s="7" t="s">
        <v>8539</v>
      </c>
      <c r="E1243" s="8">
        <v>62.66</v>
      </c>
      <c r="F1243" s="8">
        <v>65</v>
      </c>
      <c r="G1243" s="8">
        <v>65</v>
      </c>
      <c r="H1243" s="7" t="s">
        <v>6056</v>
      </c>
      <c r="I1243" s="7" t="s">
        <v>6057</v>
      </c>
    </row>
    <row r="1244" spans="1:9">
      <c r="A1244" s="5">
        <v>1243</v>
      </c>
      <c r="B1244" s="6">
        <v>45248</v>
      </c>
      <c r="C1244" s="7" t="s">
        <v>8540</v>
      </c>
      <c r="D1244" s="7" t="s">
        <v>8541</v>
      </c>
      <c r="E1244" s="8">
        <v>172.7</v>
      </c>
      <c r="F1244" s="8">
        <v>190</v>
      </c>
      <c r="G1244" s="8">
        <v>190</v>
      </c>
      <c r="H1244" s="7" t="s">
        <v>6056</v>
      </c>
      <c r="I1244" s="7" t="s">
        <v>6057</v>
      </c>
    </row>
    <row r="1245" spans="1:9">
      <c r="A1245" s="5">
        <v>1244</v>
      </c>
      <c r="B1245" s="6">
        <v>45248</v>
      </c>
      <c r="C1245" s="7" t="s">
        <v>8542</v>
      </c>
      <c r="D1245" s="7" t="s">
        <v>8543</v>
      </c>
      <c r="E1245" s="8">
        <v>123.64</v>
      </c>
      <c r="F1245" s="8">
        <v>136</v>
      </c>
      <c r="G1245" s="8">
        <v>136</v>
      </c>
      <c r="H1245" s="7" t="s">
        <v>6056</v>
      </c>
      <c r="I1245" s="7" t="s">
        <v>6057</v>
      </c>
    </row>
    <row r="1246" spans="1:9">
      <c r="A1246" s="5">
        <v>1245</v>
      </c>
      <c r="B1246" s="6">
        <v>45248</v>
      </c>
      <c r="C1246" s="7" t="s">
        <v>8544</v>
      </c>
      <c r="D1246" s="7" t="s">
        <v>8545</v>
      </c>
      <c r="E1246" s="8">
        <v>123.64</v>
      </c>
      <c r="F1246" s="8">
        <v>136</v>
      </c>
      <c r="G1246" s="8">
        <v>136</v>
      </c>
      <c r="H1246" s="7" t="s">
        <v>6056</v>
      </c>
      <c r="I1246" s="7" t="s">
        <v>6057</v>
      </c>
    </row>
    <row r="1247" spans="1:9">
      <c r="A1247" s="5">
        <v>1246</v>
      </c>
      <c r="B1247" s="6">
        <v>45248</v>
      </c>
      <c r="C1247" s="7" t="s">
        <v>8546</v>
      </c>
      <c r="D1247" s="7" t="s">
        <v>8547</v>
      </c>
      <c r="E1247" s="8">
        <v>68.180000000000007</v>
      </c>
      <c r="F1247" s="8">
        <v>75</v>
      </c>
      <c r="G1247" s="8">
        <v>75</v>
      </c>
      <c r="H1247" s="7" t="s">
        <v>6056</v>
      </c>
      <c r="I1247" s="7" t="s">
        <v>6057</v>
      </c>
    </row>
    <row r="1248" spans="1:9">
      <c r="A1248" s="5">
        <v>1247</v>
      </c>
      <c r="B1248" s="6">
        <v>45248</v>
      </c>
      <c r="C1248" s="7" t="s">
        <v>8548</v>
      </c>
      <c r="D1248" s="7" t="s">
        <v>8549</v>
      </c>
      <c r="E1248" s="8">
        <v>122.72</v>
      </c>
      <c r="F1248" s="8">
        <v>135</v>
      </c>
      <c r="G1248" s="8">
        <v>135</v>
      </c>
      <c r="H1248" s="7" t="s">
        <v>6056</v>
      </c>
      <c r="I1248" s="7" t="s">
        <v>6057</v>
      </c>
    </row>
    <row r="1249" spans="1:9">
      <c r="A1249" s="5">
        <v>1248</v>
      </c>
      <c r="B1249" s="6">
        <v>45248</v>
      </c>
      <c r="C1249" s="7" t="s">
        <v>8550</v>
      </c>
      <c r="D1249" s="7" t="s">
        <v>8551</v>
      </c>
      <c r="E1249" s="8">
        <v>12.84</v>
      </c>
      <c r="F1249" s="8">
        <v>15</v>
      </c>
      <c r="G1249" s="8">
        <v>15</v>
      </c>
      <c r="H1249" s="7" t="s">
        <v>6056</v>
      </c>
      <c r="I1249" s="7" t="s">
        <v>6057</v>
      </c>
    </row>
    <row r="1250" spans="1:9">
      <c r="A1250" s="5">
        <v>1249</v>
      </c>
      <c r="B1250" s="6">
        <v>45248</v>
      </c>
      <c r="C1250" s="7" t="s">
        <v>8552</v>
      </c>
      <c r="D1250" s="7" t="s">
        <v>8553</v>
      </c>
      <c r="E1250" s="8">
        <v>12.84</v>
      </c>
      <c r="F1250" s="8">
        <v>30</v>
      </c>
      <c r="G1250" s="8">
        <v>30</v>
      </c>
      <c r="H1250" s="7" t="s">
        <v>6056</v>
      </c>
      <c r="I1250" s="7" t="s">
        <v>6057</v>
      </c>
    </row>
    <row r="1251" spans="1:9">
      <c r="A1251" s="5">
        <v>1250</v>
      </c>
      <c r="B1251" s="6">
        <v>45248</v>
      </c>
      <c r="C1251" s="7" t="s">
        <v>8554</v>
      </c>
      <c r="D1251" s="7" t="s">
        <v>8555</v>
      </c>
      <c r="E1251" s="8">
        <v>18.170000000000002</v>
      </c>
      <c r="F1251" s="8">
        <v>20</v>
      </c>
      <c r="G1251" s="8">
        <v>20</v>
      </c>
      <c r="H1251" s="7" t="s">
        <v>6056</v>
      </c>
      <c r="I1251" s="7" t="s">
        <v>6057</v>
      </c>
    </row>
    <row r="1252" spans="1:9">
      <c r="A1252" s="5">
        <v>1251</v>
      </c>
      <c r="B1252" s="6">
        <v>45248</v>
      </c>
      <c r="C1252" s="7" t="s">
        <v>8556</v>
      </c>
      <c r="D1252" s="7" t="s">
        <v>8557</v>
      </c>
      <c r="E1252" s="8">
        <v>18.170000000000002</v>
      </c>
      <c r="F1252" s="8">
        <v>20</v>
      </c>
      <c r="G1252" s="8">
        <v>20</v>
      </c>
      <c r="H1252" s="7" t="s">
        <v>6056</v>
      </c>
      <c r="I1252" s="7" t="s">
        <v>6057</v>
      </c>
    </row>
    <row r="1253" spans="1:9">
      <c r="A1253" s="5">
        <v>1252</v>
      </c>
      <c r="B1253" s="6">
        <v>45249</v>
      </c>
      <c r="C1253" s="7" t="s">
        <v>8558</v>
      </c>
      <c r="D1253" s="7" t="s">
        <v>8559</v>
      </c>
      <c r="E1253" s="8">
        <v>124.53</v>
      </c>
      <c r="F1253" s="8">
        <v>137</v>
      </c>
      <c r="G1253" s="8">
        <v>137</v>
      </c>
      <c r="H1253" s="7" t="s">
        <v>6056</v>
      </c>
      <c r="I1253" s="7" t="s">
        <v>6057</v>
      </c>
    </row>
    <row r="1254" spans="1:9">
      <c r="A1254" s="5">
        <v>1253</v>
      </c>
      <c r="B1254" s="6">
        <v>45249</v>
      </c>
      <c r="C1254" s="7" t="s">
        <v>8560</v>
      </c>
      <c r="D1254" s="7" t="s">
        <v>8561</v>
      </c>
      <c r="E1254" s="8">
        <v>77.27</v>
      </c>
      <c r="F1254" s="8">
        <v>85</v>
      </c>
      <c r="G1254" s="8">
        <v>85</v>
      </c>
      <c r="H1254" s="7" t="s">
        <v>6056</v>
      </c>
      <c r="I1254" s="7" t="s">
        <v>6057</v>
      </c>
    </row>
    <row r="1255" spans="1:9">
      <c r="A1255" s="5">
        <v>1254</v>
      </c>
      <c r="B1255" s="6">
        <v>45249</v>
      </c>
      <c r="C1255" s="7" t="s">
        <v>8562</v>
      </c>
      <c r="D1255" s="7" t="s">
        <v>8563</v>
      </c>
      <c r="E1255" s="8">
        <v>60.92</v>
      </c>
      <c r="F1255" s="8">
        <v>67</v>
      </c>
      <c r="G1255" s="8">
        <v>67</v>
      </c>
      <c r="H1255" s="7" t="s">
        <v>6056</v>
      </c>
      <c r="I1255" s="7" t="s">
        <v>6057</v>
      </c>
    </row>
    <row r="1256" spans="1:9">
      <c r="A1256" s="5">
        <v>1255</v>
      </c>
      <c r="B1256" s="6">
        <v>45249</v>
      </c>
      <c r="C1256" s="7" t="s">
        <v>8564</v>
      </c>
      <c r="D1256" s="7" t="s">
        <v>8565</v>
      </c>
      <c r="E1256" s="8">
        <v>110.72</v>
      </c>
      <c r="F1256" s="8">
        <v>155</v>
      </c>
      <c r="G1256" s="8">
        <v>155</v>
      </c>
      <c r="H1256" s="7" t="s">
        <v>6056</v>
      </c>
      <c r="I1256" s="7" t="s">
        <v>6057</v>
      </c>
    </row>
    <row r="1257" spans="1:9">
      <c r="A1257" s="5">
        <v>1256</v>
      </c>
      <c r="B1257" s="6">
        <v>45249</v>
      </c>
      <c r="C1257" s="7" t="s">
        <v>8566</v>
      </c>
      <c r="D1257" s="7" t="s">
        <v>8567</v>
      </c>
      <c r="E1257" s="8">
        <v>62.66</v>
      </c>
      <c r="F1257" s="8">
        <v>69</v>
      </c>
      <c r="G1257" s="8">
        <v>69</v>
      </c>
      <c r="H1257" s="7" t="s">
        <v>6056</v>
      </c>
      <c r="I1257" s="7" t="s">
        <v>6057</v>
      </c>
    </row>
    <row r="1258" spans="1:9">
      <c r="A1258" s="5">
        <v>1257</v>
      </c>
      <c r="B1258" s="6">
        <v>45249</v>
      </c>
      <c r="C1258" s="7" t="s">
        <v>8568</v>
      </c>
      <c r="D1258" s="7" t="s">
        <v>8569</v>
      </c>
      <c r="E1258" s="8">
        <v>18.170000000000002</v>
      </c>
      <c r="F1258" s="8">
        <v>20</v>
      </c>
      <c r="G1258" s="8">
        <v>20</v>
      </c>
      <c r="H1258" s="7" t="s">
        <v>6056</v>
      </c>
      <c r="I1258" s="7" t="s">
        <v>6057</v>
      </c>
    </row>
    <row r="1259" spans="1:9">
      <c r="A1259" s="5">
        <v>1258</v>
      </c>
      <c r="B1259" s="6">
        <v>45249</v>
      </c>
      <c r="C1259" s="7" t="s">
        <v>8570</v>
      </c>
      <c r="D1259" s="7" t="s">
        <v>8571</v>
      </c>
      <c r="E1259" s="8">
        <v>12</v>
      </c>
      <c r="F1259" s="8">
        <v>15</v>
      </c>
      <c r="G1259" s="8">
        <v>15</v>
      </c>
      <c r="H1259" s="7" t="s">
        <v>6056</v>
      </c>
      <c r="I1259" s="7" t="s">
        <v>6057</v>
      </c>
    </row>
    <row r="1260" spans="1:9">
      <c r="A1260" s="5">
        <v>1259</v>
      </c>
      <c r="B1260" s="6">
        <v>45249</v>
      </c>
      <c r="C1260" s="7" t="s">
        <v>8572</v>
      </c>
      <c r="D1260" s="7" t="s">
        <v>8573</v>
      </c>
      <c r="E1260" s="8">
        <v>77.27</v>
      </c>
      <c r="F1260" s="8">
        <v>85</v>
      </c>
      <c r="G1260" s="8">
        <v>85</v>
      </c>
      <c r="H1260" s="7" t="s">
        <v>6056</v>
      </c>
      <c r="I1260" s="7" t="s">
        <v>6057</v>
      </c>
    </row>
    <row r="1261" spans="1:9">
      <c r="A1261" s="5">
        <v>1260</v>
      </c>
      <c r="B1261" s="6">
        <v>45249</v>
      </c>
      <c r="C1261" s="7" t="s">
        <v>8574</v>
      </c>
      <c r="D1261" s="7" t="s">
        <v>8575</v>
      </c>
      <c r="E1261" s="8">
        <v>28</v>
      </c>
      <c r="F1261" s="8">
        <v>35</v>
      </c>
      <c r="G1261" s="8">
        <v>35</v>
      </c>
      <c r="H1261" s="7" t="s">
        <v>6056</v>
      </c>
      <c r="I1261" s="7" t="s">
        <v>6057</v>
      </c>
    </row>
    <row r="1262" spans="1:9">
      <c r="A1262" s="5">
        <v>1261</v>
      </c>
      <c r="B1262" s="6">
        <v>45249</v>
      </c>
      <c r="C1262" s="7" t="s">
        <v>8576</v>
      </c>
      <c r="D1262" s="7" t="s">
        <v>8577</v>
      </c>
      <c r="E1262" s="8">
        <v>20</v>
      </c>
      <c r="F1262" s="8">
        <v>25</v>
      </c>
      <c r="G1262" s="8">
        <v>25</v>
      </c>
      <c r="H1262" s="7" t="s">
        <v>6056</v>
      </c>
      <c r="I1262" s="7" t="s">
        <v>6057</v>
      </c>
    </row>
    <row r="1263" spans="1:9">
      <c r="A1263" s="5">
        <v>1262</v>
      </c>
      <c r="B1263" s="6">
        <v>45249</v>
      </c>
      <c r="C1263" s="7" t="s">
        <v>8578</v>
      </c>
      <c r="D1263" s="7" t="s">
        <v>8579</v>
      </c>
      <c r="E1263" s="8">
        <v>28</v>
      </c>
      <c r="F1263" s="8">
        <v>35</v>
      </c>
      <c r="G1263" s="8">
        <v>35</v>
      </c>
      <c r="H1263" s="7" t="s">
        <v>6056</v>
      </c>
      <c r="I1263" s="7" t="s">
        <v>6057</v>
      </c>
    </row>
    <row r="1264" spans="1:9">
      <c r="A1264" s="5">
        <v>1263</v>
      </c>
      <c r="B1264" s="6">
        <v>45249</v>
      </c>
      <c r="C1264" s="7" t="s">
        <v>8580</v>
      </c>
      <c r="D1264" s="7" t="s">
        <v>8581</v>
      </c>
      <c r="E1264" s="8">
        <v>16</v>
      </c>
      <c r="F1264" s="8">
        <v>20</v>
      </c>
      <c r="G1264" s="8">
        <v>20</v>
      </c>
      <c r="H1264" s="7" t="s">
        <v>6056</v>
      </c>
      <c r="I1264" s="7" t="s">
        <v>6057</v>
      </c>
    </row>
    <row r="1265" spans="1:9">
      <c r="A1265" s="5">
        <v>1264</v>
      </c>
      <c r="B1265" s="6">
        <v>45249</v>
      </c>
      <c r="C1265" s="7" t="s">
        <v>8582</v>
      </c>
      <c r="D1265" s="7" t="s">
        <v>8583</v>
      </c>
      <c r="E1265" s="8">
        <v>40</v>
      </c>
      <c r="F1265" s="8">
        <v>50</v>
      </c>
      <c r="G1265" s="8">
        <v>50</v>
      </c>
      <c r="H1265" s="7" t="s">
        <v>6056</v>
      </c>
      <c r="I1265" s="7" t="s">
        <v>6057</v>
      </c>
    </row>
    <row r="1266" spans="1:9">
      <c r="A1266" s="5">
        <v>1265</v>
      </c>
      <c r="B1266" s="6">
        <v>45249</v>
      </c>
      <c r="C1266" s="7" t="s">
        <v>8584</v>
      </c>
      <c r="D1266" s="7" t="s">
        <v>8585</v>
      </c>
      <c r="E1266" s="8">
        <v>40</v>
      </c>
      <c r="F1266" s="8">
        <v>50</v>
      </c>
      <c r="G1266" s="8">
        <v>50</v>
      </c>
      <c r="H1266" s="7" t="s">
        <v>6056</v>
      </c>
      <c r="I1266" s="7" t="s">
        <v>6057</v>
      </c>
    </row>
    <row r="1267" spans="1:9">
      <c r="A1267" s="5">
        <v>1266</v>
      </c>
      <c r="B1267" s="6">
        <v>45249</v>
      </c>
      <c r="C1267" s="7" t="s">
        <v>8586</v>
      </c>
      <c r="D1267" s="7" t="s">
        <v>8587</v>
      </c>
      <c r="E1267" s="8">
        <v>104.01</v>
      </c>
      <c r="F1267" s="8">
        <v>130</v>
      </c>
      <c r="G1267" s="8">
        <v>130</v>
      </c>
      <c r="H1267" s="7" t="s">
        <v>6056</v>
      </c>
      <c r="I1267" s="7" t="s">
        <v>6057</v>
      </c>
    </row>
    <row r="1268" spans="1:9">
      <c r="A1268" s="5">
        <v>1267</v>
      </c>
      <c r="B1268" s="6">
        <v>45249</v>
      </c>
      <c r="C1268" s="7" t="s">
        <v>8588</v>
      </c>
      <c r="D1268" s="7" t="s">
        <v>8589</v>
      </c>
      <c r="E1268" s="8">
        <v>144</v>
      </c>
      <c r="F1268" s="8">
        <v>180</v>
      </c>
      <c r="G1268" s="8">
        <v>180</v>
      </c>
      <c r="H1268" s="7" t="s">
        <v>6056</v>
      </c>
      <c r="I1268" s="7" t="s">
        <v>6057</v>
      </c>
    </row>
    <row r="1269" spans="1:9">
      <c r="A1269" s="5">
        <v>1268</v>
      </c>
      <c r="B1269" s="6">
        <v>45249</v>
      </c>
      <c r="C1269" s="7" t="s">
        <v>8590</v>
      </c>
      <c r="D1269" s="7" t="s">
        <v>8591</v>
      </c>
      <c r="E1269" s="8">
        <v>143.19999999999999</v>
      </c>
      <c r="F1269" s="8">
        <v>179</v>
      </c>
      <c r="G1269" s="8">
        <v>179</v>
      </c>
      <c r="H1269" s="7" t="s">
        <v>6056</v>
      </c>
      <c r="I1269" s="7" t="s">
        <v>6057</v>
      </c>
    </row>
    <row r="1270" spans="1:9">
      <c r="A1270" s="5">
        <v>1269</v>
      </c>
      <c r="B1270" s="6">
        <v>45249</v>
      </c>
      <c r="C1270" s="7" t="s">
        <v>8592</v>
      </c>
      <c r="D1270" s="7" t="s">
        <v>8593</v>
      </c>
      <c r="E1270" s="8">
        <v>60</v>
      </c>
      <c r="F1270" s="8">
        <v>75</v>
      </c>
      <c r="G1270" s="8">
        <v>75</v>
      </c>
      <c r="H1270" s="7" t="s">
        <v>6056</v>
      </c>
      <c r="I1270" s="7" t="s">
        <v>6057</v>
      </c>
    </row>
    <row r="1271" spans="1:9">
      <c r="A1271" s="5">
        <v>1270</v>
      </c>
      <c r="B1271" s="6">
        <v>45249</v>
      </c>
      <c r="C1271" s="7" t="s">
        <v>8594</v>
      </c>
      <c r="D1271" s="7" t="s">
        <v>8595</v>
      </c>
      <c r="E1271" s="8">
        <v>120.01</v>
      </c>
      <c r="F1271" s="8">
        <v>150</v>
      </c>
      <c r="G1271" s="8">
        <v>150</v>
      </c>
      <c r="H1271" s="7" t="s">
        <v>6056</v>
      </c>
      <c r="I1271" s="7" t="s">
        <v>6057</v>
      </c>
    </row>
    <row r="1272" spans="1:9">
      <c r="A1272" s="5">
        <v>1271</v>
      </c>
      <c r="B1272" s="6">
        <v>45249</v>
      </c>
      <c r="C1272" s="7" t="s">
        <v>8596</v>
      </c>
      <c r="D1272" s="7" t="s">
        <v>8597</v>
      </c>
      <c r="E1272" s="8">
        <v>120.01</v>
      </c>
      <c r="F1272" s="8">
        <v>150</v>
      </c>
      <c r="G1272" s="8">
        <v>150</v>
      </c>
      <c r="H1272" s="7" t="s">
        <v>6056</v>
      </c>
      <c r="I1272" s="7" t="s">
        <v>6057</v>
      </c>
    </row>
    <row r="1273" spans="1:9">
      <c r="A1273" s="5">
        <v>1272</v>
      </c>
      <c r="B1273" s="6">
        <v>45249</v>
      </c>
      <c r="C1273" s="7" t="s">
        <v>8598</v>
      </c>
      <c r="D1273" s="7" t="s">
        <v>8599</v>
      </c>
      <c r="E1273" s="8">
        <v>64</v>
      </c>
      <c r="F1273" s="8">
        <v>80</v>
      </c>
      <c r="G1273" s="8">
        <v>80</v>
      </c>
      <c r="H1273" s="7" t="s">
        <v>6056</v>
      </c>
      <c r="I1273" s="7" t="s">
        <v>6057</v>
      </c>
    </row>
    <row r="1274" spans="1:9">
      <c r="A1274" s="5">
        <v>1273</v>
      </c>
      <c r="B1274" s="6">
        <v>45249</v>
      </c>
      <c r="C1274" s="7" t="s">
        <v>8600</v>
      </c>
      <c r="D1274" s="7" t="s">
        <v>8601</v>
      </c>
      <c r="E1274" s="8">
        <v>152</v>
      </c>
      <c r="F1274" s="8">
        <v>190</v>
      </c>
      <c r="G1274" s="8">
        <v>190</v>
      </c>
      <c r="H1274" s="7" t="s">
        <v>6056</v>
      </c>
      <c r="I1274" s="7" t="s">
        <v>6057</v>
      </c>
    </row>
    <row r="1275" spans="1:9">
      <c r="A1275" s="5">
        <v>1274</v>
      </c>
      <c r="B1275" s="6">
        <v>45249</v>
      </c>
      <c r="C1275" s="7" t="s">
        <v>8602</v>
      </c>
      <c r="D1275" s="7" t="s">
        <v>8603</v>
      </c>
      <c r="E1275" s="8">
        <v>30</v>
      </c>
      <c r="F1275" s="8">
        <v>40</v>
      </c>
      <c r="G1275" s="8">
        <v>40</v>
      </c>
      <c r="H1275" s="7" t="s">
        <v>6056</v>
      </c>
      <c r="I1275" s="7" t="s">
        <v>6057</v>
      </c>
    </row>
    <row r="1276" spans="1:9">
      <c r="A1276" s="5">
        <v>1275</v>
      </c>
      <c r="B1276" s="6">
        <v>45249</v>
      </c>
      <c r="C1276" s="7" t="s">
        <v>8604</v>
      </c>
      <c r="D1276" s="7" t="s">
        <v>8605</v>
      </c>
      <c r="E1276" s="8">
        <v>16</v>
      </c>
      <c r="F1276" s="8">
        <v>20</v>
      </c>
      <c r="G1276" s="8">
        <v>20</v>
      </c>
      <c r="H1276" s="7" t="s">
        <v>6056</v>
      </c>
      <c r="I1276" s="7" t="s">
        <v>6057</v>
      </c>
    </row>
    <row r="1277" spans="1:9">
      <c r="A1277" s="5">
        <v>1276</v>
      </c>
      <c r="B1277" s="6">
        <v>45249</v>
      </c>
      <c r="C1277" s="7" t="s">
        <v>8606</v>
      </c>
      <c r="D1277" s="7" t="s">
        <v>8607</v>
      </c>
      <c r="E1277" s="8">
        <v>220</v>
      </c>
      <c r="F1277" s="8">
        <v>250</v>
      </c>
      <c r="G1277" s="8">
        <v>250</v>
      </c>
      <c r="H1277" s="7" t="s">
        <v>6056</v>
      </c>
      <c r="I1277" s="7" t="s">
        <v>6057</v>
      </c>
    </row>
    <row r="1278" spans="1:9">
      <c r="A1278" s="5">
        <v>1277</v>
      </c>
      <c r="B1278" s="6">
        <v>45249</v>
      </c>
      <c r="C1278" s="7" t="s">
        <v>8608</v>
      </c>
      <c r="D1278" s="7" t="s">
        <v>8609</v>
      </c>
      <c r="E1278" s="8">
        <v>420</v>
      </c>
      <c r="F1278" s="8">
        <v>450</v>
      </c>
      <c r="G1278" s="8">
        <v>450</v>
      </c>
      <c r="H1278" s="7" t="s">
        <v>6056</v>
      </c>
      <c r="I1278" s="7" t="s">
        <v>6057</v>
      </c>
    </row>
    <row r="1279" spans="1:9">
      <c r="A1279" s="5">
        <v>1278</v>
      </c>
      <c r="B1279" s="6">
        <v>45249</v>
      </c>
      <c r="C1279" s="7" t="s">
        <v>8610</v>
      </c>
      <c r="D1279" s="7" t="s">
        <v>8611</v>
      </c>
      <c r="E1279" s="8">
        <v>114</v>
      </c>
      <c r="F1279" s="8">
        <v>120</v>
      </c>
      <c r="G1279" s="8">
        <v>120</v>
      </c>
      <c r="H1279" s="7" t="s">
        <v>6056</v>
      </c>
      <c r="I1279" s="7" t="s">
        <v>6057</v>
      </c>
    </row>
    <row r="1280" spans="1:9">
      <c r="A1280" s="5">
        <v>1279</v>
      </c>
      <c r="B1280" s="6">
        <v>45249</v>
      </c>
      <c r="C1280" s="7" t="s">
        <v>8612</v>
      </c>
      <c r="D1280" s="7" t="s">
        <v>8613</v>
      </c>
      <c r="E1280" s="8">
        <v>425</v>
      </c>
      <c r="F1280" s="8">
        <v>450</v>
      </c>
      <c r="G1280" s="8">
        <v>450</v>
      </c>
      <c r="H1280" s="7" t="s">
        <v>6056</v>
      </c>
      <c r="I1280" s="7" t="s">
        <v>6057</v>
      </c>
    </row>
    <row r="1281" spans="1:9">
      <c r="A1281" s="5">
        <v>1280</v>
      </c>
      <c r="B1281" s="6">
        <v>45249</v>
      </c>
      <c r="C1281" s="7" t="s">
        <v>8614</v>
      </c>
      <c r="D1281" s="7" t="s">
        <v>8615</v>
      </c>
      <c r="E1281" s="8">
        <v>749</v>
      </c>
      <c r="F1281" s="8">
        <v>900</v>
      </c>
      <c r="G1281" s="8">
        <v>900</v>
      </c>
      <c r="H1281" s="7" t="s">
        <v>6056</v>
      </c>
      <c r="I1281" s="7" t="s">
        <v>6057</v>
      </c>
    </row>
    <row r="1282" spans="1:9">
      <c r="A1282" s="5">
        <v>1281</v>
      </c>
      <c r="B1282" s="6">
        <v>45249</v>
      </c>
      <c r="C1282" s="7" t="s">
        <v>8616</v>
      </c>
      <c r="D1282" s="7" t="s">
        <v>8617</v>
      </c>
      <c r="E1282" s="8">
        <v>10</v>
      </c>
      <c r="F1282" s="8">
        <v>15</v>
      </c>
      <c r="G1282" s="8">
        <v>15</v>
      </c>
      <c r="H1282" s="7" t="s">
        <v>6056</v>
      </c>
      <c r="I1282" s="7" t="s">
        <v>6057</v>
      </c>
    </row>
    <row r="1283" spans="1:9">
      <c r="A1283" s="5">
        <v>1282</v>
      </c>
      <c r="B1283" s="6">
        <v>45249</v>
      </c>
      <c r="C1283" s="7" t="s">
        <v>8618</v>
      </c>
      <c r="D1283" s="7" t="s">
        <v>8619</v>
      </c>
      <c r="E1283" s="8">
        <v>9</v>
      </c>
      <c r="F1283" s="8">
        <v>10</v>
      </c>
      <c r="G1283" s="8">
        <v>10</v>
      </c>
      <c r="H1283" s="7" t="s">
        <v>6056</v>
      </c>
      <c r="I1283" s="7" t="s">
        <v>6057</v>
      </c>
    </row>
    <row r="1284" spans="1:9">
      <c r="A1284" s="5">
        <v>1283</v>
      </c>
      <c r="B1284" s="6">
        <v>45249</v>
      </c>
      <c r="C1284" s="7" t="s">
        <v>8620</v>
      </c>
      <c r="D1284" s="7" t="s">
        <v>8621</v>
      </c>
      <c r="E1284" s="8">
        <v>15</v>
      </c>
      <c r="F1284" s="8">
        <v>25</v>
      </c>
      <c r="G1284" s="8">
        <v>25</v>
      </c>
      <c r="H1284" s="7" t="s">
        <v>6056</v>
      </c>
      <c r="I1284" s="7" t="s">
        <v>6057</v>
      </c>
    </row>
    <row r="1285" spans="1:9">
      <c r="A1285" s="5">
        <v>1284</v>
      </c>
      <c r="B1285" s="6">
        <v>45249</v>
      </c>
      <c r="C1285" s="7" t="s">
        <v>8622</v>
      </c>
      <c r="D1285" s="7" t="s">
        <v>8623</v>
      </c>
      <c r="E1285" s="8">
        <v>45</v>
      </c>
      <c r="F1285" s="8">
        <v>50</v>
      </c>
      <c r="G1285" s="8">
        <v>50</v>
      </c>
      <c r="H1285" s="7" t="s">
        <v>6056</v>
      </c>
      <c r="I1285" s="7" t="s">
        <v>6057</v>
      </c>
    </row>
    <row r="1286" spans="1:9">
      <c r="A1286" s="5">
        <v>1285</v>
      </c>
      <c r="B1286" s="6">
        <v>45249</v>
      </c>
      <c r="C1286" s="7" t="s">
        <v>8624</v>
      </c>
      <c r="D1286" s="7" t="s">
        <v>8625</v>
      </c>
      <c r="E1286" s="8">
        <v>130</v>
      </c>
      <c r="F1286" s="8">
        <v>142</v>
      </c>
      <c r="G1286" s="8">
        <v>142</v>
      </c>
      <c r="H1286" s="7" t="s">
        <v>6056</v>
      </c>
      <c r="I1286" s="7" t="s">
        <v>6057</v>
      </c>
    </row>
    <row r="1287" spans="1:9">
      <c r="A1287" s="5">
        <v>1286</v>
      </c>
      <c r="B1287" s="6">
        <v>45249</v>
      </c>
      <c r="C1287" s="7" t="s">
        <v>8626</v>
      </c>
      <c r="D1287" s="7" t="s">
        <v>8627</v>
      </c>
      <c r="E1287" s="8">
        <v>65</v>
      </c>
      <c r="F1287" s="8">
        <v>78</v>
      </c>
      <c r="G1287" s="8">
        <v>78</v>
      </c>
      <c r="H1287" s="7" t="s">
        <v>6056</v>
      </c>
      <c r="I1287" s="7" t="s">
        <v>6057</v>
      </c>
    </row>
    <row r="1288" spans="1:9">
      <c r="A1288" s="5">
        <v>1287</v>
      </c>
      <c r="B1288" s="6">
        <v>45249</v>
      </c>
      <c r="C1288" s="7" t="s">
        <v>8628</v>
      </c>
      <c r="D1288" s="7" t="s">
        <v>8629</v>
      </c>
      <c r="E1288" s="8">
        <v>10</v>
      </c>
      <c r="F1288" s="8">
        <v>15</v>
      </c>
      <c r="G1288" s="8">
        <v>15</v>
      </c>
      <c r="H1288" s="7" t="s">
        <v>6056</v>
      </c>
      <c r="I1288" s="7" t="s">
        <v>6057</v>
      </c>
    </row>
    <row r="1289" spans="1:9">
      <c r="A1289" s="5">
        <v>1288</v>
      </c>
      <c r="B1289" s="6">
        <v>45249</v>
      </c>
      <c r="C1289" s="7" t="s">
        <v>8630</v>
      </c>
      <c r="D1289" s="7" t="s">
        <v>8631</v>
      </c>
      <c r="E1289" s="8">
        <v>99</v>
      </c>
      <c r="F1289" s="8">
        <v>140</v>
      </c>
      <c r="G1289" s="8">
        <v>140</v>
      </c>
      <c r="H1289" s="7" t="s">
        <v>6056</v>
      </c>
      <c r="I1289" s="7" t="s">
        <v>6057</v>
      </c>
    </row>
    <row r="1290" spans="1:9">
      <c r="A1290" s="5">
        <v>1289</v>
      </c>
      <c r="B1290" s="6">
        <v>45249</v>
      </c>
      <c r="C1290" s="7" t="s">
        <v>8632</v>
      </c>
      <c r="D1290" s="7" t="s">
        <v>8633</v>
      </c>
      <c r="E1290" s="8">
        <v>28</v>
      </c>
      <c r="F1290" s="8">
        <v>35</v>
      </c>
      <c r="G1290" s="8">
        <v>35</v>
      </c>
      <c r="H1290" s="7" t="s">
        <v>6056</v>
      </c>
      <c r="I1290" s="7" t="s">
        <v>6057</v>
      </c>
    </row>
    <row r="1291" spans="1:9">
      <c r="A1291" s="5">
        <v>1290</v>
      </c>
      <c r="B1291" s="6">
        <v>45249</v>
      </c>
      <c r="C1291" s="7" t="s">
        <v>8634</v>
      </c>
      <c r="D1291" s="7" t="s">
        <v>8635</v>
      </c>
      <c r="E1291" s="8">
        <v>50</v>
      </c>
      <c r="F1291" s="8">
        <v>70</v>
      </c>
      <c r="G1291" s="8">
        <v>70</v>
      </c>
      <c r="H1291" s="7" t="s">
        <v>6056</v>
      </c>
      <c r="I1291" s="7" t="s">
        <v>6057</v>
      </c>
    </row>
    <row r="1292" spans="1:9">
      <c r="A1292" s="5">
        <v>1291</v>
      </c>
      <c r="B1292" s="6">
        <v>45249</v>
      </c>
      <c r="C1292" s="7" t="s">
        <v>8636</v>
      </c>
      <c r="D1292" s="7" t="s">
        <v>8637</v>
      </c>
      <c r="E1292" s="8">
        <v>24</v>
      </c>
      <c r="F1292" s="8">
        <v>30</v>
      </c>
      <c r="G1292" s="8">
        <v>30</v>
      </c>
      <c r="H1292" s="7" t="s">
        <v>6056</v>
      </c>
      <c r="I1292" s="7" t="s">
        <v>6057</v>
      </c>
    </row>
    <row r="1293" spans="1:9">
      <c r="A1293" s="5">
        <v>1292</v>
      </c>
      <c r="B1293" s="6">
        <v>45249</v>
      </c>
      <c r="C1293" s="7" t="s">
        <v>8638</v>
      </c>
      <c r="D1293" s="7" t="s">
        <v>8639</v>
      </c>
      <c r="E1293" s="8">
        <v>110</v>
      </c>
      <c r="F1293" s="8">
        <v>130</v>
      </c>
      <c r="G1293" s="8">
        <v>130</v>
      </c>
      <c r="H1293" s="7" t="s">
        <v>6056</v>
      </c>
      <c r="I1293" s="7" t="s">
        <v>6057</v>
      </c>
    </row>
    <row r="1294" spans="1:9">
      <c r="A1294" s="5">
        <v>1293</v>
      </c>
      <c r="B1294" s="6">
        <v>45249</v>
      </c>
      <c r="C1294" s="7" t="s">
        <v>8640</v>
      </c>
      <c r="D1294" s="7" t="s">
        <v>8641</v>
      </c>
      <c r="E1294" s="8">
        <v>75</v>
      </c>
      <c r="F1294" s="8">
        <v>80</v>
      </c>
      <c r="G1294" s="8">
        <v>80</v>
      </c>
      <c r="H1294" s="7" t="s">
        <v>6056</v>
      </c>
      <c r="I1294" s="7" t="s">
        <v>6057</v>
      </c>
    </row>
    <row r="1295" spans="1:9">
      <c r="A1295" s="5">
        <v>1294</v>
      </c>
      <c r="B1295" s="6">
        <v>45249</v>
      </c>
      <c r="C1295" s="7" t="s">
        <v>8642</v>
      </c>
      <c r="D1295" s="7" t="s">
        <v>8643</v>
      </c>
      <c r="E1295" s="8">
        <v>99</v>
      </c>
      <c r="F1295" s="8">
        <v>120</v>
      </c>
      <c r="G1295" s="8">
        <v>120</v>
      </c>
      <c r="H1295" s="7" t="s">
        <v>6056</v>
      </c>
      <c r="I1295" s="7" t="s">
        <v>6057</v>
      </c>
    </row>
    <row r="1296" spans="1:9">
      <c r="A1296" s="5">
        <v>1295</v>
      </c>
      <c r="B1296" s="6">
        <v>45249</v>
      </c>
      <c r="C1296" s="7" t="s">
        <v>8644</v>
      </c>
      <c r="D1296" s="7" t="s">
        <v>8645</v>
      </c>
      <c r="E1296" s="8">
        <v>50</v>
      </c>
      <c r="F1296" s="8">
        <v>60</v>
      </c>
      <c r="G1296" s="8">
        <v>60</v>
      </c>
      <c r="H1296" s="7" t="s">
        <v>6056</v>
      </c>
      <c r="I1296" s="7" t="s">
        <v>6057</v>
      </c>
    </row>
    <row r="1297" spans="1:9">
      <c r="A1297" s="5">
        <v>1296</v>
      </c>
      <c r="B1297" s="6">
        <v>45249</v>
      </c>
      <c r="C1297" s="7" t="s">
        <v>8646</v>
      </c>
      <c r="D1297" s="7" t="s">
        <v>8647</v>
      </c>
      <c r="E1297" s="8">
        <v>40</v>
      </c>
      <c r="F1297" s="8">
        <v>45</v>
      </c>
      <c r="G1297" s="8">
        <v>45</v>
      </c>
      <c r="H1297" s="7" t="s">
        <v>6056</v>
      </c>
      <c r="I1297" s="7" t="s">
        <v>6057</v>
      </c>
    </row>
    <row r="1298" spans="1:9">
      <c r="A1298" s="5">
        <v>1297</v>
      </c>
      <c r="B1298" s="6">
        <v>45249</v>
      </c>
      <c r="C1298" s="7" t="s">
        <v>8648</v>
      </c>
      <c r="D1298" s="7" t="s">
        <v>8649</v>
      </c>
      <c r="E1298" s="8">
        <v>95</v>
      </c>
      <c r="F1298" s="8">
        <v>100</v>
      </c>
      <c r="G1298" s="8">
        <v>100</v>
      </c>
      <c r="H1298" s="7" t="s">
        <v>6056</v>
      </c>
      <c r="I1298" s="7" t="s">
        <v>6057</v>
      </c>
    </row>
    <row r="1299" spans="1:9">
      <c r="A1299" s="5">
        <v>1298</v>
      </c>
      <c r="B1299" s="6">
        <v>45249</v>
      </c>
      <c r="C1299" s="7" t="s">
        <v>8650</v>
      </c>
      <c r="D1299" s="7" t="s">
        <v>8651</v>
      </c>
      <c r="E1299" s="8">
        <v>180</v>
      </c>
      <c r="F1299" s="8">
        <v>200</v>
      </c>
      <c r="G1299" s="8">
        <v>200</v>
      </c>
      <c r="H1299" s="7" t="s">
        <v>6056</v>
      </c>
      <c r="I1299" s="7" t="s">
        <v>6057</v>
      </c>
    </row>
    <row r="1300" spans="1:9">
      <c r="A1300" s="5">
        <v>1299</v>
      </c>
      <c r="B1300" s="6">
        <v>45249</v>
      </c>
      <c r="C1300" s="7" t="s">
        <v>8652</v>
      </c>
      <c r="D1300" s="7" t="s">
        <v>8653</v>
      </c>
      <c r="E1300" s="8">
        <v>115</v>
      </c>
      <c r="F1300" s="8">
        <v>140</v>
      </c>
      <c r="G1300" s="8">
        <v>140</v>
      </c>
      <c r="H1300" s="7" t="s">
        <v>6056</v>
      </c>
      <c r="I1300" s="7" t="s">
        <v>6057</v>
      </c>
    </row>
    <row r="1301" spans="1:9">
      <c r="A1301" s="5">
        <v>1300</v>
      </c>
      <c r="B1301" s="6">
        <v>45249</v>
      </c>
      <c r="C1301" s="7" t="s">
        <v>8654</v>
      </c>
      <c r="D1301" s="7" t="s">
        <v>8655</v>
      </c>
      <c r="E1301" s="8">
        <v>58</v>
      </c>
      <c r="F1301" s="8">
        <v>63</v>
      </c>
      <c r="G1301" s="8">
        <v>63</v>
      </c>
      <c r="H1301" s="7" t="s">
        <v>6056</v>
      </c>
      <c r="I1301" s="7" t="s">
        <v>6057</v>
      </c>
    </row>
    <row r="1302" spans="1:9">
      <c r="A1302" s="5">
        <v>1301</v>
      </c>
      <c r="B1302" s="6">
        <v>45249</v>
      </c>
      <c r="C1302" s="7" t="s">
        <v>8656</v>
      </c>
      <c r="D1302" s="7" t="s">
        <v>8657</v>
      </c>
      <c r="E1302" s="8">
        <v>55</v>
      </c>
      <c r="F1302" s="8">
        <v>70</v>
      </c>
      <c r="G1302" s="8">
        <v>70</v>
      </c>
      <c r="H1302" s="7" t="s">
        <v>6056</v>
      </c>
      <c r="I1302" s="7" t="s">
        <v>6057</v>
      </c>
    </row>
    <row r="1303" spans="1:9">
      <c r="A1303" s="5">
        <v>1302</v>
      </c>
      <c r="B1303" s="6">
        <v>45249</v>
      </c>
      <c r="C1303" s="7" t="s">
        <v>8658</v>
      </c>
      <c r="D1303" s="7" t="s">
        <v>8659</v>
      </c>
      <c r="E1303" s="8">
        <v>29</v>
      </c>
      <c r="F1303" s="8">
        <v>40</v>
      </c>
      <c r="G1303" s="8">
        <v>40</v>
      </c>
      <c r="H1303" s="7" t="s">
        <v>6056</v>
      </c>
      <c r="I1303" s="7" t="s">
        <v>6057</v>
      </c>
    </row>
    <row r="1304" spans="1:9">
      <c r="A1304" s="5">
        <v>1303</v>
      </c>
      <c r="B1304" s="6">
        <v>45249</v>
      </c>
      <c r="C1304" s="7" t="s">
        <v>8660</v>
      </c>
      <c r="D1304" s="7" t="s">
        <v>8661</v>
      </c>
      <c r="E1304" s="8">
        <v>33</v>
      </c>
      <c r="F1304" s="8">
        <v>40</v>
      </c>
      <c r="G1304" s="8">
        <v>40</v>
      </c>
      <c r="H1304" s="7" t="s">
        <v>6056</v>
      </c>
      <c r="I1304" s="7" t="s">
        <v>6057</v>
      </c>
    </row>
    <row r="1305" spans="1:9">
      <c r="A1305" s="5">
        <v>1304</v>
      </c>
      <c r="B1305" s="6">
        <v>45249</v>
      </c>
      <c r="C1305" s="7" t="s">
        <v>8662</v>
      </c>
      <c r="D1305" s="7" t="s">
        <v>8663</v>
      </c>
      <c r="E1305" s="8">
        <v>60</v>
      </c>
      <c r="F1305" s="8">
        <v>65</v>
      </c>
      <c r="G1305" s="8">
        <v>65</v>
      </c>
      <c r="H1305" s="7" t="s">
        <v>6056</v>
      </c>
      <c r="I1305" s="7" t="s">
        <v>6057</v>
      </c>
    </row>
    <row r="1306" spans="1:9">
      <c r="A1306" s="5">
        <v>1305</v>
      </c>
      <c r="B1306" s="6">
        <v>45249</v>
      </c>
      <c r="C1306" s="7" t="s">
        <v>8664</v>
      </c>
      <c r="D1306" s="7" t="s">
        <v>8665</v>
      </c>
      <c r="E1306" s="8">
        <v>45</v>
      </c>
      <c r="F1306" s="8">
        <v>50</v>
      </c>
      <c r="G1306" s="8">
        <v>50</v>
      </c>
      <c r="H1306" s="7" t="s">
        <v>6056</v>
      </c>
      <c r="I1306" s="7" t="s">
        <v>6057</v>
      </c>
    </row>
    <row r="1307" spans="1:9">
      <c r="A1307" s="5">
        <v>1306</v>
      </c>
      <c r="B1307" s="6">
        <v>45249</v>
      </c>
      <c r="C1307" s="7" t="s">
        <v>8666</v>
      </c>
      <c r="D1307" s="7" t="s">
        <v>8667</v>
      </c>
      <c r="E1307" s="8">
        <v>21</v>
      </c>
      <c r="F1307" s="8">
        <v>25</v>
      </c>
      <c r="G1307" s="8">
        <v>25</v>
      </c>
      <c r="H1307" s="7" t="s">
        <v>6056</v>
      </c>
      <c r="I1307" s="7" t="s">
        <v>6057</v>
      </c>
    </row>
    <row r="1308" spans="1:9">
      <c r="A1308" s="5">
        <v>1307</v>
      </c>
      <c r="B1308" s="6">
        <v>45249</v>
      </c>
      <c r="C1308" s="7" t="s">
        <v>8668</v>
      </c>
      <c r="D1308" s="7" t="s">
        <v>8669</v>
      </c>
      <c r="E1308" s="8">
        <v>20</v>
      </c>
      <c r="F1308" s="8">
        <v>25</v>
      </c>
      <c r="G1308" s="8">
        <v>25</v>
      </c>
      <c r="H1308" s="7" t="s">
        <v>6056</v>
      </c>
      <c r="I1308" s="7" t="s">
        <v>6057</v>
      </c>
    </row>
    <row r="1309" spans="1:9">
      <c r="A1309" s="5">
        <v>1308</v>
      </c>
      <c r="B1309" s="6">
        <v>45249</v>
      </c>
      <c r="C1309" s="7" t="s">
        <v>8670</v>
      </c>
      <c r="D1309" s="7" t="s">
        <v>8671</v>
      </c>
      <c r="E1309" s="8">
        <v>99</v>
      </c>
      <c r="F1309" s="8">
        <v>120</v>
      </c>
      <c r="G1309" s="8">
        <v>120</v>
      </c>
      <c r="H1309" s="7" t="s">
        <v>6056</v>
      </c>
      <c r="I1309" s="7" t="s">
        <v>6057</v>
      </c>
    </row>
    <row r="1310" spans="1:9">
      <c r="A1310" s="5">
        <v>1309</v>
      </c>
      <c r="B1310" s="6">
        <v>45249</v>
      </c>
      <c r="C1310" s="7" t="s">
        <v>8672</v>
      </c>
      <c r="D1310" s="7" t="s">
        <v>8673</v>
      </c>
      <c r="E1310" s="8">
        <v>18</v>
      </c>
      <c r="F1310" s="8">
        <v>25</v>
      </c>
      <c r="G1310" s="8">
        <v>25</v>
      </c>
      <c r="H1310" s="7" t="s">
        <v>6056</v>
      </c>
      <c r="I1310" s="7" t="s">
        <v>6057</v>
      </c>
    </row>
    <row r="1311" spans="1:9">
      <c r="A1311" s="5">
        <v>1310</v>
      </c>
      <c r="B1311" s="6">
        <v>45249</v>
      </c>
      <c r="C1311" s="7" t="s">
        <v>8674</v>
      </c>
      <c r="D1311" s="7" t="s">
        <v>8675</v>
      </c>
      <c r="E1311" s="8">
        <v>30</v>
      </c>
      <c r="F1311" s="8">
        <v>40</v>
      </c>
      <c r="G1311" s="8">
        <v>40</v>
      </c>
      <c r="H1311" s="7" t="s">
        <v>6056</v>
      </c>
      <c r="I1311" s="7" t="s">
        <v>6057</v>
      </c>
    </row>
    <row r="1312" spans="1:9">
      <c r="A1312" s="5">
        <v>1311</v>
      </c>
      <c r="B1312" s="6">
        <v>45249</v>
      </c>
      <c r="C1312" s="7" t="s">
        <v>8676</v>
      </c>
      <c r="D1312" s="7" t="s">
        <v>8677</v>
      </c>
      <c r="E1312" s="8">
        <v>31</v>
      </c>
      <c r="F1312" s="8">
        <v>36</v>
      </c>
      <c r="G1312" s="8">
        <v>36</v>
      </c>
      <c r="H1312" s="7" t="s">
        <v>6056</v>
      </c>
      <c r="I1312" s="7" t="s">
        <v>6057</v>
      </c>
    </row>
    <row r="1313" spans="1:9">
      <c r="A1313" s="5">
        <v>1312</v>
      </c>
      <c r="B1313" s="6">
        <v>45249</v>
      </c>
      <c r="C1313" s="7" t="s">
        <v>8678</v>
      </c>
      <c r="D1313" s="7" t="s">
        <v>8679</v>
      </c>
      <c r="E1313" s="8">
        <v>20</v>
      </c>
      <c r="F1313" s="8">
        <v>25</v>
      </c>
      <c r="G1313" s="8">
        <v>25</v>
      </c>
      <c r="H1313" s="7" t="s">
        <v>6056</v>
      </c>
      <c r="I1313" s="7" t="s">
        <v>6057</v>
      </c>
    </row>
    <row r="1314" spans="1:9">
      <c r="A1314" s="5">
        <v>1313</v>
      </c>
      <c r="B1314" s="6">
        <v>45249</v>
      </c>
      <c r="C1314" s="7" t="s">
        <v>8680</v>
      </c>
      <c r="D1314" s="7" t="s">
        <v>8681</v>
      </c>
      <c r="E1314" s="8">
        <v>49</v>
      </c>
      <c r="F1314" s="8">
        <v>53</v>
      </c>
      <c r="G1314" s="8">
        <v>53</v>
      </c>
      <c r="H1314" s="7" t="s">
        <v>6056</v>
      </c>
      <c r="I1314" s="7" t="s">
        <v>6057</v>
      </c>
    </row>
    <row r="1315" spans="1:9">
      <c r="A1315" s="5">
        <v>1314</v>
      </c>
      <c r="B1315" s="6">
        <v>45249</v>
      </c>
      <c r="C1315" s="7" t="s">
        <v>8682</v>
      </c>
      <c r="D1315" s="7" t="s">
        <v>8683</v>
      </c>
      <c r="E1315" s="8">
        <v>117</v>
      </c>
      <c r="F1315" s="8">
        <v>133</v>
      </c>
      <c r="G1315" s="8">
        <v>133</v>
      </c>
      <c r="H1315" s="7" t="s">
        <v>6056</v>
      </c>
      <c r="I1315" s="7" t="s">
        <v>6057</v>
      </c>
    </row>
    <row r="1316" spans="1:9">
      <c r="A1316" s="5">
        <v>1315</v>
      </c>
      <c r="B1316" s="6">
        <v>45249</v>
      </c>
      <c r="C1316" s="7" t="s">
        <v>8684</v>
      </c>
      <c r="D1316" s="7" t="s">
        <v>8685</v>
      </c>
      <c r="E1316" s="8">
        <v>230</v>
      </c>
      <c r="F1316" s="8">
        <v>240</v>
      </c>
      <c r="G1316" s="8">
        <v>240</v>
      </c>
      <c r="H1316" s="7" t="s">
        <v>6056</v>
      </c>
      <c r="I1316" s="7" t="s">
        <v>6057</v>
      </c>
    </row>
    <row r="1317" spans="1:9">
      <c r="A1317" s="5">
        <v>1316</v>
      </c>
      <c r="B1317" s="6">
        <v>45249</v>
      </c>
      <c r="C1317" s="7" t="s">
        <v>8686</v>
      </c>
      <c r="D1317" s="7" t="s">
        <v>8687</v>
      </c>
      <c r="E1317" s="8">
        <v>40</v>
      </c>
      <c r="F1317" s="8">
        <v>45</v>
      </c>
      <c r="G1317" s="8">
        <v>45</v>
      </c>
      <c r="H1317" s="7" t="s">
        <v>6056</v>
      </c>
      <c r="I1317" s="7" t="s">
        <v>6057</v>
      </c>
    </row>
    <row r="1318" spans="1:9">
      <c r="A1318" s="5">
        <v>1317</v>
      </c>
      <c r="B1318" s="6">
        <v>45249</v>
      </c>
      <c r="C1318" s="7" t="s">
        <v>8688</v>
      </c>
      <c r="D1318" s="7" t="s">
        <v>8689</v>
      </c>
      <c r="E1318" s="8">
        <v>230</v>
      </c>
      <c r="F1318" s="8">
        <v>250</v>
      </c>
      <c r="G1318" s="8">
        <v>250</v>
      </c>
      <c r="H1318" s="7" t="s">
        <v>6056</v>
      </c>
      <c r="I1318" s="7" t="s">
        <v>6057</v>
      </c>
    </row>
    <row r="1319" spans="1:9">
      <c r="A1319" s="5">
        <v>1318</v>
      </c>
      <c r="B1319" s="6">
        <v>45249</v>
      </c>
      <c r="C1319" s="7" t="s">
        <v>8690</v>
      </c>
      <c r="D1319" s="7" t="s">
        <v>8691</v>
      </c>
      <c r="E1319" s="8">
        <v>330</v>
      </c>
      <c r="F1319" s="8">
        <v>370</v>
      </c>
      <c r="G1319" s="8">
        <v>370</v>
      </c>
      <c r="H1319" s="7" t="s">
        <v>6056</v>
      </c>
      <c r="I1319" s="7" t="s">
        <v>6057</v>
      </c>
    </row>
    <row r="1320" spans="1:9">
      <c r="A1320" s="5">
        <v>1319</v>
      </c>
      <c r="B1320" s="6">
        <v>45249</v>
      </c>
      <c r="C1320" s="7" t="s">
        <v>8692</v>
      </c>
      <c r="D1320" s="7" t="s">
        <v>8693</v>
      </c>
      <c r="E1320" s="8">
        <v>128</v>
      </c>
      <c r="F1320" s="8">
        <v>140</v>
      </c>
      <c r="G1320" s="8">
        <v>140</v>
      </c>
      <c r="H1320" s="7" t="s">
        <v>6056</v>
      </c>
      <c r="I1320" s="7" t="s">
        <v>6057</v>
      </c>
    </row>
    <row r="1321" spans="1:9">
      <c r="A1321" s="5">
        <v>1320</v>
      </c>
      <c r="B1321" s="6">
        <v>45249</v>
      </c>
      <c r="C1321" s="7" t="s">
        <v>8694</v>
      </c>
      <c r="D1321" s="7" t="s">
        <v>8695</v>
      </c>
      <c r="E1321" s="8">
        <v>20</v>
      </c>
      <c r="F1321" s="8">
        <v>25</v>
      </c>
      <c r="G1321" s="8">
        <v>25</v>
      </c>
      <c r="H1321" s="7" t="s">
        <v>6056</v>
      </c>
      <c r="I1321" s="7" t="s">
        <v>6057</v>
      </c>
    </row>
    <row r="1322" spans="1:9">
      <c r="A1322" s="5">
        <v>1321</v>
      </c>
      <c r="B1322" s="6">
        <v>45249</v>
      </c>
      <c r="C1322" s="7" t="s">
        <v>8696</v>
      </c>
      <c r="D1322" s="7" t="s">
        <v>8697</v>
      </c>
      <c r="E1322" s="8">
        <v>40</v>
      </c>
      <c r="F1322" s="8">
        <v>50</v>
      </c>
      <c r="G1322" s="8">
        <v>50</v>
      </c>
      <c r="H1322" s="7" t="s">
        <v>6056</v>
      </c>
      <c r="I1322" s="7" t="s">
        <v>6057</v>
      </c>
    </row>
    <row r="1323" spans="1:9">
      <c r="A1323" s="5">
        <v>1322</v>
      </c>
      <c r="B1323" s="6">
        <v>45249</v>
      </c>
      <c r="C1323" s="7" t="s">
        <v>8698</v>
      </c>
      <c r="D1323" s="7" t="s">
        <v>8699</v>
      </c>
      <c r="E1323" s="8">
        <v>55</v>
      </c>
      <c r="F1323" s="8">
        <v>60</v>
      </c>
      <c r="G1323" s="8">
        <v>60</v>
      </c>
      <c r="H1323" s="7" t="s">
        <v>6056</v>
      </c>
      <c r="I1323" s="7" t="s">
        <v>6057</v>
      </c>
    </row>
    <row r="1324" spans="1:9">
      <c r="A1324" s="5">
        <v>1323</v>
      </c>
      <c r="B1324" s="6">
        <v>45249</v>
      </c>
      <c r="C1324" s="7" t="s">
        <v>8700</v>
      </c>
      <c r="D1324" s="7" t="s">
        <v>8701</v>
      </c>
      <c r="E1324" s="8">
        <v>15</v>
      </c>
      <c r="F1324" s="8">
        <v>20</v>
      </c>
      <c r="G1324" s="8">
        <v>20</v>
      </c>
      <c r="H1324" s="7" t="s">
        <v>6056</v>
      </c>
      <c r="I1324" s="7" t="s">
        <v>6057</v>
      </c>
    </row>
    <row r="1325" spans="1:9">
      <c r="A1325" s="5">
        <v>1324</v>
      </c>
      <c r="B1325" s="6">
        <v>45249</v>
      </c>
      <c r="C1325" s="7" t="s">
        <v>8702</v>
      </c>
      <c r="D1325" s="7" t="s">
        <v>8703</v>
      </c>
      <c r="E1325" s="8">
        <v>25</v>
      </c>
      <c r="F1325" s="8">
        <v>30</v>
      </c>
      <c r="G1325" s="8">
        <v>30</v>
      </c>
      <c r="H1325" s="7" t="s">
        <v>6056</v>
      </c>
      <c r="I1325" s="7" t="s">
        <v>6057</v>
      </c>
    </row>
    <row r="1326" spans="1:9">
      <c r="A1326" s="5">
        <v>1325</v>
      </c>
      <c r="B1326" s="6">
        <v>45249</v>
      </c>
      <c r="C1326" s="7" t="s">
        <v>8704</v>
      </c>
      <c r="D1326" s="7" t="s">
        <v>8705</v>
      </c>
      <c r="E1326" s="8">
        <v>50</v>
      </c>
      <c r="F1326" s="8">
        <v>60</v>
      </c>
      <c r="G1326" s="8">
        <v>60</v>
      </c>
      <c r="H1326" s="7" t="s">
        <v>6056</v>
      </c>
      <c r="I1326" s="7" t="s">
        <v>6057</v>
      </c>
    </row>
    <row r="1327" spans="1:9">
      <c r="A1327" s="5">
        <v>1326</v>
      </c>
      <c r="B1327" s="6">
        <v>45249</v>
      </c>
      <c r="C1327" s="7" t="s">
        <v>8706</v>
      </c>
      <c r="D1327" s="7" t="s">
        <v>8707</v>
      </c>
      <c r="E1327" s="8">
        <v>65</v>
      </c>
      <c r="F1327" s="8">
        <v>73</v>
      </c>
      <c r="G1327" s="8">
        <v>73</v>
      </c>
      <c r="H1327" s="7" t="s">
        <v>6056</v>
      </c>
      <c r="I1327" s="7" t="s">
        <v>6057</v>
      </c>
    </row>
    <row r="1328" spans="1:9">
      <c r="A1328" s="5">
        <v>1327</v>
      </c>
      <c r="B1328" s="6">
        <v>45249</v>
      </c>
      <c r="C1328" s="7" t="s">
        <v>8708</v>
      </c>
      <c r="D1328" s="7" t="s">
        <v>8709</v>
      </c>
      <c r="E1328" s="8">
        <v>190</v>
      </c>
      <c r="F1328" s="8">
        <v>210</v>
      </c>
      <c r="G1328" s="8">
        <v>210</v>
      </c>
      <c r="H1328" s="7" t="s">
        <v>6056</v>
      </c>
      <c r="I1328" s="7" t="s">
        <v>6057</v>
      </c>
    </row>
    <row r="1329" spans="1:9">
      <c r="A1329" s="5">
        <v>1328</v>
      </c>
      <c r="B1329" s="6">
        <v>45249</v>
      </c>
      <c r="C1329" s="7" t="s">
        <v>8710</v>
      </c>
      <c r="D1329" s="7" t="s">
        <v>8711</v>
      </c>
      <c r="E1329" s="8">
        <v>89</v>
      </c>
      <c r="F1329" s="8">
        <v>95</v>
      </c>
      <c r="G1329" s="8">
        <v>95</v>
      </c>
      <c r="H1329" s="7" t="s">
        <v>6056</v>
      </c>
      <c r="I1329" s="7" t="s">
        <v>6057</v>
      </c>
    </row>
    <row r="1330" spans="1:9">
      <c r="A1330" s="5">
        <v>1329</v>
      </c>
      <c r="B1330" s="6">
        <v>45249</v>
      </c>
      <c r="C1330" s="7" t="s">
        <v>8712</v>
      </c>
      <c r="D1330" s="7" t="s">
        <v>8713</v>
      </c>
      <c r="E1330" s="8">
        <v>50</v>
      </c>
      <c r="F1330" s="8">
        <v>55</v>
      </c>
      <c r="G1330" s="8">
        <v>55</v>
      </c>
      <c r="H1330" s="7" t="s">
        <v>6056</v>
      </c>
      <c r="I1330" s="7" t="s">
        <v>6057</v>
      </c>
    </row>
    <row r="1331" spans="1:9">
      <c r="A1331" s="5">
        <v>1330</v>
      </c>
      <c r="B1331" s="6">
        <v>45249</v>
      </c>
      <c r="C1331" s="7" t="s">
        <v>8714</v>
      </c>
      <c r="D1331" s="7" t="s">
        <v>8715</v>
      </c>
      <c r="E1331" s="8">
        <v>25</v>
      </c>
      <c r="F1331" s="8">
        <v>29</v>
      </c>
      <c r="G1331" s="8">
        <v>29</v>
      </c>
      <c r="H1331" s="7" t="s">
        <v>6056</v>
      </c>
      <c r="I1331" s="7" t="s">
        <v>6057</v>
      </c>
    </row>
    <row r="1332" spans="1:9">
      <c r="A1332" s="5">
        <v>1331</v>
      </c>
      <c r="B1332" s="6">
        <v>45249</v>
      </c>
      <c r="C1332" s="7" t="s">
        <v>8716</v>
      </c>
      <c r="D1332" s="7" t="s">
        <v>8717</v>
      </c>
      <c r="E1332" s="8">
        <v>43</v>
      </c>
      <c r="F1332" s="8">
        <v>50</v>
      </c>
      <c r="G1332" s="8">
        <v>50</v>
      </c>
      <c r="H1332" s="7" t="s">
        <v>6056</v>
      </c>
      <c r="I1332" s="7" t="s">
        <v>6057</v>
      </c>
    </row>
    <row r="1333" spans="1:9">
      <c r="A1333" s="5">
        <v>1332</v>
      </c>
      <c r="B1333" s="6">
        <v>45249</v>
      </c>
      <c r="C1333" s="7" t="s">
        <v>8718</v>
      </c>
      <c r="D1333" s="7" t="s">
        <v>8719</v>
      </c>
      <c r="E1333" s="8">
        <v>23.5</v>
      </c>
      <c r="F1333" s="8">
        <v>28</v>
      </c>
      <c r="G1333" s="8">
        <v>28</v>
      </c>
      <c r="H1333" s="7" t="s">
        <v>6056</v>
      </c>
      <c r="I1333" s="7" t="s">
        <v>6057</v>
      </c>
    </row>
    <row r="1334" spans="1:9">
      <c r="A1334" s="5">
        <v>1333</v>
      </c>
      <c r="B1334" s="6">
        <v>45249</v>
      </c>
      <c r="C1334" s="7" t="s">
        <v>8720</v>
      </c>
      <c r="D1334" s="7" t="s">
        <v>8721</v>
      </c>
      <c r="E1334" s="8">
        <v>75</v>
      </c>
      <c r="F1334" s="8">
        <v>90</v>
      </c>
      <c r="G1334" s="8">
        <v>90</v>
      </c>
      <c r="H1334" s="7" t="s">
        <v>6056</v>
      </c>
      <c r="I1334" s="7" t="s">
        <v>6057</v>
      </c>
    </row>
    <row r="1335" spans="1:9">
      <c r="A1335" s="5">
        <v>1334</v>
      </c>
      <c r="B1335" s="6">
        <v>45249</v>
      </c>
      <c r="C1335" s="7" t="s">
        <v>8722</v>
      </c>
      <c r="D1335" s="7" t="s">
        <v>8723</v>
      </c>
      <c r="E1335" s="8">
        <v>25</v>
      </c>
      <c r="F1335" s="8">
        <v>35</v>
      </c>
      <c r="G1335" s="8">
        <v>35</v>
      </c>
      <c r="H1335" s="7" t="s">
        <v>6056</v>
      </c>
      <c r="I1335" s="7" t="s">
        <v>6057</v>
      </c>
    </row>
    <row r="1336" spans="1:9">
      <c r="A1336" s="5">
        <v>1335</v>
      </c>
      <c r="B1336" s="6">
        <v>45249</v>
      </c>
      <c r="C1336" s="7" t="s">
        <v>8724</v>
      </c>
      <c r="D1336" s="7" t="s">
        <v>8725</v>
      </c>
      <c r="E1336" s="8">
        <v>45</v>
      </c>
      <c r="F1336" s="8">
        <v>55</v>
      </c>
      <c r="G1336" s="8">
        <v>55</v>
      </c>
      <c r="H1336" s="7" t="s">
        <v>6056</v>
      </c>
      <c r="I1336" s="7" t="s">
        <v>6057</v>
      </c>
    </row>
    <row r="1337" spans="1:9">
      <c r="A1337" s="5">
        <v>1336</v>
      </c>
      <c r="B1337" s="6">
        <v>45249</v>
      </c>
      <c r="C1337" s="7" t="s">
        <v>8726</v>
      </c>
      <c r="D1337" s="7" t="s">
        <v>8727</v>
      </c>
      <c r="E1337" s="8">
        <v>75</v>
      </c>
      <c r="F1337" s="8">
        <v>85</v>
      </c>
      <c r="G1337" s="8">
        <v>85</v>
      </c>
      <c r="H1337" s="7" t="s">
        <v>6056</v>
      </c>
      <c r="I1337" s="7" t="s">
        <v>6057</v>
      </c>
    </row>
    <row r="1338" spans="1:9">
      <c r="A1338" s="5">
        <v>1337</v>
      </c>
      <c r="B1338" s="6">
        <v>45249</v>
      </c>
      <c r="C1338" s="7" t="s">
        <v>8728</v>
      </c>
      <c r="D1338" s="7" t="s">
        <v>8729</v>
      </c>
      <c r="E1338" s="8">
        <v>57</v>
      </c>
      <c r="F1338" s="8">
        <v>63</v>
      </c>
      <c r="G1338" s="8">
        <v>63</v>
      </c>
      <c r="H1338" s="7" t="s">
        <v>6056</v>
      </c>
      <c r="I1338" s="7" t="s">
        <v>6057</v>
      </c>
    </row>
    <row r="1339" spans="1:9">
      <c r="A1339" s="5">
        <v>1338</v>
      </c>
      <c r="B1339" s="6">
        <v>45249</v>
      </c>
      <c r="C1339" s="7" t="s">
        <v>8730</v>
      </c>
      <c r="D1339" s="7" t="s">
        <v>8731</v>
      </c>
      <c r="E1339" s="8">
        <v>114</v>
      </c>
      <c r="F1339" s="8">
        <v>120</v>
      </c>
      <c r="G1339" s="8">
        <v>120</v>
      </c>
      <c r="H1339" s="7" t="s">
        <v>6056</v>
      </c>
      <c r="I1339" s="7" t="s">
        <v>6057</v>
      </c>
    </row>
    <row r="1340" spans="1:9">
      <c r="A1340" s="5">
        <v>1339</v>
      </c>
      <c r="B1340" s="6">
        <v>45249</v>
      </c>
      <c r="C1340" s="7" t="s">
        <v>8732</v>
      </c>
      <c r="D1340" s="7" t="s">
        <v>8733</v>
      </c>
      <c r="E1340" s="8">
        <v>155</v>
      </c>
      <c r="F1340" s="8">
        <v>158</v>
      </c>
      <c r="G1340" s="8">
        <v>158</v>
      </c>
      <c r="H1340" s="7" t="s">
        <v>6056</v>
      </c>
      <c r="I1340" s="7" t="s">
        <v>6057</v>
      </c>
    </row>
    <row r="1341" spans="1:9">
      <c r="A1341" s="5">
        <v>1340</v>
      </c>
      <c r="B1341" s="6">
        <v>45249</v>
      </c>
      <c r="C1341" s="7" t="s">
        <v>8734</v>
      </c>
      <c r="D1341" s="7" t="s">
        <v>8735</v>
      </c>
      <c r="E1341" s="8">
        <v>155</v>
      </c>
      <c r="F1341" s="8">
        <v>158</v>
      </c>
      <c r="G1341" s="8">
        <v>158</v>
      </c>
      <c r="H1341" s="7" t="s">
        <v>6056</v>
      </c>
      <c r="I1341" s="7" t="s">
        <v>6057</v>
      </c>
    </row>
    <row r="1342" spans="1:9">
      <c r="A1342" s="5">
        <v>1341</v>
      </c>
      <c r="B1342" s="6">
        <v>45249</v>
      </c>
      <c r="C1342" s="7" t="s">
        <v>8736</v>
      </c>
      <c r="D1342" s="7" t="s">
        <v>8737</v>
      </c>
      <c r="E1342" s="8">
        <v>75</v>
      </c>
      <c r="F1342" s="8">
        <v>80</v>
      </c>
      <c r="G1342" s="8">
        <v>80</v>
      </c>
      <c r="H1342" s="7" t="s">
        <v>6056</v>
      </c>
      <c r="I1342" s="7" t="s">
        <v>6057</v>
      </c>
    </row>
    <row r="1343" spans="1:9">
      <c r="A1343" s="5">
        <v>1342</v>
      </c>
      <c r="B1343" s="6">
        <v>45249</v>
      </c>
      <c r="C1343" s="7" t="s">
        <v>8738</v>
      </c>
      <c r="D1343" s="7" t="s">
        <v>8739</v>
      </c>
      <c r="E1343" s="8">
        <v>360</v>
      </c>
      <c r="F1343" s="8">
        <v>400</v>
      </c>
      <c r="G1343" s="8">
        <v>400</v>
      </c>
      <c r="H1343" s="7" t="s">
        <v>6056</v>
      </c>
      <c r="I1343" s="7" t="s">
        <v>6057</v>
      </c>
    </row>
    <row r="1344" spans="1:9">
      <c r="A1344" s="5">
        <v>1343</v>
      </c>
      <c r="B1344" s="6">
        <v>45249</v>
      </c>
      <c r="C1344" s="7" t="s">
        <v>8740</v>
      </c>
      <c r="D1344" s="7" t="s">
        <v>8741</v>
      </c>
      <c r="E1344" s="8">
        <v>145</v>
      </c>
      <c r="F1344" s="8">
        <v>150</v>
      </c>
      <c r="G1344" s="8">
        <v>150</v>
      </c>
      <c r="H1344" s="7" t="s">
        <v>6056</v>
      </c>
      <c r="I1344" s="7" t="s">
        <v>6057</v>
      </c>
    </row>
    <row r="1345" spans="1:9">
      <c r="A1345" s="5">
        <v>1344</v>
      </c>
      <c r="B1345" s="6">
        <v>45249</v>
      </c>
      <c r="C1345" s="7" t="s">
        <v>8742</v>
      </c>
      <c r="D1345" s="7" t="s">
        <v>8743</v>
      </c>
      <c r="E1345" s="8">
        <v>180</v>
      </c>
      <c r="F1345" s="8">
        <v>200</v>
      </c>
      <c r="G1345" s="8">
        <v>200</v>
      </c>
      <c r="H1345" s="7" t="s">
        <v>6056</v>
      </c>
      <c r="I1345" s="7" t="s">
        <v>6057</v>
      </c>
    </row>
    <row r="1346" spans="1:9">
      <c r="A1346" s="5">
        <v>1345</v>
      </c>
      <c r="B1346" s="6">
        <v>45249</v>
      </c>
      <c r="C1346" s="7" t="s">
        <v>8744</v>
      </c>
      <c r="D1346" s="7" t="s">
        <v>8745</v>
      </c>
      <c r="E1346" s="8">
        <v>50</v>
      </c>
      <c r="F1346" s="8">
        <v>60</v>
      </c>
      <c r="G1346" s="8">
        <v>60</v>
      </c>
      <c r="H1346" s="7" t="s">
        <v>6056</v>
      </c>
      <c r="I1346" s="7" t="s">
        <v>6057</v>
      </c>
    </row>
    <row r="1347" spans="1:9">
      <c r="A1347" s="5">
        <v>1346</v>
      </c>
      <c r="B1347" s="6">
        <v>45249</v>
      </c>
      <c r="C1347" s="7" t="s">
        <v>8746</v>
      </c>
      <c r="D1347" s="7" t="s">
        <v>8747</v>
      </c>
      <c r="E1347" s="8">
        <v>73</v>
      </c>
      <c r="F1347" s="8">
        <v>76.92</v>
      </c>
      <c r="G1347" s="8">
        <v>76.92</v>
      </c>
      <c r="H1347" s="7" t="s">
        <v>6056</v>
      </c>
      <c r="I1347" s="7" t="s">
        <v>6057</v>
      </c>
    </row>
    <row r="1348" spans="1:9">
      <c r="A1348" s="5">
        <v>1347</v>
      </c>
      <c r="B1348" s="6">
        <v>45249</v>
      </c>
      <c r="C1348" s="7" t="s">
        <v>8748</v>
      </c>
      <c r="D1348" s="7" t="s">
        <v>8749</v>
      </c>
      <c r="E1348" s="8">
        <v>57</v>
      </c>
      <c r="F1348" s="8">
        <v>63</v>
      </c>
      <c r="G1348" s="8">
        <v>63</v>
      </c>
      <c r="H1348" s="7" t="s">
        <v>6056</v>
      </c>
      <c r="I1348" s="7" t="s">
        <v>6057</v>
      </c>
    </row>
    <row r="1349" spans="1:9">
      <c r="A1349" s="5">
        <v>1348</v>
      </c>
      <c r="B1349" s="6">
        <v>45249</v>
      </c>
      <c r="C1349" s="7" t="s">
        <v>8750</v>
      </c>
      <c r="D1349" s="7" t="s">
        <v>8751</v>
      </c>
      <c r="E1349" s="8">
        <v>29</v>
      </c>
      <c r="F1349" s="8">
        <v>32</v>
      </c>
      <c r="G1349" s="8">
        <v>32</v>
      </c>
      <c r="H1349" s="7" t="s">
        <v>6056</v>
      </c>
      <c r="I1349" s="7" t="s">
        <v>6057</v>
      </c>
    </row>
    <row r="1350" spans="1:9">
      <c r="A1350" s="5">
        <v>1349</v>
      </c>
      <c r="B1350" s="6">
        <v>45249</v>
      </c>
      <c r="C1350" s="7" t="s">
        <v>8752</v>
      </c>
      <c r="D1350" s="7" t="s">
        <v>8753</v>
      </c>
      <c r="E1350" s="8">
        <v>85</v>
      </c>
      <c r="F1350" s="8">
        <v>95</v>
      </c>
      <c r="G1350" s="8">
        <v>95</v>
      </c>
      <c r="H1350" s="7" t="s">
        <v>6056</v>
      </c>
      <c r="I1350" s="7" t="s">
        <v>6057</v>
      </c>
    </row>
    <row r="1351" spans="1:9">
      <c r="A1351" s="5">
        <v>1350</v>
      </c>
      <c r="B1351" s="6">
        <v>45249</v>
      </c>
      <c r="C1351" s="7" t="s">
        <v>8754</v>
      </c>
      <c r="D1351" s="7" t="s">
        <v>8755</v>
      </c>
      <c r="E1351" s="8">
        <v>45</v>
      </c>
      <c r="F1351" s="8">
        <v>50</v>
      </c>
      <c r="G1351" s="8">
        <v>50</v>
      </c>
      <c r="H1351" s="7" t="s">
        <v>6056</v>
      </c>
      <c r="I1351" s="7" t="s">
        <v>6057</v>
      </c>
    </row>
    <row r="1352" spans="1:9">
      <c r="A1352" s="5">
        <v>1351</v>
      </c>
      <c r="B1352" s="6">
        <v>45249</v>
      </c>
      <c r="C1352" s="7" t="s">
        <v>8756</v>
      </c>
      <c r="D1352" s="7" t="s">
        <v>8757</v>
      </c>
      <c r="E1352" s="8">
        <v>449</v>
      </c>
      <c r="F1352" s="8">
        <v>500</v>
      </c>
      <c r="G1352" s="8">
        <v>500</v>
      </c>
      <c r="H1352" s="7" t="s">
        <v>6056</v>
      </c>
      <c r="I1352" s="7" t="s">
        <v>6057</v>
      </c>
    </row>
    <row r="1353" spans="1:9">
      <c r="A1353" s="5">
        <v>1352</v>
      </c>
      <c r="B1353" s="6">
        <v>45249</v>
      </c>
      <c r="C1353" s="7" t="s">
        <v>8758</v>
      </c>
      <c r="D1353" s="7" t="s">
        <v>8759</v>
      </c>
      <c r="E1353" s="8">
        <v>154</v>
      </c>
      <c r="F1353" s="8">
        <v>168</v>
      </c>
      <c r="G1353" s="8">
        <v>168</v>
      </c>
      <c r="H1353" s="7" t="s">
        <v>6056</v>
      </c>
      <c r="I1353" s="7" t="s">
        <v>6057</v>
      </c>
    </row>
    <row r="1354" spans="1:9">
      <c r="A1354" s="5">
        <v>1353</v>
      </c>
      <c r="B1354" s="6">
        <v>45249</v>
      </c>
      <c r="C1354" s="7" t="s">
        <v>8760</v>
      </c>
      <c r="D1354" s="7" t="s">
        <v>8761</v>
      </c>
      <c r="E1354" s="8">
        <v>85</v>
      </c>
      <c r="F1354" s="8">
        <v>90</v>
      </c>
      <c r="G1354" s="8">
        <v>90</v>
      </c>
      <c r="H1354" s="7" t="s">
        <v>6056</v>
      </c>
      <c r="I1354" s="7" t="s">
        <v>6057</v>
      </c>
    </row>
    <row r="1355" spans="1:9">
      <c r="A1355" s="5">
        <v>1354</v>
      </c>
      <c r="B1355" s="6">
        <v>45249</v>
      </c>
      <c r="C1355" s="7" t="s">
        <v>8762</v>
      </c>
      <c r="D1355" s="7" t="s">
        <v>8763</v>
      </c>
      <c r="E1355" s="8">
        <v>60</v>
      </c>
      <c r="F1355" s="8">
        <v>65</v>
      </c>
      <c r="G1355" s="8">
        <v>65</v>
      </c>
      <c r="H1355" s="7" t="s">
        <v>6056</v>
      </c>
      <c r="I1355" s="7" t="s">
        <v>6057</v>
      </c>
    </row>
    <row r="1356" spans="1:9">
      <c r="A1356" s="5">
        <v>1355</v>
      </c>
      <c r="B1356" s="6">
        <v>45249</v>
      </c>
      <c r="C1356" s="7" t="s">
        <v>8764</v>
      </c>
      <c r="D1356" s="7" t="s">
        <v>8765</v>
      </c>
      <c r="E1356" s="8">
        <v>75</v>
      </c>
      <c r="F1356" s="8">
        <v>80</v>
      </c>
      <c r="G1356" s="8">
        <v>80</v>
      </c>
      <c r="H1356" s="7" t="s">
        <v>6056</v>
      </c>
      <c r="I1356" s="7" t="s">
        <v>6057</v>
      </c>
    </row>
    <row r="1357" spans="1:9">
      <c r="A1357" s="5">
        <v>1356</v>
      </c>
      <c r="B1357" s="6">
        <v>45249</v>
      </c>
      <c r="C1357" s="7" t="s">
        <v>8766</v>
      </c>
      <c r="D1357" s="7" t="s">
        <v>8767</v>
      </c>
      <c r="E1357" s="8">
        <v>140</v>
      </c>
      <c r="F1357" s="8">
        <v>170</v>
      </c>
      <c r="G1357" s="8">
        <v>170</v>
      </c>
      <c r="H1357" s="7" t="s">
        <v>6056</v>
      </c>
      <c r="I1357" s="7" t="s">
        <v>6057</v>
      </c>
    </row>
    <row r="1358" spans="1:9">
      <c r="A1358" s="5">
        <v>1357</v>
      </c>
      <c r="B1358" s="6">
        <v>45249</v>
      </c>
      <c r="C1358" s="7" t="s">
        <v>8768</v>
      </c>
      <c r="D1358" s="7" t="s">
        <v>8769</v>
      </c>
      <c r="E1358" s="8">
        <v>170</v>
      </c>
      <c r="F1358" s="8">
        <v>200</v>
      </c>
      <c r="G1358" s="8">
        <v>200</v>
      </c>
      <c r="H1358" s="7" t="s">
        <v>6056</v>
      </c>
      <c r="I1358" s="7" t="s">
        <v>6057</v>
      </c>
    </row>
    <row r="1359" spans="1:9">
      <c r="A1359" s="5">
        <v>1358</v>
      </c>
      <c r="B1359" s="6">
        <v>45249</v>
      </c>
      <c r="C1359" s="7" t="s">
        <v>8770</v>
      </c>
      <c r="D1359" s="7" t="s">
        <v>8771</v>
      </c>
      <c r="E1359" s="8">
        <v>105</v>
      </c>
      <c r="F1359" s="8">
        <v>115</v>
      </c>
      <c r="G1359" s="8">
        <v>115</v>
      </c>
      <c r="H1359" s="7" t="s">
        <v>6056</v>
      </c>
      <c r="I1359" s="7" t="s">
        <v>6057</v>
      </c>
    </row>
    <row r="1360" spans="1:9">
      <c r="A1360" s="5">
        <v>1359</v>
      </c>
      <c r="B1360" s="6">
        <v>45249</v>
      </c>
      <c r="C1360" s="7" t="s">
        <v>8772</v>
      </c>
      <c r="D1360" s="7" t="s">
        <v>8773</v>
      </c>
      <c r="E1360" s="8">
        <v>690</v>
      </c>
      <c r="F1360" s="8">
        <v>750</v>
      </c>
      <c r="G1360" s="8">
        <v>750</v>
      </c>
      <c r="H1360" s="7" t="s">
        <v>6056</v>
      </c>
      <c r="I1360" s="7" t="s">
        <v>6057</v>
      </c>
    </row>
    <row r="1361" spans="1:9">
      <c r="A1361" s="5">
        <v>1360</v>
      </c>
      <c r="B1361" s="6">
        <v>45249</v>
      </c>
      <c r="C1361" s="7" t="s">
        <v>8774</v>
      </c>
      <c r="D1361" s="7" t="s">
        <v>8775</v>
      </c>
      <c r="E1361" s="8">
        <v>190</v>
      </c>
      <c r="F1361" s="8">
        <v>210</v>
      </c>
      <c r="G1361" s="8">
        <v>210</v>
      </c>
      <c r="H1361" s="7" t="s">
        <v>6056</v>
      </c>
      <c r="I1361" s="7" t="s">
        <v>6057</v>
      </c>
    </row>
    <row r="1362" spans="1:9">
      <c r="A1362" s="5">
        <v>1361</v>
      </c>
      <c r="B1362" s="6">
        <v>45249</v>
      </c>
      <c r="C1362" s="7" t="s">
        <v>8776</v>
      </c>
      <c r="D1362" s="7" t="s">
        <v>8777</v>
      </c>
      <c r="E1362" s="8">
        <v>359</v>
      </c>
      <c r="F1362" s="8">
        <v>390</v>
      </c>
      <c r="G1362" s="8">
        <v>390</v>
      </c>
      <c r="H1362" s="7" t="s">
        <v>6056</v>
      </c>
      <c r="I1362" s="7" t="s">
        <v>6057</v>
      </c>
    </row>
    <row r="1363" spans="1:9">
      <c r="A1363" s="5">
        <v>1362</v>
      </c>
      <c r="B1363" s="6">
        <v>45249</v>
      </c>
      <c r="C1363" s="7" t="s">
        <v>8778</v>
      </c>
      <c r="D1363" s="7" t="s">
        <v>8779</v>
      </c>
      <c r="E1363" s="8">
        <v>15</v>
      </c>
      <c r="F1363" s="8">
        <v>20</v>
      </c>
      <c r="G1363" s="8">
        <v>20</v>
      </c>
      <c r="H1363" s="7" t="s">
        <v>6056</v>
      </c>
      <c r="I1363" s="7" t="s">
        <v>6057</v>
      </c>
    </row>
    <row r="1364" spans="1:9">
      <c r="A1364" s="5">
        <v>1363</v>
      </c>
      <c r="B1364" s="6">
        <v>45249</v>
      </c>
      <c r="C1364" s="7" t="s">
        <v>8780</v>
      </c>
      <c r="D1364" s="7" t="s">
        <v>8781</v>
      </c>
      <c r="E1364" s="8">
        <v>56.4</v>
      </c>
      <c r="F1364" s="8">
        <v>60</v>
      </c>
      <c r="G1364" s="8">
        <v>60</v>
      </c>
      <c r="H1364" s="7" t="s">
        <v>6056</v>
      </c>
      <c r="I1364" s="7" t="s">
        <v>6057</v>
      </c>
    </row>
    <row r="1365" spans="1:9">
      <c r="A1365" s="5">
        <v>1364</v>
      </c>
      <c r="B1365" s="6">
        <v>45249</v>
      </c>
      <c r="C1365" s="7" t="s">
        <v>8782</v>
      </c>
      <c r="D1365" s="7" t="s">
        <v>8783</v>
      </c>
      <c r="E1365" s="8">
        <v>359</v>
      </c>
      <c r="F1365" s="8">
        <v>400</v>
      </c>
      <c r="G1365" s="8">
        <v>400</v>
      </c>
      <c r="H1365" s="7" t="s">
        <v>6056</v>
      </c>
      <c r="I1365" s="7" t="s">
        <v>6057</v>
      </c>
    </row>
    <row r="1366" spans="1:9">
      <c r="A1366" s="5">
        <v>1365</v>
      </c>
      <c r="B1366" s="6">
        <v>45249</v>
      </c>
      <c r="C1366" s="7" t="s">
        <v>8784</v>
      </c>
      <c r="D1366" s="7" t="s">
        <v>8785</v>
      </c>
      <c r="E1366" s="8">
        <v>110</v>
      </c>
      <c r="F1366" s="8">
        <v>130</v>
      </c>
      <c r="G1366" s="8">
        <v>130</v>
      </c>
      <c r="H1366" s="7" t="s">
        <v>6056</v>
      </c>
      <c r="I1366" s="7" t="s">
        <v>6057</v>
      </c>
    </row>
    <row r="1367" spans="1:9">
      <c r="A1367" s="5">
        <v>1366</v>
      </c>
      <c r="B1367" s="6">
        <v>45249</v>
      </c>
      <c r="C1367" s="7" t="s">
        <v>8786</v>
      </c>
      <c r="D1367" s="7" t="s">
        <v>8787</v>
      </c>
      <c r="E1367" s="8">
        <v>59</v>
      </c>
      <c r="F1367" s="8">
        <v>65</v>
      </c>
      <c r="G1367" s="8">
        <v>65</v>
      </c>
      <c r="H1367" s="7" t="s">
        <v>6056</v>
      </c>
      <c r="I1367" s="7" t="s">
        <v>6057</v>
      </c>
    </row>
    <row r="1368" spans="1:9">
      <c r="A1368" s="5">
        <v>1367</v>
      </c>
      <c r="B1368" s="6">
        <v>45249</v>
      </c>
      <c r="C1368" s="7" t="s">
        <v>8788</v>
      </c>
      <c r="D1368" s="7" t="s">
        <v>8789</v>
      </c>
      <c r="E1368" s="8">
        <v>26</v>
      </c>
      <c r="F1368" s="8">
        <v>30</v>
      </c>
      <c r="G1368" s="8">
        <v>30</v>
      </c>
      <c r="H1368" s="7" t="s">
        <v>6056</v>
      </c>
      <c r="I1368" s="7" t="s">
        <v>6057</v>
      </c>
    </row>
    <row r="1369" spans="1:9">
      <c r="A1369" s="5">
        <v>1368</v>
      </c>
      <c r="B1369" s="6">
        <v>45249</v>
      </c>
      <c r="C1369" s="7" t="s">
        <v>8790</v>
      </c>
      <c r="D1369" s="7" t="s">
        <v>8791</v>
      </c>
      <c r="E1369" s="8">
        <v>47</v>
      </c>
      <c r="F1369" s="8">
        <v>55</v>
      </c>
      <c r="G1369" s="8">
        <v>55</v>
      </c>
      <c r="H1369" s="7" t="s">
        <v>6056</v>
      </c>
      <c r="I1369" s="7" t="s">
        <v>6057</v>
      </c>
    </row>
    <row r="1370" spans="1:9">
      <c r="A1370" s="5">
        <v>1369</v>
      </c>
      <c r="B1370" s="6">
        <v>45249</v>
      </c>
      <c r="C1370" s="7" t="s">
        <v>8792</v>
      </c>
      <c r="D1370" s="7" t="s">
        <v>8793</v>
      </c>
      <c r="E1370" s="8">
        <v>26</v>
      </c>
      <c r="F1370" s="8">
        <v>30</v>
      </c>
      <c r="G1370" s="8">
        <v>30</v>
      </c>
      <c r="H1370" s="7" t="s">
        <v>6056</v>
      </c>
      <c r="I1370" s="7" t="s">
        <v>6057</v>
      </c>
    </row>
    <row r="1371" spans="1:9">
      <c r="A1371" s="5">
        <v>1370</v>
      </c>
      <c r="B1371" s="6">
        <v>45249</v>
      </c>
      <c r="C1371" s="7" t="s">
        <v>8794</v>
      </c>
      <c r="D1371" s="7" t="s">
        <v>8795</v>
      </c>
      <c r="E1371" s="8">
        <v>47</v>
      </c>
      <c r="F1371" s="8">
        <v>55</v>
      </c>
      <c r="G1371" s="8">
        <v>55</v>
      </c>
      <c r="H1371" s="7" t="s">
        <v>6056</v>
      </c>
      <c r="I1371" s="7" t="s">
        <v>6057</v>
      </c>
    </row>
    <row r="1372" spans="1:9">
      <c r="A1372" s="5">
        <v>1371</v>
      </c>
      <c r="B1372" s="6">
        <v>45249</v>
      </c>
      <c r="C1372" s="7" t="s">
        <v>8796</v>
      </c>
      <c r="D1372" s="7" t="s">
        <v>8797</v>
      </c>
      <c r="E1372" s="8">
        <v>50</v>
      </c>
      <c r="F1372" s="8">
        <v>60</v>
      </c>
      <c r="G1372" s="8">
        <v>60</v>
      </c>
      <c r="H1372" s="7" t="s">
        <v>6056</v>
      </c>
      <c r="I1372" s="7" t="s">
        <v>6057</v>
      </c>
    </row>
    <row r="1373" spans="1:9">
      <c r="A1373" s="5">
        <v>1372</v>
      </c>
      <c r="B1373" s="6">
        <v>45249</v>
      </c>
      <c r="C1373" s="7" t="s">
        <v>8798</v>
      </c>
      <c r="D1373" s="7" t="s">
        <v>8799</v>
      </c>
      <c r="E1373" s="8">
        <v>25</v>
      </c>
      <c r="F1373" s="8">
        <v>30</v>
      </c>
      <c r="G1373" s="8">
        <v>30</v>
      </c>
      <c r="H1373" s="7" t="s">
        <v>6056</v>
      </c>
      <c r="I1373" s="7" t="s">
        <v>6057</v>
      </c>
    </row>
    <row r="1374" spans="1:9">
      <c r="A1374" s="5">
        <v>1373</v>
      </c>
      <c r="B1374" s="6">
        <v>45249</v>
      </c>
      <c r="C1374" s="7" t="s">
        <v>8800</v>
      </c>
      <c r="D1374" s="7" t="s">
        <v>8801</v>
      </c>
      <c r="E1374" s="8">
        <v>32</v>
      </c>
      <c r="F1374" s="8">
        <v>35</v>
      </c>
      <c r="G1374" s="8">
        <v>35</v>
      </c>
      <c r="H1374" s="7" t="s">
        <v>6056</v>
      </c>
      <c r="I1374" s="7" t="s">
        <v>6057</v>
      </c>
    </row>
    <row r="1375" spans="1:9">
      <c r="A1375" s="5">
        <v>1374</v>
      </c>
      <c r="B1375" s="6">
        <v>45249</v>
      </c>
      <c r="C1375" s="7" t="s">
        <v>8802</v>
      </c>
      <c r="D1375" s="7" t="s">
        <v>8803</v>
      </c>
      <c r="E1375" s="8">
        <v>55</v>
      </c>
      <c r="F1375" s="8">
        <v>60</v>
      </c>
      <c r="G1375" s="8">
        <v>60</v>
      </c>
      <c r="H1375" s="7" t="s">
        <v>6056</v>
      </c>
      <c r="I1375" s="7" t="s">
        <v>6057</v>
      </c>
    </row>
    <row r="1376" spans="1:9">
      <c r="A1376" s="5">
        <v>1375</v>
      </c>
      <c r="B1376" s="6">
        <v>45249</v>
      </c>
      <c r="C1376" s="7" t="s">
        <v>8804</v>
      </c>
      <c r="D1376" s="7" t="s">
        <v>8805</v>
      </c>
      <c r="E1376" s="8">
        <v>105</v>
      </c>
      <c r="F1376" s="8">
        <v>120</v>
      </c>
      <c r="G1376" s="8">
        <v>120</v>
      </c>
      <c r="H1376" s="7" t="s">
        <v>6056</v>
      </c>
      <c r="I1376" s="7" t="s">
        <v>6057</v>
      </c>
    </row>
    <row r="1377" spans="1:9">
      <c r="A1377" s="5">
        <v>1376</v>
      </c>
      <c r="B1377" s="6">
        <v>45249</v>
      </c>
      <c r="C1377" s="7" t="s">
        <v>8806</v>
      </c>
      <c r="D1377" s="7" t="s">
        <v>8807</v>
      </c>
      <c r="E1377" s="8">
        <v>30</v>
      </c>
      <c r="F1377" s="8">
        <v>33</v>
      </c>
      <c r="G1377" s="8">
        <v>33</v>
      </c>
      <c r="H1377" s="7" t="s">
        <v>6056</v>
      </c>
      <c r="I1377" s="7" t="s">
        <v>6057</v>
      </c>
    </row>
    <row r="1378" spans="1:9">
      <c r="A1378" s="5">
        <v>1377</v>
      </c>
      <c r="B1378" s="6">
        <v>45249</v>
      </c>
      <c r="C1378" s="7" t="s">
        <v>8808</v>
      </c>
      <c r="D1378" s="7" t="s">
        <v>8809</v>
      </c>
      <c r="E1378" s="8">
        <v>20</v>
      </c>
      <c r="F1378" s="8">
        <v>25</v>
      </c>
      <c r="G1378" s="8">
        <v>25</v>
      </c>
      <c r="H1378" s="7" t="s">
        <v>6056</v>
      </c>
      <c r="I1378" s="7" t="s">
        <v>6057</v>
      </c>
    </row>
    <row r="1379" spans="1:9">
      <c r="A1379" s="5">
        <v>1378</v>
      </c>
      <c r="B1379" s="6">
        <v>45249</v>
      </c>
      <c r="C1379" s="7" t="s">
        <v>8810</v>
      </c>
      <c r="D1379" s="7" t="s">
        <v>8811</v>
      </c>
      <c r="E1379" s="8">
        <v>45</v>
      </c>
      <c r="F1379" s="8">
        <v>50</v>
      </c>
      <c r="G1379" s="8">
        <v>50</v>
      </c>
      <c r="H1379" s="7" t="s">
        <v>6056</v>
      </c>
      <c r="I1379" s="7" t="s">
        <v>6057</v>
      </c>
    </row>
    <row r="1380" spans="1:9">
      <c r="A1380" s="5">
        <v>1379</v>
      </c>
      <c r="B1380" s="6">
        <v>45249</v>
      </c>
      <c r="C1380" s="7" t="s">
        <v>8812</v>
      </c>
      <c r="D1380" s="7" t="s">
        <v>8813</v>
      </c>
      <c r="E1380" s="8">
        <v>90</v>
      </c>
      <c r="F1380" s="8">
        <v>95</v>
      </c>
      <c r="G1380" s="8">
        <v>95</v>
      </c>
      <c r="H1380" s="7" t="s">
        <v>6056</v>
      </c>
      <c r="I1380" s="7" t="s">
        <v>6057</v>
      </c>
    </row>
    <row r="1381" spans="1:9">
      <c r="A1381" s="5">
        <v>1380</v>
      </c>
      <c r="B1381" s="6">
        <v>45249</v>
      </c>
      <c r="C1381" s="7" t="s">
        <v>8814</v>
      </c>
      <c r="D1381" s="7" t="s">
        <v>8815</v>
      </c>
      <c r="E1381" s="8">
        <v>45</v>
      </c>
      <c r="F1381" s="8">
        <v>50</v>
      </c>
      <c r="G1381" s="8">
        <v>50</v>
      </c>
      <c r="H1381" s="7" t="s">
        <v>6056</v>
      </c>
      <c r="I1381" s="7" t="s">
        <v>6057</v>
      </c>
    </row>
    <row r="1382" spans="1:9">
      <c r="A1382" s="5">
        <v>1381</v>
      </c>
      <c r="B1382" s="6">
        <v>45249</v>
      </c>
      <c r="C1382" s="7" t="s">
        <v>8816</v>
      </c>
      <c r="D1382" s="7" t="s">
        <v>8817</v>
      </c>
      <c r="E1382" s="8">
        <v>70</v>
      </c>
      <c r="F1382" s="8">
        <v>80</v>
      </c>
      <c r="G1382" s="8">
        <v>80</v>
      </c>
      <c r="H1382" s="7" t="s">
        <v>6056</v>
      </c>
      <c r="I1382" s="7" t="s">
        <v>6057</v>
      </c>
    </row>
    <row r="1383" spans="1:9">
      <c r="A1383" s="5">
        <v>1382</v>
      </c>
      <c r="B1383" s="6">
        <v>45249</v>
      </c>
      <c r="C1383" s="7" t="s">
        <v>8818</v>
      </c>
      <c r="D1383" s="7" t="s">
        <v>8819</v>
      </c>
      <c r="E1383" s="8">
        <v>140</v>
      </c>
      <c r="F1383" s="8">
        <v>170</v>
      </c>
      <c r="G1383" s="8">
        <v>170</v>
      </c>
      <c r="H1383" s="7" t="s">
        <v>6056</v>
      </c>
      <c r="I1383" s="7" t="s">
        <v>6057</v>
      </c>
    </row>
    <row r="1384" spans="1:9">
      <c r="A1384" s="5">
        <v>1383</v>
      </c>
      <c r="B1384" s="6">
        <v>45249</v>
      </c>
      <c r="C1384" s="7" t="s">
        <v>8820</v>
      </c>
      <c r="D1384" s="7" t="s">
        <v>8821</v>
      </c>
      <c r="E1384" s="8">
        <v>109</v>
      </c>
      <c r="F1384" s="8">
        <v>130</v>
      </c>
      <c r="G1384" s="8">
        <v>130</v>
      </c>
      <c r="H1384" s="7" t="s">
        <v>6056</v>
      </c>
      <c r="I1384" s="7" t="s">
        <v>6057</v>
      </c>
    </row>
    <row r="1385" spans="1:9">
      <c r="A1385" s="5">
        <v>1384</v>
      </c>
      <c r="B1385" s="6">
        <v>45249</v>
      </c>
      <c r="C1385" s="7" t="s">
        <v>8822</v>
      </c>
      <c r="D1385" s="7" t="s">
        <v>8823</v>
      </c>
      <c r="E1385" s="8">
        <v>40</v>
      </c>
      <c r="F1385" s="8">
        <v>45</v>
      </c>
      <c r="G1385" s="8">
        <v>45</v>
      </c>
      <c r="H1385" s="7" t="s">
        <v>6056</v>
      </c>
      <c r="I1385" s="7" t="s">
        <v>6057</v>
      </c>
    </row>
    <row r="1386" spans="1:9">
      <c r="A1386" s="5">
        <v>1385</v>
      </c>
      <c r="B1386" s="6">
        <v>45249</v>
      </c>
      <c r="C1386" s="7" t="s">
        <v>8824</v>
      </c>
      <c r="D1386" s="7" t="s">
        <v>8825</v>
      </c>
      <c r="E1386" s="8">
        <v>70</v>
      </c>
      <c r="F1386" s="8">
        <v>85</v>
      </c>
      <c r="G1386" s="8">
        <v>85</v>
      </c>
      <c r="H1386" s="7" t="s">
        <v>6056</v>
      </c>
      <c r="I1386" s="7" t="s">
        <v>6057</v>
      </c>
    </row>
    <row r="1387" spans="1:9">
      <c r="A1387" s="5">
        <v>1386</v>
      </c>
      <c r="B1387" s="6">
        <v>45249</v>
      </c>
      <c r="C1387" s="7" t="s">
        <v>8826</v>
      </c>
      <c r="D1387" s="7" t="s">
        <v>8827</v>
      </c>
      <c r="E1387" s="8">
        <v>140</v>
      </c>
      <c r="F1387" s="8">
        <v>170</v>
      </c>
      <c r="G1387" s="8">
        <v>170</v>
      </c>
      <c r="H1387" s="7" t="s">
        <v>6056</v>
      </c>
      <c r="I1387" s="7" t="s">
        <v>6057</v>
      </c>
    </row>
    <row r="1388" spans="1:9">
      <c r="A1388" s="5">
        <v>1387</v>
      </c>
      <c r="B1388" s="6">
        <v>45249</v>
      </c>
      <c r="C1388" s="7" t="s">
        <v>8828</v>
      </c>
      <c r="D1388" s="7" t="s">
        <v>8829</v>
      </c>
      <c r="E1388" s="8">
        <v>60</v>
      </c>
      <c r="F1388" s="8">
        <v>65</v>
      </c>
      <c r="G1388" s="8">
        <v>65</v>
      </c>
      <c r="H1388" s="7" t="s">
        <v>6056</v>
      </c>
      <c r="I1388" s="7" t="s">
        <v>6057</v>
      </c>
    </row>
    <row r="1389" spans="1:9">
      <c r="A1389" s="5">
        <v>1388</v>
      </c>
      <c r="B1389" s="6">
        <v>45249</v>
      </c>
      <c r="C1389" s="7" t="s">
        <v>8830</v>
      </c>
      <c r="D1389" s="7" t="s">
        <v>8831</v>
      </c>
      <c r="E1389" s="8">
        <v>50</v>
      </c>
      <c r="F1389" s="8">
        <v>60</v>
      </c>
      <c r="G1389" s="8">
        <v>60</v>
      </c>
      <c r="H1389" s="7" t="s">
        <v>6056</v>
      </c>
      <c r="I1389" s="7" t="s">
        <v>6057</v>
      </c>
    </row>
    <row r="1390" spans="1:9">
      <c r="A1390" s="5">
        <v>1389</v>
      </c>
      <c r="B1390" s="6">
        <v>45249</v>
      </c>
      <c r="C1390" s="7" t="s">
        <v>8832</v>
      </c>
      <c r="D1390" s="7" t="s">
        <v>8833</v>
      </c>
      <c r="E1390" s="8">
        <v>20</v>
      </c>
      <c r="F1390" s="8">
        <v>25</v>
      </c>
      <c r="G1390" s="8">
        <v>25</v>
      </c>
      <c r="H1390" s="7" t="s">
        <v>6056</v>
      </c>
      <c r="I1390" s="7" t="s">
        <v>6057</v>
      </c>
    </row>
    <row r="1391" spans="1:9">
      <c r="A1391" s="5">
        <v>1390</v>
      </c>
      <c r="B1391" s="6">
        <v>45249</v>
      </c>
      <c r="C1391" s="7" t="s">
        <v>8834</v>
      </c>
      <c r="D1391" s="7" t="s">
        <v>8835</v>
      </c>
      <c r="E1391" s="8">
        <v>95</v>
      </c>
      <c r="F1391" s="8">
        <v>110</v>
      </c>
      <c r="G1391" s="8">
        <v>110</v>
      </c>
      <c r="H1391" s="7" t="s">
        <v>6056</v>
      </c>
      <c r="I1391" s="7" t="s">
        <v>6057</v>
      </c>
    </row>
    <row r="1392" spans="1:9">
      <c r="A1392" s="5">
        <v>1391</v>
      </c>
      <c r="B1392" s="6">
        <v>45249</v>
      </c>
      <c r="C1392" s="7" t="s">
        <v>8836</v>
      </c>
      <c r="D1392" s="7" t="s">
        <v>8837</v>
      </c>
      <c r="E1392" s="8">
        <v>179</v>
      </c>
      <c r="F1392" s="8">
        <v>200</v>
      </c>
      <c r="G1392" s="8">
        <v>200</v>
      </c>
      <c r="H1392" s="7" t="s">
        <v>6056</v>
      </c>
      <c r="I1392" s="7" t="s">
        <v>6057</v>
      </c>
    </row>
    <row r="1393" spans="1:9">
      <c r="A1393" s="5">
        <v>1392</v>
      </c>
      <c r="B1393" s="6">
        <v>45249</v>
      </c>
      <c r="C1393" s="7" t="s">
        <v>8838</v>
      </c>
      <c r="D1393" s="7" t="s">
        <v>8839</v>
      </c>
      <c r="E1393" s="8">
        <v>575</v>
      </c>
      <c r="F1393" s="8">
        <v>650</v>
      </c>
      <c r="G1393" s="8">
        <v>650</v>
      </c>
      <c r="H1393" s="7" t="s">
        <v>6056</v>
      </c>
      <c r="I1393" s="7" t="s">
        <v>6057</v>
      </c>
    </row>
    <row r="1394" spans="1:9">
      <c r="A1394" s="5">
        <v>1393</v>
      </c>
      <c r="B1394" s="6">
        <v>45249</v>
      </c>
      <c r="C1394" s="7" t="s">
        <v>8840</v>
      </c>
      <c r="D1394" s="7" t="s">
        <v>8841</v>
      </c>
      <c r="E1394" s="8">
        <v>1100</v>
      </c>
      <c r="F1394" s="8">
        <v>1250</v>
      </c>
      <c r="G1394" s="8">
        <v>1250</v>
      </c>
      <c r="H1394" s="7" t="s">
        <v>6056</v>
      </c>
      <c r="I1394" s="7" t="s">
        <v>6057</v>
      </c>
    </row>
    <row r="1395" spans="1:9">
      <c r="A1395" s="5">
        <v>1394</v>
      </c>
      <c r="B1395" s="6">
        <v>45249</v>
      </c>
      <c r="C1395" s="7" t="s">
        <v>8842</v>
      </c>
      <c r="D1395" s="7" t="s">
        <v>8843</v>
      </c>
      <c r="E1395" s="8">
        <v>55</v>
      </c>
      <c r="F1395" s="8">
        <v>60</v>
      </c>
      <c r="G1395" s="8">
        <v>60</v>
      </c>
      <c r="H1395" s="7" t="s">
        <v>6056</v>
      </c>
      <c r="I1395" s="7" t="s">
        <v>6057</v>
      </c>
    </row>
    <row r="1396" spans="1:9">
      <c r="A1396" s="5">
        <v>1395</v>
      </c>
      <c r="B1396" s="6">
        <v>45249</v>
      </c>
      <c r="C1396" s="7" t="s">
        <v>8844</v>
      </c>
      <c r="D1396" s="7" t="s">
        <v>8845</v>
      </c>
      <c r="E1396" s="8">
        <v>39</v>
      </c>
      <c r="F1396" s="8">
        <v>45</v>
      </c>
      <c r="G1396" s="8">
        <v>45</v>
      </c>
      <c r="H1396" s="7" t="s">
        <v>6056</v>
      </c>
      <c r="I1396" s="7" t="s">
        <v>6057</v>
      </c>
    </row>
    <row r="1397" spans="1:9">
      <c r="A1397" s="5">
        <v>1396</v>
      </c>
      <c r="B1397" s="6">
        <v>45249</v>
      </c>
      <c r="C1397" s="7" t="s">
        <v>8846</v>
      </c>
      <c r="D1397" s="7" t="s">
        <v>8847</v>
      </c>
      <c r="E1397" s="8">
        <v>30</v>
      </c>
      <c r="F1397" s="8">
        <v>40</v>
      </c>
      <c r="G1397" s="8">
        <v>40</v>
      </c>
      <c r="H1397" s="7" t="s">
        <v>6056</v>
      </c>
      <c r="I1397" s="7" t="s">
        <v>6057</v>
      </c>
    </row>
    <row r="1398" spans="1:9">
      <c r="A1398" s="5">
        <v>1397</v>
      </c>
      <c r="B1398" s="6">
        <v>45249</v>
      </c>
      <c r="C1398" s="7" t="s">
        <v>8848</v>
      </c>
      <c r="D1398" s="7" t="s">
        <v>8849</v>
      </c>
      <c r="E1398" s="8">
        <v>69</v>
      </c>
      <c r="F1398" s="8">
        <v>75</v>
      </c>
      <c r="G1398" s="8">
        <v>75</v>
      </c>
      <c r="H1398" s="7" t="s">
        <v>6056</v>
      </c>
      <c r="I1398" s="7" t="s">
        <v>6057</v>
      </c>
    </row>
    <row r="1399" spans="1:9">
      <c r="A1399" s="5">
        <v>1398</v>
      </c>
      <c r="B1399" s="6">
        <v>45249</v>
      </c>
      <c r="C1399" s="7" t="s">
        <v>8850</v>
      </c>
      <c r="D1399" s="7" t="s">
        <v>8851</v>
      </c>
      <c r="E1399" s="8">
        <v>135</v>
      </c>
      <c r="F1399" s="8">
        <v>145</v>
      </c>
      <c r="G1399" s="8">
        <v>145</v>
      </c>
      <c r="H1399" s="7" t="s">
        <v>6056</v>
      </c>
      <c r="I1399" s="7" t="s">
        <v>6057</v>
      </c>
    </row>
    <row r="1400" spans="1:9">
      <c r="A1400" s="5">
        <v>1399</v>
      </c>
      <c r="B1400" s="6">
        <v>45249</v>
      </c>
      <c r="C1400" s="7" t="s">
        <v>8852</v>
      </c>
      <c r="D1400" s="7" t="s">
        <v>8853</v>
      </c>
      <c r="E1400" s="8">
        <v>259</v>
      </c>
      <c r="F1400" s="8">
        <v>285</v>
      </c>
      <c r="G1400" s="8">
        <v>285</v>
      </c>
      <c r="H1400" s="7" t="s">
        <v>6056</v>
      </c>
      <c r="I1400" s="7" t="s">
        <v>6057</v>
      </c>
    </row>
    <row r="1401" spans="1:9">
      <c r="A1401" s="5">
        <v>1400</v>
      </c>
      <c r="B1401" s="6">
        <v>45249</v>
      </c>
      <c r="C1401" s="7" t="s">
        <v>8854</v>
      </c>
      <c r="D1401" s="7" t="s">
        <v>8855</v>
      </c>
      <c r="E1401" s="8">
        <v>55</v>
      </c>
      <c r="F1401" s="8">
        <v>75</v>
      </c>
      <c r="G1401" s="8">
        <v>75</v>
      </c>
      <c r="H1401" s="7" t="s">
        <v>6056</v>
      </c>
      <c r="I1401" s="7" t="s">
        <v>6057</v>
      </c>
    </row>
    <row r="1402" spans="1:9">
      <c r="A1402" s="5">
        <v>1401</v>
      </c>
      <c r="B1402" s="6">
        <v>45249</v>
      </c>
      <c r="C1402" s="7" t="s">
        <v>8856</v>
      </c>
      <c r="D1402" s="7" t="s">
        <v>8857</v>
      </c>
      <c r="E1402" s="8">
        <v>140</v>
      </c>
      <c r="F1402" s="8">
        <v>150</v>
      </c>
      <c r="G1402" s="8">
        <v>150</v>
      </c>
      <c r="H1402" s="7" t="s">
        <v>6056</v>
      </c>
      <c r="I1402" s="7" t="s">
        <v>6057</v>
      </c>
    </row>
    <row r="1403" spans="1:9">
      <c r="A1403" s="5">
        <v>1402</v>
      </c>
      <c r="B1403" s="6">
        <v>45249</v>
      </c>
      <c r="C1403" s="7" t="s">
        <v>8858</v>
      </c>
      <c r="D1403" s="7" t="s">
        <v>8859</v>
      </c>
      <c r="E1403" s="8">
        <v>65</v>
      </c>
      <c r="F1403" s="8">
        <v>70</v>
      </c>
      <c r="G1403" s="8">
        <v>70</v>
      </c>
      <c r="H1403" s="7" t="s">
        <v>6056</v>
      </c>
      <c r="I1403" s="7" t="s">
        <v>6057</v>
      </c>
    </row>
    <row r="1404" spans="1:9">
      <c r="A1404" s="5">
        <v>1403</v>
      </c>
      <c r="B1404" s="6">
        <v>45249</v>
      </c>
      <c r="C1404" s="7" t="s">
        <v>8860</v>
      </c>
      <c r="D1404" s="7" t="s">
        <v>8861</v>
      </c>
      <c r="E1404" s="8">
        <v>145</v>
      </c>
      <c r="F1404" s="8">
        <v>165</v>
      </c>
      <c r="G1404" s="8">
        <v>165</v>
      </c>
      <c r="H1404" s="7" t="s">
        <v>6056</v>
      </c>
      <c r="I1404" s="7" t="s">
        <v>6057</v>
      </c>
    </row>
    <row r="1405" spans="1:9">
      <c r="A1405" s="5">
        <v>1404</v>
      </c>
      <c r="B1405" s="6">
        <v>45249</v>
      </c>
      <c r="C1405" s="7" t="s">
        <v>8862</v>
      </c>
      <c r="D1405" s="7" t="s">
        <v>8863</v>
      </c>
      <c r="E1405" s="8">
        <v>38</v>
      </c>
      <c r="F1405" s="8">
        <v>40</v>
      </c>
      <c r="G1405" s="8">
        <v>40</v>
      </c>
      <c r="H1405" s="7" t="s">
        <v>6056</v>
      </c>
      <c r="I1405" s="7" t="s">
        <v>6057</v>
      </c>
    </row>
    <row r="1406" spans="1:9">
      <c r="A1406" s="5">
        <v>1405</v>
      </c>
      <c r="B1406" s="6">
        <v>45249</v>
      </c>
      <c r="C1406" s="7" t="s">
        <v>8864</v>
      </c>
      <c r="D1406" s="7" t="s">
        <v>8865</v>
      </c>
      <c r="E1406" s="8">
        <v>45</v>
      </c>
      <c r="F1406" s="8">
        <v>50</v>
      </c>
      <c r="G1406" s="8">
        <v>50</v>
      </c>
      <c r="H1406" s="7" t="s">
        <v>6056</v>
      </c>
      <c r="I1406" s="7" t="s">
        <v>6057</v>
      </c>
    </row>
    <row r="1407" spans="1:9">
      <c r="A1407" s="5">
        <v>1406</v>
      </c>
      <c r="B1407" s="6">
        <v>45249</v>
      </c>
      <c r="C1407" s="7" t="s">
        <v>8866</v>
      </c>
      <c r="D1407" s="7" t="s">
        <v>8867</v>
      </c>
      <c r="E1407" s="8">
        <v>50</v>
      </c>
      <c r="F1407" s="8">
        <v>60</v>
      </c>
      <c r="G1407" s="8">
        <v>60</v>
      </c>
      <c r="H1407" s="7" t="s">
        <v>6056</v>
      </c>
      <c r="I1407" s="7" t="s">
        <v>6057</v>
      </c>
    </row>
    <row r="1408" spans="1:9">
      <c r="A1408" s="5">
        <v>1407</v>
      </c>
      <c r="B1408" s="6">
        <v>45249</v>
      </c>
      <c r="C1408" s="7" t="s">
        <v>8868</v>
      </c>
      <c r="D1408" s="7" t="s">
        <v>8869</v>
      </c>
      <c r="E1408" s="8">
        <v>25</v>
      </c>
      <c r="F1408" s="8">
        <v>30</v>
      </c>
      <c r="G1408" s="8">
        <v>30</v>
      </c>
      <c r="H1408" s="7" t="s">
        <v>6056</v>
      </c>
      <c r="I1408" s="7" t="s">
        <v>6057</v>
      </c>
    </row>
    <row r="1409" spans="1:9">
      <c r="A1409" s="5">
        <v>1408</v>
      </c>
      <c r="B1409" s="6">
        <v>45249</v>
      </c>
      <c r="C1409" s="7" t="s">
        <v>8870</v>
      </c>
      <c r="D1409" s="7" t="s">
        <v>8871</v>
      </c>
      <c r="E1409" s="8">
        <v>35</v>
      </c>
      <c r="F1409" s="8">
        <v>40</v>
      </c>
      <c r="G1409" s="8">
        <v>40</v>
      </c>
      <c r="H1409" s="7" t="s">
        <v>6056</v>
      </c>
      <c r="I1409" s="7" t="s">
        <v>6057</v>
      </c>
    </row>
    <row r="1410" spans="1:9">
      <c r="A1410" s="5">
        <v>1409</v>
      </c>
      <c r="B1410" s="6">
        <v>45249</v>
      </c>
      <c r="C1410" s="7" t="s">
        <v>8872</v>
      </c>
      <c r="D1410" s="7" t="s">
        <v>8873</v>
      </c>
      <c r="E1410" s="8">
        <v>62</v>
      </c>
      <c r="F1410" s="8">
        <v>68</v>
      </c>
      <c r="G1410" s="8">
        <v>68</v>
      </c>
      <c r="H1410" s="7" t="s">
        <v>6056</v>
      </c>
      <c r="I1410" s="7" t="s">
        <v>6057</v>
      </c>
    </row>
    <row r="1411" spans="1:9">
      <c r="A1411" s="5">
        <v>1410</v>
      </c>
      <c r="B1411" s="6">
        <v>45249</v>
      </c>
      <c r="C1411" s="7" t="s">
        <v>8874</v>
      </c>
      <c r="D1411" s="7" t="s">
        <v>8875</v>
      </c>
      <c r="E1411" s="8">
        <v>75</v>
      </c>
      <c r="F1411" s="8">
        <v>80</v>
      </c>
      <c r="G1411" s="8">
        <v>80</v>
      </c>
      <c r="H1411" s="7" t="s">
        <v>6056</v>
      </c>
      <c r="I1411" s="7" t="s">
        <v>6057</v>
      </c>
    </row>
    <row r="1412" spans="1:9">
      <c r="A1412" s="5">
        <v>1411</v>
      </c>
      <c r="B1412" s="6">
        <v>45249</v>
      </c>
      <c r="C1412" s="7" t="s">
        <v>8876</v>
      </c>
      <c r="D1412" s="7" t="s">
        <v>8877</v>
      </c>
      <c r="E1412" s="8">
        <v>139</v>
      </c>
      <c r="F1412" s="8">
        <v>150</v>
      </c>
      <c r="G1412" s="8">
        <v>150</v>
      </c>
      <c r="H1412" s="7" t="s">
        <v>6056</v>
      </c>
      <c r="I1412" s="7" t="s">
        <v>6057</v>
      </c>
    </row>
    <row r="1413" spans="1:9">
      <c r="A1413" s="5">
        <v>1412</v>
      </c>
      <c r="B1413" s="6">
        <v>45249</v>
      </c>
      <c r="C1413" s="7" t="s">
        <v>8878</v>
      </c>
      <c r="D1413" s="7" t="s">
        <v>8879</v>
      </c>
      <c r="E1413" s="8">
        <v>54</v>
      </c>
      <c r="F1413" s="8">
        <v>58</v>
      </c>
      <c r="G1413" s="8">
        <v>58</v>
      </c>
      <c r="H1413" s="7" t="s">
        <v>6056</v>
      </c>
      <c r="I1413" s="7" t="s">
        <v>6057</v>
      </c>
    </row>
    <row r="1414" spans="1:9">
      <c r="A1414" s="5">
        <v>1413</v>
      </c>
      <c r="B1414" s="6">
        <v>45249</v>
      </c>
      <c r="C1414" s="7" t="s">
        <v>8880</v>
      </c>
      <c r="D1414" s="7" t="s">
        <v>8881</v>
      </c>
      <c r="E1414" s="8">
        <v>30</v>
      </c>
      <c r="F1414" s="8">
        <v>35</v>
      </c>
      <c r="G1414" s="8">
        <v>35</v>
      </c>
      <c r="H1414" s="7" t="s">
        <v>6056</v>
      </c>
      <c r="I1414" s="7" t="s">
        <v>6057</v>
      </c>
    </row>
    <row r="1415" spans="1:9">
      <c r="A1415" s="5">
        <v>1414</v>
      </c>
      <c r="B1415" s="6">
        <v>45249</v>
      </c>
      <c r="C1415" s="7" t="s">
        <v>8882</v>
      </c>
      <c r="D1415" s="7" t="s">
        <v>8883</v>
      </c>
      <c r="E1415" s="8">
        <v>52</v>
      </c>
      <c r="F1415" s="8">
        <v>58</v>
      </c>
      <c r="G1415" s="8">
        <v>58</v>
      </c>
      <c r="H1415" s="7" t="s">
        <v>6056</v>
      </c>
      <c r="I1415" s="7" t="s">
        <v>6057</v>
      </c>
    </row>
    <row r="1416" spans="1:9">
      <c r="A1416" s="5">
        <v>1415</v>
      </c>
      <c r="B1416" s="6">
        <v>45249</v>
      </c>
      <c r="C1416" s="7" t="s">
        <v>8884</v>
      </c>
      <c r="D1416" s="7" t="s">
        <v>8885</v>
      </c>
      <c r="E1416" s="8">
        <v>27</v>
      </c>
      <c r="F1416" s="8">
        <v>32</v>
      </c>
      <c r="G1416" s="8">
        <v>32</v>
      </c>
      <c r="H1416" s="7" t="s">
        <v>6056</v>
      </c>
      <c r="I1416" s="7" t="s">
        <v>6057</v>
      </c>
    </row>
    <row r="1417" spans="1:9">
      <c r="A1417" s="5">
        <v>1416</v>
      </c>
      <c r="B1417" s="6">
        <v>45249</v>
      </c>
      <c r="C1417" s="7" t="s">
        <v>8886</v>
      </c>
      <c r="D1417" s="7" t="s">
        <v>8887</v>
      </c>
      <c r="E1417" s="8">
        <v>179</v>
      </c>
      <c r="F1417" s="8">
        <v>250</v>
      </c>
      <c r="G1417" s="8">
        <v>250</v>
      </c>
      <c r="H1417" s="7" t="s">
        <v>6056</v>
      </c>
      <c r="I1417" s="7" t="s">
        <v>6057</v>
      </c>
    </row>
    <row r="1418" spans="1:9">
      <c r="A1418" s="5">
        <v>1417</v>
      </c>
      <c r="B1418" s="6">
        <v>45249</v>
      </c>
      <c r="C1418" s="7" t="s">
        <v>8888</v>
      </c>
      <c r="D1418" s="7" t="s">
        <v>8889</v>
      </c>
      <c r="E1418" s="8">
        <v>99</v>
      </c>
      <c r="F1418" s="8">
        <v>110</v>
      </c>
      <c r="G1418" s="8">
        <v>110</v>
      </c>
      <c r="H1418" s="7" t="s">
        <v>6056</v>
      </c>
      <c r="I1418" s="7" t="s">
        <v>6057</v>
      </c>
    </row>
    <row r="1419" spans="1:9">
      <c r="A1419" s="5">
        <v>1418</v>
      </c>
      <c r="B1419" s="6">
        <v>45249</v>
      </c>
      <c r="C1419" s="7" t="s">
        <v>8890</v>
      </c>
      <c r="D1419" s="7" t="s">
        <v>8891</v>
      </c>
      <c r="E1419" s="8">
        <v>39</v>
      </c>
      <c r="F1419" s="8">
        <v>45</v>
      </c>
      <c r="G1419" s="8">
        <v>45</v>
      </c>
      <c r="H1419" s="7" t="s">
        <v>6056</v>
      </c>
      <c r="I1419" s="7" t="s">
        <v>6057</v>
      </c>
    </row>
    <row r="1420" spans="1:9">
      <c r="A1420" s="5">
        <v>1419</v>
      </c>
      <c r="B1420" s="6">
        <v>45249</v>
      </c>
      <c r="C1420" s="7" t="s">
        <v>8892</v>
      </c>
      <c r="D1420" s="7" t="s">
        <v>8893</v>
      </c>
      <c r="E1420" s="8">
        <v>20</v>
      </c>
      <c r="F1420" s="8">
        <v>25</v>
      </c>
      <c r="G1420" s="8">
        <v>25</v>
      </c>
      <c r="H1420" s="7" t="s">
        <v>6056</v>
      </c>
      <c r="I1420" s="7" t="s">
        <v>6057</v>
      </c>
    </row>
    <row r="1421" spans="1:9">
      <c r="A1421" s="5">
        <v>1420</v>
      </c>
      <c r="B1421" s="6">
        <v>45249</v>
      </c>
      <c r="C1421" s="7" t="s">
        <v>8894</v>
      </c>
      <c r="D1421" s="7" t="s">
        <v>8895</v>
      </c>
      <c r="E1421" s="8">
        <v>19</v>
      </c>
      <c r="F1421" s="8">
        <v>22</v>
      </c>
      <c r="G1421" s="8">
        <v>22</v>
      </c>
      <c r="H1421" s="7" t="s">
        <v>6056</v>
      </c>
      <c r="I1421" s="7" t="s">
        <v>6057</v>
      </c>
    </row>
    <row r="1422" spans="1:9">
      <c r="A1422" s="5">
        <v>1421</v>
      </c>
      <c r="B1422" s="6">
        <v>45249</v>
      </c>
      <c r="C1422" s="7" t="s">
        <v>8896</v>
      </c>
      <c r="D1422" s="7" t="s">
        <v>8897</v>
      </c>
      <c r="E1422" s="8">
        <v>90</v>
      </c>
      <c r="F1422" s="8">
        <v>100</v>
      </c>
      <c r="G1422" s="8">
        <v>100</v>
      </c>
      <c r="H1422" s="7" t="s">
        <v>6056</v>
      </c>
      <c r="I1422" s="7" t="s">
        <v>6057</v>
      </c>
    </row>
    <row r="1423" spans="1:9">
      <c r="A1423" s="5">
        <v>1422</v>
      </c>
      <c r="B1423" s="6">
        <v>45249</v>
      </c>
      <c r="C1423" s="7" t="s">
        <v>8898</v>
      </c>
      <c r="D1423" s="7" t="s">
        <v>8899</v>
      </c>
      <c r="E1423" s="8">
        <v>52</v>
      </c>
      <c r="F1423" s="8">
        <v>58</v>
      </c>
      <c r="G1423" s="8">
        <v>58</v>
      </c>
      <c r="H1423" s="7" t="s">
        <v>6056</v>
      </c>
      <c r="I1423" s="7" t="s">
        <v>6057</v>
      </c>
    </row>
    <row r="1424" spans="1:9">
      <c r="A1424" s="5">
        <v>1423</v>
      </c>
      <c r="B1424" s="6">
        <v>45249</v>
      </c>
      <c r="C1424" s="7" t="s">
        <v>8900</v>
      </c>
      <c r="D1424" s="7" t="s">
        <v>8901</v>
      </c>
      <c r="E1424" s="8">
        <v>90</v>
      </c>
      <c r="F1424" s="8">
        <v>100</v>
      </c>
      <c r="G1424" s="8">
        <v>100</v>
      </c>
      <c r="H1424" s="7" t="s">
        <v>6056</v>
      </c>
      <c r="I1424" s="7" t="s">
        <v>6057</v>
      </c>
    </row>
    <row r="1425" spans="1:9">
      <c r="A1425" s="5">
        <v>1424</v>
      </c>
      <c r="B1425" s="6">
        <v>45249</v>
      </c>
      <c r="C1425" s="7" t="s">
        <v>8902</v>
      </c>
      <c r="D1425" s="7" t="s">
        <v>8903</v>
      </c>
      <c r="E1425" s="8">
        <v>45</v>
      </c>
      <c r="F1425" s="8">
        <v>50</v>
      </c>
      <c r="G1425" s="8">
        <v>50</v>
      </c>
      <c r="H1425" s="7" t="s">
        <v>6056</v>
      </c>
      <c r="I1425" s="7" t="s">
        <v>6057</v>
      </c>
    </row>
    <row r="1426" spans="1:9">
      <c r="A1426" s="5">
        <v>1425</v>
      </c>
      <c r="B1426" s="6">
        <v>45249</v>
      </c>
      <c r="C1426" s="7" t="s">
        <v>8904</v>
      </c>
      <c r="D1426" s="7" t="s">
        <v>8905</v>
      </c>
      <c r="E1426" s="8">
        <v>60</v>
      </c>
      <c r="F1426" s="8">
        <v>70</v>
      </c>
      <c r="G1426" s="8">
        <v>70</v>
      </c>
      <c r="H1426" s="7" t="s">
        <v>6056</v>
      </c>
      <c r="I1426" s="7" t="s">
        <v>6057</v>
      </c>
    </row>
    <row r="1427" spans="1:9">
      <c r="A1427" s="5">
        <v>1426</v>
      </c>
      <c r="B1427" s="6">
        <v>45249</v>
      </c>
      <c r="C1427" s="7" t="s">
        <v>8906</v>
      </c>
      <c r="D1427" s="7" t="s">
        <v>8907</v>
      </c>
      <c r="E1427" s="8">
        <v>25</v>
      </c>
      <c r="F1427" s="8">
        <v>30</v>
      </c>
      <c r="G1427" s="8">
        <v>30</v>
      </c>
      <c r="H1427" s="7" t="s">
        <v>6056</v>
      </c>
      <c r="I1427" s="7" t="s">
        <v>6057</v>
      </c>
    </row>
    <row r="1428" spans="1:9">
      <c r="A1428" s="5">
        <v>1427</v>
      </c>
      <c r="B1428" s="6">
        <v>45249</v>
      </c>
      <c r="C1428" s="7" t="s">
        <v>8908</v>
      </c>
      <c r="D1428" s="7" t="s">
        <v>8909</v>
      </c>
      <c r="E1428" s="8">
        <v>15</v>
      </c>
      <c r="F1428" s="8">
        <v>20</v>
      </c>
      <c r="G1428" s="8">
        <v>20</v>
      </c>
      <c r="H1428" s="7" t="s">
        <v>6056</v>
      </c>
      <c r="I1428" s="7" t="s">
        <v>6057</v>
      </c>
    </row>
    <row r="1429" spans="1:9">
      <c r="A1429" s="5">
        <v>1428</v>
      </c>
      <c r="B1429" s="6">
        <v>45249</v>
      </c>
      <c r="C1429" s="7" t="s">
        <v>8910</v>
      </c>
      <c r="D1429" s="7" t="s">
        <v>8911</v>
      </c>
      <c r="E1429" s="8">
        <v>99</v>
      </c>
      <c r="F1429" s="8">
        <v>110</v>
      </c>
      <c r="G1429" s="8">
        <v>110</v>
      </c>
      <c r="H1429" s="7" t="s">
        <v>6056</v>
      </c>
      <c r="I1429" s="7" t="s">
        <v>6057</v>
      </c>
    </row>
    <row r="1430" spans="1:9">
      <c r="A1430" s="5">
        <v>1429</v>
      </c>
      <c r="B1430" s="6">
        <v>45249</v>
      </c>
      <c r="C1430" s="7" t="s">
        <v>8912</v>
      </c>
      <c r="D1430" s="7" t="s">
        <v>8913</v>
      </c>
      <c r="E1430" s="8">
        <v>30</v>
      </c>
      <c r="F1430" s="8">
        <v>35</v>
      </c>
      <c r="G1430" s="8">
        <v>35</v>
      </c>
      <c r="H1430" s="7" t="s">
        <v>6056</v>
      </c>
      <c r="I1430" s="7" t="s">
        <v>6057</v>
      </c>
    </row>
    <row r="1431" spans="1:9">
      <c r="A1431" s="5">
        <v>1430</v>
      </c>
      <c r="B1431" s="6">
        <v>45249</v>
      </c>
      <c r="C1431" s="7" t="s">
        <v>8914</v>
      </c>
      <c r="D1431" s="7" t="s">
        <v>8915</v>
      </c>
      <c r="E1431" s="8">
        <v>56</v>
      </c>
      <c r="F1431" s="8">
        <v>65</v>
      </c>
      <c r="G1431" s="8">
        <v>65</v>
      </c>
      <c r="H1431" s="7" t="s">
        <v>6056</v>
      </c>
      <c r="I1431" s="7" t="s">
        <v>6057</v>
      </c>
    </row>
    <row r="1432" spans="1:9">
      <c r="A1432" s="5">
        <v>1431</v>
      </c>
      <c r="B1432" s="6">
        <v>45249</v>
      </c>
      <c r="C1432" s="7" t="s">
        <v>8916</v>
      </c>
      <c r="D1432" s="7" t="s">
        <v>8917</v>
      </c>
      <c r="E1432" s="8">
        <v>35</v>
      </c>
      <c r="F1432" s="8">
        <v>40</v>
      </c>
      <c r="G1432" s="8">
        <v>40</v>
      </c>
      <c r="H1432" s="7" t="s">
        <v>6056</v>
      </c>
      <c r="I1432" s="7" t="s">
        <v>6057</v>
      </c>
    </row>
    <row r="1433" spans="1:9">
      <c r="A1433" s="5">
        <v>1432</v>
      </c>
      <c r="B1433" s="6">
        <v>45249</v>
      </c>
      <c r="C1433" s="7" t="s">
        <v>8918</v>
      </c>
      <c r="D1433" s="7" t="s">
        <v>8919</v>
      </c>
      <c r="E1433" s="8">
        <v>42</v>
      </c>
      <c r="F1433" s="8">
        <v>50</v>
      </c>
      <c r="G1433" s="8">
        <v>50</v>
      </c>
      <c r="H1433" s="7" t="s">
        <v>6056</v>
      </c>
      <c r="I1433" s="7" t="s">
        <v>6057</v>
      </c>
    </row>
    <row r="1434" spans="1:9">
      <c r="A1434" s="5">
        <v>1433</v>
      </c>
      <c r="B1434" s="6">
        <v>45249</v>
      </c>
      <c r="C1434" s="7" t="s">
        <v>8920</v>
      </c>
      <c r="D1434" s="7" t="s">
        <v>8921</v>
      </c>
      <c r="E1434" s="8">
        <v>24</v>
      </c>
      <c r="F1434" s="8">
        <v>28</v>
      </c>
      <c r="G1434" s="8">
        <v>28</v>
      </c>
      <c r="H1434" s="7" t="s">
        <v>6056</v>
      </c>
      <c r="I1434" s="7" t="s">
        <v>6057</v>
      </c>
    </row>
    <row r="1435" spans="1:9">
      <c r="A1435" s="5">
        <v>1434</v>
      </c>
      <c r="B1435" s="6">
        <v>45249</v>
      </c>
      <c r="C1435" s="7" t="s">
        <v>8922</v>
      </c>
      <c r="D1435" s="7" t="s">
        <v>8923</v>
      </c>
      <c r="E1435" s="8">
        <v>320</v>
      </c>
      <c r="F1435" s="8">
        <v>380</v>
      </c>
      <c r="G1435" s="8">
        <v>380</v>
      </c>
      <c r="H1435" s="7" t="s">
        <v>6056</v>
      </c>
      <c r="I1435" s="7" t="s">
        <v>6057</v>
      </c>
    </row>
    <row r="1436" spans="1:9">
      <c r="A1436" s="5">
        <v>1435</v>
      </c>
      <c r="B1436" s="6">
        <v>45249</v>
      </c>
      <c r="C1436" s="7" t="s">
        <v>8924</v>
      </c>
      <c r="D1436" s="7" t="s">
        <v>8925</v>
      </c>
      <c r="E1436" s="8">
        <v>65</v>
      </c>
      <c r="F1436" s="8">
        <v>75</v>
      </c>
      <c r="G1436" s="8">
        <v>75</v>
      </c>
      <c r="H1436" s="7" t="s">
        <v>6056</v>
      </c>
      <c r="I1436" s="7" t="s">
        <v>6057</v>
      </c>
    </row>
    <row r="1437" spans="1:9">
      <c r="A1437" s="5">
        <v>1436</v>
      </c>
      <c r="B1437" s="6">
        <v>45249</v>
      </c>
      <c r="C1437" s="7" t="s">
        <v>8926</v>
      </c>
      <c r="D1437" s="7" t="s">
        <v>8927</v>
      </c>
      <c r="E1437" s="8">
        <v>34</v>
      </c>
      <c r="F1437" s="8">
        <v>39</v>
      </c>
      <c r="G1437" s="8">
        <v>39</v>
      </c>
      <c r="H1437" s="7" t="s">
        <v>6056</v>
      </c>
      <c r="I1437" s="7" t="s">
        <v>6057</v>
      </c>
    </row>
    <row r="1438" spans="1:9">
      <c r="A1438" s="5">
        <v>1437</v>
      </c>
      <c r="B1438" s="6">
        <v>45249</v>
      </c>
      <c r="C1438" s="7" t="s">
        <v>8928</v>
      </c>
      <c r="D1438" s="7" t="s">
        <v>8929</v>
      </c>
      <c r="E1438" s="8">
        <v>80</v>
      </c>
      <c r="F1438" s="8">
        <v>90</v>
      </c>
      <c r="G1438" s="8">
        <v>90</v>
      </c>
      <c r="H1438" s="7" t="s">
        <v>6056</v>
      </c>
      <c r="I1438" s="7" t="s">
        <v>6057</v>
      </c>
    </row>
    <row r="1439" spans="1:9">
      <c r="A1439" s="5">
        <v>1438</v>
      </c>
      <c r="B1439" s="6">
        <v>45249</v>
      </c>
      <c r="C1439" s="7" t="s">
        <v>8930</v>
      </c>
      <c r="D1439" s="7" t="s">
        <v>8931</v>
      </c>
      <c r="E1439" s="8">
        <v>45</v>
      </c>
      <c r="F1439" s="8">
        <v>50</v>
      </c>
      <c r="G1439" s="8">
        <v>50</v>
      </c>
      <c r="H1439" s="7" t="s">
        <v>6056</v>
      </c>
      <c r="I1439" s="7" t="s">
        <v>6057</v>
      </c>
    </row>
    <row r="1440" spans="1:9">
      <c r="A1440" s="5">
        <v>1439</v>
      </c>
      <c r="B1440" s="6">
        <v>45249</v>
      </c>
      <c r="C1440" s="7" t="s">
        <v>8932</v>
      </c>
      <c r="D1440" s="7" t="s">
        <v>8933</v>
      </c>
      <c r="E1440" s="8">
        <v>25</v>
      </c>
      <c r="F1440" s="8">
        <v>30</v>
      </c>
      <c r="G1440" s="8">
        <v>30</v>
      </c>
      <c r="H1440" s="7" t="s">
        <v>6056</v>
      </c>
      <c r="I1440" s="7" t="s">
        <v>6057</v>
      </c>
    </row>
    <row r="1441" spans="1:9">
      <c r="A1441" s="5">
        <v>1440</v>
      </c>
      <c r="B1441" s="6">
        <v>45249</v>
      </c>
      <c r="C1441" s="7" t="s">
        <v>8934</v>
      </c>
      <c r="D1441" s="7" t="s">
        <v>8935</v>
      </c>
      <c r="E1441" s="8">
        <v>36</v>
      </c>
      <c r="F1441" s="8">
        <v>40</v>
      </c>
      <c r="G1441" s="8">
        <v>40</v>
      </c>
      <c r="H1441" s="7" t="s">
        <v>6056</v>
      </c>
      <c r="I1441" s="7" t="s">
        <v>6057</v>
      </c>
    </row>
    <row r="1442" spans="1:9">
      <c r="A1442" s="5">
        <v>1441</v>
      </c>
      <c r="B1442" s="6">
        <v>45249</v>
      </c>
      <c r="C1442" s="7" t="s">
        <v>8936</v>
      </c>
      <c r="D1442" s="7" t="s">
        <v>8937</v>
      </c>
      <c r="E1442" s="8">
        <v>19</v>
      </c>
      <c r="F1442" s="8">
        <v>21</v>
      </c>
      <c r="G1442" s="8">
        <v>21</v>
      </c>
      <c r="H1442" s="7" t="s">
        <v>6056</v>
      </c>
      <c r="I1442" s="7" t="s">
        <v>6057</v>
      </c>
    </row>
    <row r="1443" spans="1:9">
      <c r="A1443" s="5">
        <v>1442</v>
      </c>
      <c r="B1443" s="6">
        <v>45249</v>
      </c>
      <c r="C1443" s="7" t="s">
        <v>8938</v>
      </c>
      <c r="D1443" s="7" t="s">
        <v>8939</v>
      </c>
      <c r="E1443" s="8">
        <v>30</v>
      </c>
      <c r="F1443" s="8">
        <v>45</v>
      </c>
      <c r="G1443" s="8">
        <v>45</v>
      </c>
      <c r="H1443" s="7" t="s">
        <v>6056</v>
      </c>
      <c r="I1443" s="7" t="s">
        <v>6057</v>
      </c>
    </row>
    <row r="1444" spans="1:9">
      <c r="A1444" s="5">
        <v>1443</v>
      </c>
      <c r="B1444" s="6">
        <v>45249</v>
      </c>
      <c r="C1444" s="7" t="s">
        <v>8940</v>
      </c>
      <c r="D1444" s="7" t="s">
        <v>8941</v>
      </c>
      <c r="E1444" s="8">
        <v>25</v>
      </c>
      <c r="F1444" s="8">
        <v>30</v>
      </c>
      <c r="G1444" s="8">
        <v>30</v>
      </c>
      <c r="H1444" s="7" t="s">
        <v>6056</v>
      </c>
      <c r="I1444" s="7" t="s">
        <v>6057</v>
      </c>
    </row>
    <row r="1445" spans="1:9">
      <c r="A1445" s="5">
        <v>1444</v>
      </c>
      <c r="B1445" s="6">
        <v>45249</v>
      </c>
      <c r="C1445" s="7" t="s">
        <v>8942</v>
      </c>
      <c r="D1445" s="7" t="s">
        <v>8943</v>
      </c>
      <c r="E1445" s="8">
        <v>59</v>
      </c>
      <c r="F1445" s="8">
        <v>61.5</v>
      </c>
      <c r="G1445" s="8">
        <v>61.5</v>
      </c>
      <c r="H1445" s="7" t="s">
        <v>6056</v>
      </c>
      <c r="I1445" s="7" t="s">
        <v>6057</v>
      </c>
    </row>
    <row r="1446" spans="1:9">
      <c r="A1446" s="5">
        <v>1445</v>
      </c>
      <c r="B1446" s="6">
        <v>45249</v>
      </c>
      <c r="C1446" s="7" t="s">
        <v>8944</v>
      </c>
      <c r="D1446" s="7" t="s">
        <v>8945</v>
      </c>
      <c r="E1446" s="8">
        <v>60</v>
      </c>
      <c r="F1446" s="8">
        <v>65</v>
      </c>
      <c r="G1446" s="8">
        <v>65</v>
      </c>
      <c r="H1446" s="7" t="s">
        <v>6056</v>
      </c>
      <c r="I1446" s="7" t="s">
        <v>6057</v>
      </c>
    </row>
    <row r="1447" spans="1:9">
      <c r="A1447" s="5">
        <v>1446</v>
      </c>
      <c r="B1447" s="6">
        <v>45249</v>
      </c>
      <c r="C1447" s="7" t="s">
        <v>8946</v>
      </c>
      <c r="D1447" s="7" t="s">
        <v>8947</v>
      </c>
      <c r="E1447" s="8">
        <v>125</v>
      </c>
      <c r="F1447" s="8">
        <v>150</v>
      </c>
      <c r="G1447" s="8">
        <v>150</v>
      </c>
      <c r="H1447" s="7" t="s">
        <v>6056</v>
      </c>
      <c r="I1447" s="7" t="s">
        <v>6057</v>
      </c>
    </row>
    <row r="1448" spans="1:9">
      <c r="A1448" s="5">
        <v>1447</v>
      </c>
      <c r="B1448" s="6">
        <v>45249</v>
      </c>
      <c r="C1448" s="7" t="s">
        <v>8948</v>
      </c>
      <c r="D1448" s="7" t="s">
        <v>8949</v>
      </c>
      <c r="E1448" s="8">
        <v>32</v>
      </c>
      <c r="F1448" s="8">
        <v>34</v>
      </c>
      <c r="G1448" s="8">
        <v>34</v>
      </c>
      <c r="H1448" s="7" t="s">
        <v>6056</v>
      </c>
      <c r="I1448" s="7" t="s">
        <v>6057</v>
      </c>
    </row>
    <row r="1449" spans="1:9">
      <c r="A1449" s="5">
        <v>1448</v>
      </c>
      <c r="B1449" s="6">
        <v>45249</v>
      </c>
      <c r="C1449" s="7" t="s">
        <v>8950</v>
      </c>
      <c r="D1449" s="7" t="s">
        <v>8951</v>
      </c>
      <c r="E1449" s="8">
        <v>65</v>
      </c>
      <c r="F1449" s="8">
        <v>69</v>
      </c>
      <c r="G1449" s="8">
        <v>69</v>
      </c>
      <c r="H1449" s="7" t="s">
        <v>6056</v>
      </c>
      <c r="I1449" s="7" t="s">
        <v>6057</v>
      </c>
    </row>
    <row r="1450" spans="1:9">
      <c r="A1450" s="5">
        <v>1449</v>
      </c>
      <c r="B1450" s="6">
        <v>45249</v>
      </c>
      <c r="C1450" s="7" t="s">
        <v>8952</v>
      </c>
      <c r="D1450" s="7" t="s">
        <v>8953</v>
      </c>
      <c r="E1450" s="8">
        <v>84</v>
      </c>
      <c r="F1450" s="8">
        <v>90</v>
      </c>
      <c r="G1450" s="8">
        <v>90</v>
      </c>
      <c r="H1450" s="7" t="s">
        <v>6056</v>
      </c>
      <c r="I1450" s="7" t="s">
        <v>6057</v>
      </c>
    </row>
    <row r="1451" spans="1:9">
      <c r="A1451" s="5">
        <v>1450</v>
      </c>
      <c r="B1451" s="6">
        <v>45249</v>
      </c>
      <c r="C1451" s="7" t="s">
        <v>8954</v>
      </c>
      <c r="D1451" s="7" t="s">
        <v>8955</v>
      </c>
      <c r="E1451" s="8">
        <v>95</v>
      </c>
      <c r="F1451" s="8">
        <v>100</v>
      </c>
      <c r="G1451" s="8">
        <v>100</v>
      </c>
      <c r="H1451" s="7" t="s">
        <v>6056</v>
      </c>
      <c r="I1451" s="7" t="s">
        <v>6057</v>
      </c>
    </row>
    <row r="1452" spans="1:9">
      <c r="A1452" s="5">
        <v>1451</v>
      </c>
      <c r="B1452" s="6">
        <v>45249</v>
      </c>
      <c r="C1452" s="7" t="s">
        <v>8956</v>
      </c>
      <c r="D1452" s="7" t="s">
        <v>8957</v>
      </c>
      <c r="E1452" s="8">
        <v>40</v>
      </c>
      <c r="F1452" s="8">
        <v>45</v>
      </c>
      <c r="G1452" s="8">
        <v>45</v>
      </c>
      <c r="H1452" s="7" t="s">
        <v>6056</v>
      </c>
      <c r="I1452" s="7" t="s">
        <v>6057</v>
      </c>
    </row>
    <row r="1453" spans="1:9">
      <c r="A1453" s="5">
        <v>1452</v>
      </c>
      <c r="B1453" s="6">
        <v>45249</v>
      </c>
      <c r="C1453" s="7" t="s">
        <v>8958</v>
      </c>
      <c r="D1453" s="7" t="s">
        <v>8959</v>
      </c>
      <c r="E1453" s="8">
        <v>11</v>
      </c>
      <c r="F1453" s="8">
        <v>15</v>
      </c>
      <c r="G1453" s="8">
        <v>15</v>
      </c>
      <c r="H1453" s="7" t="s">
        <v>6056</v>
      </c>
      <c r="I1453" s="7" t="s">
        <v>6057</v>
      </c>
    </row>
    <row r="1454" spans="1:9">
      <c r="A1454" s="5">
        <v>1453</v>
      </c>
      <c r="B1454" s="6">
        <v>45249</v>
      </c>
      <c r="C1454" s="7" t="s">
        <v>8960</v>
      </c>
      <c r="D1454" s="7" t="s">
        <v>8961</v>
      </c>
      <c r="E1454" s="8">
        <v>50</v>
      </c>
      <c r="F1454" s="8">
        <v>60</v>
      </c>
      <c r="G1454" s="8">
        <v>60</v>
      </c>
      <c r="H1454" s="7" t="s">
        <v>6056</v>
      </c>
      <c r="I1454" s="7" t="s">
        <v>6057</v>
      </c>
    </row>
    <row r="1455" spans="1:9">
      <c r="A1455" s="5">
        <v>1454</v>
      </c>
      <c r="B1455" s="6">
        <v>45249</v>
      </c>
      <c r="C1455" s="7" t="s">
        <v>8962</v>
      </c>
      <c r="D1455" s="7" t="s">
        <v>8963</v>
      </c>
      <c r="E1455" s="8">
        <v>50</v>
      </c>
      <c r="F1455" s="8">
        <v>60</v>
      </c>
      <c r="G1455" s="8">
        <v>60</v>
      </c>
      <c r="H1455" s="7" t="s">
        <v>6056</v>
      </c>
      <c r="I1455" s="7" t="s">
        <v>6057</v>
      </c>
    </row>
    <row r="1456" spans="1:9">
      <c r="A1456" s="5">
        <v>1455</v>
      </c>
      <c r="B1456" s="6">
        <v>45249</v>
      </c>
      <c r="C1456" s="7" t="s">
        <v>8964</v>
      </c>
      <c r="D1456" s="7" t="s">
        <v>8965</v>
      </c>
      <c r="E1456" s="8">
        <v>95</v>
      </c>
      <c r="F1456" s="8">
        <v>100</v>
      </c>
      <c r="G1456" s="8">
        <v>100</v>
      </c>
      <c r="H1456" s="7" t="s">
        <v>6056</v>
      </c>
      <c r="I1456" s="7" t="s">
        <v>6057</v>
      </c>
    </row>
    <row r="1457" spans="1:9">
      <c r="A1457" s="5">
        <v>1456</v>
      </c>
      <c r="B1457" s="6">
        <v>45249</v>
      </c>
      <c r="C1457" s="7" t="s">
        <v>8966</v>
      </c>
      <c r="D1457" s="7" t="s">
        <v>8967</v>
      </c>
      <c r="E1457" s="8">
        <v>340</v>
      </c>
      <c r="F1457" s="8">
        <v>370</v>
      </c>
      <c r="G1457" s="8">
        <v>370</v>
      </c>
      <c r="H1457" s="7" t="s">
        <v>6056</v>
      </c>
      <c r="I1457" s="7" t="s">
        <v>6057</v>
      </c>
    </row>
    <row r="1458" spans="1:9">
      <c r="A1458" s="5">
        <v>1457</v>
      </c>
      <c r="B1458" s="6">
        <v>45249</v>
      </c>
      <c r="C1458" s="7" t="s">
        <v>8968</v>
      </c>
      <c r="D1458" s="7" t="s">
        <v>8969</v>
      </c>
      <c r="E1458" s="8">
        <v>99</v>
      </c>
      <c r="F1458" s="8">
        <v>120</v>
      </c>
      <c r="G1458" s="8">
        <v>120</v>
      </c>
      <c r="H1458" s="7" t="s">
        <v>6056</v>
      </c>
      <c r="I1458" s="7" t="s">
        <v>6057</v>
      </c>
    </row>
    <row r="1459" spans="1:9">
      <c r="A1459" s="5">
        <v>1458</v>
      </c>
      <c r="B1459" s="6">
        <v>45249</v>
      </c>
      <c r="C1459" s="7" t="s">
        <v>8970</v>
      </c>
      <c r="D1459" s="7" t="s">
        <v>8971</v>
      </c>
      <c r="E1459" s="8">
        <v>135</v>
      </c>
      <c r="F1459" s="8">
        <v>140</v>
      </c>
      <c r="G1459" s="8">
        <v>140</v>
      </c>
      <c r="H1459" s="7" t="s">
        <v>6056</v>
      </c>
      <c r="I1459" s="7" t="s">
        <v>6057</v>
      </c>
    </row>
    <row r="1460" spans="1:9">
      <c r="A1460" s="5">
        <v>1459</v>
      </c>
      <c r="B1460" s="6">
        <v>45249</v>
      </c>
      <c r="C1460" s="7" t="s">
        <v>8972</v>
      </c>
      <c r="D1460" s="7" t="s">
        <v>8973</v>
      </c>
      <c r="E1460" s="8">
        <v>75</v>
      </c>
      <c r="F1460" s="8">
        <v>80</v>
      </c>
      <c r="G1460" s="8">
        <v>80</v>
      </c>
      <c r="H1460" s="7" t="s">
        <v>6056</v>
      </c>
      <c r="I1460" s="7" t="s">
        <v>6057</v>
      </c>
    </row>
    <row r="1461" spans="1:9">
      <c r="A1461" s="5">
        <v>1460</v>
      </c>
      <c r="B1461" s="6">
        <v>45249</v>
      </c>
      <c r="C1461" s="7" t="s">
        <v>8974</v>
      </c>
      <c r="D1461" s="7" t="s">
        <v>8975</v>
      </c>
      <c r="E1461" s="8">
        <v>150</v>
      </c>
      <c r="F1461" s="8">
        <v>175</v>
      </c>
      <c r="G1461" s="8">
        <v>175</v>
      </c>
      <c r="H1461" s="7" t="s">
        <v>6056</v>
      </c>
      <c r="I1461" s="7" t="s">
        <v>6057</v>
      </c>
    </row>
    <row r="1462" spans="1:9">
      <c r="A1462" s="5">
        <v>1461</v>
      </c>
      <c r="B1462" s="6">
        <v>45249</v>
      </c>
      <c r="C1462" s="7" t="s">
        <v>8976</v>
      </c>
      <c r="D1462" s="7" t="s">
        <v>8977</v>
      </c>
      <c r="E1462" s="8">
        <v>290</v>
      </c>
      <c r="F1462" s="8">
        <v>350</v>
      </c>
      <c r="G1462" s="8">
        <v>350</v>
      </c>
      <c r="H1462" s="7" t="s">
        <v>6056</v>
      </c>
      <c r="I1462" s="7" t="s">
        <v>6057</v>
      </c>
    </row>
    <row r="1463" spans="1:9">
      <c r="A1463" s="5">
        <v>1462</v>
      </c>
      <c r="B1463" s="6">
        <v>45249</v>
      </c>
      <c r="C1463" s="7" t="s">
        <v>8978</v>
      </c>
      <c r="D1463" s="7" t="s">
        <v>8979</v>
      </c>
      <c r="E1463" s="8">
        <v>79</v>
      </c>
      <c r="F1463" s="8">
        <v>90</v>
      </c>
      <c r="G1463" s="8">
        <v>90</v>
      </c>
      <c r="H1463" s="7" t="s">
        <v>6056</v>
      </c>
      <c r="I1463" s="7" t="s">
        <v>6057</v>
      </c>
    </row>
    <row r="1464" spans="1:9">
      <c r="A1464" s="5">
        <v>1463</v>
      </c>
      <c r="B1464" s="6">
        <v>45249</v>
      </c>
      <c r="C1464" s="7" t="s">
        <v>8980</v>
      </c>
      <c r="D1464" s="7" t="s">
        <v>8981</v>
      </c>
      <c r="E1464" s="8">
        <v>435</v>
      </c>
      <c r="F1464" s="8">
        <v>500</v>
      </c>
      <c r="G1464" s="8">
        <v>500</v>
      </c>
      <c r="H1464" s="7" t="s">
        <v>6056</v>
      </c>
      <c r="I1464" s="7" t="s">
        <v>6057</v>
      </c>
    </row>
    <row r="1465" spans="1:9">
      <c r="A1465" s="5">
        <v>1464</v>
      </c>
      <c r="B1465" s="6">
        <v>45249</v>
      </c>
      <c r="C1465" s="7" t="s">
        <v>8982</v>
      </c>
      <c r="D1465" s="7" t="s">
        <v>8983</v>
      </c>
      <c r="E1465" s="8">
        <v>95</v>
      </c>
      <c r="F1465" s="8">
        <v>110</v>
      </c>
      <c r="G1465" s="8">
        <v>110</v>
      </c>
      <c r="H1465" s="7" t="s">
        <v>6056</v>
      </c>
      <c r="I1465" s="7" t="s">
        <v>6057</v>
      </c>
    </row>
    <row r="1466" spans="1:9">
      <c r="A1466" s="5">
        <v>1465</v>
      </c>
      <c r="B1466" s="6">
        <v>45249</v>
      </c>
      <c r="C1466" s="7" t="s">
        <v>8984</v>
      </c>
      <c r="D1466" s="7" t="s">
        <v>8985</v>
      </c>
      <c r="E1466" s="8">
        <v>225</v>
      </c>
      <c r="F1466" s="8">
        <v>250</v>
      </c>
      <c r="G1466" s="8">
        <v>250</v>
      </c>
      <c r="H1466" s="7" t="s">
        <v>6056</v>
      </c>
      <c r="I1466" s="7" t="s">
        <v>6057</v>
      </c>
    </row>
    <row r="1467" spans="1:9">
      <c r="A1467" s="5">
        <v>1466</v>
      </c>
      <c r="B1467" s="6">
        <v>45249</v>
      </c>
      <c r="C1467" s="7" t="s">
        <v>8986</v>
      </c>
      <c r="D1467" s="7" t="s">
        <v>8987</v>
      </c>
      <c r="E1467" s="8">
        <v>49</v>
      </c>
      <c r="F1467" s="8">
        <v>54</v>
      </c>
      <c r="G1467" s="8">
        <v>54</v>
      </c>
      <c r="H1467" s="7" t="s">
        <v>6056</v>
      </c>
      <c r="I1467" s="7" t="s">
        <v>6057</v>
      </c>
    </row>
    <row r="1468" spans="1:9">
      <c r="A1468" s="5">
        <v>1467</v>
      </c>
      <c r="B1468" s="6">
        <v>45249</v>
      </c>
      <c r="C1468" s="7" t="s">
        <v>8988</v>
      </c>
      <c r="D1468" s="7" t="s">
        <v>8989</v>
      </c>
      <c r="E1468" s="8">
        <v>105</v>
      </c>
      <c r="F1468" s="8">
        <v>125</v>
      </c>
      <c r="G1468" s="8">
        <v>125</v>
      </c>
      <c r="H1468" s="7" t="s">
        <v>6056</v>
      </c>
      <c r="I1468" s="7" t="s">
        <v>6057</v>
      </c>
    </row>
    <row r="1469" spans="1:9">
      <c r="A1469" s="5">
        <v>1468</v>
      </c>
      <c r="B1469" s="6">
        <v>45249</v>
      </c>
      <c r="C1469" s="7" t="s">
        <v>8990</v>
      </c>
      <c r="D1469" s="7" t="s">
        <v>8991</v>
      </c>
      <c r="E1469" s="8">
        <v>30</v>
      </c>
      <c r="F1469" s="8">
        <v>40</v>
      </c>
      <c r="G1469" s="8">
        <v>40</v>
      </c>
      <c r="H1469" s="7" t="s">
        <v>6056</v>
      </c>
      <c r="I1469" s="7" t="s">
        <v>6057</v>
      </c>
    </row>
    <row r="1470" spans="1:9">
      <c r="A1470" s="5">
        <v>1469</v>
      </c>
      <c r="B1470" s="6">
        <v>45249</v>
      </c>
      <c r="C1470" s="7" t="s">
        <v>8992</v>
      </c>
      <c r="D1470" s="7" t="s">
        <v>8993</v>
      </c>
      <c r="E1470" s="8">
        <v>260</v>
      </c>
      <c r="F1470" s="8">
        <v>280</v>
      </c>
      <c r="G1470" s="8">
        <v>280</v>
      </c>
      <c r="H1470" s="7" t="s">
        <v>6056</v>
      </c>
      <c r="I1470" s="7" t="s">
        <v>6057</v>
      </c>
    </row>
    <row r="1471" spans="1:9">
      <c r="A1471" s="5">
        <v>1470</v>
      </c>
      <c r="B1471" s="6">
        <v>45249</v>
      </c>
      <c r="C1471" s="7" t="s">
        <v>8994</v>
      </c>
      <c r="D1471" s="7" t="s">
        <v>8995</v>
      </c>
      <c r="E1471" s="8">
        <v>65</v>
      </c>
      <c r="F1471" s="8">
        <v>85</v>
      </c>
      <c r="G1471" s="8">
        <v>85</v>
      </c>
      <c r="H1471" s="7" t="s">
        <v>6056</v>
      </c>
      <c r="I1471" s="7" t="s">
        <v>6057</v>
      </c>
    </row>
    <row r="1472" spans="1:9">
      <c r="A1472" s="5">
        <v>1471</v>
      </c>
      <c r="B1472" s="6">
        <v>45249</v>
      </c>
      <c r="C1472" s="7" t="s">
        <v>8996</v>
      </c>
      <c r="D1472" s="7" t="s">
        <v>8997</v>
      </c>
      <c r="E1472" s="8">
        <v>145</v>
      </c>
      <c r="F1472" s="8">
        <v>170</v>
      </c>
      <c r="G1472" s="8">
        <v>170</v>
      </c>
      <c r="H1472" s="7" t="s">
        <v>6056</v>
      </c>
      <c r="I1472" s="7" t="s">
        <v>6057</v>
      </c>
    </row>
    <row r="1473" spans="1:9">
      <c r="A1473" s="5">
        <v>1472</v>
      </c>
      <c r="B1473" s="6">
        <v>45250</v>
      </c>
      <c r="C1473" s="7" t="s">
        <v>8998</v>
      </c>
      <c r="D1473" s="7" t="s">
        <v>8999</v>
      </c>
      <c r="E1473" s="8">
        <v>78.75</v>
      </c>
      <c r="F1473" s="8">
        <v>80</v>
      </c>
      <c r="G1473" s="8">
        <v>80</v>
      </c>
      <c r="H1473" s="7" t="s">
        <v>6056</v>
      </c>
      <c r="I1473" s="7" t="s">
        <v>6057</v>
      </c>
    </row>
    <row r="1474" spans="1:9">
      <c r="A1474" s="5">
        <v>1473</v>
      </c>
      <c r="B1474" s="6">
        <v>45250</v>
      </c>
      <c r="C1474" s="7" t="s">
        <v>9000</v>
      </c>
      <c r="D1474" s="7" t="s">
        <v>9001</v>
      </c>
      <c r="E1474" s="8">
        <v>63</v>
      </c>
      <c r="F1474" s="8">
        <v>80</v>
      </c>
      <c r="G1474" s="8">
        <v>80</v>
      </c>
      <c r="H1474" s="7" t="s">
        <v>6056</v>
      </c>
      <c r="I1474" s="7" t="s">
        <v>6057</v>
      </c>
    </row>
    <row r="1475" spans="1:9">
      <c r="A1475" s="5">
        <v>1474</v>
      </c>
      <c r="B1475" s="6">
        <v>45250</v>
      </c>
      <c r="C1475" s="7" t="s">
        <v>9002</v>
      </c>
      <c r="D1475" s="7" t="s">
        <v>9003</v>
      </c>
      <c r="E1475" s="8">
        <v>157.5</v>
      </c>
      <c r="F1475" s="8">
        <v>165</v>
      </c>
      <c r="G1475" s="8">
        <v>165</v>
      </c>
      <c r="H1475" s="7" t="s">
        <v>6056</v>
      </c>
      <c r="I1475" s="7" t="s">
        <v>6057</v>
      </c>
    </row>
    <row r="1476" spans="1:9">
      <c r="A1476" s="5">
        <v>1475</v>
      </c>
      <c r="B1476" s="6">
        <v>45250</v>
      </c>
      <c r="C1476" s="7" t="s">
        <v>9004</v>
      </c>
      <c r="D1476" s="7" t="s">
        <v>9005</v>
      </c>
      <c r="E1476" s="8">
        <v>31.45</v>
      </c>
      <c r="F1476" s="8">
        <v>40</v>
      </c>
      <c r="G1476" s="8">
        <v>40</v>
      </c>
      <c r="H1476" s="7" t="s">
        <v>6056</v>
      </c>
      <c r="I1476" s="7" t="s">
        <v>6057</v>
      </c>
    </row>
    <row r="1477" spans="1:9">
      <c r="A1477" s="5">
        <v>1476</v>
      </c>
      <c r="B1477" s="6">
        <v>45250</v>
      </c>
      <c r="C1477" s="7" t="s">
        <v>9006</v>
      </c>
      <c r="D1477" s="7" t="s">
        <v>9007</v>
      </c>
      <c r="E1477" s="8">
        <v>48.08</v>
      </c>
      <c r="F1477" s="8">
        <v>58</v>
      </c>
      <c r="G1477" s="8">
        <v>58</v>
      </c>
      <c r="H1477" s="7" t="s">
        <v>6056</v>
      </c>
      <c r="I1477" s="7" t="s">
        <v>6057</v>
      </c>
    </row>
    <row r="1478" spans="1:9">
      <c r="A1478" s="5">
        <v>1477</v>
      </c>
      <c r="B1478" s="6">
        <v>45250</v>
      </c>
      <c r="C1478" s="7" t="s">
        <v>9008</v>
      </c>
      <c r="D1478" s="7" t="s">
        <v>9009</v>
      </c>
      <c r="E1478" s="8">
        <v>236.26</v>
      </c>
      <c r="F1478" s="8">
        <v>285</v>
      </c>
      <c r="G1478" s="8">
        <v>285</v>
      </c>
      <c r="H1478" s="7" t="s">
        <v>6056</v>
      </c>
      <c r="I1478" s="7" t="s">
        <v>6057</v>
      </c>
    </row>
    <row r="1479" spans="1:9">
      <c r="A1479" s="5">
        <v>1478</v>
      </c>
      <c r="B1479" s="6">
        <v>45250</v>
      </c>
      <c r="C1479" s="7" t="s">
        <v>9010</v>
      </c>
      <c r="D1479" s="7" t="s">
        <v>9011</v>
      </c>
      <c r="E1479" s="8">
        <v>17.14</v>
      </c>
      <c r="F1479" s="8">
        <v>20</v>
      </c>
      <c r="G1479" s="8">
        <v>20</v>
      </c>
      <c r="H1479" s="7" t="s">
        <v>6056</v>
      </c>
      <c r="I1479" s="7" t="s">
        <v>6057</v>
      </c>
    </row>
    <row r="1480" spans="1:9">
      <c r="A1480" s="5">
        <v>1479</v>
      </c>
      <c r="B1480" s="6">
        <v>45250</v>
      </c>
      <c r="C1480" s="7" t="s">
        <v>9012</v>
      </c>
      <c r="D1480" s="7" t="s">
        <v>9013</v>
      </c>
      <c r="E1480" s="8">
        <v>78.95</v>
      </c>
      <c r="F1480" s="8">
        <v>95</v>
      </c>
      <c r="G1480" s="8">
        <v>95</v>
      </c>
      <c r="H1480" s="7" t="s">
        <v>6056</v>
      </c>
      <c r="I1480" s="7" t="s">
        <v>6057</v>
      </c>
    </row>
    <row r="1481" spans="1:9">
      <c r="A1481" s="5">
        <v>1480</v>
      </c>
      <c r="B1481" s="6">
        <v>45250</v>
      </c>
      <c r="C1481" s="7" t="s">
        <v>9014</v>
      </c>
      <c r="D1481" s="7" t="s">
        <v>9015</v>
      </c>
      <c r="E1481" s="8">
        <v>98.53</v>
      </c>
      <c r="F1481" s="8">
        <v>122</v>
      </c>
      <c r="G1481" s="8">
        <v>122</v>
      </c>
      <c r="H1481" s="7" t="s">
        <v>6056</v>
      </c>
      <c r="I1481" s="7" t="s">
        <v>6057</v>
      </c>
    </row>
    <row r="1482" spans="1:9">
      <c r="A1482" s="5">
        <v>1481</v>
      </c>
      <c r="B1482" s="6">
        <v>45250</v>
      </c>
      <c r="C1482" s="7" t="s">
        <v>9016</v>
      </c>
      <c r="D1482" s="7" t="s">
        <v>9017</v>
      </c>
      <c r="E1482" s="8">
        <v>122.86</v>
      </c>
      <c r="F1482" s="8">
        <v>150</v>
      </c>
      <c r="G1482" s="8">
        <v>150</v>
      </c>
      <c r="H1482" s="7" t="s">
        <v>6056</v>
      </c>
      <c r="I1482" s="7" t="s">
        <v>6057</v>
      </c>
    </row>
    <row r="1483" spans="1:9">
      <c r="A1483" s="5">
        <v>1482</v>
      </c>
      <c r="B1483" s="6">
        <v>45250</v>
      </c>
      <c r="C1483" s="7" t="s">
        <v>9018</v>
      </c>
      <c r="D1483" s="7" t="s">
        <v>9019</v>
      </c>
      <c r="E1483" s="8">
        <v>142.86000000000001</v>
      </c>
      <c r="F1483" s="8">
        <v>160</v>
      </c>
      <c r="G1483" s="8">
        <v>160</v>
      </c>
      <c r="H1483" s="7" t="s">
        <v>6056</v>
      </c>
      <c r="I1483" s="7" t="s">
        <v>6057</v>
      </c>
    </row>
    <row r="1484" spans="1:9">
      <c r="A1484" s="5">
        <v>1483</v>
      </c>
      <c r="B1484" s="6">
        <v>45250</v>
      </c>
      <c r="C1484" s="7" t="s">
        <v>9020</v>
      </c>
      <c r="D1484" s="7" t="s">
        <v>9021</v>
      </c>
      <c r="E1484" s="8">
        <v>138.57</v>
      </c>
      <c r="F1484" s="8">
        <v>150</v>
      </c>
      <c r="G1484" s="8">
        <v>150</v>
      </c>
      <c r="H1484" s="7" t="s">
        <v>6056</v>
      </c>
      <c r="I1484" s="7" t="s">
        <v>6057</v>
      </c>
    </row>
    <row r="1485" spans="1:9">
      <c r="A1485" s="5">
        <v>1484</v>
      </c>
      <c r="B1485" s="6">
        <v>45250</v>
      </c>
      <c r="C1485" s="7" t="s">
        <v>9022</v>
      </c>
      <c r="D1485" s="7" t="s">
        <v>9023</v>
      </c>
      <c r="E1485" s="8">
        <v>100.95</v>
      </c>
      <c r="F1485" s="8">
        <v>140</v>
      </c>
      <c r="G1485" s="8">
        <v>140</v>
      </c>
      <c r="H1485" s="7" t="s">
        <v>6056</v>
      </c>
      <c r="I1485" s="7" t="s">
        <v>6057</v>
      </c>
    </row>
    <row r="1486" spans="1:9">
      <c r="A1486" s="5">
        <v>1485</v>
      </c>
      <c r="B1486" s="6">
        <v>45250</v>
      </c>
      <c r="C1486" s="7" t="s">
        <v>9024</v>
      </c>
      <c r="D1486" s="7" t="s">
        <v>9025</v>
      </c>
      <c r="E1486" s="8">
        <v>104.99</v>
      </c>
      <c r="F1486" s="8">
        <v>138</v>
      </c>
      <c r="G1486" s="8">
        <v>138</v>
      </c>
      <c r="H1486" s="7" t="s">
        <v>6056</v>
      </c>
      <c r="I1486" s="7" t="s">
        <v>6057</v>
      </c>
    </row>
    <row r="1487" spans="1:9">
      <c r="A1487" s="5">
        <v>1486</v>
      </c>
      <c r="B1487" s="6">
        <v>45250</v>
      </c>
      <c r="C1487" s="7" t="s">
        <v>9026</v>
      </c>
      <c r="D1487" s="7" t="s">
        <v>9027</v>
      </c>
      <c r="E1487" s="8">
        <v>148.21</v>
      </c>
      <c r="F1487" s="8">
        <v>197</v>
      </c>
      <c r="G1487" s="8">
        <v>197</v>
      </c>
      <c r="H1487" s="7" t="s">
        <v>6056</v>
      </c>
      <c r="I1487" s="7" t="s">
        <v>6057</v>
      </c>
    </row>
    <row r="1488" spans="1:9">
      <c r="A1488" s="5">
        <v>1487</v>
      </c>
      <c r="B1488" s="6">
        <v>45250</v>
      </c>
      <c r="C1488" s="7" t="s">
        <v>9028</v>
      </c>
      <c r="D1488" s="7" t="s">
        <v>9029</v>
      </c>
      <c r="E1488" s="8">
        <v>203.87</v>
      </c>
      <c r="F1488" s="8">
        <v>230</v>
      </c>
      <c r="G1488" s="8">
        <v>230</v>
      </c>
      <c r="H1488" s="7" t="s">
        <v>6056</v>
      </c>
      <c r="I1488" s="7" t="s">
        <v>6057</v>
      </c>
    </row>
    <row r="1489" spans="1:9">
      <c r="A1489" s="5">
        <v>1488</v>
      </c>
      <c r="B1489" s="6">
        <v>45250</v>
      </c>
      <c r="C1489" s="7" t="s">
        <v>9030</v>
      </c>
      <c r="D1489" s="7" t="s">
        <v>9031</v>
      </c>
      <c r="E1489" s="8">
        <v>109.05</v>
      </c>
      <c r="F1489" s="8">
        <v>143</v>
      </c>
      <c r="G1489" s="8">
        <v>143</v>
      </c>
      <c r="H1489" s="7" t="s">
        <v>6056</v>
      </c>
      <c r="I1489" s="7" t="s">
        <v>6057</v>
      </c>
    </row>
    <row r="1490" spans="1:9">
      <c r="A1490" s="5">
        <v>1489</v>
      </c>
      <c r="B1490" s="6">
        <v>45250</v>
      </c>
      <c r="C1490" s="7" t="s">
        <v>9032</v>
      </c>
      <c r="D1490" s="7" t="s">
        <v>9033</v>
      </c>
      <c r="E1490" s="8">
        <v>148.57</v>
      </c>
      <c r="F1490" s="8">
        <v>210</v>
      </c>
      <c r="G1490" s="8">
        <v>210</v>
      </c>
      <c r="H1490" s="7" t="s">
        <v>6056</v>
      </c>
      <c r="I1490" s="7" t="s">
        <v>6057</v>
      </c>
    </row>
    <row r="1491" spans="1:9">
      <c r="A1491" s="5">
        <v>1490</v>
      </c>
      <c r="B1491" s="6">
        <v>45250</v>
      </c>
      <c r="C1491" s="7" t="s">
        <v>9034</v>
      </c>
      <c r="D1491" s="7" t="s">
        <v>9035</v>
      </c>
      <c r="E1491" s="8">
        <v>265.18</v>
      </c>
      <c r="F1491" s="8">
        <v>320</v>
      </c>
      <c r="G1491" s="8">
        <v>320</v>
      </c>
      <c r="H1491" s="7" t="s">
        <v>6056</v>
      </c>
      <c r="I1491" s="7" t="s">
        <v>6057</v>
      </c>
    </row>
    <row r="1492" spans="1:9">
      <c r="A1492" s="5">
        <v>1491</v>
      </c>
      <c r="B1492" s="6">
        <v>45250</v>
      </c>
      <c r="C1492" s="7" t="s">
        <v>9036</v>
      </c>
      <c r="D1492" s="7" t="s">
        <v>9037</v>
      </c>
      <c r="E1492" s="8">
        <v>45.72</v>
      </c>
      <c r="F1492" s="8">
        <v>80</v>
      </c>
      <c r="G1492" s="8">
        <v>80</v>
      </c>
      <c r="H1492" s="7" t="s">
        <v>6056</v>
      </c>
      <c r="I1492" s="7" t="s">
        <v>6057</v>
      </c>
    </row>
    <row r="1493" spans="1:9">
      <c r="A1493" s="5">
        <v>1492</v>
      </c>
      <c r="B1493" s="6">
        <v>45250</v>
      </c>
      <c r="C1493" s="7" t="s">
        <v>9038</v>
      </c>
      <c r="D1493" s="7" t="s">
        <v>9039</v>
      </c>
      <c r="E1493" s="8">
        <v>61.9</v>
      </c>
      <c r="F1493" s="8">
        <v>90</v>
      </c>
      <c r="G1493" s="8">
        <v>90</v>
      </c>
      <c r="H1493" s="7" t="s">
        <v>6056</v>
      </c>
      <c r="I1493" s="7" t="s">
        <v>6057</v>
      </c>
    </row>
    <row r="1494" spans="1:9">
      <c r="A1494" s="5">
        <v>1493</v>
      </c>
      <c r="B1494" s="6">
        <v>45250</v>
      </c>
      <c r="C1494" s="7" t="s">
        <v>9040</v>
      </c>
      <c r="D1494" s="7" t="s">
        <v>9041</v>
      </c>
      <c r="E1494" s="8">
        <v>57.15</v>
      </c>
      <c r="F1494" s="8">
        <v>90</v>
      </c>
      <c r="G1494" s="8">
        <v>90</v>
      </c>
      <c r="H1494" s="7" t="s">
        <v>6056</v>
      </c>
      <c r="I1494" s="7" t="s">
        <v>6057</v>
      </c>
    </row>
    <row r="1495" spans="1:9">
      <c r="A1495" s="5">
        <v>1494</v>
      </c>
      <c r="B1495" s="6">
        <v>45250</v>
      </c>
      <c r="C1495" s="7" t="s">
        <v>9042</v>
      </c>
      <c r="D1495" s="7" t="s">
        <v>9043</v>
      </c>
      <c r="E1495" s="8">
        <v>44.05</v>
      </c>
      <c r="F1495" s="8">
        <v>55</v>
      </c>
      <c r="G1495" s="8">
        <v>55</v>
      </c>
      <c r="H1495" s="7" t="s">
        <v>6056</v>
      </c>
      <c r="I1495" s="7" t="s">
        <v>6057</v>
      </c>
    </row>
    <row r="1496" spans="1:9">
      <c r="A1496" s="5">
        <v>1495</v>
      </c>
      <c r="B1496" s="6">
        <v>45250</v>
      </c>
      <c r="C1496" s="7" t="s">
        <v>9044</v>
      </c>
      <c r="D1496" s="7" t="s">
        <v>9045</v>
      </c>
      <c r="E1496" s="8">
        <v>61.29</v>
      </c>
      <c r="F1496" s="8">
        <v>99</v>
      </c>
      <c r="G1496" s="8">
        <v>99</v>
      </c>
      <c r="H1496" s="7" t="s">
        <v>6056</v>
      </c>
      <c r="I1496" s="7" t="s">
        <v>6057</v>
      </c>
    </row>
    <row r="1497" spans="1:9">
      <c r="A1497" s="5">
        <v>1496</v>
      </c>
      <c r="B1497" s="6">
        <v>45250</v>
      </c>
      <c r="C1497" s="7" t="s">
        <v>9046</v>
      </c>
      <c r="D1497" s="7" t="s">
        <v>9047</v>
      </c>
      <c r="E1497" s="8">
        <v>22.5</v>
      </c>
      <c r="F1497" s="8">
        <v>30</v>
      </c>
      <c r="G1497" s="8">
        <v>30</v>
      </c>
      <c r="H1497" s="7" t="s">
        <v>6056</v>
      </c>
      <c r="I1497" s="7" t="s">
        <v>6057</v>
      </c>
    </row>
    <row r="1498" spans="1:9">
      <c r="A1498" s="5">
        <v>1497</v>
      </c>
      <c r="B1498" s="6">
        <v>45251</v>
      </c>
      <c r="C1498" s="7" t="s">
        <v>9048</v>
      </c>
      <c r="D1498" s="7" t="s">
        <v>9049</v>
      </c>
      <c r="E1498" s="8">
        <v>5.93</v>
      </c>
      <c r="F1498" s="8">
        <v>7</v>
      </c>
      <c r="G1498" s="8">
        <v>7</v>
      </c>
      <c r="H1498" s="7" t="s">
        <v>6056</v>
      </c>
      <c r="I1498" s="7" t="s">
        <v>6057</v>
      </c>
    </row>
    <row r="1499" spans="1:9">
      <c r="A1499" s="5">
        <v>1498</v>
      </c>
      <c r="B1499" s="6">
        <v>45251</v>
      </c>
      <c r="C1499" s="7" t="s">
        <v>9050</v>
      </c>
      <c r="D1499" s="7" t="s">
        <v>9051</v>
      </c>
      <c r="E1499" s="8">
        <v>5.93</v>
      </c>
      <c r="F1499" s="8">
        <v>78</v>
      </c>
      <c r="G1499" s="8">
        <v>78</v>
      </c>
      <c r="H1499" s="7" t="s">
        <v>6056</v>
      </c>
      <c r="I1499" s="7" t="s">
        <v>6057</v>
      </c>
    </row>
    <row r="1500" spans="1:9">
      <c r="A1500" s="5">
        <v>1499</v>
      </c>
      <c r="B1500" s="6">
        <v>45251</v>
      </c>
      <c r="C1500" s="7" t="s">
        <v>9052</v>
      </c>
      <c r="D1500" s="7" t="s">
        <v>9053</v>
      </c>
      <c r="E1500" s="8">
        <v>5.93</v>
      </c>
      <c r="F1500" s="8">
        <v>195</v>
      </c>
      <c r="G1500" s="8">
        <v>195</v>
      </c>
      <c r="H1500" s="7" t="s">
        <v>6056</v>
      </c>
      <c r="I1500" s="7" t="s">
        <v>6057</v>
      </c>
    </row>
    <row r="1501" spans="1:9">
      <c r="A1501" s="5">
        <v>1500</v>
      </c>
      <c r="B1501" s="6">
        <v>45252</v>
      </c>
      <c r="C1501" s="7" t="s">
        <v>9054</v>
      </c>
      <c r="D1501" s="7" t="s">
        <v>9055</v>
      </c>
      <c r="E1501" s="8">
        <v>165.9</v>
      </c>
      <c r="F1501" s="8">
        <v>210</v>
      </c>
      <c r="G1501" s="8">
        <v>210</v>
      </c>
      <c r="H1501" s="7" t="s">
        <v>6056</v>
      </c>
      <c r="I1501" s="7" t="s">
        <v>6057</v>
      </c>
    </row>
    <row r="1502" spans="1:9">
      <c r="A1502" s="5">
        <v>1501</v>
      </c>
      <c r="B1502" s="6">
        <v>45252</v>
      </c>
      <c r="C1502" s="7" t="s">
        <v>9056</v>
      </c>
      <c r="D1502" s="7" t="s">
        <v>9057</v>
      </c>
      <c r="E1502" s="8">
        <v>189</v>
      </c>
      <c r="F1502" s="8">
        <v>385</v>
      </c>
      <c r="G1502" s="8">
        <v>385</v>
      </c>
      <c r="H1502" s="7" t="s">
        <v>6056</v>
      </c>
      <c r="I1502" s="7" t="s">
        <v>6057</v>
      </c>
    </row>
    <row r="1503" spans="1:9">
      <c r="A1503" s="5">
        <v>1502</v>
      </c>
      <c r="B1503" s="6">
        <v>45252</v>
      </c>
      <c r="C1503" s="7" t="s">
        <v>9058</v>
      </c>
      <c r="D1503" s="7" t="s">
        <v>9059</v>
      </c>
      <c r="E1503" s="8">
        <v>351.75</v>
      </c>
      <c r="F1503" s="8">
        <v>405</v>
      </c>
      <c r="G1503" s="8">
        <v>405</v>
      </c>
      <c r="H1503" s="7" t="s">
        <v>6056</v>
      </c>
      <c r="I1503" s="7" t="s">
        <v>6057</v>
      </c>
    </row>
    <row r="1504" spans="1:9">
      <c r="A1504" s="5">
        <v>1503</v>
      </c>
      <c r="B1504" s="6">
        <v>45252</v>
      </c>
      <c r="C1504" s="7" t="s">
        <v>9060</v>
      </c>
      <c r="D1504" s="7" t="s">
        <v>9061</v>
      </c>
      <c r="E1504" s="8">
        <v>19.95</v>
      </c>
      <c r="F1504" s="8">
        <v>34</v>
      </c>
      <c r="G1504" s="8">
        <v>34</v>
      </c>
      <c r="H1504" s="7" t="s">
        <v>6056</v>
      </c>
      <c r="I1504" s="7" t="s">
        <v>6057</v>
      </c>
    </row>
    <row r="1505" spans="1:9">
      <c r="A1505" s="5">
        <v>1504</v>
      </c>
      <c r="B1505" s="6">
        <v>45252</v>
      </c>
      <c r="C1505" s="7" t="s">
        <v>9062</v>
      </c>
      <c r="D1505" s="7" t="s">
        <v>9063</v>
      </c>
      <c r="E1505" s="8">
        <v>46.2</v>
      </c>
      <c r="F1505" s="8">
        <v>60</v>
      </c>
      <c r="G1505" s="8">
        <v>60</v>
      </c>
      <c r="H1505" s="7" t="s">
        <v>6056</v>
      </c>
      <c r="I1505" s="7" t="s">
        <v>6057</v>
      </c>
    </row>
    <row r="1506" spans="1:9">
      <c r="A1506" s="5">
        <v>1505</v>
      </c>
      <c r="B1506" s="6">
        <v>45252</v>
      </c>
      <c r="C1506" s="7" t="s">
        <v>9064</v>
      </c>
      <c r="D1506" s="7" t="s">
        <v>9065</v>
      </c>
      <c r="E1506" s="8">
        <v>88.6</v>
      </c>
      <c r="F1506" s="8">
        <v>115</v>
      </c>
      <c r="G1506" s="8">
        <v>115</v>
      </c>
      <c r="H1506" s="7" t="s">
        <v>6056</v>
      </c>
      <c r="I1506" s="7" t="s">
        <v>6057</v>
      </c>
    </row>
    <row r="1507" spans="1:9">
      <c r="A1507" s="5">
        <v>1506</v>
      </c>
      <c r="B1507" s="6">
        <v>45252</v>
      </c>
      <c r="C1507" s="7" t="s">
        <v>9066</v>
      </c>
      <c r="D1507" s="7" t="s">
        <v>9067</v>
      </c>
      <c r="E1507" s="8">
        <v>98.2</v>
      </c>
      <c r="F1507" s="8">
        <v>130</v>
      </c>
      <c r="G1507" s="8">
        <v>130</v>
      </c>
      <c r="H1507" s="7" t="s">
        <v>6056</v>
      </c>
      <c r="I1507" s="7" t="s">
        <v>6057</v>
      </c>
    </row>
    <row r="1508" spans="1:9">
      <c r="A1508" s="5">
        <v>1507</v>
      </c>
      <c r="B1508" s="6">
        <v>45252</v>
      </c>
      <c r="C1508" s="7" t="s">
        <v>9068</v>
      </c>
      <c r="D1508" s="7" t="s">
        <v>9069</v>
      </c>
      <c r="E1508" s="8">
        <v>90.63</v>
      </c>
      <c r="F1508" s="8">
        <v>120</v>
      </c>
      <c r="G1508" s="8">
        <v>120</v>
      </c>
      <c r="H1508" s="7" t="s">
        <v>6056</v>
      </c>
      <c r="I1508" s="7" t="s">
        <v>6057</v>
      </c>
    </row>
    <row r="1509" spans="1:9">
      <c r="A1509" s="5">
        <v>1508</v>
      </c>
      <c r="B1509" s="6">
        <v>45252</v>
      </c>
      <c r="C1509" s="7" t="s">
        <v>9070</v>
      </c>
      <c r="D1509" s="7" t="s">
        <v>9071</v>
      </c>
      <c r="E1509" s="8">
        <v>75.3</v>
      </c>
      <c r="F1509" s="8">
        <v>100</v>
      </c>
      <c r="G1509" s="8">
        <v>100</v>
      </c>
      <c r="H1509" s="7" t="s">
        <v>6056</v>
      </c>
      <c r="I1509" s="7" t="s">
        <v>6057</v>
      </c>
    </row>
    <row r="1510" spans="1:9">
      <c r="A1510" s="5">
        <v>1509</v>
      </c>
      <c r="B1510" s="6">
        <v>45252</v>
      </c>
      <c r="C1510" s="7" t="s">
        <v>9072</v>
      </c>
      <c r="D1510" s="7" t="s">
        <v>9073</v>
      </c>
      <c r="E1510" s="8">
        <v>90.63</v>
      </c>
      <c r="F1510" s="8">
        <v>120</v>
      </c>
      <c r="G1510" s="8">
        <v>120</v>
      </c>
      <c r="H1510" s="7" t="s">
        <v>6056</v>
      </c>
      <c r="I1510" s="7" t="s">
        <v>6057</v>
      </c>
    </row>
    <row r="1511" spans="1:9">
      <c r="A1511" s="5">
        <v>1510</v>
      </c>
      <c r="B1511" s="6">
        <v>45252</v>
      </c>
      <c r="C1511" s="7" t="s">
        <v>9074</v>
      </c>
      <c r="D1511" s="7" t="s">
        <v>9075</v>
      </c>
      <c r="E1511" s="8">
        <v>90.63</v>
      </c>
      <c r="F1511" s="8">
        <v>120</v>
      </c>
      <c r="G1511" s="8">
        <v>120</v>
      </c>
      <c r="H1511" s="7" t="s">
        <v>6056</v>
      </c>
      <c r="I1511" s="7" t="s">
        <v>6057</v>
      </c>
    </row>
    <row r="1512" spans="1:9">
      <c r="A1512" s="5">
        <v>1511</v>
      </c>
      <c r="B1512" s="6">
        <v>45252</v>
      </c>
      <c r="C1512" s="7" t="s">
        <v>9076</v>
      </c>
      <c r="D1512" s="7" t="s">
        <v>9077</v>
      </c>
      <c r="E1512" s="8">
        <v>67.8</v>
      </c>
      <c r="F1512" s="8">
        <v>90</v>
      </c>
      <c r="G1512" s="8">
        <v>90</v>
      </c>
      <c r="H1512" s="7" t="s">
        <v>6056</v>
      </c>
      <c r="I1512" s="7" t="s">
        <v>6057</v>
      </c>
    </row>
    <row r="1513" spans="1:9">
      <c r="A1513" s="5">
        <v>1512</v>
      </c>
      <c r="B1513" s="6">
        <v>45252</v>
      </c>
      <c r="C1513" s="7" t="s">
        <v>9078</v>
      </c>
      <c r="D1513" s="7" t="s">
        <v>9079</v>
      </c>
      <c r="E1513" s="8">
        <v>75.2</v>
      </c>
      <c r="F1513" s="8">
        <v>100</v>
      </c>
      <c r="G1513" s="8">
        <v>100</v>
      </c>
      <c r="H1513" s="7" t="s">
        <v>6056</v>
      </c>
      <c r="I1513" s="7" t="s">
        <v>6057</v>
      </c>
    </row>
    <row r="1514" spans="1:9">
      <c r="A1514" s="5">
        <v>1513</v>
      </c>
      <c r="B1514" s="6">
        <v>45252</v>
      </c>
      <c r="C1514" s="7" t="s">
        <v>9080</v>
      </c>
      <c r="D1514" s="7" t="s">
        <v>9081</v>
      </c>
      <c r="E1514" s="8">
        <v>37.58</v>
      </c>
      <c r="F1514" s="8">
        <v>50</v>
      </c>
      <c r="G1514" s="8">
        <v>50</v>
      </c>
      <c r="H1514" s="7" t="s">
        <v>6056</v>
      </c>
      <c r="I1514" s="7" t="s">
        <v>6057</v>
      </c>
    </row>
    <row r="1515" spans="1:9">
      <c r="A1515" s="5">
        <v>1514</v>
      </c>
      <c r="B1515" s="6">
        <v>45252</v>
      </c>
      <c r="C1515" s="7" t="s">
        <v>9082</v>
      </c>
      <c r="D1515" s="7" t="s">
        <v>9083</v>
      </c>
      <c r="E1515" s="8">
        <v>52.7</v>
      </c>
      <c r="F1515" s="8">
        <v>70</v>
      </c>
      <c r="G1515" s="8">
        <v>70</v>
      </c>
      <c r="H1515" s="7" t="s">
        <v>6056</v>
      </c>
      <c r="I1515" s="7" t="s">
        <v>6057</v>
      </c>
    </row>
    <row r="1516" spans="1:9">
      <c r="A1516" s="5">
        <v>1515</v>
      </c>
      <c r="B1516" s="6">
        <v>45252</v>
      </c>
      <c r="C1516" s="7" t="s">
        <v>9084</v>
      </c>
      <c r="D1516" s="7" t="s">
        <v>9085</v>
      </c>
      <c r="E1516" s="8">
        <v>79.099999999999994</v>
      </c>
      <c r="F1516" s="8">
        <v>105</v>
      </c>
      <c r="G1516" s="8">
        <v>105</v>
      </c>
      <c r="H1516" s="7" t="s">
        <v>6056</v>
      </c>
      <c r="I1516" s="7" t="s">
        <v>6057</v>
      </c>
    </row>
    <row r="1517" spans="1:9">
      <c r="A1517" s="5">
        <v>1516</v>
      </c>
      <c r="B1517" s="6">
        <v>45252</v>
      </c>
      <c r="C1517" s="7" t="s">
        <v>9086</v>
      </c>
      <c r="D1517" s="7" t="s">
        <v>9087</v>
      </c>
      <c r="E1517" s="8">
        <v>188.06</v>
      </c>
      <c r="F1517" s="8">
        <v>199</v>
      </c>
      <c r="G1517" s="8">
        <v>199</v>
      </c>
      <c r="H1517" s="7" t="s">
        <v>6056</v>
      </c>
      <c r="I1517" s="7" t="s">
        <v>6057</v>
      </c>
    </row>
    <row r="1518" spans="1:9">
      <c r="A1518" s="5">
        <v>1517</v>
      </c>
      <c r="B1518" s="6">
        <v>45252</v>
      </c>
      <c r="C1518" s="7" t="s">
        <v>9088</v>
      </c>
      <c r="D1518" s="7" t="s">
        <v>9089</v>
      </c>
      <c r="E1518" s="8">
        <v>188.06</v>
      </c>
      <c r="F1518" s="8">
        <v>199</v>
      </c>
      <c r="G1518" s="8">
        <v>199</v>
      </c>
      <c r="H1518" s="7" t="s">
        <v>6056</v>
      </c>
      <c r="I1518" s="7" t="s">
        <v>6057</v>
      </c>
    </row>
    <row r="1519" spans="1:9">
      <c r="A1519" s="5">
        <v>1518</v>
      </c>
      <c r="B1519" s="6">
        <v>45252</v>
      </c>
      <c r="C1519" s="7" t="s">
        <v>9090</v>
      </c>
      <c r="D1519" s="7" t="s">
        <v>9091</v>
      </c>
      <c r="E1519" s="8">
        <v>188.06</v>
      </c>
      <c r="F1519" s="8">
        <v>199</v>
      </c>
      <c r="G1519" s="8">
        <v>199</v>
      </c>
      <c r="H1519" s="7" t="s">
        <v>6056</v>
      </c>
      <c r="I1519" s="7" t="s">
        <v>6057</v>
      </c>
    </row>
    <row r="1520" spans="1:9">
      <c r="A1520" s="5">
        <v>1519</v>
      </c>
      <c r="B1520" s="6">
        <v>45252</v>
      </c>
      <c r="C1520" s="7" t="s">
        <v>9092</v>
      </c>
      <c r="D1520" s="7" t="s">
        <v>9093</v>
      </c>
      <c r="E1520" s="8">
        <v>188.06</v>
      </c>
      <c r="F1520" s="8">
        <v>199</v>
      </c>
      <c r="G1520" s="8">
        <v>199</v>
      </c>
      <c r="H1520" s="7" t="s">
        <v>6056</v>
      </c>
      <c r="I1520" s="7" t="s">
        <v>6057</v>
      </c>
    </row>
    <row r="1521" spans="1:9">
      <c r="A1521" s="5">
        <v>1520</v>
      </c>
      <c r="B1521" s="6">
        <v>45252</v>
      </c>
      <c r="C1521" s="7" t="s">
        <v>9094</v>
      </c>
      <c r="D1521" s="7" t="s">
        <v>9095</v>
      </c>
      <c r="E1521" s="8">
        <v>188.06</v>
      </c>
      <c r="F1521" s="8">
        <v>199</v>
      </c>
      <c r="G1521" s="8">
        <v>199</v>
      </c>
      <c r="H1521" s="7" t="s">
        <v>6056</v>
      </c>
      <c r="I1521" s="7" t="s">
        <v>6057</v>
      </c>
    </row>
    <row r="1522" spans="1:9">
      <c r="A1522" s="5">
        <v>1521</v>
      </c>
      <c r="B1522" s="6">
        <v>45252</v>
      </c>
      <c r="C1522" s="7" t="s">
        <v>9096</v>
      </c>
      <c r="D1522" s="7" t="s">
        <v>9097</v>
      </c>
      <c r="E1522" s="8">
        <v>188.06</v>
      </c>
      <c r="F1522" s="8">
        <v>199</v>
      </c>
      <c r="G1522" s="8">
        <v>199</v>
      </c>
      <c r="H1522" s="7" t="s">
        <v>6056</v>
      </c>
      <c r="I1522" s="7" t="s">
        <v>6057</v>
      </c>
    </row>
    <row r="1523" spans="1:9">
      <c r="A1523" s="5">
        <v>1522</v>
      </c>
      <c r="B1523" s="6">
        <v>45252</v>
      </c>
      <c r="C1523" s="7" t="s">
        <v>9098</v>
      </c>
      <c r="D1523" s="7" t="s">
        <v>9099</v>
      </c>
      <c r="E1523" s="8">
        <v>188.06</v>
      </c>
      <c r="F1523" s="8">
        <v>199</v>
      </c>
      <c r="G1523" s="8">
        <v>199</v>
      </c>
      <c r="H1523" s="7" t="s">
        <v>6056</v>
      </c>
      <c r="I1523" s="7" t="s">
        <v>6057</v>
      </c>
    </row>
    <row r="1524" spans="1:9">
      <c r="A1524" s="5">
        <v>1523</v>
      </c>
      <c r="B1524" s="6">
        <v>45252</v>
      </c>
      <c r="C1524" s="7" t="s">
        <v>9100</v>
      </c>
      <c r="D1524" s="7" t="s">
        <v>9101</v>
      </c>
      <c r="E1524" s="8">
        <v>188.06</v>
      </c>
      <c r="F1524" s="8">
        <v>199</v>
      </c>
      <c r="G1524" s="8">
        <v>199</v>
      </c>
      <c r="H1524" s="7" t="s">
        <v>6056</v>
      </c>
      <c r="I1524" s="7" t="s">
        <v>6057</v>
      </c>
    </row>
    <row r="1525" spans="1:9">
      <c r="A1525" s="5">
        <v>1524</v>
      </c>
      <c r="B1525" s="6">
        <v>45252</v>
      </c>
      <c r="C1525" s="7" t="s">
        <v>9102</v>
      </c>
      <c r="D1525" s="7" t="s">
        <v>9103</v>
      </c>
      <c r="E1525" s="8">
        <v>188.06</v>
      </c>
      <c r="F1525" s="8">
        <v>199</v>
      </c>
      <c r="G1525" s="8">
        <v>199</v>
      </c>
      <c r="H1525" s="7" t="s">
        <v>6056</v>
      </c>
      <c r="I1525" s="7" t="s">
        <v>6057</v>
      </c>
    </row>
    <row r="1526" spans="1:9">
      <c r="A1526" s="5">
        <v>1525</v>
      </c>
      <c r="B1526" s="6">
        <v>45252</v>
      </c>
      <c r="C1526" s="7" t="s">
        <v>9104</v>
      </c>
      <c r="D1526" s="7" t="s">
        <v>9105</v>
      </c>
      <c r="E1526" s="8">
        <v>124.6</v>
      </c>
      <c r="F1526" s="8">
        <v>210</v>
      </c>
      <c r="G1526" s="8">
        <v>210</v>
      </c>
      <c r="H1526" s="7" t="s">
        <v>6056</v>
      </c>
      <c r="I1526" s="7" t="s">
        <v>6057</v>
      </c>
    </row>
    <row r="1527" spans="1:9">
      <c r="A1527" s="5">
        <v>1526</v>
      </c>
      <c r="B1527" s="6">
        <v>45252</v>
      </c>
      <c r="C1527" s="7" t="s">
        <v>9106</v>
      </c>
      <c r="D1527" s="7" t="s">
        <v>9107</v>
      </c>
      <c r="E1527" s="8">
        <v>124.6</v>
      </c>
      <c r="F1527" s="8">
        <v>210</v>
      </c>
      <c r="G1527" s="8">
        <v>210</v>
      </c>
      <c r="H1527" s="7" t="s">
        <v>6056</v>
      </c>
      <c r="I1527" s="7" t="s">
        <v>6057</v>
      </c>
    </row>
    <row r="1528" spans="1:9">
      <c r="A1528" s="5">
        <v>1527</v>
      </c>
      <c r="B1528" s="6">
        <v>45252</v>
      </c>
      <c r="C1528" s="7" t="s">
        <v>9108</v>
      </c>
      <c r="D1528" s="7" t="s">
        <v>9109</v>
      </c>
      <c r="E1528" s="8">
        <v>124.6</v>
      </c>
      <c r="F1528" s="8">
        <v>210</v>
      </c>
      <c r="G1528" s="8">
        <v>210</v>
      </c>
      <c r="H1528" s="7" t="s">
        <v>6056</v>
      </c>
      <c r="I1528" s="7" t="s">
        <v>6057</v>
      </c>
    </row>
    <row r="1529" spans="1:9">
      <c r="A1529" s="5">
        <v>1528</v>
      </c>
      <c r="B1529" s="6">
        <v>45252</v>
      </c>
      <c r="C1529" s="7" t="s">
        <v>9110</v>
      </c>
      <c r="D1529" s="7" t="s">
        <v>9111</v>
      </c>
      <c r="E1529" s="8">
        <v>124.6</v>
      </c>
      <c r="F1529" s="8">
        <v>210</v>
      </c>
      <c r="G1529" s="8">
        <v>210</v>
      </c>
      <c r="H1529" s="7" t="s">
        <v>6056</v>
      </c>
      <c r="I1529" s="7" t="s">
        <v>6057</v>
      </c>
    </row>
    <row r="1530" spans="1:9">
      <c r="A1530" s="5">
        <v>1529</v>
      </c>
      <c r="B1530" s="6">
        <v>45252</v>
      </c>
      <c r="C1530" s="7" t="s">
        <v>9112</v>
      </c>
      <c r="D1530" s="7" t="s">
        <v>9113</v>
      </c>
      <c r="E1530" s="8">
        <v>163.16</v>
      </c>
      <c r="F1530" s="8">
        <v>275</v>
      </c>
      <c r="G1530" s="8">
        <v>275</v>
      </c>
      <c r="H1530" s="7" t="s">
        <v>6056</v>
      </c>
      <c r="I1530" s="7" t="s">
        <v>6057</v>
      </c>
    </row>
    <row r="1531" spans="1:9">
      <c r="A1531" s="5">
        <v>1530</v>
      </c>
      <c r="B1531" s="6">
        <v>45252</v>
      </c>
      <c r="C1531" s="7" t="s">
        <v>9114</v>
      </c>
      <c r="D1531" s="7" t="s">
        <v>9115</v>
      </c>
      <c r="E1531" s="8">
        <v>163.16</v>
      </c>
      <c r="F1531" s="8">
        <v>275</v>
      </c>
      <c r="G1531" s="8">
        <v>275</v>
      </c>
      <c r="H1531" s="7" t="s">
        <v>6056</v>
      </c>
      <c r="I1531" s="7" t="s">
        <v>6057</v>
      </c>
    </row>
    <row r="1532" spans="1:9">
      <c r="A1532" s="5">
        <v>1531</v>
      </c>
      <c r="B1532" s="6">
        <v>45252</v>
      </c>
      <c r="C1532" s="7" t="s">
        <v>9116</v>
      </c>
      <c r="D1532" s="7" t="s">
        <v>9117</v>
      </c>
      <c r="E1532" s="8">
        <v>163.16</v>
      </c>
      <c r="F1532" s="8">
        <v>275</v>
      </c>
      <c r="G1532" s="8">
        <v>275</v>
      </c>
      <c r="H1532" s="7" t="s">
        <v>6056</v>
      </c>
      <c r="I1532" s="7" t="s">
        <v>6057</v>
      </c>
    </row>
    <row r="1533" spans="1:9">
      <c r="A1533" s="5">
        <v>1532</v>
      </c>
      <c r="B1533" s="6">
        <v>45252</v>
      </c>
      <c r="C1533" s="7" t="s">
        <v>9118</v>
      </c>
      <c r="D1533" s="7" t="s">
        <v>9119</v>
      </c>
      <c r="E1533" s="8">
        <v>42.68</v>
      </c>
      <c r="F1533" s="8">
        <v>60</v>
      </c>
      <c r="G1533" s="8">
        <v>60</v>
      </c>
      <c r="H1533" s="7" t="s">
        <v>6056</v>
      </c>
      <c r="I1533" s="7" t="s">
        <v>6057</v>
      </c>
    </row>
    <row r="1534" spans="1:9">
      <c r="A1534" s="5">
        <v>1533</v>
      </c>
      <c r="B1534" s="6">
        <v>45252</v>
      </c>
      <c r="C1534" s="7" t="s">
        <v>9120</v>
      </c>
      <c r="D1534" s="7" t="s">
        <v>9121</v>
      </c>
      <c r="E1534" s="8">
        <v>42.68</v>
      </c>
      <c r="F1534" s="8">
        <v>60</v>
      </c>
      <c r="G1534" s="8">
        <v>60</v>
      </c>
      <c r="H1534" s="7" t="s">
        <v>6056</v>
      </c>
      <c r="I1534" s="7" t="s">
        <v>6057</v>
      </c>
    </row>
    <row r="1535" spans="1:9">
      <c r="A1535" s="5">
        <v>1534</v>
      </c>
      <c r="B1535" s="6">
        <v>45252</v>
      </c>
      <c r="C1535" s="7" t="s">
        <v>9122</v>
      </c>
      <c r="D1535" s="7" t="s">
        <v>9123</v>
      </c>
      <c r="E1535" s="8">
        <v>42.68</v>
      </c>
      <c r="F1535" s="8">
        <v>60</v>
      </c>
      <c r="G1535" s="8">
        <v>60</v>
      </c>
      <c r="H1535" s="7" t="s">
        <v>6056</v>
      </c>
      <c r="I1535" s="7" t="s">
        <v>6057</v>
      </c>
    </row>
    <row r="1536" spans="1:9">
      <c r="A1536" s="5">
        <v>1535</v>
      </c>
      <c r="B1536" s="6">
        <v>45252</v>
      </c>
      <c r="C1536" s="7" t="s">
        <v>9124</v>
      </c>
      <c r="D1536" s="7" t="s">
        <v>9125</v>
      </c>
      <c r="E1536" s="8">
        <v>64</v>
      </c>
      <c r="F1536" s="8">
        <v>80</v>
      </c>
      <c r="G1536" s="8">
        <v>80</v>
      </c>
      <c r="H1536" s="7" t="s">
        <v>6056</v>
      </c>
      <c r="I1536" s="7" t="s">
        <v>6057</v>
      </c>
    </row>
    <row r="1537" spans="1:9">
      <c r="A1537" s="5">
        <v>1536</v>
      </c>
      <c r="B1537" s="6">
        <v>45252</v>
      </c>
      <c r="C1537" s="7" t="s">
        <v>9126</v>
      </c>
      <c r="D1537" s="7" t="s">
        <v>9127</v>
      </c>
      <c r="E1537" s="8">
        <v>152</v>
      </c>
      <c r="F1537" s="8">
        <v>190</v>
      </c>
      <c r="G1537" s="8">
        <v>190</v>
      </c>
      <c r="H1537" s="7" t="s">
        <v>6056</v>
      </c>
      <c r="I1537" s="7" t="s">
        <v>6057</v>
      </c>
    </row>
    <row r="1538" spans="1:9">
      <c r="A1538" s="5">
        <v>1537</v>
      </c>
      <c r="B1538" s="6">
        <v>45252</v>
      </c>
      <c r="C1538" s="7" t="s">
        <v>9128</v>
      </c>
      <c r="D1538" s="7" t="s">
        <v>9129</v>
      </c>
      <c r="E1538" s="8">
        <v>340.01</v>
      </c>
      <c r="F1538" s="8">
        <v>425</v>
      </c>
      <c r="G1538" s="8">
        <v>425</v>
      </c>
      <c r="H1538" s="7" t="s">
        <v>6056</v>
      </c>
      <c r="I1538" s="7" t="s">
        <v>6057</v>
      </c>
    </row>
    <row r="1539" spans="1:9">
      <c r="A1539" s="5">
        <v>1538</v>
      </c>
      <c r="B1539" s="6">
        <v>45252</v>
      </c>
      <c r="C1539" s="7" t="s">
        <v>9130</v>
      </c>
      <c r="D1539" s="7" t="s">
        <v>9131</v>
      </c>
      <c r="E1539" s="8">
        <v>40</v>
      </c>
      <c r="F1539" s="8">
        <v>50</v>
      </c>
      <c r="G1539" s="8">
        <v>50</v>
      </c>
      <c r="H1539" s="7" t="s">
        <v>6056</v>
      </c>
      <c r="I1539" s="7" t="s">
        <v>6057</v>
      </c>
    </row>
    <row r="1540" spans="1:9">
      <c r="A1540" s="5">
        <v>1539</v>
      </c>
      <c r="B1540" s="6">
        <v>45252</v>
      </c>
      <c r="C1540" s="7" t="s">
        <v>9132</v>
      </c>
      <c r="D1540" s="7" t="s">
        <v>9133</v>
      </c>
      <c r="E1540" s="8">
        <v>44</v>
      </c>
      <c r="F1540" s="8">
        <v>55</v>
      </c>
      <c r="G1540" s="8">
        <v>55</v>
      </c>
      <c r="H1540" s="7" t="s">
        <v>6056</v>
      </c>
      <c r="I1540" s="7" t="s">
        <v>6057</v>
      </c>
    </row>
    <row r="1541" spans="1:9">
      <c r="A1541" s="5">
        <v>1540</v>
      </c>
      <c r="B1541" s="6">
        <v>45253</v>
      </c>
      <c r="C1541" s="7" t="s">
        <v>9134</v>
      </c>
      <c r="D1541" s="7" t="s">
        <v>9135</v>
      </c>
      <c r="E1541" s="8">
        <v>22.05</v>
      </c>
      <c r="F1541" s="8">
        <v>30</v>
      </c>
      <c r="G1541" s="8">
        <v>30</v>
      </c>
      <c r="H1541" s="7" t="s">
        <v>6056</v>
      </c>
      <c r="I1541" s="7" t="s">
        <v>6057</v>
      </c>
    </row>
    <row r="1542" spans="1:9">
      <c r="A1542" s="5">
        <v>1541</v>
      </c>
      <c r="B1542" s="6">
        <v>45253</v>
      </c>
      <c r="C1542" s="7" t="s">
        <v>9136</v>
      </c>
      <c r="D1542" s="7" t="s">
        <v>9137</v>
      </c>
      <c r="E1542" s="8">
        <v>14.7</v>
      </c>
      <c r="F1542" s="8">
        <v>20</v>
      </c>
      <c r="G1542" s="8">
        <v>20</v>
      </c>
      <c r="H1542" s="7" t="s">
        <v>6056</v>
      </c>
      <c r="I1542" s="7" t="s">
        <v>6057</v>
      </c>
    </row>
    <row r="1543" spans="1:9">
      <c r="A1543" s="5">
        <v>1542</v>
      </c>
      <c r="B1543" s="6">
        <v>45253</v>
      </c>
      <c r="C1543" s="7" t="s">
        <v>9138</v>
      </c>
      <c r="D1543" s="7" t="s">
        <v>9139</v>
      </c>
      <c r="E1543" s="8">
        <v>14.7</v>
      </c>
      <c r="F1543" s="8">
        <v>20</v>
      </c>
      <c r="G1543" s="8">
        <v>20</v>
      </c>
      <c r="H1543" s="7" t="s">
        <v>6056</v>
      </c>
      <c r="I1543" s="7" t="s">
        <v>6057</v>
      </c>
    </row>
    <row r="1544" spans="1:9">
      <c r="A1544" s="5">
        <v>1543</v>
      </c>
      <c r="B1544" s="6">
        <v>45253</v>
      </c>
      <c r="C1544" s="7" t="s">
        <v>9140</v>
      </c>
      <c r="D1544" s="7" t="s">
        <v>9141</v>
      </c>
      <c r="E1544" s="8">
        <v>7.88</v>
      </c>
      <c r="F1544" s="8">
        <v>10</v>
      </c>
      <c r="G1544" s="8">
        <v>10</v>
      </c>
      <c r="H1544" s="7" t="s">
        <v>6056</v>
      </c>
      <c r="I1544" s="7" t="s">
        <v>6057</v>
      </c>
    </row>
    <row r="1545" spans="1:9">
      <c r="A1545" s="5">
        <v>1544</v>
      </c>
      <c r="B1545" s="6">
        <v>45253</v>
      </c>
      <c r="C1545" s="7" t="s">
        <v>9142</v>
      </c>
      <c r="D1545" s="7" t="s">
        <v>9143</v>
      </c>
      <c r="E1545" s="8">
        <v>14.7</v>
      </c>
      <c r="F1545" s="8">
        <v>20</v>
      </c>
      <c r="G1545" s="8">
        <v>20</v>
      </c>
      <c r="H1545" s="7" t="s">
        <v>6056</v>
      </c>
      <c r="I1545" s="7" t="s">
        <v>6057</v>
      </c>
    </row>
    <row r="1546" spans="1:9">
      <c r="A1546" s="5">
        <v>1545</v>
      </c>
      <c r="B1546" s="6">
        <v>45253</v>
      </c>
      <c r="C1546" s="7" t="s">
        <v>9144</v>
      </c>
      <c r="D1546" s="7" t="s">
        <v>9145</v>
      </c>
      <c r="E1546" s="8">
        <v>22.05</v>
      </c>
      <c r="F1546" s="8">
        <v>30</v>
      </c>
      <c r="G1546" s="8">
        <v>30</v>
      </c>
      <c r="H1546" s="7" t="s">
        <v>6056</v>
      </c>
      <c r="I1546" s="7" t="s">
        <v>6057</v>
      </c>
    </row>
    <row r="1547" spans="1:9">
      <c r="A1547" s="5">
        <v>1546</v>
      </c>
      <c r="B1547" s="6">
        <v>45253</v>
      </c>
      <c r="C1547" s="7" t="s">
        <v>9146</v>
      </c>
      <c r="D1547" s="7" t="s">
        <v>9147</v>
      </c>
      <c r="E1547" s="8">
        <v>14.7</v>
      </c>
      <c r="F1547" s="8">
        <v>20</v>
      </c>
      <c r="G1547" s="8">
        <v>20</v>
      </c>
      <c r="H1547" s="7" t="s">
        <v>6056</v>
      </c>
      <c r="I1547" s="7" t="s">
        <v>6057</v>
      </c>
    </row>
    <row r="1548" spans="1:9">
      <c r="A1548" s="5">
        <v>1547</v>
      </c>
      <c r="B1548" s="6">
        <v>45253</v>
      </c>
      <c r="C1548" s="7" t="s">
        <v>9148</v>
      </c>
      <c r="D1548" s="7" t="s">
        <v>9149</v>
      </c>
      <c r="E1548" s="8">
        <v>14.7</v>
      </c>
      <c r="F1548" s="8">
        <v>20</v>
      </c>
      <c r="G1548" s="8">
        <v>20</v>
      </c>
      <c r="H1548" s="7" t="s">
        <v>6056</v>
      </c>
      <c r="I1548" s="7" t="s">
        <v>6057</v>
      </c>
    </row>
    <row r="1549" spans="1:9">
      <c r="A1549" s="5">
        <v>1548</v>
      </c>
      <c r="B1549" s="6">
        <v>45253</v>
      </c>
      <c r="C1549" s="7" t="s">
        <v>9150</v>
      </c>
      <c r="D1549" s="7" t="s">
        <v>9151</v>
      </c>
      <c r="E1549" s="8">
        <v>22.05</v>
      </c>
      <c r="F1549" s="8">
        <v>35</v>
      </c>
      <c r="G1549" s="8">
        <v>35</v>
      </c>
      <c r="H1549" s="7" t="s">
        <v>6056</v>
      </c>
      <c r="I1549" s="7" t="s">
        <v>6057</v>
      </c>
    </row>
    <row r="1550" spans="1:9">
      <c r="A1550" s="5">
        <v>1549</v>
      </c>
      <c r="B1550" s="6">
        <v>45254</v>
      </c>
      <c r="C1550" s="7" t="s">
        <v>9152</v>
      </c>
      <c r="D1550" s="7" t="s">
        <v>9153</v>
      </c>
      <c r="E1550" s="8">
        <v>127</v>
      </c>
      <c r="F1550" s="8">
        <v>150</v>
      </c>
      <c r="G1550" s="8">
        <v>150</v>
      </c>
      <c r="H1550" s="7" t="s">
        <v>6056</v>
      </c>
      <c r="I1550" s="7" t="s">
        <v>6057</v>
      </c>
    </row>
    <row r="1551" spans="1:9">
      <c r="A1551" s="5">
        <v>1550</v>
      </c>
      <c r="B1551" s="6">
        <v>45254</v>
      </c>
      <c r="C1551" s="7" t="s">
        <v>9154</v>
      </c>
      <c r="D1551" s="7" t="s">
        <v>9155</v>
      </c>
      <c r="E1551" s="8">
        <v>127</v>
      </c>
      <c r="F1551" s="8">
        <v>150</v>
      </c>
      <c r="G1551" s="8">
        <v>150</v>
      </c>
      <c r="H1551" s="7" t="s">
        <v>6056</v>
      </c>
      <c r="I1551" s="7" t="s">
        <v>6057</v>
      </c>
    </row>
    <row r="1552" spans="1:9">
      <c r="A1552" s="5">
        <v>1551</v>
      </c>
      <c r="B1552" s="6">
        <v>45254</v>
      </c>
      <c r="C1552" s="7" t="s">
        <v>9156</v>
      </c>
      <c r="D1552" s="7" t="s">
        <v>9157</v>
      </c>
      <c r="E1552" s="8">
        <v>38</v>
      </c>
      <c r="F1552" s="8">
        <v>45</v>
      </c>
      <c r="G1552" s="8">
        <v>45</v>
      </c>
      <c r="H1552" s="7" t="s">
        <v>6056</v>
      </c>
      <c r="I1552" s="7" t="s">
        <v>6057</v>
      </c>
    </row>
    <row r="1553" spans="1:9">
      <c r="A1553" s="5">
        <v>1552</v>
      </c>
      <c r="B1553" s="6">
        <v>45254</v>
      </c>
      <c r="C1553" s="7" t="s">
        <v>9158</v>
      </c>
      <c r="D1553" s="7" t="s">
        <v>9159</v>
      </c>
      <c r="E1553" s="8">
        <v>38</v>
      </c>
      <c r="F1553" s="8">
        <v>45</v>
      </c>
      <c r="G1553" s="8">
        <v>45</v>
      </c>
      <c r="H1553" s="7" t="s">
        <v>6056</v>
      </c>
      <c r="I1553" s="7" t="s">
        <v>6057</v>
      </c>
    </row>
    <row r="1554" spans="1:9">
      <c r="A1554" s="5">
        <v>1553</v>
      </c>
      <c r="B1554" s="6">
        <v>45254</v>
      </c>
      <c r="C1554" s="7" t="s">
        <v>9160</v>
      </c>
      <c r="D1554" s="7" t="s">
        <v>9161</v>
      </c>
      <c r="E1554" s="8">
        <v>38</v>
      </c>
      <c r="F1554" s="8">
        <v>45</v>
      </c>
      <c r="G1554" s="8">
        <v>45</v>
      </c>
      <c r="H1554" s="7" t="s">
        <v>6056</v>
      </c>
      <c r="I1554" s="7" t="s">
        <v>6057</v>
      </c>
    </row>
    <row r="1555" spans="1:9">
      <c r="A1555" s="5">
        <v>1554</v>
      </c>
      <c r="B1555" s="6">
        <v>45254</v>
      </c>
      <c r="C1555" s="7" t="s">
        <v>9162</v>
      </c>
      <c r="D1555" s="7" t="s">
        <v>9163</v>
      </c>
      <c r="E1555" s="8">
        <v>42</v>
      </c>
      <c r="F1555" s="8">
        <v>49</v>
      </c>
      <c r="G1555" s="8">
        <v>49</v>
      </c>
      <c r="H1555" s="7" t="s">
        <v>6056</v>
      </c>
      <c r="I1555" s="7" t="s">
        <v>6057</v>
      </c>
    </row>
    <row r="1556" spans="1:9">
      <c r="A1556" s="5">
        <v>1555</v>
      </c>
      <c r="B1556" s="6">
        <v>45254</v>
      </c>
      <c r="C1556" s="7" t="s">
        <v>9164</v>
      </c>
      <c r="D1556" s="7" t="s">
        <v>9165</v>
      </c>
      <c r="E1556" s="8">
        <v>42</v>
      </c>
      <c r="F1556" s="8">
        <v>49</v>
      </c>
      <c r="G1556" s="8">
        <v>49</v>
      </c>
      <c r="H1556" s="7" t="s">
        <v>6056</v>
      </c>
      <c r="I1556" s="7" t="s">
        <v>6057</v>
      </c>
    </row>
    <row r="1557" spans="1:9">
      <c r="A1557" s="5">
        <v>1556</v>
      </c>
      <c r="B1557" s="6">
        <v>45254</v>
      </c>
      <c r="C1557" s="7" t="s">
        <v>9166</v>
      </c>
      <c r="D1557" s="7" t="s">
        <v>9167</v>
      </c>
      <c r="E1557" s="8">
        <v>75.5</v>
      </c>
      <c r="F1557" s="8">
        <v>89</v>
      </c>
      <c r="G1557" s="8">
        <v>89</v>
      </c>
      <c r="H1557" s="7" t="s">
        <v>6056</v>
      </c>
      <c r="I1557" s="7" t="s">
        <v>6057</v>
      </c>
    </row>
    <row r="1558" spans="1:9">
      <c r="A1558" s="5">
        <v>1557</v>
      </c>
      <c r="B1558" s="6">
        <v>45254</v>
      </c>
      <c r="C1558" s="7" t="s">
        <v>9168</v>
      </c>
      <c r="D1558" s="7" t="s">
        <v>9169</v>
      </c>
      <c r="E1558" s="8">
        <v>75.5</v>
      </c>
      <c r="F1558" s="8">
        <v>89</v>
      </c>
      <c r="G1558" s="8">
        <v>89</v>
      </c>
      <c r="H1558" s="7" t="s">
        <v>6056</v>
      </c>
      <c r="I1558" s="7" t="s">
        <v>6057</v>
      </c>
    </row>
    <row r="1559" spans="1:9">
      <c r="A1559" s="5">
        <v>1558</v>
      </c>
      <c r="B1559" s="6">
        <v>45254</v>
      </c>
      <c r="C1559" s="7" t="s">
        <v>9170</v>
      </c>
      <c r="D1559" s="7" t="s">
        <v>9171</v>
      </c>
      <c r="E1559" s="8">
        <v>60</v>
      </c>
      <c r="F1559" s="8">
        <v>75</v>
      </c>
      <c r="G1559" s="8">
        <v>75</v>
      </c>
      <c r="H1559" s="7" t="s">
        <v>6056</v>
      </c>
      <c r="I1559" s="7" t="s">
        <v>6057</v>
      </c>
    </row>
    <row r="1560" spans="1:9">
      <c r="A1560" s="5">
        <v>1559</v>
      </c>
      <c r="B1560" s="6">
        <v>45254</v>
      </c>
      <c r="C1560" s="7" t="s">
        <v>9172</v>
      </c>
      <c r="D1560" s="7" t="s">
        <v>9173</v>
      </c>
      <c r="E1560" s="8">
        <v>28</v>
      </c>
      <c r="F1560" s="8">
        <v>35</v>
      </c>
      <c r="G1560" s="8">
        <v>35</v>
      </c>
      <c r="H1560" s="7" t="s">
        <v>6056</v>
      </c>
      <c r="I1560" s="7" t="s">
        <v>6057</v>
      </c>
    </row>
    <row r="1561" spans="1:9">
      <c r="A1561" s="5">
        <v>1560</v>
      </c>
      <c r="B1561" s="6">
        <v>45254</v>
      </c>
      <c r="C1561" s="7" t="s">
        <v>9174</v>
      </c>
      <c r="D1561" s="7" t="s">
        <v>9175</v>
      </c>
      <c r="E1561" s="8">
        <v>133.34</v>
      </c>
      <c r="F1561" s="8">
        <v>147</v>
      </c>
      <c r="G1561" s="8">
        <v>147</v>
      </c>
      <c r="H1561" s="7" t="s">
        <v>6056</v>
      </c>
      <c r="I1561" s="7" t="s">
        <v>6057</v>
      </c>
    </row>
    <row r="1562" spans="1:9">
      <c r="A1562" s="5">
        <v>1561</v>
      </c>
      <c r="B1562" s="6">
        <v>45254</v>
      </c>
      <c r="C1562" s="7" t="s">
        <v>9176</v>
      </c>
      <c r="D1562" s="7" t="s">
        <v>9177</v>
      </c>
      <c r="E1562" s="8">
        <v>9</v>
      </c>
      <c r="F1562" s="8">
        <v>10</v>
      </c>
      <c r="G1562" s="8">
        <v>10</v>
      </c>
      <c r="H1562" s="7" t="s">
        <v>6056</v>
      </c>
      <c r="I1562" s="7" t="s">
        <v>6057</v>
      </c>
    </row>
    <row r="1563" spans="1:9">
      <c r="A1563" s="5">
        <v>1562</v>
      </c>
      <c r="B1563" s="6">
        <v>45254</v>
      </c>
      <c r="C1563" s="7" t="s">
        <v>9178</v>
      </c>
      <c r="D1563" s="7" t="s">
        <v>9179</v>
      </c>
      <c r="E1563" s="8">
        <v>9</v>
      </c>
      <c r="F1563" s="8">
        <v>10</v>
      </c>
      <c r="G1563" s="8">
        <v>10</v>
      </c>
      <c r="H1563" s="7" t="s">
        <v>6056</v>
      </c>
      <c r="I1563" s="7" t="s">
        <v>6057</v>
      </c>
    </row>
    <row r="1564" spans="1:9">
      <c r="A1564" s="5">
        <v>1563</v>
      </c>
      <c r="B1564" s="6">
        <v>45254</v>
      </c>
      <c r="C1564" s="7" t="s">
        <v>9180</v>
      </c>
      <c r="D1564" s="7" t="s">
        <v>9181</v>
      </c>
      <c r="E1564" s="8">
        <v>45.93</v>
      </c>
      <c r="F1564" s="8">
        <v>50</v>
      </c>
      <c r="G1564" s="8">
        <v>50</v>
      </c>
      <c r="H1564" s="7" t="s">
        <v>6056</v>
      </c>
      <c r="I1564" s="7" t="s">
        <v>6057</v>
      </c>
    </row>
    <row r="1565" spans="1:9">
      <c r="A1565" s="5">
        <v>1564</v>
      </c>
      <c r="B1565" s="6">
        <v>45254</v>
      </c>
      <c r="C1565" s="7" t="s">
        <v>9182</v>
      </c>
      <c r="D1565" s="7" t="s">
        <v>9183</v>
      </c>
      <c r="E1565" s="8">
        <v>9</v>
      </c>
      <c r="F1565" s="8">
        <v>10</v>
      </c>
      <c r="G1565" s="8">
        <v>10</v>
      </c>
      <c r="H1565" s="7" t="s">
        <v>6056</v>
      </c>
      <c r="I1565" s="7" t="s">
        <v>6057</v>
      </c>
    </row>
    <row r="1566" spans="1:9">
      <c r="A1566" s="5">
        <v>1565</v>
      </c>
      <c r="B1566" s="6">
        <v>45254</v>
      </c>
      <c r="C1566" s="7" t="s">
        <v>9184</v>
      </c>
      <c r="D1566" s="7" t="s">
        <v>9185</v>
      </c>
      <c r="E1566" s="8">
        <v>27.56</v>
      </c>
      <c r="F1566" s="8">
        <v>30</v>
      </c>
      <c r="G1566" s="8">
        <v>30</v>
      </c>
      <c r="H1566" s="7" t="s">
        <v>6056</v>
      </c>
      <c r="I1566" s="7" t="s">
        <v>6057</v>
      </c>
    </row>
    <row r="1567" spans="1:9">
      <c r="A1567" s="5">
        <v>1566</v>
      </c>
      <c r="B1567" s="6">
        <v>45254</v>
      </c>
      <c r="C1567" s="7" t="s">
        <v>9186</v>
      </c>
      <c r="D1567" s="7" t="s">
        <v>9187</v>
      </c>
      <c r="E1567" s="8">
        <v>9</v>
      </c>
      <c r="F1567" s="8">
        <v>10</v>
      </c>
      <c r="G1567" s="8">
        <v>10</v>
      </c>
      <c r="H1567" s="7" t="s">
        <v>6056</v>
      </c>
      <c r="I1567" s="7" t="s">
        <v>6057</v>
      </c>
    </row>
    <row r="1568" spans="1:9">
      <c r="A1568" s="5">
        <v>1567</v>
      </c>
      <c r="B1568" s="6">
        <v>45254</v>
      </c>
      <c r="C1568" s="7" t="s">
        <v>9188</v>
      </c>
      <c r="D1568" s="7" t="s">
        <v>9189</v>
      </c>
      <c r="E1568" s="8">
        <v>29.5</v>
      </c>
      <c r="F1568" s="8">
        <v>30</v>
      </c>
      <c r="G1568" s="8">
        <v>30</v>
      </c>
      <c r="H1568" s="7" t="s">
        <v>6056</v>
      </c>
      <c r="I1568" s="7" t="s">
        <v>6057</v>
      </c>
    </row>
    <row r="1569" spans="1:9">
      <c r="A1569" s="5">
        <v>1568</v>
      </c>
      <c r="B1569" s="6">
        <v>45254</v>
      </c>
      <c r="C1569" s="7" t="s">
        <v>9190</v>
      </c>
      <c r="D1569" s="7" t="s">
        <v>9191</v>
      </c>
      <c r="E1569" s="8">
        <v>22.4</v>
      </c>
      <c r="F1569" s="8">
        <v>25</v>
      </c>
      <c r="G1569" s="8">
        <v>25</v>
      </c>
      <c r="H1569" s="7" t="s">
        <v>6056</v>
      </c>
      <c r="I1569" s="7" t="s">
        <v>6057</v>
      </c>
    </row>
    <row r="1570" spans="1:9">
      <c r="A1570" s="5">
        <v>1569</v>
      </c>
      <c r="B1570" s="6">
        <v>45254</v>
      </c>
      <c r="C1570" s="7" t="s">
        <v>9192</v>
      </c>
      <c r="D1570" s="7" t="s">
        <v>9193</v>
      </c>
      <c r="E1570" s="8">
        <v>4.3499999999999996</v>
      </c>
      <c r="F1570" s="8">
        <v>5</v>
      </c>
      <c r="G1570" s="8">
        <v>5</v>
      </c>
      <c r="H1570" s="7" t="s">
        <v>6056</v>
      </c>
      <c r="I1570" s="7" t="s">
        <v>6057</v>
      </c>
    </row>
    <row r="1571" spans="1:9">
      <c r="A1571" s="5">
        <v>1570</v>
      </c>
      <c r="B1571" s="6">
        <v>45254</v>
      </c>
      <c r="C1571" s="7" t="s">
        <v>9194</v>
      </c>
      <c r="D1571" s="7" t="s">
        <v>9195</v>
      </c>
      <c r="E1571" s="8">
        <v>4.3499999999999996</v>
      </c>
      <c r="F1571" s="8">
        <v>5</v>
      </c>
      <c r="G1571" s="8">
        <v>5</v>
      </c>
      <c r="H1571" s="7" t="s">
        <v>6056</v>
      </c>
      <c r="I1571" s="7" t="s">
        <v>6057</v>
      </c>
    </row>
    <row r="1572" spans="1:9">
      <c r="A1572" s="5">
        <v>1571</v>
      </c>
      <c r="B1572" s="6">
        <v>45255</v>
      </c>
      <c r="C1572" s="7" t="s">
        <v>9196</v>
      </c>
      <c r="D1572" s="7" t="s">
        <v>9197</v>
      </c>
      <c r="E1572" s="8">
        <v>174.6</v>
      </c>
      <c r="F1572" s="8">
        <v>185</v>
      </c>
      <c r="G1572" s="8">
        <v>185</v>
      </c>
      <c r="H1572" s="7" t="s">
        <v>6056</v>
      </c>
      <c r="I1572" s="7" t="s">
        <v>6057</v>
      </c>
    </row>
    <row r="1573" spans="1:9">
      <c r="A1573" s="5">
        <v>1572</v>
      </c>
      <c r="B1573" s="6">
        <v>45255</v>
      </c>
      <c r="C1573" s="7" t="s">
        <v>9198</v>
      </c>
      <c r="D1573" s="7" t="s">
        <v>9199</v>
      </c>
      <c r="E1573" s="8">
        <v>46.77</v>
      </c>
      <c r="F1573" s="8">
        <v>50</v>
      </c>
      <c r="G1573" s="8">
        <v>50</v>
      </c>
      <c r="H1573" s="7" t="s">
        <v>6056</v>
      </c>
      <c r="I1573" s="7" t="s">
        <v>6057</v>
      </c>
    </row>
    <row r="1574" spans="1:9">
      <c r="A1574" s="5">
        <v>1573</v>
      </c>
      <c r="B1574" s="6">
        <v>45255</v>
      </c>
      <c r="C1574" s="7" t="s">
        <v>9200</v>
      </c>
      <c r="D1574" s="7" t="s">
        <v>9201</v>
      </c>
      <c r="E1574" s="8">
        <v>115.5</v>
      </c>
      <c r="F1574" s="8">
        <v>150</v>
      </c>
      <c r="G1574" s="8">
        <v>150</v>
      </c>
      <c r="H1574" s="7" t="s">
        <v>6056</v>
      </c>
      <c r="I1574" s="7" t="s">
        <v>6057</v>
      </c>
    </row>
    <row r="1575" spans="1:9">
      <c r="A1575" s="5">
        <v>1574</v>
      </c>
      <c r="B1575" s="6">
        <v>45255</v>
      </c>
      <c r="C1575" s="7" t="s">
        <v>9202</v>
      </c>
      <c r="D1575" s="7" t="s">
        <v>9203</v>
      </c>
      <c r="E1575" s="8">
        <v>55.2</v>
      </c>
      <c r="F1575" s="8">
        <v>70</v>
      </c>
      <c r="G1575" s="8">
        <v>70</v>
      </c>
      <c r="H1575" s="7" t="s">
        <v>6056</v>
      </c>
      <c r="I1575" s="7" t="s">
        <v>6057</v>
      </c>
    </row>
    <row r="1576" spans="1:9">
      <c r="A1576" s="5">
        <v>1575</v>
      </c>
      <c r="B1576" s="6">
        <v>45255</v>
      </c>
      <c r="C1576" s="7" t="s">
        <v>9204</v>
      </c>
      <c r="D1576" s="7" t="s">
        <v>9205</v>
      </c>
      <c r="E1576" s="8">
        <v>9.83</v>
      </c>
      <c r="F1576" s="8">
        <v>10</v>
      </c>
      <c r="G1576" s="8">
        <v>10</v>
      </c>
      <c r="H1576" s="7" t="s">
        <v>6056</v>
      </c>
      <c r="I1576" s="7" t="s">
        <v>6057</v>
      </c>
    </row>
    <row r="1577" spans="1:9">
      <c r="A1577" s="5">
        <v>1576</v>
      </c>
      <c r="B1577" s="6">
        <v>45255</v>
      </c>
      <c r="C1577" s="7" t="s">
        <v>9206</v>
      </c>
      <c r="D1577" s="7" t="s">
        <v>9207</v>
      </c>
      <c r="E1577" s="8">
        <v>157</v>
      </c>
      <c r="F1577" s="8">
        <v>171</v>
      </c>
      <c r="G1577" s="8">
        <v>190</v>
      </c>
      <c r="H1577" s="7" t="s">
        <v>6056</v>
      </c>
      <c r="I1577" s="7" t="s">
        <v>6057</v>
      </c>
    </row>
    <row r="1578" spans="1:9">
      <c r="A1578" s="5">
        <v>1577</v>
      </c>
      <c r="B1578" s="6">
        <v>45255</v>
      </c>
      <c r="C1578" s="7" t="s">
        <v>9208</v>
      </c>
      <c r="D1578" s="7" t="s">
        <v>9209</v>
      </c>
      <c r="E1578" s="8">
        <v>228.2</v>
      </c>
      <c r="F1578" s="8">
        <v>286</v>
      </c>
      <c r="G1578" s="8">
        <v>286</v>
      </c>
      <c r="H1578" s="7" t="s">
        <v>6056</v>
      </c>
      <c r="I1578" s="7" t="s">
        <v>6057</v>
      </c>
    </row>
    <row r="1579" spans="1:9">
      <c r="A1579" s="5">
        <v>1578</v>
      </c>
      <c r="B1579" s="6">
        <v>45255</v>
      </c>
      <c r="C1579" s="7" t="s">
        <v>9210</v>
      </c>
      <c r="D1579" s="7" t="s">
        <v>9211</v>
      </c>
      <c r="E1579" s="8">
        <v>151.02000000000001</v>
      </c>
      <c r="F1579" s="8">
        <v>160</v>
      </c>
      <c r="G1579" s="8">
        <v>160</v>
      </c>
      <c r="H1579" s="7" t="s">
        <v>6056</v>
      </c>
      <c r="I1579" s="7" t="s">
        <v>6057</v>
      </c>
    </row>
    <row r="1580" spans="1:9">
      <c r="A1580" s="5">
        <v>1579</v>
      </c>
      <c r="B1580" s="6">
        <v>45255</v>
      </c>
      <c r="C1580" s="7" t="s">
        <v>9212</v>
      </c>
      <c r="D1580" s="7" t="s">
        <v>9213</v>
      </c>
      <c r="E1580" s="8">
        <v>22.42</v>
      </c>
      <c r="F1580" s="8">
        <v>25</v>
      </c>
      <c r="G1580" s="8">
        <v>25</v>
      </c>
      <c r="H1580" s="7" t="s">
        <v>6056</v>
      </c>
      <c r="I1580" s="7" t="s">
        <v>6057</v>
      </c>
    </row>
    <row r="1581" spans="1:9">
      <c r="A1581" s="5">
        <v>1580</v>
      </c>
      <c r="B1581" s="6">
        <v>45255</v>
      </c>
      <c r="C1581" s="7" t="s">
        <v>9214</v>
      </c>
      <c r="D1581" s="7" t="s">
        <v>9215</v>
      </c>
      <c r="E1581" s="8">
        <v>293.57</v>
      </c>
      <c r="F1581" s="8">
        <v>320</v>
      </c>
      <c r="G1581" s="8">
        <v>320</v>
      </c>
      <c r="H1581" s="7" t="s">
        <v>6056</v>
      </c>
      <c r="I1581" s="7" t="s">
        <v>6057</v>
      </c>
    </row>
    <row r="1582" spans="1:9">
      <c r="A1582" s="5">
        <v>1581</v>
      </c>
      <c r="B1582" s="6">
        <v>45255</v>
      </c>
      <c r="C1582" s="7" t="s">
        <v>9216</v>
      </c>
      <c r="D1582" s="7" t="s">
        <v>9217</v>
      </c>
      <c r="E1582" s="8">
        <v>43.2</v>
      </c>
      <c r="F1582" s="8">
        <v>72</v>
      </c>
      <c r="G1582" s="8">
        <v>72</v>
      </c>
      <c r="H1582" s="7" t="s">
        <v>6056</v>
      </c>
      <c r="I1582" s="7" t="s">
        <v>6057</v>
      </c>
    </row>
    <row r="1583" spans="1:9">
      <c r="A1583" s="5">
        <v>1582</v>
      </c>
      <c r="B1583" s="6">
        <v>45255</v>
      </c>
      <c r="C1583" s="7" t="s">
        <v>9218</v>
      </c>
      <c r="D1583" s="7" t="s">
        <v>9219</v>
      </c>
      <c r="E1583" s="8">
        <v>42</v>
      </c>
      <c r="F1583" s="8">
        <v>70</v>
      </c>
      <c r="G1583" s="8">
        <v>70</v>
      </c>
      <c r="H1583" s="7" t="s">
        <v>6056</v>
      </c>
      <c r="I1583" s="7" t="s">
        <v>6057</v>
      </c>
    </row>
    <row r="1584" spans="1:9">
      <c r="A1584" s="5">
        <v>1583</v>
      </c>
      <c r="B1584" s="6">
        <v>45255</v>
      </c>
      <c r="C1584" s="7" t="s">
        <v>9220</v>
      </c>
      <c r="D1584" s="7" t="s">
        <v>9221</v>
      </c>
      <c r="E1584" s="8">
        <v>46.8</v>
      </c>
      <c r="F1584" s="8">
        <v>78</v>
      </c>
      <c r="G1584" s="8">
        <v>78</v>
      </c>
      <c r="H1584" s="7" t="s">
        <v>6056</v>
      </c>
      <c r="I1584" s="7" t="s">
        <v>6057</v>
      </c>
    </row>
    <row r="1585" spans="1:9">
      <c r="A1585" s="5">
        <v>1584</v>
      </c>
      <c r="B1585" s="6">
        <v>45255</v>
      </c>
      <c r="C1585" s="7" t="s">
        <v>9222</v>
      </c>
      <c r="D1585" s="7" t="s">
        <v>9223</v>
      </c>
      <c r="E1585" s="8">
        <v>57.01</v>
      </c>
      <c r="F1585" s="8">
        <v>95</v>
      </c>
      <c r="G1585" s="8">
        <v>95</v>
      </c>
      <c r="H1585" s="7" t="s">
        <v>6056</v>
      </c>
      <c r="I1585" s="7" t="s">
        <v>6057</v>
      </c>
    </row>
    <row r="1586" spans="1:9">
      <c r="A1586" s="5">
        <v>1585</v>
      </c>
      <c r="B1586" s="6">
        <v>45255</v>
      </c>
      <c r="C1586" s="7" t="s">
        <v>9224</v>
      </c>
      <c r="D1586" s="7" t="s">
        <v>9225</v>
      </c>
      <c r="E1586" s="8">
        <v>28.8</v>
      </c>
      <c r="F1586" s="8">
        <v>48</v>
      </c>
      <c r="G1586" s="8">
        <v>48</v>
      </c>
      <c r="H1586" s="7" t="s">
        <v>6056</v>
      </c>
      <c r="I1586" s="7" t="s">
        <v>6057</v>
      </c>
    </row>
    <row r="1587" spans="1:9">
      <c r="A1587" s="5">
        <v>1586</v>
      </c>
      <c r="B1587" s="6">
        <v>45255</v>
      </c>
      <c r="C1587" s="7" t="s">
        <v>9226</v>
      </c>
      <c r="D1587" s="7" t="s">
        <v>9227</v>
      </c>
      <c r="E1587" s="8">
        <v>40.799999999999997</v>
      </c>
      <c r="F1587" s="8">
        <v>68</v>
      </c>
      <c r="G1587" s="8">
        <v>68</v>
      </c>
      <c r="H1587" s="7" t="s">
        <v>6056</v>
      </c>
      <c r="I1587" s="7" t="s">
        <v>6057</v>
      </c>
    </row>
    <row r="1588" spans="1:9">
      <c r="A1588" s="5">
        <v>1587</v>
      </c>
      <c r="B1588" s="6">
        <v>45255</v>
      </c>
      <c r="C1588" s="7" t="s">
        <v>9228</v>
      </c>
      <c r="D1588" s="7" t="s">
        <v>9229</v>
      </c>
      <c r="E1588" s="8">
        <v>15</v>
      </c>
      <c r="F1588" s="8">
        <v>30</v>
      </c>
      <c r="G1588" s="8">
        <v>30</v>
      </c>
      <c r="H1588" s="7" t="s">
        <v>6056</v>
      </c>
      <c r="I1588" s="7" t="s">
        <v>6057</v>
      </c>
    </row>
    <row r="1589" spans="1:9">
      <c r="A1589" s="5">
        <v>1588</v>
      </c>
      <c r="B1589" s="6">
        <v>45255</v>
      </c>
      <c r="C1589" s="7" t="s">
        <v>9230</v>
      </c>
      <c r="D1589" s="7" t="s">
        <v>9231</v>
      </c>
      <c r="E1589" s="8">
        <v>19</v>
      </c>
      <c r="F1589" s="8">
        <v>38</v>
      </c>
      <c r="G1589" s="8">
        <v>38</v>
      </c>
      <c r="H1589" s="7" t="s">
        <v>6056</v>
      </c>
      <c r="I1589" s="7" t="s">
        <v>6057</v>
      </c>
    </row>
    <row r="1590" spans="1:9">
      <c r="A1590" s="5">
        <v>1589</v>
      </c>
      <c r="B1590" s="6">
        <v>45255</v>
      </c>
      <c r="C1590" s="7" t="s">
        <v>9232</v>
      </c>
      <c r="D1590" s="7" t="s">
        <v>9233</v>
      </c>
      <c r="E1590" s="8">
        <v>38</v>
      </c>
      <c r="F1590" s="8">
        <v>76</v>
      </c>
      <c r="G1590" s="8">
        <v>76</v>
      </c>
      <c r="H1590" s="7" t="s">
        <v>6056</v>
      </c>
      <c r="I1590" s="7" t="s">
        <v>6057</v>
      </c>
    </row>
    <row r="1591" spans="1:9">
      <c r="A1591" s="5">
        <v>1590</v>
      </c>
      <c r="B1591" s="6">
        <v>45255</v>
      </c>
      <c r="C1591" s="7" t="s">
        <v>9234</v>
      </c>
      <c r="D1591" s="7" t="s">
        <v>9235</v>
      </c>
      <c r="E1591" s="8">
        <v>63</v>
      </c>
      <c r="F1591" s="8">
        <v>90</v>
      </c>
      <c r="G1591" s="8">
        <v>90</v>
      </c>
      <c r="H1591" s="7" t="s">
        <v>6056</v>
      </c>
      <c r="I1591" s="7" t="s">
        <v>6057</v>
      </c>
    </row>
    <row r="1592" spans="1:9">
      <c r="A1592" s="5">
        <v>1591</v>
      </c>
      <c r="B1592" s="6">
        <v>45255</v>
      </c>
      <c r="C1592" s="7" t="s">
        <v>9236</v>
      </c>
      <c r="D1592" s="7" t="s">
        <v>9237</v>
      </c>
      <c r="E1592" s="8">
        <v>56</v>
      </c>
      <c r="F1592" s="8">
        <v>80</v>
      </c>
      <c r="G1592" s="8">
        <v>80</v>
      </c>
      <c r="H1592" s="7" t="s">
        <v>6056</v>
      </c>
      <c r="I1592" s="7" t="s">
        <v>6057</v>
      </c>
    </row>
    <row r="1593" spans="1:9">
      <c r="A1593" s="5">
        <v>1592</v>
      </c>
      <c r="B1593" s="6">
        <v>45255</v>
      </c>
      <c r="C1593" s="7" t="s">
        <v>9238</v>
      </c>
      <c r="D1593" s="7" t="s">
        <v>9239</v>
      </c>
      <c r="E1593" s="8">
        <v>23.2</v>
      </c>
      <c r="F1593" s="8">
        <v>58</v>
      </c>
      <c r="G1593" s="8">
        <v>58</v>
      </c>
      <c r="H1593" s="7" t="s">
        <v>6056</v>
      </c>
      <c r="I1593" s="7" t="s">
        <v>6057</v>
      </c>
    </row>
    <row r="1594" spans="1:9">
      <c r="A1594" s="5">
        <v>1593</v>
      </c>
      <c r="B1594" s="6">
        <v>45255</v>
      </c>
      <c r="C1594" s="7" t="s">
        <v>9240</v>
      </c>
      <c r="D1594" s="7" t="s">
        <v>9241</v>
      </c>
      <c r="E1594" s="8">
        <v>12</v>
      </c>
      <c r="F1594" s="8">
        <v>30</v>
      </c>
      <c r="G1594" s="8">
        <v>30</v>
      </c>
      <c r="H1594" s="7" t="s">
        <v>6056</v>
      </c>
      <c r="I1594" s="7" t="s">
        <v>6057</v>
      </c>
    </row>
    <row r="1595" spans="1:9">
      <c r="A1595" s="5">
        <v>1594</v>
      </c>
      <c r="B1595" s="6">
        <v>45255</v>
      </c>
      <c r="C1595" s="7" t="s">
        <v>9242</v>
      </c>
      <c r="D1595" s="7" t="s">
        <v>9243</v>
      </c>
      <c r="E1595" s="8">
        <v>35</v>
      </c>
      <c r="F1595" s="8">
        <v>70</v>
      </c>
      <c r="G1595" s="8">
        <v>70</v>
      </c>
      <c r="H1595" s="7" t="s">
        <v>6056</v>
      </c>
      <c r="I1595" s="7" t="s">
        <v>6057</v>
      </c>
    </row>
    <row r="1596" spans="1:9">
      <c r="A1596" s="5">
        <v>1595</v>
      </c>
      <c r="B1596" s="6">
        <v>45255</v>
      </c>
      <c r="C1596" s="7" t="s">
        <v>9244</v>
      </c>
      <c r="D1596" s="7" t="s">
        <v>9245</v>
      </c>
      <c r="E1596" s="8">
        <v>25</v>
      </c>
      <c r="F1596" s="8">
        <v>50</v>
      </c>
      <c r="G1596" s="8">
        <v>50</v>
      </c>
      <c r="H1596" s="7" t="s">
        <v>6056</v>
      </c>
      <c r="I1596" s="7" t="s">
        <v>6057</v>
      </c>
    </row>
    <row r="1597" spans="1:9">
      <c r="A1597" s="5">
        <v>1596</v>
      </c>
      <c r="B1597" s="6">
        <v>45255</v>
      </c>
      <c r="C1597" s="7" t="s">
        <v>9246</v>
      </c>
      <c r="D1597" s="7" t="s">
        <v>9247</v>
      </c>
      <c r="E1597" s="8">
        <v>30</v>
      </c>
      <c r="F1597" s="8">
        <v>60</v>
      </c>
      <c r="G1597" s="8">
        <v>60</v>
      </c>
      <c r="H1597" s="7" t="s">
        <v>6056</v>
      </c>
      <c r="I1597" s="7" t="s">
        <v>6057</v>
      </c>
    </row>
    <row r="1598" spans="1:9">
      <c r="A1598" s="5">
        <v>1597</v>
      </c>
      <c r="B1598" s="6">
        <v>45255</v>
      </c>
      <c r="C1598" s="7" t="s">
        <v>9248</v>
      </c>
      <c r="D1598" s="7" t="s">
        <v>9249</v>
      </c>
      <c r="E1598" s="8">
        <v>36</v>
      </c>
      <c r="F1598" s="8">
        <v>72</v>
      </c>
      <c r="G1598" s="8">
        <v>72</v>
      </c>
      <c r="H1598" s="7" t="s">
        <v>6056</v>
      </c>
      <c r="I1598" s="7" t="s">
        <v>6057</v>
      </c>
    </row>
    <row r="1599" spans="1:9">
      <c r="A1599" s="5">
        <v>1598</v>
      </c>
      <c r="B1599" s="6">
        <v>45255</v>
      </c>
      <c r="C1599" s="7" t="s">
        <v>9250</v>
      </c>
      <c r="D1599" s="7" t="s">
        <v>9251</v>
      </c>
      <c r="E1599" s="8">
        <v>48</v>
      </c>
      <c r="F1599" s="8">
        <v>96</v>
      </c>
      <c r="G1599" s="8">
        <v>96</v>
      </c>
      <c r="H1599" s="7" t="s">
        <v>6056</v>
      </c>
      <c r="I1599" s="7" t="s">
        <v>6057</v>
      </c>
    </row>
    <row r="1600" spans="1:9">
      <c r="A1600" s="5">
        <v>1599</v>
      </c>
      <c r="B1600" s="6">
        <v>45255</v>
      </c>
      <c r="C1600" s="7" t="s">
        <v>9252</v>
      </c>
      <c r="D1600" s="7" t="s">
        <v>9253</v>
      </c>
      <c r="E1600" s="8">
        <v>30</v>
      </c>
      <c r="F1600" s="8">
        <v>60</v>
      </c>
      <c r="G1600" s="8">
        <v>60</v>
      </c>
      <c r="H1600" s="7" t="s">
        <v>6056</v>
      </c>
      <c r="I1600" s="7" t="s">
        <v>6057</v>
      </c>
    </row>
    <row r="1601" spans="1:9">
      <c r="A1601" s="5">
        <v>1600</v>
      </c>
      <c r="B1601" s="6">
        <v>45255</v>
      </c>
      <c r="C1601" s="7" t="s">
        <v>9254</v>
      </c>
      <c r="D1601" s="7" t="s">
        <v>9255</v>
      </c>
      <c r="E1601" s="8">
        <v>24</v>
      </c>
      <c r="F1601" s="8">
        <v>40</v>
      </c>
      <c r="G1601" s="8">
        <v>40</v>
      </c>
      <c r="H1601" s="7" t="s">
        <v>6056</v>
      </c>
      <c r="I1601" s="7" t="s">
        <v>6057</v>
      </c>
    </row>
    <row r="1602" spans="1:9">
      <c r="A1602" s="5">
        <v>1601</v>
      </c>
      <c r="B1602" s="6">
        <v>45255</v>
      </c>
      <c r="C1602" s="7" t="s">
        <v>9256</v>
      </c>
      <c r="D1602" s="7" t="s">
        <v>9257</v>
      </c>
      <c r="E1602" s="8">
        <v>24</v>
      </c>
      <c r="F1602" s="8">
        <v>40</v>
      </c>
      <c r="G1602" s="8">
        <v>40</v>
      </c>
      <c r="H1602" s="7" t="s">
        <v>6056</v>
      </c>
      <c r="I1602" s="7" t="s">
        <v>6057</v>
      </c>
    </row>
    <row r="1603" spans="1:9">
      <c r="A1603" s="5">
        <v>1602</v>
      </c>
      <c r="B1603" s="6">
        <v>45255</v>
      </c>
      <c r="C1603" s="7" t="s">
        <v>9258</v>
      </c>
      <c r="D1603" s="7" t="s">
        <v>9259</v>
      </c>
      <c r="E1603" s="8">
        <v>14.4</v>
      </c>
      <c r="F1603" s="8">
        <v>24</v>
      </c>
      <c r="G1603" s="8">
        <v>24</v>
      </c>
      <c r="H1603" s="7" t="s">
        <v>6056</v>
      </c>
      <c r="I1603" s="7" t="s">
        <v>6057</v>
      </c>
    </row>
    <row r="1604" spans="1:9">
      <c r="A1604" s="5">
        <v>1603</v>
      </c>
      <c r="B1604" s="6">
        <v>45255</v>
      </c>
      <c r="C1604" s="7" t="s">
        <v>9260</v>
      </c>
      <c r="D1604" s="7" t="s">
        <v>9261</v>
      </c>
      <c r="E1604" s="8">
        <v>30</v>
      </c>
      <c r="F1604" s="8">
        <v>60</v>
      </c>
      <c r="G1604" s="8">
        <v>60</v>
      </c>
      <c r="H1604" s="7" t="s">
        <v>6056</v>
      </c>
      <c r="I1604" s="7" t="s">
        <v>6057</v>
      </c>
    </row>
    <row r="1605" spans="1:9">
      <c r="A1605" s="5">
        <v>1604</v>
      </c>
      <c r="B1605" s="6">
        <v>45255</v>
      </c>
      <c r="C1605" s="7" t="s">
        <v>9262</v>
      </c>
      <c r="D1605" s="7" t="s">
        <v>9263</v>
      </c>
      <c r="E1605" s="8">
        <v>117.59</v>
      </c>
      <c r="F1605" s="8">
        <v>127</v>
      </c>
      <c r="G1605" s="8">
        <v>127</v>
      </c>
      <c r="H1605" s="7" t="s">
        <v>6056</v>
      </c>
      <c r="I1605" s="7" t="s">
        <v>6057</v>
      </c>
    </row>
    <row r="1606" spans="1:9">
      <c r="A1606" s="5">
        <v>1605</v>
      </c>
      <c r="B1606" s="6">
        <v>45256</v>
      </c>
      <c r="C1606" s="7" t="s">
        <v>9264</v>
      </c>
      <c r="D1606" s="7" t="s">
        <v>9265</v>
      </c>
      <c r="E1606" s="8">
        <v>89.25</v>
      </c>
      <c r="F1606" s="8">
        <v>110</v>
      </c>
      <c r="G1606" s="8">
        <v>110</v>
      </c>
      <c r="H1606" s="7" t="s">
        <v>6056</v>
      </c>
      <c r="I1606" s="7" t="s">
        <v>6057</v>
      </c>
    </row>
    <row r="1607" spans="1:9">
      <c r="A1607" s="5">
        <v>1606</v>
      </c>
      <c r="B1607" s="6">
        <v>45256</v>
      </c>
      <c r="C1607" s="7" t="s">
        <v>9266</v>
      </c>
      <c r="D1607" s="7" t="s">
        <v>9267</v>
      </c>
      <c r="E1607" s="8">
        <v>8.4</v>
      </c>
      <c r="F1607" s="8">
        <v>10</v>
      </c>
      <c r="G1607" s="8">
        <v>10</v>
      </c>
      <c r="H1607" s="7" t="s">
        <v>6056</v>
      </c>
      <c r="I1607" s="7" t="s">
        <v>6057</v>
      </c>
    </row>
    <row r="1608" spans="1:9">
      <c r="A1608" s="5">
        <v>1607</v>
      </c>
      <c r="B1608" s="6">
        <v>45256</v>
      </c>
      <c r="C1608" s="7" t="s">
        <v>9268</v>
      </c>
      <c r="D1608" s="7" t="s">
        <v>9269</v>
      </c>
      <c r="E1608" s="8">
        <v>37.5</v>
      </c>
      <c r="F1608" s="8">
        <v>38</v>
      </c>
      <c r="G1608" s="8">
        <v>38</v>
      </c>
      <c r="H1608" s="7" t="s">
        <v>6056</v>
      </c>
      <c r="I1608" s="7" t="s">
        <v>6057</v>
      </c>
    </row>
    <row r="1609" spans="1:9">
      <c r="A1609" s="5">
        <v>1608</v>
      </c>
      <c r="B1609" s="6">
        <v>45256</v>
      </c>
      <c r="C1609" s="7" t="s">
        <v>9270</v>
      </c>
      <c r="D1609" s="7" t="s">
        <v>9271</v>
      </c>
      <c r="E1609" s="8">
        <v>30.5</v>
      </c>
      <c r="F1609" s="8">
        <v>32</v>
      </c>
      <c r="G1609" s="8">
        <v>32</v>
      </c>
      <c r="H1609" s="7" t="s">
        <v>6056</v>
      </c>
      <c r="I1609" s="7" t="s">
        <v>6057</v>
      </c>
    </row>
    <row r="1610" spans="1:9">
      <c r="A1610" s="5">
        <v>1609</v>
      </c>
      <c r="B1610" s="6">
        <v>45256</v>
      </c>
      <c r="C1610" s="7" t="s">
        <v>9272</v>
      </c>
      <c r="D1610" s="7" t="s">
        <v>9273</v>
      </c>
      <c r="E1610" s="8">
        <v>12.5</v>
      </c>
      <c r="F1610" s="8">
        <v>13</v>
      </c>
      <c r="G1610" s="8">
        <v>13</v>
      </c>
      <c r="H1610" s="7" t="s">
        <v>6056</v>
      </c>
      <c r="I1610" s="7" t="s">
        <v>6057</v>
      </c>
    </row>
    <row r="1611" spans="1:9">
      <c r="A1611" s="5">
        <v>1610</v>
      </c>
      <c r="B1611" s="6">
        <v>45256</v>
      </c>
      <c r="C1611" s="7" t="s">
        <v>9274</v>
      </c>
      <c r="D1611" s="7" t="s">
        <v>9275</v>
      </c>
      <c r="E1611" s="8">
        <v>28.35</v>
      </c>
      <c r="F1611" s="8">
        <v>30</v>
      </c>
      <c r="G1611" s="8">
        <v>30</v>
      </c>
      <c r="H1611" s="7" t="s">
        <v>6056</v>
      </c>
      <c r="I1611" s="7" t="s">
        <v>6057</v>
      </c>
    </row>
    <row r="1612" spans="1:9">
      <c r="A1612" s="5">
        <v>1611</v>
      </c>
      <c r="B1612" s="6">
        <v>45256</v>
      </c>
      <c r="C1612" s="7" t="s">
        <v>9276</v>
      </c>
      <c r="D1612" s="7" t="s">
        <v>9277</v>
      </c>
      <c r="E1612" s="8">
        <v>17.149999999999999</v>
      </c>
      <c r="F1612" s="8">
        <v>18</v>
      </c>
      <c r="G1612" s="8">
        <v>18</v>
      </c>
      <c r="H1612" s="7" t="s">
        <v>6056</v>
      </c>
      <c r="I1612" s="7" t="s">
        <v>6057</v>
      </c>
    </row>
    <row r="1613" spans="1:9">
      <c r="A1613" s="5">
        <v>1612</v>
      </c>
      <c r="B1613" s="6">
        <v>45256</v>
      </c>
      <c r="C1613" s="7" t="s">
        <v>9278</v>
      </c>
      <c r="D1613" s="7" t="s">
        <v>9279</v>
      </c>
      <c r="E1613" s="8">
        <v>5.93</v>
      </c>
      <c r="F1613" s="8">
        <v>78</v>
      </c>
      <c r="G1613" s="8">
        <v>78</v>
      </c>
      <c r="H1613" s="7" t="s">
        <v>6056</v>
      </c>
      <c r="I1613" s="7" t="s">
        <v>6057</v>
      </c>
    </row>
    <row r="1614" spans="1:9">
      <c r="A1614" s="5">
        <v>1613</v>
      </c>
      <c r="B1614" s="6">
        <v>45256</v>
      </c>
      <c r="C1614" s="7" t="s">
        <v>9280</v>
      </c>
      <c r="D1614" s="7" t="s">
        <v>9281</v>
      </c>
      <c r="E1614" s="8">
        <v>88.7</v>
      </c>
      <c r="F1614" s="8">
        <v>102</v>
      </c>
      <c r="G1614" s="8">
        <v>102</v>
      </c>
      <c r="H1614" s="7" t="s">
        <v>6056</v>
      </c>
      <c r="I1614" s="7" t="s">
        <v>6057</v>
      </c>
    </row>
    <row r="1615" spans="1:9">
      <c r="A1615" s="5">
        <v>1614</v>
      </c>
      <c r="B1615" s="6">
        <v>45256</v>
      </c>
      <c r="C1615" s="7" t="s">
        <v>9282</v>
      </c>
      <c r="D1615" s="7" t="s">
        <v>9283</v>
      </c>
      <c r="E1615" s="8">
        <v>169.6</v>
      </c>
      <c r="F1615" s="8">
        <v>195</v>
      </c>
      <c r="G1615" s="8">
        <v>195</v>
      </c>
      <c r="H1615" s="7" t="s">
        <v>6056</v>
      </c>
      <c r="I1615" s="7" t="s">
        <v>6057</v>
      </c>
    </row>
    <row r="1616" spans="1:9">
      <c r="A1616" s="5">
        <v>1615</v>
      </c>
      <c r="B1616" s="6">
        <v>45256</v>
      </c>
      <c r="C1616" s="7" t="s">
        <v>9284</v>
      </c>
      <c r="D1616" s="7" t="s">
        <v>9285</v>
      </c>
      <c r="E1616" s="8">
        <v>100</v>
      </c>
      <c r="F1616" s="8">
        <v>115</v>
      </c>
      <c r="G1616" s="8">
        <v>115</v>
      </c>
      <c r="H1616" s="7" t="s">
        <v>6056</v>
      </c>
      <c r="I1616" s="7" t="s">
        <v>6057</v>
      </c>
    </row>
    <row r="1617" spans="1:9">
      <c r="A1617" s="5">
        <v>1616</v>
      </c>
      <c r="B1617" s="6">
        <v>45256</v>
      </c>
      <c r="C1617" s="7" t="s">
        <v>9286</v>
      </c>
      <c r="D1617" s="7" t="s">
        <v>9287</v>
      </c>
      <c r="E1617" s="8">
        <v>191.31</v>
      </c>
      <c r="F1617" s="8">
        <v>220</v>
      </c>
      <c r="G1617" s="8">
        <v>220</v>
      </c>
      <c r="H1617" s="7" t="s">
        <v>6056</v>
      </c>
      <c r="I1617" s="7" t="s">
        <v>6057</v>
      </c>
    </row>
    <row r="1618" spans="1:9">
      <c r="A1618" s="5">
        <v>1617</v>
      </c>
      <c r="B1618" s="6">
        <v>45257</v>
      </c>
      <c r="C1618" s="7" t="s">
        <v>9288</v>
      </c>
      <c r="D1618" s="7" t="s">
        <v>9289</v>
      </c>
      <c r="E1618" s="8">
        <v>93.63</v>
      </c>
      <c r="F1618" s="8">
        <v>103</v>
      </c>
      <c r="G1618" s="8">
        <v>103</v>
      </c>
      <c r="H1618" s="7" t="s">
        <v>6056</v>
      </c>
      <c r="I1618" s="7" t="s">
        <v>6057</v>
      </c>
    </row>
    <row r="1619" spans="1:9">
      <c r="A1619" s="5">
        <v>1618</v>
      </c>
      <c r="B1619" s="6">
        <v>45257</v>
      </c>
      <c r="C1619" s="7" t="s">
        <v>9290</v>
      </c>
      <c r="D1619" s="7" t="s">
        <v>9291</v>
      </c>
      <c r="E1619" s="8">
        <v>93.63</v>
      </c>
      <c r="F1619" s="8">
        <v>103</v>
      </c>
      <c r="G1619" s="8">
        <v>103</v>
      </c>
      <c r="H1619" s="7" t="s">
        <v>6056</v>
      </c>
      <c r="I1619" s="7" t="s">
        <v>6057</v>
      </c>
    </row>
    <row r="1620" spans="1:9">
      <c r="A1620" s="5">
        <v>1619</v>
      </c>
      <c r="B1620" s="6">
        <v>45258</v>
      </c>
      <c r="C1620" s="7" t="s">
        <v>9292</v>
      </c>
      <c r="D1620" s="7" t="s">
        <v>9293</v>
      </c>
      <c r="E1620" s="8">
        <v>247.23</v>
      </c>
      <c r="F1620" s="8">
        <v>275</v>
      </c>
      <c r="G1620" s="8">
        <v>275</v>
      </c>
      <c r="H1620" s="7" t="s">
        <v>6056</v>
      </c>
      <c r="I1620" s="7" t="s">
        <v>6057</v>
      </c>
    </row>
    <row r="1621" spans="1:9">
      <c r="A1621" s="5">
        <v>1620</v>
      </c>
      <c r="B1621" s="6">
        <v>45258</v>
      </c>
      <c r="C1621" s="7" t="s">
        <v>9294</v>
      </c>
      <c r="D1621" s="7" t="s">
        <v>9295</v>
      </c>
      <c r="E1621" s="8">
        <v>5.15</v>
      </c>
      <c r="F1621" s="8">
        <v>15</v>
      </c>
      <c r="G1621" s="8">
        <v>15</v>
      </c>
      <c r="H1621" s="7" t="s">
        <v>6056</v>
      </c>
      <c r="I1621" s="7" t="s">
        <v>6057</v>
      </c>
    </row>
    <row r="1622" spans="1:9">
      <c r="A1622" s="5">
        <v>1621</v>
      </c>
      <c r="B1622" s="6">
        <v>45258</v>
      </c>
      <c r="C1622" s="7" t="s">
        <v>9296</v>
      </c>
      <c r="D1622" s="7" t="s">
        <v>9297</v>
      </c>
      <c r="E1622" s="8">
        <v>35.39</v>
      </c>
      <c r="F1622" s="8">
        <v>45</v>
      </c>
      <c r="G1622" s="8">
        <v>45</v>
      </c>
      <c r="H1622" s="7" t="s">
        <v>6056</v>
      </c>
      <c r="I1622" s="7" t="s">
        <v>6057</v>
      </c>
    </row>
    <row r="1623" spans="1:9">
      <c r="A1623" s="5">
        <v>1622</v>
      </c>
      <c r="B1623" s="6">
        <v>45258</v>
      </c>
      <c r="C1623" s="7" t="s">
        <v>9298</v>
      </c>
      <c r="D1623" s="7" t="s">
        <v>9299</v>
      </c>
      <c r="E1623" s="8">
        <v>24.36</v>
      </c>
      <c r="F1623" s="8">
        <v>32</v>
      </c>
      <c r="G1623" s="8">
        <v>32</v>
      </c>
      <c r="H1623" s="7" t="s">
        <v>6056</v>
      </c>
      <c r="I1623" s="7" t="s">
        <v>6057</v>
      </c>
    </row>
    <row r="1624" spans="1:9">
      <c r="A1624" s="5">
        <v>1623</v>
      </c>
      <c r="B1624" s="6">
        <v>45258</v>
      </c>
      <c r="C1624" s="7" t="s">
        <v>9300</v>
      </c>
      <c r="D1624" s="7" t="s">
        <v>9301</v>
      </c>
      <c r="E1624" s="8">
        <v>21.21</v>
      </c>
      <c r="F1624" s="8">
        <v>30</v>
      </c>
      <c r="G1624" s="8">
        <v>30</v>
      </c>
      <c r="H1624" s="7" t="s">
        <v>6056</v>
      </c>
      <c r="I1624" s="7" t="s">
        <v>6057</v>
      </c>
    </row>
    <row r="1625" spans="1:9">
      <c r="A1625" s="5">
        <v>1624</v>
      </c>
      <c r="B1625" s="6">
        <v>45258</v>
      </c>
      <c r="C1625" s="7" t="s">
        <v>9302</v>
      </c>
      <c r="D1625" s="7" t="s">
        <v>9303</v>
      </c>
      <c r="E1625" s="8">
        <v>35.81</v>
      </c>
      <c r="F1625" s="8">
        <v>45</v>
      </c>
      <c r="G1625" s="8">
        <v>45</v>
      </c>
      <c r="H1625" s="7" t="s">
        <v>6056</v>
      </c>
      <c r="I1625" s="7" t="s">
        <v>6057</v>
      </c>
    </row>
    <row r="1626" spans="1:9">
      <c r="A1626" s="5">
        <v>1625</v>
      </c>
      <c r="B1626" s="6">
        <v>45258</v>
      </c>
      <c r="C1626" s="7" t="s">
        <v>9304</v>
      </c>
      <c r="D1626" s="7" t="s">
        <v>9305</v>
      </c>
      <c r="E1626" s="8">
        <v>19.850000000000001</v>
      </c>
      <c r="F1626" s="8">
        <v>25</v>
      </c>
      <c r="G1626" s="8">
        <v>25</v>
      </c>
      <c r="H1626" s="7" t="s">
        <v>6056</v>
      </c>
      <c r="I1626" s="7" t="s">
        <v>6057</v>
      </c>
    </row>
    <row r="1627" spans="1:9">
      <c r="A1627" s="5">
        <v>1626</v>
      </c>
      <c r="B1627" s="6">
        <v>45258</v>
      </c>
      <c r="C1627" s="7" t="s">
        <v>9306</v>
      </c>
      <c r="D1627" s="7" t="s">
        <v>9307</v>
      </c>
      <c r="E1627" s="8">
        <v>87.05</v>
      </c>
      <c r="F1627" s="8">
        <v>130</v>
      </c>
      <c r="G1627" s="8">
        <v>130</v>
      </c>
      <c r="H1627" s="7" t="s">
        <v>6056</v>
      </c>
      <c r="I1627" s="7" t="s">
        <v>6057</v>
      </c>
    </row>
    <row r="1628" spans="1:9">
      <c r="A1628" s="5">
        <v>1627</v>
      </c>
      <c r="B1628" s="6">
        <v>45258</v>
      </c>
      <c r="C1628" s="7" t="s">
        <v>9308</v>
      </c>
      <c r="D1628" s="7" t="s">
        <v>9309</v>
      </c>
      <c r="E1628" s="8">
        <v>24</v>
      </c>
      <c r="F1628" s="8">
        <v>40</v>
      </c>
      <c r="G1628" s="8">
        <v>40</v>
      </c>
      <c r="H1628" s="7" t="s">
        <v>6056</v>
      </c>
      <c r="I1628" s="7" t="s">
        <v>6057</v>
      </c>
    </row>
    <row r="1629" spans="1:9">
      <c r="A1629" s="5">
        <v>1628</v>
      </c>
      <c r="B1629" s="6">
        <v>45258</v>
      </c>
      <c r="C1629" s="7" t="s">
        <v>9310</v>
      </c>
      <c r="D1629" s="7" t="s">
        <v>9311</v>
      </c>
      <c r="E1629" s="8">
        <v>36</v>
      </c>
      <c r="F1629" s="8">
        <v>60</v>
      </c>
      <c r="G1629" s="8">
        <v>60</v>
      </c>
      <c r="H1629" s="7" t="s">
        <v>6056</v>
      </c>
      <c r="I1629" s="7" t="s">
        <v>6057</v>
      </c>
    </row>
    <row r="1630" spans="1:9">
      <c r="A1630" s="5">
        <v>1629</v>
      </c>
      <c r="B1630" s="6">
        <v>45258</v>
      </c>
      <c r="C1630" s="7" t="s">
        <v>9312</v>
      </c>
      <c r="D1630" s="7" t="s">
        <v>9313</v>
      </c>
      <c r="E1630" s="8">
        <v>114</v>
      </c>
      <c r="F1630" s="8">
        <v>190</v>
      </c>
      <c r="G1630" s="8">
        <v>190</v>
      </c>
      <c r="H1630" s="7" t="s">
        <v>6056</v>
      </c>
      <c r="I1630" s="7" t="s">
        <v>6057</v>
      </c>
    </row>
    <row r="1631" spans="1:9">
      <c r="A1631" s="5">
        <v>1630</v>
      </c>
      <c r="B1631" s="6">
        <v>45258</v>
      </c>
      <c r="C1631" s="7" t="s">
        <v>9314</v>
      </c>
      <c r="D1631" s="7" t="s">
        <v>9315</v>
      </c>
      <c r="E1631" s="8">
        <v>47.2</v>
      </c>
      <c r="F1631" s="8">
        <v>80</v>
      </c>
      <c r="G1631" s="8">
        <v>80</v>
      </c>
      <c r="H1631" s="7" t="s">
        <v>6056</v>
      </c>
      <c r="I1631" s="7" t="s">
        <v>6057</v>
      </c>
    </row>
    <row r="1632" spans="1:9">
      <c r="A1632" s="5">
        <v>1631</v>
      </c>
      <c r="B1632" s="6">
        <v>45258</v>
      </c>
      <c r="C1632" s="7" t="s">
        <v>9316</v>
      </c>
      <c r="D1632" s="7" t="s">
        <v>9317</v>
      </c>
      <c r="E1632" s="8">
        <v>48</v>
      </c>
      <c r="F1632" s="8">
        <v>80</v>
      </c>
      <c r="G1632" s="8">
        <v>80</v>
      </c>
      <c r="H1632" s="7" t="s">
        <v>6056</v>
      </c>
      <c r="I1632" s="7" t="s">
        <v>6057</v>
      </c>
    </row>
    <row r="1633" spans="1:9">
      <c r="A1633" s="5">
        <v>1632</v>
      </c>
      <c r="B1633" s="6">
        <v>45258</v>
      </c>
      <c r="C1633" s="7" t="s">
        <v>9318</v>
      </c>
      <c r="D1633" s="7" t="s">
        <v>9319</v>
      </c>
      <c r="E1633" s="8">
        <v>40.799999999999997</v>
      </c>
      <c r="F1633" s="8">
        <v>68</v>
      </c>
      <c r="G1633" s="8">
        <v>68</v>
      </c>
      <c r="H1633" s="7" t="s">
        <v>6056</v>
      </c>
      <c r="I1633" s="7" t="s">
        <v>6057</v>
      </c>
    </row>
    <row r="1634" spans="1:9">
      <c r="A1634" s="5">
        <v>1633</v>
      </c>
      <c r="B1634" s="6">
        <v>45258</v>
      </c>
      <c r="C1634" s="7" t="s">
        <v>9320</v>
      </c>
      <c r="D1634" s="7" t="s">
        <v>9321</v>
      </c>
      <c r="E1634" s="8">
        <v>51</v>
      </c>
      <c r="F1634" s="8">
        <v>85</v>
      </c>
      <c r="G1634" s="8">
        <v>85</v>
      </c>
      <c r="H1634" s="7" t="s">
        <v>6056</v>
      </c>
      <c r="I1634" s="7" t="s">
        <v>6057</v>
      </c>
    </row>
    <row r="1635" spans="1:9">
      <c r="A1635" s="5">
        <v>1634</v>
      </c>
      <c r="B1635" s="6">
        <v>45258</v>
      </c>
      <c r="C1635" s="7" t="s">
        <v>9322</v>
      </c>
      <c r="D1635" s="7" t="s">
        <v>9323</v>
      </c>
      <c r="E1635" s="8">
        <v>45.01</v>
      </c>
      <c r="F1635" s="8">
        <v>75</v>
      </c>
      <c r="G1635" s="8">
        <v>75</v>
      </c>
      <c r="H1635" s="7" t="s">
        <v>6056</v>
      </c>
      <c r="I1635" s="7" t="s">
        <v>6057</v>
      </c>
    </row>
    <row r="1636" spans="1:9">
      <c r="A1636" s="5">
        <v>1635</v>
      </c>
      <c r="B1636" s="6">
        <v>45258</v>
      </c>
      <c r="C1636" s="7" t="s">
        <v>9324</v>
      </c>
      <c r="D1636" s="7" t="s">
        <v>9325</v>
      </c>
      <c r="E1636" s="8">
        <v>42</v>
      </c>
      <c r="F1636" s="8">
        <v>70</v>
      </c>
      <c r="G1636" s="8">
        <v>70</v>
      </c>
      <c r="H1636" s="7" t="s">
        <v>6056</v>
      </c>
      <c r="I1636" s="7" t="s">
        <v>6057</v>
      </c>
    </row>
    <row r="1637" spans="1:9">
      <c r="A1637" s="5">
        <v>1636</v>
      </c>
      <c r="B1637" s="6">
        <v>45258</v>
      </c>
      <c r="C1637" s="7" t="s">
        <v>9326</v>
      </c>
      <c r="D1637" s="7" t="s">
        <v>9327</v>
      </c>
      <c r="E1637" s="8">
        <v>42</v>
      </c>
      <c r="F1637" s="8">
        <v>70</v>
      </c>
      <c r="G1637" s="8">
        <v>70</v>
      </c>
      <c r="H1637" s="7" t="s">
        <v>6056</v>
      </c>
      <c r="I1637" s="7" t="s">
        <v>6057</v>
      </c>
    </row>
    <row r="1638" spans="1:9">
      <c r="A1638" s="5">
        <v>1637</v>
      </c>
      <c r="B1638" s="6">
        <v>45258</v>
      </c>
      <c r="C1638" s="7" t="s">
        <v>9328</v>
      </c>
      <c r="D1638" s="7" t="s">
        <v>9329</v>
      </c>
      <c r="E1638" s="8">
        <v>48</v>
      </c>
      <c r="F1638" s="8">
        <v>80</v>
      </c>
      <c r="G1638" s="8">
        <v>80</v>
      </c>
      <c r="H1638" s="7" t="s">
        <v>6056</v>
      </c>
      <c r="I1638" s="7" t="s">
        <v>6057</v>
      </c>
    </row>
    <row r="1639" spans="1:9">
      <c r="A1639" s="5">
        <v>1638</v>
      </c>
      <c r="B1639" s="6">
        <v>45258</v>
      </c>
      <c r="C1639" s="7" t="s">
        <v>9330</v>
      </c>
      <c r="D1639" s="7" t="s">
        <v>9331</v>
      </c>
      <c r="E1639" s="8">
        <v>96</v>
      </c>
      <c r="F1639" s="8">
        <v>160</v>
      </c>
      <c r="G1639" s="8">
        <v>160</v>
      </c>
      <c r="H1639" s="7" t="s">
        <v>6056</v>
      </c>
      <c r="I1639" s="7" t="s">
        <v>6057</v>
      </c>
    </row>
    <row r="1640" spans="1:9">
      <c r="A1640" s="5">
        <v>1639</v>
      </c>
      <c r="B1640" s="6">
        <v>45258</v>
      </c>
      <c r="C1640" s="7" t="s">
        <v>9332</v>
      </c>
      <c r="D1640" s="7" t="s">
        <v>9333</v>
      </c>
      <c r="E1640" s="8">
        <v>96</v>
      </c>
      <c r="F1640" s="8">
        <v>160</v>
      </c>
      <c r="G1640" s="8">
        <v>160</v>
      </c>
      <c r="H1640" s="7" t="s">
        <v>6056</v>
      </c>
      <c r="I1640" s="7" t="s">
        <v>6057</v>
      </c>
    </row>
    <row r="1641" spans="1:9">
      <c r="A1641" s="5">
        <v>1640</v>
      </c>
      <c r="B1641" s="6">
        <v>45258</v>
      </c>
      <c r="C1641" s="7" t="s">
        <v>9334</v>
      </c>
      <c r="D1641" s="7" t="s">
        <v>9335</v>
      </c>
      <c r="E1641" s="8">
        <v>108.01</v>
      </c>
      <c r="F1641" s="8">
        <v>180</v>
      </c>
      <c r="G1641" s="8">
        <v>180</v>
      </c>
      <c r="H1641" s="7" t="s">
        <v>6056</v>
      </c>
      <c r="I1641" s="7" t="s">
        <v>6057</v>
      </c>
    </row>
    <row r="1642" spans="1:9">
      <c r="A1642" s="5">
        <v>1641</v>
      </c>
      <c r="B1642" s="6">
        <v>45258</v>
      </c>
      <c r="C1642" s="7" t="s">
        <v>9336</v>
      </c>
      <c r="D1642" s="7" t="s">
        <v>9337</v>
      </c>
      <c r="E1642" s="8">
        <v>119.99</v>
      </c>
      <c r="F1642" s="8">
        <v>200</v>
      </c>
      <c r="G1642" s="8">
        <v>200</v>
      </c>
      <c r="H1642" s="7" t="s">
        <v>6056</v>
      </c>
      <c r="I1642" s="7" t="s">
        <v>6057</v>
      </c>
    </row>
    <row r="1643" spans="1:9">
      <c r="A1643" s="5">
        <v>1642</v>
      </c>
      <c r="B1643" s="6">
        <v>45258</v>
      </c>
      <c r="C1643" s="7" t="s">
        <v>9338</v>
      </c>
      <c r="D1643" s="7" t="s">
        <v>9339</v>
      </c>
      <c r="E1643" s="8">
        <v>33.6</v>
      </c>
      <c r="F1643" s="8">
        <v>48</v>
      </c>
      <c r="G1643" s="8">
        <v>48</v>
      </c>
      <c r="H1643" s="7" t="s">
        <v>6056</v>
      </c>
      <c r="I1643" s="7" t="s">
        <v>6057</v>
      </c>
    </row>
    <row r="1644" spans="1:9">
      <c r="A1644" s="5">
        <v>1643</v>
      </c>
      <c r="B1644" s="6">
        <v>45258</v>
      </c>
      <c r="C1644" s="7" t="s">
        <v>9340</v>
      </c>
      <c r="D1644" s="7" t="s">
        <v>9341</v>
      </c>
      <c r="E1644" s="8">
        <v>31.5</v>
      </c>
      <c r="F1644" s="8">
        <v>45</v>
      </c>
      <c r="G1644" s="8">
        <v>45</v>
      </c>
      <c r="H1644" s="7" t="s">
        <v>6056</v>
      </c>
      <c r="I1644" s="7" t="s">
        <v>6057</v>
      </c>
    </row>
    <row r="1645" spans="1:9">
      <c r="A1645" s="5">
        <v>1644</v>
      </c>
      <c r="B1645" s="6">
        <v>45258</v>
      </c>
      <c r="C1645" s="7" t="s">
        <v>9342</v>
      </c>
      <c r="D1645" s="7" t="s">
        <v>9343</v>
      </c>
      <c r="E1645" s="8">
        <v>52.5</v>
      </c>
      <c r="F1645" s="8">
        <v>75</v>
      </c>
      <c r="G1645" s="8">
        <v>75</v>
      </c>
      <c r="H1645" s="7" t="s">
        <v>6056</v>
      </c>
      <c r="I1645" s="7" t="s">
        <v>6057</v>
      </c>
    </row>
    <row r="1646" spans="1:9">
      <c r="A1646" s="5">
        <v>1645</v>
      </c>
      <c r="B1646" s="6">
        <v>45258</v>
      </c>
      <c r="C1646" s="7" t="s">
        <v>9344</v>
      </c>
      <c r="D1646" s="7" t="s">
        <v>9345</v>
      </c>
      <c r="E1646" s="8">
        <v>111</v>
      </c>
      <c r="F1646" s="8">
        <v>185</v>
      </c>
      <c r="G1646" s="8">
        <v>185</v>
      </c>
      <c r="H1646" s="7" t="s">
        <v>6056</v>
      </c>
      <c r="I1646" s="7" t="s">
        <v>6057</v>
      </c>
    </row>
    <row r="1647" spans="1:9">
      <c r="A1647" s="5">
        <v>1646</v>
      </c>
      <c r="B1647" s="6">
        <v>45258</v>
      </c>
      <c r="C1647" s="7" t="s">
        <v>9346</v>
      </c>
      <c r="D1647" s="7" t="s">
        <v>9347</v>
      </c>
      <c r="E1647" s="8">
        <v>111</v>
      </c>
      <c r="F1647" s="8">
        <v>185</v>
      </c>
      <c r="G1647" s="8">
        <v>185</v>
      </c>
      <c r="H1647" s="7" t="s">
        <v>6056</v>
      </c>
      <c r="I1647" s="7" t="s">
        <v>6057</v>
      </c>
    </row>
    <row r="1648" spans="1:9">
      <c r="A1648" s="5">
        <v>1647</v>
      </c>
      <c r="B1648" s="6">
        <v>45258</v>
      </c>
      <c r="C1648" s="7" t="s">
        <v>9348</v>
      </c>
      <c r="D1648" s="7" t="s">
        <v>9349</v>
      </c>
      <c r="E1648" s="8">
        <v>99</v>
      </c>
      <c r="F1648" s="8">
        <v>165</v>
      </c>
      <c r="G1648" s="8">
        <v>165</v>
      </c>
      <c r="H1648" s="7" t="s">
        <v>6056</v>
      </c>
      <c r="I1648" s="7" t="s">
        <v>6057</v>
      </c>
    </row>
    <row r="1649" spans="1:9">
      <c r="A1649" s="5">
        <v>1648</v>
      </c>
      <c r="B1649" s="6">
        <v>45258</v>
      </c>
      <c r="C1649" s="7" t="s">
        <v>9350</v>
      </c>
      <c r="D1649" s="7" t="s">
        <v>9351</v>
      </c>
      <c r="E1649" s="8">
        <v>174</v>
      </c>
      <c r="F1649" s="8">
        <v>290</v>
      </c>
      <c r="G1649" s="8">
        <v>290</v>
      </c>
      <c r="H1649" s="7" t="s">
        <v>6056</v>
      </c>
      <c r="I1649" s="7" t="s">
        <v>6057</v>
      </c>
    </row>
    <row r="1650" spans="1:9">
      <c r="A1650" s="5">
        <v>1649</v>
      </c>
      <c r="B1650" s="6">
        <v>45259</v>
      </c>
      <c r="C1650" s="7" t="s">
        <v>9352</v>
      </c>
      <c r="D1650" s="7" t="s">
        <v>9353</v>
      </c>
      <c r="E1650" s="8">
        <v>76.650000000000006</v>
      </c>
      <c r="F1650" s="8">
        <v>89</v>
      </c>
      <c r="G1650" s="8">
        <v>89</v>
      </c>
      <c r="H1650" s="7" t="s">
        <v>6056</v>
      </c>
      <c r="I1650" s="7" t="s">
        <v>6057</v>
      </c>
    </row>
    <row r="1651" spans="1:9">
      <c r="A1651" s="5">
        <v>1650</v>
      </c>
      <c r="B1651" s="6">
        <v>45259</v>
      </c>
      <c r="C1651" s="7" t="s">
        <v>9354</v>
      </c>
      <c r="D1651" s="7" t="s">
        <v>9355</v>
      </c>
      <c r="E1651" s="8">
        <v>80.849999999999994</v>
      </c>
      <c r="F1651" s="8">
        <v>95</v>
      </c>
      <c r="G1651" s="8">
        <v>95</v>
      </c>
      <c r="H1651" s="7" t="s">
        <v>6056</v>
      </c>
      <c r="I1651" s="7" t="s">
        <v>6057</v>
      </c>
    </row>
    <row r="1652" spans="1:9">
      <c r="A1652" s="5">
        <v>1651</v>
      </c>
      <c r="B1652" s="6">
        <v>45259</v>
      </c>
      <c r="C1652" s="7" t="s">
        <v>9356</v>
      </c>
      <c r="D1652" s="7" t="s">
        <v>9357</v>
      </c>
      <c r="E1652" s="8">
        <v>66.150000000000006</v>
      </c>
      <c r="F1652" s="8">
        <v>75</v>
      </c>
      <c r="G1652" s="8">
        <v>75</v>
      </c>
      <c r="H1652" s="7" t="s">
        <v>6056</v>
      </c>
      <c r="I1652" s="7" t="s">
        <v>6057</v>
      </c>
    </row>
    <row r="1653" spans="1:9">
      <c r="A1653" s="5">
        <v>1652</v>
      </c>
      <c r="B1653" s="6">
        <v>45259</v>
      </c>
      <c r="C1653" s="7" t="s">
        <v>9358</v>
      </c>
      <c r="D1653" s="7" t="s">
        <v>9359</v>
      </c>
      <c r="E1653" s="8">
        <v>72.45</v>
      </c>
      <c r="F1653" s="8">
        <v>85</v>
      </c>
      <c r="G1653" s="8">
        <v>85</v>
      </c>
      <c r="H1653" s="7" t="s">
        <v>6056</v>
      </c>
      <c r="I1653" s="7" t="s">
        <v>6057</v>
      </c>
    </row>
    <row r="1654" spans="1:9">
      <c r="A1654" s="5">
        <v>1653</v>
      </c>
      <c r="B1654" s="6">
        <v>45259</v>
      </c>
      <c r="C1654" s="7" t="s">
        <v>9360</v>
      </c>
      <c r="D1654" s="7" t="s">
        <v>9361</v>
      </c>
      <c r="E1654" s="8">
        <v>81.900000000000006</v>
      </c>
      <c r="F1654" s="8">
        <v>90</v>
      </c>
      <c r="G1654" s="8">
        <v>90</v>
      </c>
      <c r="H1654" s="7" t="s">
        <v>6056</v>
      </c>
      <c r="I1654" s="7" t="s">
        <v>6057</v>
      </c>
    </row>
    <row r="1655" spans="1:9">
      <c r="A1655" s="5">
        <v>1654</v>
      </c>
      <c r="B1655" s="6">
        <v>45259</v>
      </c>
      <c r="C1655" s="7" t="s">
        <v>9362</v>
      </c>
      <c r="D1655" s="7" t="s">
        <v>9363</v>
      </c>
      <c r="E1655" s="8">
        <v>87.15</v>
      </c>
      <c r="F1655" s="8">
        <v>95</v>
      </c>
      <c r="G1655" s="8">
        <v>95</v>
      </c>
      <c r="H1655" s="7" t="s">
        <v>6056</v>
      </c>
      <c r="I1655" s="7" t="s">
        <v>6057</v>
      </c>
    </row>
    <row r="1656" spans="1:9">
      <c r="A1656" s="5">
        <v>1655</v>
      </c>
      <c r="B1656" s="6">
        <v>45259</v>
      </c>
      <c r="C1656" s="7" t="s">
        <v>9364</v>
      </c>
      <c r="D1656" s="7" t="s">
        <v>9365</v>
      </c>
      <c r="E1656" s="8">
        <v>66.150000000000006</v>
      </c>
      <c r="F1656" s="8">
        <v>75</v>
      </c>
      <c r="G1656" s="8">
        <v>75</v>
      </c>
      <c r="H1656" s="7" t="s">
        <v>6056</v>
      </c>
      <c r="I1656" s="7" t="s">
        <v>6057</v>
      </c>
    </row>
    <row r="1657" spans="1:9">
      <c r="A1657" s="5">
        <v>1656</v>
      </c>
      <c r="B1657" s="6">
        <v>45259</v>
      </c>
      <c r="C1657" s="7" t="s">
        <v>9366</v>
      </c>
      <c r="D1657" s="7" t="s">
        <v>9367</v>
      </c>
      <c r="E1657" s="8">
        <v>64.900000000000006</v>
      </c>
      <c r="F1657" s="8">
        <v>70</v>
      </c>
      <c r="G1657" s="8">
        <v>70</v>
      </c>
      <c r="H1657" s="7" t="s">
        <v>6056</v>
      </c>
      <c r="I1657" s="7" t="s">
        <v>6057</v>
      </c>
    </row>
    <row r="1658" spans="1:9">
      <c r="A1658" s="5">
        <v>1657</v>
      </c>
      <c r="B1658" s="6">
        <v>45259</v>
      </c>
      <c r="C1658" s="7" t="s">
        <v>9368</v>
      </c>
      <c r="D1658" s="7" t="s">
        <v>9369</v>
      </c>
      <c r="E1658" s="8">
        <v>67.2</v>
      </c>
      <c r="F1658" s="8">
        <v>80</v>
      </c>
      <c r="G1658" s="8">
        <v>80</v>
      </c>
      <c r="H1658" s="7" t="s">
        <v>6056</v>
      </c>
      <c r="I1658" s="7" t="s">
        <v>6057</v>
      </c>
    </row>
    <row r="1659" spans="1:9">
      <c r="A1659" s="5">
        <v>1658</v>
      </c>
      <c r="B1659" s="6">
        <v>45259</v>
      </c>
      <c r="C1659" s="7" t="s">
        <v>9370</v>
      </c>
      <c r="D1659" s="7" t="s">
        <v>9371</v>
      </c>
      <c r="E1659" s="8">
        <v>67.2</v>
      </c>
      <c r="F1659" s="8">
        <v>80</v>
      </c>
      <c r="G1659" s="8">
        <v>80</v>
      </c>
      <c r="H1659" s="7" t="s">
        <v>6056</v>
      </c>
      <c r="I1659" s="7" t="s">
        <v>6057</v>
      </c>
    </row>
    <row r="1660" spans="1:9">
      <c r="A1660" s="5">
        <v>1659</v>
      </c>
      <c r="B1660" s="6">
        <v>45259</v>
      </c>
      <c r="C1660" s="7" t="s">
        <v>9372</v>
      </c>
      <c r="D1660" s="7" t="s">
        <v>9373</v>
      </c>
      <c r="E1660" s="8">
        <v>33.04</v>
      </c>
      <c r="F1660" s="8">
        <v>35</v>
      </c>
      <c r="G1660" s="8">
        <v>35</v>
      </c>
      <c r="H1660" s="7" t="s">
        <v>6056</v>
      </c>
      <c r="I1660" s="7" t="s">
        <v>6057</v>
      </c>
    </row>
    <row r="1661" spans="1:9">
      <c r="A1661" s="5">
        <v>1660</v>
      </c>
      <c r="B1661" s="6">
        <v>45259</v>
      </c>
      <c r="C1661" s="7" t="s">
        <v>9374</v>
      </c>
      <c r="D1661" s="7" t="s">
        <v>9375</v>
      </c>
      <c r="E1661" s="8">
        <v>150</v>
      </c>
      <c r="F1661" s="8">
        <v>180</v>
      </c>
      <c r="G1661" s="8">
        <v>180</v>
      </c>
      <c r="H1661" s="7" t="s">
        <v>6056</v>
      </c>
      <c r="I1661" s="7" t="s">
        <v>6057</v>
      </c>
    </row>
    <row r="1662" spans="1:9">
      <c r="A1662" s="5">
        <v>1661</v>
      </c>
      <c r="B1662" s="6">
        <v>45259</v>
      </c>
      <c r="C1662" s="7" t="s">
        <v>9376</v>
      </c>
      <c r="D1662" s="7" t="s">
        <v>9377</v>
      </c>
      <c r="E1662" s="8">
        <v>228.92</v>
      </c>
      <c r="F1662" s="8">
        <v>275</v>
      </c>
      <c r="G1662" s="8">
        <v>275</v>
      </c>
      <c r="H1662" s="7" t="s">
        <v>6056</v>
      </c>
      <c r="I1662" s="7" t="s">
        <v>6057</v>
      </c>
    </row>
    <row r="1663" spans="1:9">
      <c r="A1663" s="5">
        <v>1662</v>
      </c>
      <c r="B1663" s="6">
        <v>45259</v>
      </c>
      <c r="C1663" s="7" t="s">
        <v>9378</v>
      </c>
      <c r="D1663" s="7" t="s">
        <v>9379</v>
      </c>
      <c r="E1663" s="8">
        <v>82.51</v>
      </c>
      <c r="F1663" s="8">
        <v>99</v>
      </c>
      <c r="G1663" s="8">
        <v>99</v>
      </c>
      <c r="H1663" s="7" t="s">
        <v>6056</v>
      </c>
      <c r="I1663" s="7" t="s">
        <v>6057</v>
      </c>
    </row>
    <row r="1664" spans="1:9">
      <c r="A1664" s="5">
        <v>1663</v>
      </c>
      <c r="B1664" s="6">
        <v>45261</v>
      </c>
      <c r="C1664" s="7" t="s">
        <v>9380</v>
      </c>
      <c r="D1664" s="7" t="s">
        <v>9381</v>
      </c>
      <c r="E1664" s="8">
        <v>42</v>
      </c>
      <c r="F1664" s="8">
        <v>55</v>
      </c>
      <c r="G1664" s="8">
        <v>55</v>
      </c>
      <c r="H1664" s="7" t="s">
        <v>6056</v>
      </c>
      <c r="I1664" s="7" t="s">
        <v>6057</v>
      </c>
    </row>
    <row r="1665" spans="1:9">
      <c r="A1665" s="5">
        <v>1664</v>
      </c>
      <c r="B1665" s="6">
        <v>45261</v>
      </c>
      <c r="C1665" s="7" t="s">
        <v>9382</v>
      </c>
      <c r="D1665" s="7" t="s">
        <v>9383</v>
      </c>
      <c r="E1665" s="8">
        <v>21</v>
      </c>
      <c r="F1665" s="8">
        <v>39</v>
      </c>
      <c r="G1665" s="8">
        <v>39</v>
      </c>
      <c r="H1665" s="7" t="s">
        <v>6056</v>
      </c>
      <c r="I1665" s="7" t="s">
        <v>6057</v>
      </c>
    </row>
    <row r="1666" spans="1:9">
      <c r="A1666" s="5">
        <v>1665</v>
      </c>
      <c r="B1666" s="6">
        <v>45261</v>
      </c>
      <c r="C1666" s="7" t="s">
        <v>9384</v>
      </c>
      <c r="D1666" s="7" t="s">
        <v>9385</v>
      </c>
      <c r="E1666" s="8">
        <v>210</v>
      </c>
      <c r="F1666" s="8">
        <v>249</v>
      </c>
      <c r="G1666" s="8">
        <v>249</v>
      </c>
      <c r="H1666" s="7" t="s">
        <v>6056</v>
      </c>
      <c r="I1666" s="7" t="s">
        <v>6057</v>
      </c>
    </row>
    <row r="1667" spans="1:9">
      <c r="A1667" s="5">
        <v>1666</v>
      </c>
      <c r="B1667" s="6">
        <v>45261</v>
      </c>
      <c r="C1667" s="7" t="s">
        <v>9386</v>
      </c>
      <c r="D1667" s="7" t="s">
        <v>9387</v>
      </c>
      <c r="E1667" s="8">
        <v>30</v>
      </c>
      <c r="F1667" s="8">
        <v>40</v>
      </c>
      <c r="G1667" s="8">
        <v>40</v>
      </c>
      <c r="H1667" s="7" t="s">
        <v>6056</v>
      </c>
      <c r="I1667" s="7" t="s">
        <v>6057</v>
      </c>
    </row>
    <row r="1668" spans="1:9">
      <c r="A1668" s="5">
        <v>1667</v>
      </c>
      <c r="B1668" s="6">
        <v>45261</v>
      </c>
      <c r="C1668" s="7" t="s">
        <v>9388</v>
      </c>
      <c r="D1668" s="7" t="s">
        <v>9389</v>
      </c>
      <c r="E1668" s="8">
        <v>5.04</v>
      </c>
      <c r="F1668" s="8">
        <v>6</v>
      </c>
      <c r="G1668" s="8">
        <v>6</v>
      </c>
      <c r="H1668" s="7" t="s">
        <v>6056</v>
      </c>
      <c r="I1668" s="7" t="s">
        <v>6057</v>
      </c>
    </row>
    <row r="1669" spans="1:9">
      <c r="A1669" s="5">
        <v>1668</v>
      </c>
      <c r="B1669" s="6">
        <v>45261</v>
      </c>
      <c r="C1669" s="7" t="s">
        <v>9390</v>
      </c>
      <c r="D1669" s="7" t="s">
        <v>9391</v>
      </c>
      <c r="E1669" s="8">
        <v>8.85</v>
      </c>
      <c r="F1669" s="8">
        <v>10</v>
      </c>
      <c r="G1669" s="8">
        <v>10</v>
      </c>
      <c r="H1669" s="7" t="s">
        <v>6056</v>
      </c>
      <c r="I1669" s="7" t="s">
        <v>6057</v>
      </c>
    </row>
    <row r="1670" spans="1:9">
      <c r="A1670" s="5">
        <v>1669</v>
      </c>
      <c r="B1670" s="6">
        <v>45261</v>
      </c>
      <c r="C1670" s="7" t="s">
        <v>9392</v>
      </c>
      <c r="D1670" s="7" t="s">
        <v>9393</v>
      </c>
      <c r="E1670" s="8">
        <v>8.85</v>
      </c>
      <c r="F1670" s="8">
        <v>10</v>
      </c>
      <c r="G1670" s="8">
        <v>10</v>
      </c>
      <c r="H1670" s="7" t="s">
        <v>6056</v>
      </c>
      <c r="I1670" s="7" t="s">
        <v>6057</v>
      </c>
    </row>
    <row r="1671" spans="1:9">
      <c r="A1671" s="5">
        <v>1670</v>
      </c>
      <c r="B1671" s="6">
        <v>45261</v>
      </c>
      <c r="C1671" s="7" t="s">
        <v>9394</v>
      </c>
      <c r="D1671" s="7" t="s">
        <v>9395</v>
      </c>
      <c r="E1671" s="8">
        <v>442.5</v>
      </c>
      <c r="F1671" s="8">
        <v>500</v>
      </c>
      <c r="G1671" s="8">
        <v>500</v>
      </c>
      <c r="H1671" s="7" t="s">
        <v>6056</v>
      </c>
      <c r="I1671" s="7" t="s">
        <v>6057</v>
      </c>
    </row>
    <row r="1672" spans="1:9">
      <c r="A1672" s="5">
        <v>1671</v>
      </c>
      <c r="B1672" s="6">
        <v>45261</v>
      </c>
      <c r="C1672" s="7" t="s">
        <v>9396</v>
      </c>
      <c r="D1672" s="7" t="s">
        <v>9397</v>
      </c>
      <c r="E1672" s="8">
        <v>442.5</v>
      </c>
      <c r="F1672" s="8">
        <v>500</v>
      </c>
      <c r="G1672" s="8">
        <v>500</v>
      </c>
      <c r="H1672" s="7" t="s">
        <v>6056</v>
      </c>
      <c r="I1672" s="7" t="s">
        <v>6057</v>
      </c>
    </row>
    <row r="1673" spans="1:9">
      <c r="A1673" s="5">
        <v>1672</v>
      </c>
      <c r="B1673" s="6">
        <v>45261</v>
      </c>
      <c r="C1673" s="7" t="s">
        <v>9398</v>
      </c>
      <c r="D1673" s="7" t="s">
        <v>9399</v>
      </c>
      <c r="E1673" s="8">
        <v>210</v>
      </c>
      <c r="F1673" s="8">
        <v>235</v>
      </c>
      <c r="G1673" s="8">
        <v>235</v>
      </c>
      <c r="H1673" s="7" t="s">
        <v>6056</v>
      </c>
      <c r="I1673" s="7" t="s">
        <v>6057</v>
      </c>
    </row>
    <row r="1674" spans="1:9">
      <c r="A1674" s="5">
        <v>1673</v>
      </c>
      <c r="B1674" s="6">
        <v>45269</v>
      </c>
      <c r="C1674" s="7" t="s">
        <v>9400</v>
      </c>
      <c r="D1674" s="7" t="s">
        <v>9401</v>
      </c>
      <c r="E1674" s="8">
        <v>52.62</v>
      </c>
      <c r="F1674" s="8">
        <v>69</v>
      </c>
      <c r="G1674" s="8">
        <v>69</v>
      </c>
      <c r="H1674" s="7" t="s">
        <v>6056</v>
      </c>
      <c r="I1674" s="7" t="s">
        <v>6057</v>
      </c>
    </row>
    <row r="1675" spans="1:9">
      <c r="A1675" s="5">
        <v>1674</v>
      </c>
      <c r="B1675" s="6">
        <v>45269</v>
      </c>
      <c r="C1675" s="7" t="s">
        <v>9402</v>
      </c>
      <c r="D1675" s="7" t="s">
        <v>9403</v>
      </c>
      <c r="E1675" s="8">
        <v>305.57</v>
      </c>
      <c r="F1675" s="8">
        <v>401</v>
      </c>
      <c r="G1675" s="8">
        <v>401</v>
      </c>
      <c r="H1675" s="7" t="s">
        <v>6056</v>
      </c>
      <c r="I1675" s="7" t="s">
        <v>6057</v>
      </c>
    </row>
    <row r="1676" spans="1:9">
      <c r="A1676" s="5">
        <v>1675</v>
      </c>
      <c r="B1676" s="6">
        <v>45269</v>
      </c>
      <c r="C1676" s="7" t="s">
        <v>9404</v>
      </c>
      <c r="D1676" s="7" t="s">
        <v>9405</v>
      </c>
      <c r="E1676" s="8">
        <v>107.09</v>
      </c>
      <c r="F1676" s="8">
        <v>140</v>
      </c>
      <c r="G1676" s="8">
        <v>140</v>
      </c>
      <c r="H1676" s="7" t="s">
        <v>6056</v>
      </c>
      <c r="I1676" s="7" t="s">
        <v>6057</v>
      </c>
    </row>
    <row r="1677" spans="1:9">
      <c r="A1677" s="5">
        <v>1676</v>
      </c>
      <c r="B1677" s="6">
        <v>45269</v>
      </c>
      <c r="C1677" s="7" t="s">
        <v>9406</v>
      </c>
      <c r="D1677" s="7" t="s">
        <v>9407</v>
      </c>
      <c r="E1677" s="8">
        <v>179.42</v>
      </c>
      <c r="F1677" s="8">
        <v>235.46</v>
      </c>
      <c r="G1677" s="8">
        <v>235.46</v>
      </c>
      <c r="H1677" s="7" t="s">
        <v>6056</v>
      </c>
      <c r="I1677" s="7" t="s">
        <v>6057</v>
      </c>
    </row>
    <row r="1678" spans="1:9">
      <c r="A1678" s="5">
        <v>1677</v>
      </c>
      <c r="B1678" s="6">
        <v>45269</v>
      </c>
      <c r="C1678" s="7" t="s">
        <v>9408</v>
      </c>
      <c r="D1678" s="7" t="s">
        <v>9409</v>
      </c>
      <c r="E1678" s="8">
        <v>27.88</v>
      </c>
      <c r="F1678" s="8">
        <v>36.590000000000003</v>
      </c>
      <c r="G1678" s="8">
        <v>36.590000000000003</v>
      </c>
      <c r="H1678" s="7" t="s">
        <v>6056</v>
      </c>
      <c r="I1678" s="7" t="s">
        <v>6057</v>
      </c>
    </row>
    <row r="1679" spans="1:9">
      <c r="A1679" s="5">
        <v>1678</v>
      </c>
      <c r="B1679" s="6">
        <v>45269</v>
      </c>
      <c r="C1679" s="7" t="s">
        <v>9410</v>
      </c>
      <c r="D1679" s="7" t="s">
        <v>9411</v>
      </c>
      <c r="E1679" s="8">
        <v>55.78</v>
      </c>
      <c r="F1679" s="8">
        <v>73.2</v>
      </c>
      <c r="G1679" s="8">
        <v>73.2</v>
      </c>
      <c r="H1679" s="7" t="s">
        <v>6056</v>
      </c>
      <c r="I1679" s="7" t="s">
        <v>6057</v>
      </c>
    </row>
    <row r="1680" spans="1:9">
      <c r="A1680" s="5">
        <v>1679</v>
      </c>
      <c r="B1680" s="6">
        <v>45269</v>
      </c>
      <c r="C1680" s="7" t="s">
        <v>9412</v>
      </c>
      <c r="D1680" s="7" t="s">
        <v>9413</v>
      </c>
      <c r="E1680" s="8">
        <v>75.510000000000005</v>
      </c>
      <c r="F1680" s="8">
        <v>99</v>
      </c>
      <c r="G1680" s="8">
        <v>99</v>
      </c>
      <c r="H1680" s="7" t="s">
        <v>6056</v>
      </c>
      <c r="I1680" s="7" t="s">
        <v>6057</v>
      </c>
    </row>
    <row r="1681" spans="1:9">
      <c r="A1681" s="5">
        <v>1680</v>
      </c>
      <c r="B1681" s="6">
        <v>45269</v>
      </c>
      <c r="C1681" s="7" t="s">
        <v>9414</v>
      </c>
      <c r="D1681" s="7" t="s">
        <v>9415</v>
      </c>
      <c r="E1681" s="8">
        <v>74</v>
      </c>
      <c r="F1681" s="8">
        <v>99</v>
      </c>
      <c r="G1681" s="8">
        <v>99</v>
      </c>
      <c r="H1681" s="7" t="s">
        <v>6056</v>
      </c>
      <c r="I1681" s="7" t="s">
        <v>6057</v>
      </c>
    </row>
    <row r="1682" spans="1:9">
      <c r="A1682" s="5">
        <v>1681</v>
      </c>
      <c r="B1682" s="6">
        <v>45269</v>
      </c>
      <c r="C1682" s="7" t="s">
        <v>9416</v>
      </c>
      <c r="D1682" s="7" t="s">
        <v>9417</v>
      </c>
      <c r="E1682" s="8">
        <v>22.08</v>
      </c>
      <c r="F1682" s="8">
        <v>30</v>
      </c>
      <c r="G1682" s="8">
        <v>30</v>
      </c>
      <c r="H1682" s="7" t="s">
        <v>6056</v>
      </c>
      <c r="I1682" s="7" t="s">
        <v>6057</v>
      </c>
    </row>
    <row r="1683" spans="1:9">
      <c r="A1683" s="5">
        <v>1682</v>
      </c>
      <c r="B1683" s="6">
        <v>45269</v>
      </c>
      <c r="C1683" s="7" t="s">
        <v>9418</v>
      </c>
      <c r="D1683" s="7" t="s">
        <v>9419</v>
      </c>
      <c r="E1683" s="8">
        <v>136.33000000000001</v>
      </c>
      <c r="F1683" s="8">
        <v>180</v>
      </c>
      <c r="G1683" s="8">
        <v>180</v>
      </c>
      <c r="H1683" s="7" t="s">
        <v>6056</v>
      </c>
      <c r="I1683" s="7" t="s">
        <v>6057</v>
      </c>
    </row>
    <row r="1684" spans="1:9">
      <c r="A1684" s="5">
        <v>1683</v>
      </c>
      <c r="B1684" s="6">
        <v>45269</v>
      </c>
      <c r="C1684" s="7" t="s">
        <v>9420</v>
      </c>
      <c r="D1684" s="7" t="s">
        <v>9421</v>
      </c>
      <c r="E1684" s="8">
        <v>7.67</v>
      </c>
      <c r="F1684" s="8">
        <v>10</v>
      </c>
      <c r="G1684" s="8">
        <v>10</v>
      </c>
      <c r="H1684" s="7" t="s">
        <v>6056</v>
      </c>
      <c r="I1684" s="7" t="s">
        <v>6057</v>
      </c>
    </row>
    <row r="1685" spans="1:9">
      <c r="A1685" s="5">
        <v>1684</v>
      </c>
      <c r="B1685" s="6">
        <v>45269</v>
      </c>
      <c r="C1685" s="7" t="s">
        <v>9422</v>
      </c>
      <c r="D1685" s="7" t="s">
        <v>9423</v>
      </c>
      <c r="E1685" s="8">
        <v>125.61</v>
      </c>
      <c r="F1685" s="8">
        <v>165</v>
      </c>
      <c r="G1685" s="8">
        <v>165</v>
      </c>
      <c r="H1685" s="7" t="s">
        <v>6056</v>
      </c>
      <c r="I1685" s="7" t="s">
        <v>6057</v>
      </c>
    </row>
    <row r="1686" spans="1:9">
      <c r="A1686" s="5">
        <v>1685</v>
      </c>
      <c r="B1686" s="6">
        <v>45269</v>
      </c>
      <c r="C1686" s="7" t="s">
        <v>9424</v>
      </c>
      <c r="D1686" s="7" t="s">
        <v>9425</v>
      </c>
      <c r="E1686" s="8">
        <v>50.74</v>
      </c>
      <c r="F1686" s="8">
        <v>67</v>
      </c>
      <c r="G1686" s="8">
        <v>67</v>
      </c>
      <c r="H1686" s="7" t="s">
        <v>6056</v>
      </c>
      <c r="I1686" s="7" t="s">
        <v>6057</v>
      </c>
    </row>
    <row r="1687" spans="1:9">
      <c r="A1687" s="5">
        <v>1686</v>
      </c>
      <c r="B1687" s="6">
        <v>45269</v>
      </c>
      <c r="C1687" s="7" t="s">
        <v>9426</v>
      </c>
      <c r="D1687" s="7" t="s">
        <v>9427</v>
      </c>
      <c r="E1687" s="8">
        <v>20.97</v>
      </c>
      <c r="F1687" s="8">
        <v>30</v>
      </c>
      <c r="G1687" s="8">
        <v>30</v>
      </c>
      <c r="H1687" s="7" t="s">
        <v>6056</v>
      </c>
      <c r="I1687" s="7" t="s">
        <v>6057</v>
      </c>
    </row>
    <row r="1688" spans="1:9">
      <c r="A1688" s="5">
        <v>1687</v>
      </c>
      <c r="B1688" s="6">
        <v>45269</v>
      </c>
      <c r="C1688" s="7" t="s">
        <v>9428</v>
      </c>
      <c r="D1688" s="7" t="s">
        <v>9429</v>
      </c>
      <c r="E1688" s="8">
        <v>135</v>
      </c>
      <c r="F1688" s="8">
        <v>177</v>
      </c>
      <c r="G1688" s="8">
        <v>177</v>
      </c>
      <c r="H1688" s="7" t="s">
        <v>6056</v>
      </c>
      <c r="I1688" s="7" t="s">
        <v>6057</v>
      </c>
    </row>
    <row r="1689" spans="1:9">
      <c r="A1689" s="5">
        <v>1688</v>
      </c>
      <c r="B1689" s="6">
        <v>45269</v>
      </c>
      <c r="C1689" s="7" t="s">
        <v>9430</v>
      </c>
      <c r="D1689" s="7" t="s">
        <v>9431</v>
      </c>
      <c r="E1689" s="8">
        <v>37.369999999999997</v>
      </c>
      <c r="F1689" s="8">
        <v>49</v>
      </c>
      <c r="G1689" s="8">
        <v>49</v>
      </c>
      <c r="H1689" s="7" t="s">
        <v>6056</v>
      </c>
      <c r="I1689" s="7" t="s">
        <v>6057</v>
      </c>
    </row>
    <row r="1690" spans="1:9">
      <c r="A1690" s="5">
        <v>1689</v>
      </c>
      <c r="B1690" s="6">
        <v>45269</v>
      </c>
      <c r="C1690" s="7" t="s">
        <v>9432</v>
      </c>
      <c r="D1690" s="7" t="s">
        <v>9433</v>
      </c>
      <c r="E1690" s="8">
        <v>78.48</v>
      </c>
      <c r="F1690" s="8">
        <v>105</v>
      </c>
      <c r="G1690" s="8">
        <v>105</v>
      </c>
      <c r="H1690" s="7" t="s">
        <v>6056</v>
      </c>
      <c r="I1690" s="7" t="s">
        <v>6057</v>
      </c>
    </row>
    <row r="1691" spans="1:9">
      <c r="A1691" s="5">
        <v>1690</v>
      </c>
      <c r="B1691" s="6">
        <v>45269</v>
      </c>
      <c r="C1691" s="7" t="s">
        <v>9434</v>
      </c>
      <c r="D1691" s="7" t="s">
        <v>9435</v>
      </c>
      <c r="E1691" s="8">
        <v>37.369999999999997</v>
      </c>
      <c r="F1691" s="8">
        <v>49</v>
      </c>
      <c r="G1691" s="8">
        <v>49</v>
      </c>
      <c r="H1691" s="7" t="s">
        <v>6056</v>
      </c>
      <c r="I1691" s="7" t="s">
        <v>6057</v>
      </c>
    </row>
    <row r="1692" spans="1:9">
      <c r="A1692" s="5">
        <v>1691</v>
      </c>
      <c r="B1692" s="6">
        <v>45269</v>
      </c>
      <c r="C1692" s="7" t="s">
        <v>9436</v>
      </c>
      <c r="D1692" s="7" t="s">
        <v>9437</v>
      </c>
      <c r="E1692" s="8">
        <v>78.48</v>
      </c>
      <c r="F1692" s="8">
        <v>105</v>
      </c>
      <c r="G1692" s="8">
        <v>105</v>
      </c>
      <c r="H1692" s="7" t="s">
        <v>6056</v>
      </c>
      <c r="I1692" s="7" t="s">
        <v>6057</v>
      </c>
    </row>
    <row r="1693" spans="1:9">
      <c r="A1693" s="5">
        <v>1692</v>
      </c>
      <c r="B1693" s="6">
        <v>45269</v>
      </c>
      <c r="C1693" s="7" t="s">
        <v>9438</v>
      </c>
      <c r="D1693" s="7" t="s">
        <v>9439</v>
      </c>
      <c r="E1693" s="8">
        <v>32.72</v>
      </c>
      <c r="F1693" s="8">
        <v>44</v>
      </c>
      <c r="G1693" s="8">
        <v>44</v>
      </c>
      <c r="H1693" s="7" t="s">
        <v>6056</v>
      </c>
      <c r="I1693" s="7" t="s">
        <v>6057</v>
      </c>
    </row>
    <row r="1694" spans="1:9">
      <c r="A1694" s="5">
        <v>1693</v>
      </c>
      <c r="B1694" s="6">
        <v>45269</v>
      </c>
      <c r="C1694" s="7" t="s">
        <v>9440</v>
      </c>
      <c r="D1694" s="7" t="s">
        <v>9441</v>
      </c>
      <c r="E1694" s="8">
        <v>73.62</v>
      </c>
      <c r="F1694" s="8">
        <v>99</v>
      </c>
      <c r="G1694" s="8">
        <v>99</v>
      </c>
      <c r="H1694" s="7" t="s">
        <v>6056</v>
      </c>
      <c r="I1694" s="7" t="s">
        <v>6057</v>
      </c>
    </row>
    <row r="1695" spans="1:9">
      <c r="A1695" s="5">
        <v>1694</v>
      </c>
      <c r="B1695" s="6">
        <v>45269</v>
      </c>
      <c r="C1695" s="7" t="s">
        <v>9442</v>
      </c>
      <c r="D1695" s="7" t="s">
        <v>9443</v>
      </c>
      <c r="E1695" s="8">
        <v>81.81</v>
      </c>
      <c r="F1695" s="8">
        <v>110</v>
      </c>
      <c r="G1695" s="8">
        <v>110</v>
      </c>
      <c r="H1695" s="7" t="s">
        <v>6056</v>
      </c>
      <c r="I1695" s="7" t="s">
        <v>6057</v>
      </c>
    </row>
    <row r="1696" spans="1:9">
      <c r="A1696" s="5">
        <v>1695</v>
      </c>
      <c r="B1696" s="6">
        <v>45273</v>
      </c>
      <c r="C1696" s="7" t="s">
        <v>9444</v>
      </c>
      <c r="D1696" s="7" t="s">
        <v>9445</v>
      </c>
      <c r="E1696" s="8">
        <v>62</v>
      </c>
      <c r="F1696" s="8">
        <v>99</v>
      </c>
      <c r="G1696" s="8">
        <v>99</v>
      </c>
      <c r="H1696" s="7" t="s">
        <v>6056</v>
      </c>
      <c r="I1696" s="7" t="s">
        <v>6057</v>
      </c>
    </row>
    <row r="1697" spans="1:9">
      <c r="A1697" s="5">
        <v>1696</v>
      </c>
      <c r="B1697" s="6">
        <v>45273</v>
      </c>
      <c r="C1697" s="7" t="s">
        <v>9446</v>
      </c>
      <c r="D1697" s="7" t="s">
        <v>9447</v>
      </c>
      <c r="E1697" s="8">
        <v>62</v>
      </c>
      <c r="F1697" s="8">
        <v>99</v>
      </c>
      <c r="G1697" s="8">
        <v>99</v>
      </c>
      <c r="H1697" s="7" t="s">
        <v>6056</v>
      </c>
      <c r="I1697" s="7" t="s">
        <v>6057</v>
      </c>
    </row>
    <row r="1698" spans="1:9">
      <c r="A1698" s="5">
        <v>1697</v>
      </c>
      <c r="B1698" s="6">
        <v>45273</v>
      </c>
      <c r="C1698" s="7" t="s">
        <v>9448</v>
      </c>
      <c r="D1698" s="7" t="s">
        <v>9449</v>
      </c>
      <c r="E1698" s="8">
        <v>20.65</v>
      </c>
      <c r="F1698" s="8">
        <v>30</v>
      </c>
      <c r="G1698" s="8">
        <v>30</v>
      </c>
      <c r="H1698" s="7" t="s">
        <v>6056</v>
      </c>
      <c r="I1698" s="7" t="s">
        <v>6057</v>
      </c>
    </row>
    <row r="1699" spans="1:9">
      <c r="A1699" s="5">
        <v>1698</v>
      </c>
      <c r="B1699" s="6">
        <v>45273</v>
      </c>
      <c r="C1699" s="7" t="s">
        <v>9450</v>
      </c>
      <c r="D1699" s="7" t="s">
        <v>9451</v>
      </c>
      <c r="E1699" s="8">
        <v>30.68</v>
      </c>
      <c r="F1699" s="8">
        <v>45</v>
      </c>
      <c r="G1699" s="8">
        <v>45</v>
      </c>
      <c r="H1699" s="7" t="s">
        <v>6056</v>
      </c>
      <c r="I1699" s="7" t="s">
        <v>6057</v>
      </c>
    </row>
    <row r="1700" spans="1:9">
      <c r="A1700" s="5">
        <v>1699</v>
      </c>
      <c r="B1700" s="6">
        <v>45273</v>
      </c>
      <c r="C1700" s="7" t="s">
        <v>9452</v>
      </c>
      <c r="D1700" s="7" t="s">
        <v>9453</v>
      </c>
      <c r="E1700" s="8">
        <v>80.83</v>
      </c>
      <c r="F1700" s="8">
        <v>120</v>
      </c>
      <c r="G1700" s="8">
        <v>120</v>
      </c>
      <c r="H1700" s="7" t="s">
        <v>6056</v>
      </c>
      <c r="I1700" s="7" t="s">
        <v>6057</v>
      </c>
    </row>
    <row r="1701" spans="1:9">
      <c r="A1701" s="5">
        <v>1700</v>
      </c>
      <c r="B1701" s="6">
        <v>45273</v>
      </c>
      <c r="C1701" s="7" t="s">
        <v>9454</v>
      </c>
      <c r="D1701" s="7" t="s">
        <v>9455</v>
      </c>
      <c r="E1701" s="8">
        <v>29.5</v>
      </c>
      <c r="F1701" s="8">
        <v>50</v>
      </c>
      <c r="G1701" s="8">
        <v>50</v>
      </c>
      <c r="H1701" s="7" t="s">
        <v>6056</v>
      </c>
      <c r="I1701" s="7" t="s">
        <v>6057</v>
      </c>
    </row>
    <row r="1702" spans="1:9">
      <c r="A1702" s="5">
        <v>1701</v>
      </c>
      <c r="B1702" s="6">
        <v>45273</v>
      </c>
      <c r="C1702" s="7" t="s">
        <v>9456</v>
      </c>
      <c r="D1702" s="7" t="s">
        <v>9457</v>
      </c>
      <c r="E1702" s="8">
        <v>34.81</v>
      </c>
      <c r="F1702" s="8">
        <v>50</v>
      </c>
      <c r="G1702" s="8">
        <v>50</v>
      </c>
      <c r="H1702" s="7" t="s">
        <v>6056</v>
      </c>
      <c r="I1702" s="7" t="s">
        <v>6057</v>
      </c>
    </row>
    <row r="1703" spans="1:9">
      <c r="A1703" s="5">
        <v>1702</v>
      </c>
      <c r="B1703" s="6">
        <v>45276</v>
      </c>
      <c r="C1703" s="7" t="s">
        <v>9458</v>
      </c>
      <c r="D1703" s="7" t="s">
        <v>9459</v>
      </c>
      <c r="E1703" s="8">
        <v>57.6</v>
      </c>
      <c r="F1703" s="8">
        <v>72</v>
      </c>
      <c r="G1703" s="8">
        <v>72</v>
      </c>
      <c r="H1703" s="7" t="s">
        <v>6056</v>
      </c>
      <c r="I1703" s="7" t="s">
        <v>6057</v>
      </c>
    </row>
    <row r="1704" spans="1:9">
      <c r="A1704" s="5">
        <v>1703</v>
      </c>
      <c r="B1704" s="6">
        <v>45276</v>
      </c>
      <c r="C1704" s="7" t="s">
        <v>9460</v>
      </c>
      <c r="D1704" s="7" t="s">
        <v>9461</v>
      </c>
      <c r="E1704" s="8">
        <v>43.2</v>
      </c>
      <c r="F1704" s="8">
        <v>54</v>
      </c>
      <c r="G1704" s="8">
        <v>54</v>
      </c>
      <c r="H1704" s="7" t="s">
        <v>6056</v>
      </c>
      <c r="I1704" s="7" t="s">
        <v>6057</v>
      </c>
    </row>
    <row r="1705" spans="1:9">
      <c r="A1705" s="5">
        <v>1704</v>
      </c>
      <c r="B1705" s="6">
        <v>45276</v>
      </c>
      <c r="C1705" s="7" t="s">
        <v>9462</v>
      </c>
      <c r="D1705" s="7" t="s">
        <v>9463</v>
      </c>
      <c r="E1705" s="8">
        <v>42</v>
      </c>
      <c r="F1705" s="8">
        <v>50</v>
      </c>
      <c r="G1705" s="8">
        <v>50</v>
      </c>
      <c r="H1705" s="7" t="s">
        <v>6056</v>
      </c>
      <c r="I1705" s="7" t="s">
        <v>6057</v>
      </c>
    </row>
    <row r="1706" spans="1:9">
      <c r="A1706" s="5">
        <v>1705</v>
      </c>
      <c r="B1706" s="6">
        <v>45276</v>
      </c>
      <c r="C1706" s="7" t="s">
        <v>9464</v>
      </c>
      <c r="D1706" s="7" t="s">
        <v>9465</v>
      </c>
      <c r="E1706" s="8">
        <v>45</v>
      </c>
      <c r="F1706" s="8">
        <v>45</v>
      </c>
      <c r="G1706" s="8">
        <v>45</v>
      </c>
      <c r="H1706" s="7" t="s">
        <v>6056</v>
      </c>
      <c r="I1706" s="7" t="s">
        <v>6057</v>
      </c>
    </row>
    <row r="1707" spans="1:9">
      <c r="A1707" s="5">
        <v>1706</v>
      </c>
      <c r="B1707" s="6">
        <v>45276</v>
      </c>
      <c r="C1707" s="7" t="s">
        <v>9466</v>
      </c>
      <c r="D1707" s="7" t="s">
        <v>9467</v>
      </c>
      <c r="E1707" s="8">
        <v>47</v>
      </c>
      <c r="F1707" s="8">
        <v>47</v>
      </c>
      <c r="G1707" s="8">
        <v>47</v>
      </c>
      <c r="H1707" s="7" t="s">
        <v>6056</v>
      </c>
      <c r="I1707" s="7" t="s">
        <v>6057</v>
      </c>
    </row>
    <row r="1708" spans="1:9">
      <c r="A1708" s="5">
        <v>1707</v>
      </c>
      <c r="B1708" s="6">
        <v>45276</v>
      </c>
      <c r="C1708" s="7" t="s">
        <v>9468</v>
      </c>
      <c r="D1708" s="7" t="s">
        <v>9469</v>
      </c>
      <c r="E1708" s="8">
        <v>54</v>
      </c>
      <c r="F1708" s="8">
        <v>54</v>
      </c>
      <c r="G1708" s="8">
        <v>54</v>
      </c>
      <c r="H1708" s="7" t="s">
        <v>6056</v>
      </c>
      <c r="I1708" s="7" t="s">
        <v>6057</v>
      </c>
    </row>
    <row r="1709" spans="1:9">
      <c r="A1709" s="5">
        <v>1708</v>
      </c>
      <c r="B1709" s="6">
        <v>45276</v>
      </c>
      <c r="C1709" s="7" t="s">
        <v>9470</v>
      </c>
      <c r="D1709" s="7" t="s">
        <v>9471</v>
      </c>
      <c r="E1709" s="8">
        <v>63</v>
      </c>
      <c r="F1709" s="8">
        <v>63</v>
      </c>
      <c r="G1709" s="8">
        <v>63</v>
      </c>
      <c r="H1709" s="7" t="s">
        <v>6056</v>
      </c>
      <c r="I1709" s="7" t="s">
        <v>6057</v>
      </c>
    </row>
    <row r="1710" spans="1:9">
      <c r="A1710" s="5">
        <v>1709</v>
      </c>
      <c r="B1710" s="6">
        <v>45276</v>
      </c>
      <c r="C1710" s="7" t="s">
        <v>9472</v>
      </c>
      <c r="D1710" s="7" t="s">
        <v>9473</v>
      </c>
      <c r="E1710" s="8">
        <v>44.76</v>
      </c>
      <c r="F1710" s="8">
        <v>47</v>
      </c>
      <c r="G1710" s="8">
        <v>47</v>
      </c>
      <c r="H1710" s="7" t="s">
        <v>6056</v>
      </c>
      <c r="I1710" s="7" t="s">
        <v>6057</v>
      </c>
    </row>
    <row r="1711" spans="1:9">
      <c r="A1711" s="5">
        <v>1710</v>
      </c>
      <c r="B1711" s="6">
        <v>45276</v>
      </c>
      <c r="C1711" s="7" t="s">
        <v>9474</v>
      </c>
      <c r="D1711" s="7" t="s">
        <v>9475</v>
      </c>
      <c r="E1711" s="8">
        <v>7.2</v>
      </c>
      <c r="F1711" s="8">
        <v>10</v>
      </c>
      <c r="G1711" s="8">
        <v>10</v>
      </c>
      <c r="H1711" s="7" t="s">
        <v>6056</v>
      </c>
      <c r="I1711" s="7" t="s">
        <v>6057</v>
      </c>
    </row>
    <row r="1712" spans="1:9">
      <c r="A1712" s="5">
        <v>1711</v>
      </c>
      <c r="B1712" s="6">
        <v>45276</v>
      </c>
      <c r="C1712" s="7" t="s">
        <v>9476</v>
      </c>
      <c r="D1712" s="7" t="s">
        <v>9477</v>
      </c>
      <c r="E1712" s="8">
        <v>7.2</v>
      </c>
      <c r="F1712" s="8">
        <v>10</v>
      </c>
      <c r="G1712" s="8">
        <v>10</v>
      </c>
      <c r="H1712" s="7" t="s">
        <v>6056</v>
      </c>
      <c r="I1712" s="7" t="s">
        <v>6057</v>
      </c>
    </row>
    <row r="1713" spans="1:9">
      <c r="A1713" s="5">
        <v>1712</v>
      </c>
      <c r="B1713" s="6">
        <v>45276</v>
      </c>
      <c r="C1713" s="7" t="s">
        <v>9478</v>
      </c>
      <c r="D1713" s="7" t="s">
        <v>9479</v>
      </c>
      <c r="E1713" s="8">
        <v>14.4</v>
      </c>
      <c r="F1713" s="8">
        <v>20</v>
      </c>
      <c r="G1713" s="8">
        <v>20</v>
      </c>
      <c r="H1713" s="7" t="s">
        <v>6056</v>
      </c>
      <c r="I1713" s="7" t="s">
        <v>6057</v>
      </c>
    </row>
    <row r="1714" spans="1:9">
      <c r="A1714" s="5">
        <v>1713</v>
      </c>
      <c r="B1714" s="6">
        <v>45276</v>
      </c>
      <c r="C1714" s="7" t="s">
        <v>9480</v>
      </c>
      <c r="D1714" s="7" t="s">
        <v>9481</v>
      </c>
      <c r="E1714" s="8">
        <v>7.2</v>
      </c>
      <c r="F1714" s="8">
        <v>10</v>
      </c>
      <c r="G1714" s="8">
        <v>10</v>
      </c>
      <c r="H1714" s="7" t="s">
        <v>6056</v>
      </c>
      <c r="I1714" s="7" t="s">
        <v>6057</v>
      </c>
    </row>
    <row r="1715" spans="1:9">
      <c r="A1715" s="5">
        <v>1714</v>
      </c>
      <c r="B1715" s="6">
        <v>45276</v>
      </c>
      <c r="C1715" s="7" t="s">
        <v>9482</v>
      </c>
      <c r="D1715" s="7" t="s">
        <v>9483</v>
      </c>
      <c r="E1715" s="8">
        <v>7.2</v>
      </c>
      <c r="F1715" s="8">
        <v>10</v>
      </c>
      <c r="G1715" s="8">
        <v>10</v>
      </c>
      <c r="H1715" s="7" t="s">
        <v>6056</v>
      </c>
      <c r="I1715" s="7" t="s">
        <v>6057</v>
      </c>
    </row>
    <row r="1716" spans="1:9">
      <c r="A1716" s="5">
        <v>1715</v>
      </c>
      <c r="B1716" s="6">
        <v>45276</v>
      </c>
      <c r="C1716" s="7" t="s">
        <v>9484</v>
      </c>
      <c r="D1716" s="7" t="s">
        <v>9485</v>
      </c>
      <c r="E1716" s="8">
        <v>7.2</v>
      </c>
      <c r="F1716" s="8">
        <v>10</v>
      </c>
      <c r="G1716" s="8">
        <v>10</v>
      </c>
      <c r="H1716" s="7" t="s">
        <v>6056</v>
      </c>
      <c r="I1716" s="7" t="s">
        <v>6057</v>
      </c>
    </row>
    <row r="1717" spans="1:9">
      <c r="A1717" s="5">
        <v>1716</v>
      </c>
      <c r="B1717" s="6">
        <v>45276</v>
      </c>
      <c r="C1717" s="7" t="s">
        <v>9486</v>
      </c>
      <c r="D1717" s="7" t="s">
        <v>9487</v>
      </c>
      <c r="E1717" s="8">
        <v>18</v>
      </c>
      <c r="F1717" s="8">
        <v>25</v>
      </c>
      <c r="G1717" s="8">
        <v>25</v>
      </c>
      <c r="H1717" s="7" t="s">
        <v>6056</v>
      </c>
      <c r="I1717" s="7" t="s">
        <v>6057</v>
      </c>
    </row>
    <row r="1718" spans="1:9">
      <c r="A1718" s="5">
        <v>1717</v>
      </c>
      <c r="B1718" s="6">
        <v>45276</v>
      </c>
      <c r="C1718" s="7" t="s">
        <v>9488</v>
      </c>
      <c r="D1718" s="7" t="s">
        <v>9489</v>
      </c>
      <c r="E1718" s="8">
        <v>21.61</v>
      </c>
      <c r="F1718" s="8">
        <v>30</v>
      </c>
      <c r="G1718" s="8">
        <v>30</v>
      </c>
      <c r="H1718" s="7" t="s">
        <v>6056</v>
      </c>
      <c r="I1718" s="7" t="s">
        <v>6057</v>
      </c>
    </row>
    <row r="1719" spans="1:9">
      <c r="A1719" s="5">
        <v>1718</v>
      </c>
      <c r="B1719" s="6">
        <v>45277</v>
      </c>
      <c r="C1719" s="7" t="s">
        <v>9490</v>
      </c>
      <c r="D1719" s="7" t="s">
        <v>9491</v>
      </c>
      <c r="E1719" s="8">
        <v>30.5</v>
      </c>
      <c r="F1719" s="8">
        <v>45</v>
      </c>
      <c r="G1719" s="8">
        <v>45</v>
      </c>
      <c r="H1719" s="7" t="s">
        <v>6056</v>
      </c>
      <c r="I1719" s="7" t="s">
        <v>6057</v>
      </c>
    </row>
    <row r="1720" spans="1:9">
      <c r="A1720" s="5">
        <v>1719</v>
      </c>
      <c r="B1720" s="6">
        <v>45277</v>
      </c>
      <c r="C1720" s="7" t="s">
        <v>9492</v>
      </c>
      <c r="D1720" s="7" t="s">
        <v>9493</v>
      </c>
      <c r="E1720" s="8">
        <v>61.01</v>
      </c>
      <c r="F1720" s="8">
        <v>90</v>
      </c>
      <c r="G1720" s="8">
        <v>90</v>
      </c>
      <c r="H1720" s="7" t="s">
        <v>6056</v>
      </c>
      <c r="I1720" s="7" t="s">
        <v>6057</v>
      </c>
    </row>
    <row r="1721" spans="1:9">
      <c r="A1721" s="5">
        <v>1720</v>
      </c>
      <c r="B1721" s="6">
        <v>45277</v>
      </c>
      <c r="C1721" s="7" t="s">
        <v>9494</v>
      </c>
      <c r="D1721" s="7" t="s">
        <v>9495</v>
      </c>
      <c r="E1721" s="8">
        <v>33.89</v>
      </c>
      <c r="F1721" s="8">
        <v>50</v>
      </c>
      <c r="G1721" s="8">
        <v>50</v>
      </c>
      <c r="H1721" s="7" t="s">
        <v>6056</v>
      </c>
      <c r="I1721" s="7" t="s">
        <v>6057</v>
      </c>
    </row>
    <row r="1722" spans="1:9">
      <c r="A1722" s="5">
        <v>1721</v>
      </c>
      <c r="B1722" s="6">
        <v>45277</v>
      </c>
      <c r="C1722" s="7" t="s">
        <v>9496</v>
      </c>
      <c r="D1722" s="7" t="s">
        <v>9497</v>
      </c>
      <c r="E1722" s="8">
        <v>67.75</v>
      </c>
      <c r="F1722" s="8">
        <v>100</v>
      </c>
      <c r="G1722" s="8">
        <v>100</v>
      </c>
      <c r="H1722" s="7" t="s">
        <v>6056</v>
      </c>
      <c r="I1722" s="7" t="s">
        <v>6057</v>
      </c>
    </row>
    <row r="1723" spans="1:9">
      <c r="A1723" s="5">
        <v>1722</v>
      </c>
      <c r="B1723" s="6">
        <v>45277</v>
      </c>
      <c r="C1723" s="7" t="s">
        <v>9498</v>
      </c>
      <c r="D1723" s="7" t="s">
        <v>9499</v>
      </c>
      <c r="E1723" s="8">
        <v>33.89</v>
      </c>
      <c r="F1723" s="8">
        <v>50</v>
      </c>
      <c r="G1723" s="8">
        <v>50</v>
      </c>
      <c r="H1723" s="7" t="s">
        <v>6056</v>
      </c>
      <c r="I1723" s="7" t="s">
        <v>6057</v>
      </c>
    </row>
    <row r="1724" spans="1:9">
      <c r="A1724" s="5">
        <v>1723</v>
      </c>
      <c r="B1724" s="6">
        <v>45277</v>
      </c>
      <c r="C1724" s="7" t="s">
        <v>9500</v>
      </c>
      <c r="D1724" s="7" t="s">
        <v>9501</v>
      </c>
      <c r="E1724" s="8">
        <v>67.790000000000006</v>
      </c>
      <c r="F1724" s="8">
        <v>100</v>
      </c>
      <c r="G1724" s="8">
        <v>100</v>
      </c>
      <c r="H1724" s="7" t="s">
        <v>6056</v>
      </c>
      <c r="I1724" s="7" t="s">
        <v>6057</v>
      </c>
    </row>
    <row r="1725" spans="1:9">
      <c r="A1725" s="5">
        <v>1724</v>
      </c>
      <c r="B1725" s="6">
        <v>45277</v>
      </c>
      <c r="C1725" s="7" t="s">
        <v>9502</v>
      </c>
      <c r="D1725" s="7" t="s">
        <v>9503</v>
      </c>
      <c r="E1725" s="8">
        <v>30.5</v>
      </c>
      <c r="F1725" s="8">
        <v>45</v>
      </c>
      <c r="G1725" s="8">
        <v>45</v>
      </c>
      <c r="H1725" s="7" t="s">
        <v>6056</v>
      </c>
      <c r="I1725" s="7" t="s">
        <v>6057</v>
      </c>
    </row>
    <row r="1726" spans="1:9">
      <c r="A1726" s="5">
        <v>1725</v>
      </c>
      <c r="B1726" s="6">
        <v>45277</v>
      </c>
      <c r="C1726" s="7" t="s">
        <v>9504</v>
      </c>
      <c r="D1726" s="7" t="s">
        <v>9505</v>
      </c>
      <c r="E1726" s="8">
        <v>61.01</v>
      </c>
      <c r="F1726" s="8">
        <v>90</v>
      </c>
      <c r="G1726" s="8">
        <v>90</v>
      </c>
      <c r="H1726" s="7" t="s">
        <v>6056</v>
      </c>
      <c r="I1726" s="7" t="s">
        <v>6057</v>
      </c>
    </row>
    <row r="1727" spans="1:9">
      <c r="A1727" s="5">
        <v>1726</v>
      </c>
      <c r="B1727" s="6">
        <v>45277</v>
      </c>
      <c r="C1727" s="7" t="s">
        <v>9506</v>
      </c>
      <c r="D1727" s="7" t="s">
        <v>9507</v>
      </c>
      <c r="E1727" s="8">
        <v>33.89</v>
      </c>
      <c r="F1727" s="8">
        <v>50</v>
      </c>
      <c r="G1727" s="8">
        <v>50</v>
      </c>
      <c r="H1727" s="7" t="s">
        <v>6056</v>
      </c>
      <c r="I1727" s="7" t="s">
        <v>6057</v>
      </c>
    </row>
    <row r="1728" spans="1:9">
      <c r="A1728" s="5">
        <v>1727</v>
      </c>
      <c r="B1728" s="6">
        <v>45277</v>
      </c>
      <c r="C1728" s="7" t="s">
        <v>9508</v>
      </c>
      <c r="D1728" s="7" t="s">
        <v>9509</v>
      </c>
      <c r="E1728" s="8">
        <v>67.790000000000006</v>
      </c>
      <c r="F1728" s="8">
        <v>100</v>
      </c>
      <c r="G1728" s="8">
        <v>100</v>
      </c>
      <c r="H1728" s="7" t="s">
        <v>6056</v>
      </c>
      <c r="I1728" s="7" t="s">
        <v>6057</v>
      </c>
    </row>
    <row r="1729" spans="1:9">
      <c r="A1729" s="5">
        <v>1728</v>
      </c>
      <c r="B1729" s="6">
        <v>45277</v>
      </c>
      <c r="C1729" s="7" t="s">
        <v>9510</v>
      </c>
      <c r="D1729" s="7" t="s">
        <v>9511</v>
      </c>
      <c r="E1729" s="8">
        <v>67.790000000000006</v>
      </c>
      <c r="F1729" s="8">
        <v>100</v>
      </c>
      <c r="G1729" s="8">
        <v>100</v>
      </c>
      <c r="H1729" s="7" t="s">
        <v>6056</v>
      </c>
      <c r="I1729" s="7" t="s">
        <v>6057</v>
      </c>
    </row>
    <row r="1730" spans="1:9">
      <c r="A1730" s="5">
        <v>1729</v>
      </c>
      <c r="B1730" s="6">
        <v>45277</v>
      </c>
      <c r="C1730" s="7" t="s">
        <v>9512</v>
      </c>
      <c r="D1730" s="7" t="s">
        <v>9513</v>
      </c>
      <c r="E1730" s="8">
        <v>30.5</v>
      </c>
      <c r="F1730" s="8">
        <v>45</v>
      </c>
      <c r="G1730" s="8">
        <v>45</v>
      </c>
      <c r="H1730" s="7" t="s">
        <v>6056</v>
      </c>
      <c r="I1730" s="7" t="s">
        <v>6057</v>
      </c>
    </row>
    <row r="1731" spans="1:9">
      <c r="A1731" s="5">
        <v>1730</v>
      </c>
      <c r="B1731" s="6">
        <v>45277</v>
      </c>
      <c r="C1731" s="7" t="s">
        <v>9514</v>
      </c>
      <c r="D1731" s="7" t="s">
        <v>9515</v>
      </c>
      <c r="E1731" s="8">
        <v>30.5</v>
      </c>
      <c r="F1731" s="8">
        <v>45</v>
      </c>
      <c r="G1731" s="8">
        <v>45</v>
      </c>
      <c r="H1731" s="7" t="s">
        <v>6056</v>
      </c>
      <c r="I1731" s="7" t="s">
        <v>6057</v>
      </c>
    </row>
    <row r="1732" spans="1:9">
      <c r="A1732" s="5">
        <v>1731</v>
      </c>
      <c r="B1732" s="6">
        <v>45277</v>
      </c>
      <c r="C1732" s="7" t="s">
        <v>9516</v>
      </c>
      <c r="D1732" s="7" t="s">
        <v>9517</v>
      </c>
      <c r="E1732" s="8">
        <v>7.67</v>
      </c>
      <c r="F1732" s="8">
        <v>10</v>
      </c>
      <c r="G1732" s="8">
        <v>10</v>
      </c>
      <c r="H1732" s="7" t="s">
        <v>6056</v>
      </c>
      <c r="I1732" s="7" t="s">
        <v>6057</v>
      </c>
    </row>
    <row r="1733" spans="1:9">
      <c r="A1733" s="5">
        <v>1732</v>
      </c>
      <c r="B1733" s="6">
        <v>45277</v>
      </c>
      <c r="C1733" s="7" t="s">
        <v>9518</v>
      </c>
      <c r="D1733" s="7" t="s">
        <v>9519</v>
      </c>
      <c r="E1733" s="8">
        <v>7.67</v>
      </c>
      <c r="F1733" s="8">
        <v>10</v>
      </c>
      <c r="G1733" s="8">
        <v>10</v>
      </c>
      <c r="H1733" s="7" t="s">
        <v>6056</v>
      </c>
      <c r="I1733" s="7" t="s">
        <v>6057</v>
      </c>
    </row>
    <row r="1734" spans="1:9">
      <c r="A1734" s="5">
        <v>1733</v>
      </c>
      <c r="B1734" s="6">
        <v>45277</v>
      </c>
      <c r="C1734" s="7" t="s">
        <v>9520</v>
      </c>
      <c r="D1734" s="7" t="s">
        <v>9521</v>
      </c>
      <c r="E1734" s="8">
        <v>7.67</v>
      </c>
      <c r="F1734" s="8">
        <v>10</v>
      </c>
      <c r="G1734" s="8">
        <v>10</v>
      </c>
      <c r="H1734" s="7" t="s">
        <v>6056</v>
      </c>
      <c r="I1734" s="7" t="s">
        <v>6057</v>
      </c>
    </row>
    <row r="1735" spans="1:9">
      <c r="A1735" s="5">
        <v>1734</v>
      </c>
      <c r="B1735" s="6">
        <v>45277</v>
      </c>
      <c r="C1735" s="7" t="s">
        <v>9522</v>
      </c>
      <c r="D1735" s="7" t="s">
        <v>9523</v>
      </c>
      <c r="E1735" s="8">
        <v>7.67</v>
      </c>
      <c r="F1735" s="8">
        <v>10</v>
      </c>
      <c r="G1735" s="8">
        <v>10</v>
      </c>
      <c r="H1735" s="7" t="s">
        <v>6056</v>
      </c>
      <c r="I1735" s="7" t="s">
        <v>6057</v>
      </c>
    </row>
    <row r="1736" spans="1:9">
      <c r="A1736" s="5">
        <v>1735</v>
      </c>
      <c r="B1736" s="6">
        <v>45277</v>
      </c>
      <c r="C1736" s="7" t="s">
        <v>9524</v>
      </c>
      <c r="D1736" s="7" t="s">
        <v>9525</v>
      </c>
      <c r="E1736" s="8">
        <v>7.67</v>
      </c>
      <c r="F1736" s="8">
        <v>10</v>
      </c>
      <c r="G1736" s="8">
        <v>10</v>
      </c>
      <c r="H1736" s="7" t="s">
        <v>6056</v>
      </c>
      <c r="I1736" s="7" t="s">
        <v>6057</v>
      </c>
    </row>
    <row r="1737" spans="1:9">
      <c r="A1737" s="5">
        <v>1736</v>
      </c>
      <c r="B1737" s="6">
        <v>45277</v>
      </c>
      <c r="C1737" s="7" t="s">
        <v>9526</v>
      </c>
      <c r="D1737" s="7" t="s">
        <v>9527</v>
      </c>
      <c r="E1737" s="8">
        <v>7.67</v>
      </c>
      <c r="F1737" s="8">
        <v>10</v>
      </c>
      <c r="G1737" s="8">
        <v>10</v>
      </c>
      <c r="H1737" s="7" t="s">
        <v>6056</v>
      </c>
      <c r="I1737" s="7" t="s">
        <v>6057</v>
      </c>
    </row>
    <row r="1738" spans="1:9">
      <c r="A1738" s="5">
        <v>1737</v>
      </c>
      <c r="B1738" s="6">
        <v>45277</v>
      </c>
      <c r="C1738" s="7" t="s">
        <v>9528</v>
      </c>
      <c r="D1738" s="7" t="s">
        <v>9529</v>
      </c>
      <c r="E1738" s="8">
        <v>7.67</v>
      </c>
      <c r="F1738" s="8">
        <v>10</v>
      </c>
      <c r="G1738" s="8">
        <v>10</v>
      </c>
      <c r="H1738" s="7" t="s">
        <v>6056</v>
      </c>
      <c r="I1738" s="7" t="s">
        <v>6057</v>
      </c>
    </row>
    <row r="1739" spans="1:9">
      <c r="A1739" s="5">
        <v>1738</v>
      </c>
      <c r="B1739" s="6">
        <v>45277</v>
      </c>
      <c r="C1739" s="7" t="s">
        <v>9530</v>
      </c>
      <c r="D1739" s="7" t="s">
        <v>9531</v>
      </c>
      <c r="E1739" s="8">
        <v>7.67</v>
      </c>
      <c r="F1739" s="8">
        <v>10</v>
      </c>
      <c r="G1739" s="8">
        <v>10</v>
      </c>
      <c r="H1739" s="7" t="s">
        <v>6056</v>
      </c>
      <c r="I1739" s="7" t="s">
        <v>6057</v>
      </c>
    </row>
    <row r="1740" spans="1:9">
      <c r="A1740" s="5">
        <v>1739</v>
      </c>
      <c r="B1740" s="6">
        <v>45277</v>
      </c>
      <c r="C1740" s="7" t="s">
        <v>9532</v>
      </c>
      <c r="D1740" s="7" t="s">
        <v>9533</v>
      </c>
      <c r="E1740" s="8">
        <v>42.57</v>
      </c>
      <c r="F1740" s="8">
        <v>55</v>
      </c>
      <c r="G1740" s="8">
        <v>55</v>
      </c>
      <c r="H1740" s="7" t="s">
        <v>6056</v>
      </c>
      <c r="I1740" s="7" t="s">
        <v>6057</v>
      </c>
    </row>
    <row r="1741" spans="1:9">
      <c r="A1741" s="5">
        <v>1740</v>
      </c>
      <c r="B1741" s="6">
        <v>45277</v>
      </c>
      <c r="C1741" s="7" t="s">
        <v>9534</v>
      </c>
      <c r="D1741" s="7" t="s">
        <v>9535</v>
      </c>
      <c r="E1741" s="8">
        <v>38.700000000000003</v>
      </c>
      <c r="F1741" s="8">
        <v>50</v>
      </c>
      <c r="G1741" s="8">
        <v>50</v>
      </c>
      <c r="H1741" s="7" t="s">
        <v>6056</v>
      </c>
      <c r="I1741" s="7" t="s">
        <v>6057</v>
      </c>
    </row>
    <row r="1742" spans="1:9">
      <c r="A1742" s="5">
        <v>1741</v>
      </c>
      <c r="B1742" s="6">
        <v>45277</v>
      </c>
      <c r="C1742" s="7" t="s">
        <v>9536</v>
      </c>
      <c r="D1742" s="7" t="s">
        <v>9537</v>
      </c>
      <c r="E1742" s="8">
        <v>38.51</v>
      </c>
      <c r="F1742" s="8">
        <v>50</v>
      </c>
      <c r="G1742" s="8">
        <v>50</v>
      </c>
      <c r="H1742" s="7" t="s">
        <v>6056</v>
      </c>
      <c r="I1742" s="7" t="s">
        <v>6057</v>
      </c>
    </row>
    <row r="1743" spans="1:9">
      <c r="A1743" s="5">
        <v>1742</v>
      </c>
      <c r="B1743" s="6">
        <v>45277</v>
      </c>
      <c r="C1743" s="7" t="s">
        <v>9538</v>
      </c>
      <c r="D1743" s="7" t="s">
        <v>9539</v>
      </c>
      <c r="E1743" s="8">
        <v>34.659999999999997</v>
      </c>
      <c r="F1743" s="8">
        <v>45</v>
      </c>
      <c r="G1743" s="8">
        <v>45</v>
      </c>
      <c r="H1743" s="7" t="s">
        <v>6056</v>
      </c>
      <c r="I1743" s="7" t="s">
        <v>6057</v>
      </c>
    </row>
    <row r="1744" spans="1:9">
      <c r="A1744" s="5">
        <v>1743</v>
      </c>
      <c r="B1744" s="6">
        <v>45277</v>
      </c>
      <c r="C1744" s="7" t="s">
        <v>9540</v>
      </c>
      <c r="D1744" s="7" t="s">
        <v>9541</v>
      </c>
      <c r="E1744" s="8">
        <v>34.83</v>
      </c>
      <c r="F1744" s="8">
        <v>45</v>
      </c>
      <c r="G1744" s="8">
        <v>45</v>
      </c>
      <c r="H1744" s="7" t="s">
        <v>6056</v>
      </c>
      <c r="I1744" s="7" t="s">
        <v>6057</v>
      </c>
    </row>
    <row r="1745" spans="1:9">
      <c r="A1745" s="5">
        <v>1744</v>
      </c>
      <c r="B1745" s="6">
        <v>45277</v>
      </c>
      <c r="C1745" s="7" t="s">
        <v>9542</v>
      </c>
      <c r="D1745" s="7" t="s">
        <v>9543</v>
      </c>
      <c r="E1745" s="8">
        <v>42.57</v>
      </c>
      <c r="F1745" s="8">
        <v>55</v>
      </c>
      <c r="G1745" s="8">
        <v>55</v>
      </c>
      <c r="H1745" s="7" t="s">
        <v>6056</v>
      </c>
      <c r="I1745" s="7" t="s">
        <v>6057</v>
      </c>
    </row>
    <row r="1746" spans="1:9">
      <c r="A1746" s="5">
        <v>1745</v>
      </c>
      <c r="B1746" s="6">
        <v>45277</v>
      </c>
      <c r="C1746" s="7" t="s">
        <v>9544</v>
      </c>
      <c r="D1746" s="7" t="s">
        <v>9545</v>
      </c>
      <c r="E1746" s="8">
        <v>69.650000000000006</v>
      </c>
      <c r="F1746" s="8">
        <v>90</v>
      </c>
      <c r="G1746" s="8">
        <v>90</v>
      </c>
      <c r="H1746" s="7" t="s">
        <v>6056</v>
      </c>
      <c r="I1746" s="7" t="s">
        <v>6057</v>
      </c>
    </row>
    <row r="1747" spans="1:9">
      <c r="A1747" s="5">
        <v>1746</v>
      </c>
      <c r="B1747" s="6">
        <v>45277</v>
      </c>
      <c r="C1747" s="7" t="s">
        <v>9546</v>
      </c>
      <c r="D1747" s="7" t="s">
        <v>9547</v>
      </c>
      <c r="E1747" s="8">
        <v>58.03</v>
      </c>
      <c r="F1747" s="8">
        <v>75</v>
      </c>
      <c r="G1747" s="8">
        <v>75</v>
      </c>
      <c r="H1747" s="7" t="s">
        <v>6056</v>
      </c>
      <c r="I1747" s="7" t="s">
        <v>6057</v>
      </c>
    </row>
    <row r="1748" spans="1:9">
      <c r="A1748" s="5">
        <v>1747</v>
      </c>
      <c r="B1748" s="6">
        <v>45277</v>
      </c>
      <c r="C1748" s="7" t="s">
        <v>9548</v>
      </c>
      <c r="D1748" s="7" t="s">
        <v>9549</v>
      </c>
      <c r="E1748" s="8">
        <v>73.52</v>
      </c>
      <c r="F1748" s="8">
        <v>95</v>
      </c>
      <c r="G1748" s="8">
        <v>95</v>
      </c>
      <c r="H1748" s="7" t="s">
        <v>6056</v>
      </c>
      <c r="I1748" s="7" t="s">
        <v>6057</v>
      </c>
    </row>
    <row r="1749" spans="1:9">
      <c r="A1749" s="5">
        <v>1748</v>
      </c>
      <c r="B1749" s="6">
        <v>45277</v>
      </c>
      <c r="C1749" s="7" t="s">
        <v>9550</v>
      </c>
      <c r="D1749" s="7" t="s">
        <v>9551</v>
      </c>
      <c r="E1749" s="8">
        <v>69.650000000000006</v>
      </c>
      <c r="F1749" s="8">
        <v>90</v>
      </c>
      <c r="G1749" s="8">
        <v>90</v>
      </c>
      <c r="H1749" s="7" t="s">
        <v>6056</v>
      </c>
      <c r="I1749" s="7" t="s">
        <v>6057</v>
      </c>
    </row>
    <row r="1750" spans="1:9">
      <c r="A1750" s="5">
        <v>1749</v>
      </c>
      <c r="B1750" s="6">
        <v>45277</v>
      </c>
      <c r="C1750" s="7" t="s">
        <v>9552</v>
      </c>
      <c r="D1750" s="7" t="s">
        <v>9553</v>
      </c>
      <c r="E1750" s="8">
        <v>81.25</v>
      </c>
      <c r="F1750" s="8">
        <v>105</v>
      </c>
      <c r="G1750" s="8">
        <v>105</v>
      </c>
      <c r="H1750" s="7" t="s">
        <v>6056</v>
      </c>
      <c r="I1750" s="7" t="s">
        <v>6057</v>
      </c>
    </row>
    <row r="1751" spans="1:9">
      <c r="A1751" s="5">
        <v>1750</v>
      </c>
      <c r="B1751" s="6">
        <v>45277</v>
      </c>
      <c r="C1751" s="7" t="s">
        <v>9554</v>
      </c>
      <c r="D1751" s="7" t="s">
        <v>9555</v>
      </c>
      <c r="E1751" s="8">
        <v>68.099999999999994</v>
      </c>
      <c r="F1751" s="8">
        <v>88</v>
      </c>
      <c r="G1751" s="8">
        <v>88</v>
      </c>
      <c r="H1751" s="7" t="s">
        <v>6056</v>
      </c>
      <c r="I1751" s="7" t="s">
        <v>6057</v>
      </c>
    </row>
    <row r="1752" spans="1:9">
      <c r="A1752" s="5">
        <v>1751</v>
      </c>
      <c r="B1752" s="6">
        <v>45277</v>
      </c>
      <c r="C1752" s="7" t="s">
        <v>9556</v>
      </c>
      <c r="D1752" s="7" t="s">
        <v>9557</v>
      </c>
      <c r="E1752" s="8">
        <v>107.31</v>
      </c>
      <c r="F1752" s="8">
        <v>130</v>
      </c>
      <c r="G1752" s="8">
        <v>130</v>
      </c>
      <c r="H1752" s="7" t="s">
        <v>6056</v>
      </c>
      <c r="I1752" s="7" t="s">
        <v>6057</v>
      </c>
    </row>
    <row r="1753" spans="1:9">
      <c r="A1753" s="5">
        <v>1752</v>
      </c>
      <c r="B1753" s="6">
        <v>45277</v>
      </c>
      <c r="C1753" s="7" t="s">
        <v>9558</v>
      </c>
      <c r="D1753" s="7" t="s">
        <v>9559</v>
      </c>
      <c r="E1753" s="8">
        <v>57.78</v>
      </c>
      <c r="F1753" s="8">
        <v>70</v>
      </c>
      <c r="G1753" s="8">
        <v>70</v>
      </c>
      <c r="H1753" s="7" t="s">
        <v>6056</v>
      </c>
      <c r="I1753" s="7" t="s">
        <v>6057</v>
      </c>
    </row>
    <row r="1754" spans="1:9">
      <c r="A1754" s="5">
        <v>1753</v>
      </c>
      <c r="B1754" s="6">
        <v>45277</v>
      </c>
      <c r="C1754" s="7" t="s">
        <v>9560</v>
      </c>
      <c r="D1754" s="7" t="s">
        <v>9561</v>
      </c>
      <c r="E1754" s="8">
        <v>81.25</v>
      </c>
      <c r="F1754" s="8">
        <v>105</v>
      </c>
      <c r="G1754" s="8">
        <v>105</v>
      </c>
      <c r="H1754" s="7" t="s">
        <v>6056</v>
      </c>
      <c r="I1754" s="7" t="s">
        <v>6057</v>
      </c>
    </row>
    <row r="1755" spans="1:9">
      <c r="A1755" s="5">
        <v>1754</v>
      </c>
      <c r="B1755" s="6">
        <v>45277</v>
      </c>
      <c r="C1755" s="7" t="s">
        <v>9562</v>
      </c>
      <c r="D1755" s="7" t="s">
        <v>9563</v>
      </c>
      <c r="E1755" s="8">
        <v>330.35</v>
      </c>
      <c r="F1755" s="8">
        <v>700</v>
      </c>
      <c r="G1755" s="8">
        <v>700</v>
      </c>
      <c r="H1755" s="7" t="s">
        <v>6056</v>
      </c>
      <c r="I1755" s="7" t="s">
        <v>6057</v>
      </c>
    </row>
    <row r="1756" spans="1:9">
      <c r="A1756" s="5">
        <v>1755</v>
      </c>
      <c r="B1756" s="6">
        <v>45277</v>
      </c>
      <c r="C1756" s="7" t="s">
        <v>9564</v>
      </c>
      <c r="D1756" s="7" t="s">
        <v>9565</v>
      </c>
      <c r="E1756" s="8">
        <v>321.52</v>
      </c>
      <c r="F1756" s="8">
        <v>550</v>
      </c>
      <c r="G1756" s="8">
        <v>550</v>
      </c>
      <c r="H1756" s="7" t="s">
        <v>6056</v>
      </c>
      <c r="I1756" s="7" t="s">
        <v>6057</v>
      </c>
    </row>
    <row r="1757" spans="1:9">
      <c r="A1757" s="5">
        <v>1756</v>
      </c>
      <c r="B1757" s="6">
        <v>45277</v>
      </c>
      <c r="C1757" s="7" t="s">
        <v>9566</v>
      </c>
      <c r="D1757" s="7" t="s">
        <v>9567</v>
      </c>
      <c r="E1757" s="8">
        <v>343.75</v>
      </c>
      <c r="F1757" s="8">
        <v>600</v>
      </c>
      <c r="G1757" s="8">
        <v>600</v>
      </c>
      <c r="H1757" s="7" t="s">
        <v>6056</v>
      </c>
      <c r="I1757" s="7" t="s">
        <v>6057</v>
      </c>
    </row>
    <row r="1758" spans="1:9">
      <c r="A1758" s="5">
        <v>1757</v>
      </c>
      <c r="B1758" s="6">
        <v>45277</v>
      </c>
      <c r="C1758" s="7" t="s">
        <v>9568</v>
      </c>
      <c r="D1758" s="7" t="s">
        <v>9569</v>
      </c>
      <c r="E1758" s="8">
        <v>223.21</v>
      </c>
      <c r="F1758" s="8">
        <v>450</v>
      </c>
      <c r="G1758" s="8">
        <v>450</v>
      </c>
      <c r="H1758" s="7" t="s">
        <v>6056</v>
      </c>
      <c r="I1758" s="7" t="s">
        <v>6057</v>
      </c>
    </row>
    <row r="1759" spans="1:9">
      <c r="A1759" s="5">
        <v>1758</v>
      </c>
      <c r="B1759" s="6">
        <v>45277</v>
      </c>
      <c r="C1759" s="7" t="s">
        <v>9570</v>
      </c>
      <c r="D1759" s="7" t="s">
        <v>9571</v>
      </c>
      <c r="E1759" s="8">
        <v>26.54</v>
      </c>
      <c r="F1759" s="8">
        <v>30</v>
      </c>
      <c r="G1759" s="8">
        <v>30</v>
      </c>
      <c r="H1759" s="7" t="s">
        <v>6056</v>
      </c>
      <c r="I1759" s="7" t="s">
        <v>6057</v>
      </c>
    </row>
    <row r="1760" spans="1:9">
      <c r="A1760" s="5">
        <v>1759</v>
      </c>
      <c r="B1760" s="6">
        <v>45277</v>
      </c>
      <c r="C1760" s="7" t="s">
        <v>9572</v>
      </c>
      <c r="D1760" s="7" t="s">
        <v>9573</v>
      </c>
      <c r="E1760" s="8">
        <v>34.76</v>
      </c>
      <c r="F1760" s="8">
        <v>44</v>
      </c>
      <c r="G1760" s="8">
        <v>44</v>
      </c>
      <c r="H1760" s="7" t="s">
        <v>6056</v>
      </c>
      <c r="I1760" s="7" t="s">
        <v>6057</v>
      </c>
    </row>
    <row r="1761" spans="1:9">
      <c r="A1761" s="5">
        <v>1760</v>
      </c>
      <c r="B1761" s="6">
        <v>45277</v>
      </c>
      <c r="C1761" s="7" t="s">
        <v>9574</v>
      </c>
      <c r="D1761" s="7" t="s">
        <v>9575</v>
      </c>
      <c r="E1761" s="8">
        <v>34.76</v>
      </c>
      <c r="F1761" s="8">
        <v>44</v>
      </c>
      <c r="G1761" s="8">
        <v>44</v>
      </c>
      <c r="H1761" s="7" t="s">
        <v>6056</v>
      </c>
      <c r="I1761" s="7" t="s">
        <v>6057</v>
      </c>
    </row>
    <row r="1762" spans="1:9">
      <c r="A1762" s="5">
        <v>1761</v>
      </c>
      <c r="B1762" s="6">
        <v>45277</v>
      </c>
      <c r="C1762" s="7" t="s">
        <v>9576</v>
      </c>
      <c r="D1762" s="7" t="s">
        <v>9577</v>
      </c>
      <c r="E1762" s="8">
        <v>55</v>
      </c>
      <c r="F1762" s="8">
        <v>160</v>
      </c>
      <c r="G1762" s="8">
        <v>160</v>
      </c>
      <c r="H1762" s="7" t="s">
        <v>6056</v>
      </c>
      <c r="I1762" s="7" t="s">
        <v>6057</v>
      </c>
    </row>
    <row r="1763" spans="1:9">
      <c r="A1763" s="5">
        <v>1762</v>
      </c>
      <c r="B1763" s="6">
        <v>45277</v>
      </c>
      <c r="C1763" s="7" t="s">
        <v>9578</v>
      </c>
      <c r="D1763" s="7" t="s">
        <v>9579</v>
      </c>
      <c r="E1763" s="8">
        <v>8.57</v>
      </c>
      <c r="F1763" s="8">
        <v>10</v>
      </c>
      <c r="G1763" s="8">
        <v>10</v>
      </c>
      <c r="H1763" s="7" t="s">
        <v>6056</v>
      </c>
      <c r="I1763" s="7" t="s">
        <v>6057</v>
      </c>
    </row>
    <row r="1764" spans="1:9">
      <c r="A1764" s="5">
        <v>1763</v>
      </c>
      <c r="B1764" s="6">
        <v>45277</v>
      </c>
      <c r="C1764" s="7" t="s">
        <v>9580</v>
      </c>
      <c r="D1764" s="7" t="s">
        <v>9581</v>
      </c>
      <c r="E1764" s="8">
        <v>8.51</v>
      </c>
      <c r="F1764" s="8">
        <v>10</v>
      </c>
      <c r="G1764" s="8">
        <v>10</v>
      </c>
      <c r="H1764" s="7" t="s">
        <v>6056</v>
      </c>
      <c r="I1764" s="7" t="s">
        <v>6057</v>
      </c>
    </row>
    <row r="1765" spans="1:9">
      <c r="A1765" s="5">
        <v>1764</v>
      </c>
      <c r="B1765" s="6">
        <v>45277</v>
      </c>
      <c r="C1765" s="7" t="s">
        <v>9582</v>
      </c>
      <c r="D1765" s="7" t="s">
        <v>9583</v>
      </c>
      <c r="E1765" s="8">
        <v>16</v>
      </c>
      <c r="F1765" s="8">
        <v>20</v>
      </c>
      <c r="G1765" s="8">
        <v>20</v>
      </c>
      <c r="H1765" s="7" t="s">
        <v>6056</v>
      </c>
      <c r="I1765" s="7" t="s">
        <v>6057</v>
      </c>
    </row>
    <row r="1766" spans="1:9">
      <c r="A1766" s="5">
        <v>1765</v>
      </c>
      <c r="B1766" s="6">
        <v>45277</v>
      </c>
      <c r="C1766" s="7" t="s">
        <v>9584</v>
      </c>
      <c r="D1766" s="7" t="s">
        <v>9585</v>
      </c>
      <c r="E1766" s="8">
        <v>16</v>
      </c>
      <c r="F1766" s="8">
        <v>20</v>
      </c>
      <c r="G1766" s="8">
        <v>20</v>
      </c>
      <c r="H1766" s="7" t="s">
        <v>6056</v>
      </c>
      <c r="I1766" s="7" t="s">
        <v>6057</v>
      </c>
    </row>
    <row r="1767" spans="1:9">
      <c r="A1767" s="5">
        <v>1766</v>
      </c>
      <c r="B1767" s="6">
        <v>45277</v>
      </c>
      <c r="C1767" s="7" t="s">
        <v>9586</v>
      </c>
      <c r="D1767" s="7" t="s">
        <v>9587</v>
      </c>
      <c r="E1767" s="8">
        <v>16</v>
      </c>
      <c r="F1767" s="8">
        <v>20</v>
      </c>
      <c r="G1767" s="8">
        <v>20</v>
      </c>
      <c r="H1767" s="7" t="s">
        <v>6056</v>
      </c>
      <c r="I1767" s="7" t="s">
        <v>6057</v>
      </c>
    </row>
    <row r="1768" spans="1:9">
      <c r="A1768" s="5">
        <v>1767</v>
      </c>
      <c r="B1768" s="6">
        <v>45277</v>
      </c>
      <c r="C1768" s="7" t="s">
        <v>9588</v>
      </c>
      <c r="D1768" s="7" t="s">
        <v>9589</v>
      </c>
      <c r="E1768" s="8">
        <v>16</v>
      </c>
      <c r="F1768" s="8">
        <v>20</v>
      </c>
      <c r="G1768" s="8">
        <v>20</v>
      </c>
      <c r="H1768" s="7" t="s">
        <v>6056</v>
      </c>
      <c r="I1768" s="7" t="s">
        <v>6057</v>
      </c>
    </row>
    <row r="1769" spans="1:9">
      <c r="A1769" s="5">
        <v>1768</v>
      </c>
      <c r="B1769" s="6">
        <v>45278</v>
      </c>
      <c r="C1769" s="7" t="s">
        <v>9590</v>
      </c>
      <c r="D1769" s="7" t="s">
        <v>9591</v>
      </c>
      <c r="E1769" s="8">
        <v>63.19</v>
      </c>
      <c r="F1769" s="8">
        <v>78</v>
      </c>
      <c r="G1769" s="8">
        <v>78</v>
      </c>
      <c r="H1769" s="7" t="s">
        <v>6056</v>
      </c>
      <c r="I1769" s="7" t="s">
        <v>6057</v>
      </c>
    </row>
    <row r="1770" spans="1:9">
      <c r="A1770" s="5">
        <v>1769</v>
      </c>
      <c r="B1770" s="6">
        <v>45278</v>
      </c>
      <c r="C1770" s="7" t="s">
        <v>9592</v>
      </c>
      <c r="D1770" s="7" t="s">
        <v>9593</v>
      </c>
      <c r="E1770" s="8">
        <v>108</v>
      </c>
      <c r="F1770" s="8">
        <v>126</v>
      </c>
      <c r="G1770" s="8">
        <v>134</v>
      </c>
      <c r="H1770" s="7" t="s">
        <v>6056</v>
      </c>
      <c r="I1770" s="7" t="s">
        <v>6057</v>
      </c>
    </row>
    <row r="1771" spans="1:9">
      <c r="A1771" s="5">
        <v>1770</v>
      </c>
      <c r="B1771" s="6">
        <v>45280</v>
      </c>
      <c r="C1771" s="7" t="s">
        <v>9594</v>
      </c>
      <c r="D1771" s="7" t="s">
        <v>9595</v>
      </c>
      <c r="E1771" s="8">
        <v>3.13</v>
      </c>
      <c r="F1771" s="8">
        <v>4</v>
      </c>
      <c r="G1771" s="8">
        <v>4</v>
      </c>
      <c r="H1771" s="7" t="s">
        <v>6056</v>
      </c>
      <c r="I1771" s="7" t="s">
        <v>6057</v>
      </c>
    </row>
    <row r="1772" spans="1:9">
      <c r="A1772" s="5">
        <v>1771</v>
      </c>
      <c r="B1772" s="6">
        <v>45280</v>
      </c>
      <c r="C1772" s="7" t="s">
        <v>9596</v>
      </c>
      <c r="D1772" s="7" t="s">
        <v>9597</v>
      </c>
      <c r="E1772" s="8">
        <v>3.18</v>
      </c>
      <c r="F1772" s="8">
        <v>4</v>
      </c>
      <c r="G1772" s="8">
        <v>4</v>
      </c>
      <c r="H1772" s="7" t="s">
        <v>6056</v>
      </c>
      <c r="I1772" s="7" t="s">
        <v>6057</v>
      </c>
    </row>
    <row r="1773" spans="1:9">
      <c r="A1773" s="5">
        <v>1772</v>
      </c>
      <c r="B1773" s="6">
        <v>45280</v>
      </c>
      <c r="C1773" s="7" t="s">
        <v>9598</v>
      </c>
      <c r="D1773" s="7" t="s">
        <v>9599</v>
      </c>
      <c r="E1773" s="8">
        <v>196.45</v>
      </c>
      <c r="F1773" s="8">
        <v>255</v>
      </c>
      <c r="G1773" s="8">
        <v>255</v>
      </c>
      <c r="H1773" s="7" t="s">
        <v>6056</v>
      </c>
      <c r="I1773" s="7" t="s">
        <v>6057</v>
      </c>
    </row>
    <row r="1774" spans="1:9">
      <c r="A1774" s="5">
        <v>1773</v>
      </c>
      <c r="B1774" s="6">
        <v>45280</v>
      </c>
      <c r="C1774" s="7" t="s">
        <v>9600</v>
      </c>
      <c r="D1774" s="7" t="s">
        <v>9601</v>
      </c>
      <c r="E1774" s="8">
        <v>196.45</v>
      </c>
      <c r="F1774" s="8">
        <v>255</v>
      </c>
      <c r="G1774" s="8">
        <v>255</v>
      </c>
      <c r="H1774" s="7" t="s">
        <v>6056</v>
      </c>
      <c r="I1774" s="7" t="s">
        <v>6057</v>
      </c>
    </row>
    <row r="1775" spans="1:9">
      <c r="A1775" s="5">
        <v>1774</v>
      </c>
      <c r="B1775" s="6">
        <v>45280</v>
      </c>
      <c r="C1775" s="7" t="s">
        <v>9602</v>
      </c>
      <c r="D1775" s="7" t="s">
        <v>9603</v>
      </c>
      <c r="E1775" s="8">
        <v>77.680000000000007</v>
      </c>
      <c r="F1775" s="8">
        <v>99</v>
      </c>
      <c r="G1775" s="8">
        <v>99</v>
      </c>
      <c r="H1775" s="7" t="s">
        <v>6056</v>
      </c>
      <c r="I1775" s="7" t="s">
        <v>6057</v>
      </c>
    </row>
    <row r="1776" spans="1:9">
      <c r="A1776" s="5">
        <v>1775</v>
      </c>
      <c r="B1776" s="6">
        <v>45280</v>
      </c>
      <c r="C1776" s="7" t="s">
        <v>9604</v>
      </c>
      <c r="D1776" s="7" t="s">
        <v>9605</v>
      </c>
      <c r="E1776" s="8">
        <v>77.680000000000007</v>
      </c>
      <c r="F1776" s="8">
        <v>99</v>
      </c>
      <c r="G1776" s="8">
        <v>99</v>
      </c>
      <c r="H1776" s="7" t="s">
        <v>6056</v>
      </c>
      <c r="I1776" s="7" t="s">
        <v>6057</v>
      </c>
    </row>
    <row r="1777" spans="1:9">
      <c r="A1777" s="5">
        <v>1776</v>
      </c>
      <c r="B1777" s="6">
        <v>45280</v>
      </c>
      <c r="C1777" s="7" t="s">
        <v>9606</v>
      </c>
      <c r="D1777" s="7" t="s">
        <v>9607</v>
      </c>
      <c r="E1777" s="8">
        <v>77.680000000000007</v>
      </c>
      <c r="F1777" s="8">
        <v>99</v>
      </c>
      <c r="G1777" s="8">
        <v>99</v>
      </c>
      <c r="H1777" s="7" t="s">
        <v>6056</v>
      </c>
      <c r="I1777" s="7" t="s">
        <v>6057</v>
      </c>
    </row>
    <row r="1778" spans="1:9">
      <c r="A1778" s="5">
        <v>1777</v>
      </c>
      <c r="B1778" s="6">
        <v>45280</v>
      </c>
      <c r="C1778" s="7" t="s">
        <v>9608</v>
      </c>
      <c r="D1778" s="7" t="s">
        <v>9609</v>
      </c>
      <c r="E1778" s="8">
        <v>184.39</v>
      </c>
      <c r="F1778" s="8">
        <v>235</v>
      </c>
      <c r="G1778" s="8">
        <v>235</v>
      </c>
      <c r="H1778" s="7" t="s">
        <v>6056</v>
      </c>
      <c r="I1778" s="7" t="s">
        <v>6057</v>
      </c>
    </row>
    <row r="1779" spans="1:9">
      <c r="A1779" s="5">
        <v>1778</v>
      </c>
      <c r="B1779" s="6">
        <v>45280</v>
      </c>
      <c r="C1779" s="7" t="s">
        <v>9610</v>
      </c>
      <c r="D1779" s="7" t="s">
        <v>9611</v>
      </c>
      <c r="E1779" s="8">
        <v>184.39</v>
      </c>
      <c r="F1779" s="8">
        <v>235</v>
      </c>
      <c r="G1779" s="8">
        <v>235</v>
      </c>
      <c r="H1779" s="7" t="s">
        <v>6056</v>
      </c>
      <c r="I1779" s="7" t="s">
        <v>6057</v>
      </c>
    </row>
    <row r="1780" spans="1:9">
      <c r="A1780" s="5">
        <v>1779</v>
      </c>
      <c r="B1780" s="6">
        <v>45280</v>
      </c>
      <c r="C1780" s="7" t="s">
        <v>9612</v>
      </c>
      <c r="D1780" s="7" t="s">
        <v>9613</v>
      </c>
      <c r="E1780" s="8">
        <v>184.39</v>
      </c>
      <c r="F1780" s="8">
        <v>235</v>
      </c>
      <c r="G1780" s="8">
        <v>235</v>
      </c>
      <c r="H1780" s="7" t="s">
        <v>6056</v>
      </c>
      <c r="I1780" s="7" t="s">
        <v>6057</v>
      </c>
    </row>
    <row r="1781" spans="1:9">
      <c r="A1781" s="5">
        <v>1780</v>
      </c>
      <c r="B1781" s="6">
        <v>45280</v>
      </c>
      <c r="C1781" s="7" t="s">
        <v>9614</v>
      </c>
      <c r="D1781" s="7" t="s">
        <v>9615</v>
      </c>
      <c r="E1781" s="8">
        <v>95.53</v>
      </c>
      <c r="F1781" s="8">
        <v>124</v>
      </c>
      <c r="G1781" s="8">
        <v>124</v>
      </c>
      <c r="H1781" s="7" t="s">
        <v>6056</v>
      </c>
      <c r="I1781" s="7" t="s">
        <v>6057</v>
      </c>
    </row>
    <row r="1782" spans="1:9">
      <c r="A1782" s="5">
        <v>1781</v>
      </c>
      <c r="B1782" s="6">
        <v>45280</v>
      </c>
      <c r="C1782" s="7" t="s">
        <v>9616</v>
      </c>
      <c r="D1782" s="7" t="s">
        <v>9617</v>
      </c>
      <c r="E1782" s="8">
        <v>95.53</v>
      </c>
      <c r="F1782" s="8">
        <v>124</v>
      </c>
      <c r="G1782" s="8">
        <v>124</v>
      </c>
      <c r="H1782" s="7" t="s">
        <v>6056</v>
      </c>
      <c r="I1782" s="7" t="s">
        <v>6057</v>
      </c>
    </row>
    <row r="1783" spans="1:9">
      <c r="A1783" s="5">
        <v>1782</v>
      </c>
      <c r="B1783" s="6">
        <v>45280</v>
      </c>
      <c r="C1783" s="7" t="s">
        <v>9618</v>
      </c>
      <c r="D1783" s="7" t="s">
        <v>9619</v>
      </c>
      <c r="E1783" s="8">
        <v>76.27</v>
      </c>
      <c r="F1783" s="8">
        <v>99</v>
      </c>
      <c r="G1783" s="8">
        <v>99</v>
      </c>
      <c r="H1783" s="7" t="s">
        <v>6056</v>
      </c>
      <c r="I1783" s="7" t="s">
        <v>6057</v>
      </c>
    </row>
    <row r="1784" spans="1:9">
      <c r="A1784" s="5">
        <v>1783</v>
      </c>
      <c r="B1784" s="6">
        <v>45280</v>
      </c>
      <c r="C1784" s="7" t="s">
        <v>9620</v>
      </c>
      <c r="D1784" s="7" t="s">
        <v>9621</v>
      </c>
      <c r="E1784" s="8">
        <v>28.78</v>
      </c>
      <c r="F1784" s="8">
        <v>36</v>
      </c>
      <c r="G1784" s="8">
        <v>36</v>
      </c>
      <c r="H1784" s="7" t="s">
        <v>6056</v>
      </c>
      <c r="I1784" s="7" t="s">
        <v>6057</v>
      </c>
    </row>
    <row r="1785" spans="1:9">
      <c r="A1785" s="5">
        <v>1784</v>
      </c>
      <c r="B1785" s="6">
        <v>45280</v>
      </c>
      <c r="C1785" s="7" t="s">
        <v>9622</v>
      </c>
      <c r="D1785" s="7" t="s">
        <v>9623</v>
      </c>
      <c r="E1785" s="8">
        <v>39.97</v>
      </c>
      <c r="F1785" s="8">
        <v>50</v>
      </c>
      <c r="G1785" s="8">
        <v>50</v>
      </c>
      <c r="H1785" s="7" t="s">
        <v>6056</v>
      </c>
      <c r="I1785" s="7" t="s">
        <v>6057</v>
      </c>
    </row>
    <row r="1786" spans="1:9">
      <c r="A1786" s="5">
        <v>1785</v>
      </c>
      <c r="B1786" s="6">
        <v>45280</v>
      </c>
      <c r="C1786" s="7" t="s">
        <v>9624</v>
      </c>
      <c r="D1786" s="7" t="s">
        <v>9625</v>
      </c>
      <c r="E1786" s="8">
        <v>28.78</v>
      </c>
      <c r="F1786" s="8">
        <v>36</v>
      </c>
      <c r="G1786" s="8">
        <v>36</v>
      </c>
      <c r="H1786" s="7" t="s">
        <v>6056</v>
      </c>
      <c r="I1786" s="7" t="s">
        <v>6057</v>
      </c>
    </row>
    <row r="1787" spans="1:9">
      <c r="A1787" s="5">
        <v>1786</v>
      </c>
      <c r="B1787" s="6">
        <v>45280</v>
      </c>
      <c r="C1787" s="7" t="s">
        <v>9626</v>
      </c>
      <c r="D1787" s="7" t="s">
        <v>9627</v>
      </c>
      <c r="E1787" s="8">
        <v>84.74</v>
      </c>
      <c r="F1787" s="8">
        <v>100</v>
      </c>
      <c r="G1787" s="8">
        <v>100</v>
      </c>
      <c r="H1787" s="7" t="s">
        <v>6056</v>
      </c>
      <c r="I1787" s="7" t="s">
        <v>6057</v>
      </c>
    </row>
    <row r="1788" spans="1:9">
      <c r="A1788" s="5">
        <v>1787</v>
      </c>
      <c r="B1788" s="6">
        <v>45280</v>
      </c>
      <c r="C1788" s="7" t="s">
        <v>9628</v>
      </c>
      <c r="D1788" s="7" t="s">
        <v>9629</v>
      </c>
      <c r="E1788" s="8">
        <v>80.5</v>
      </c>
      <c r="F1788" s="8">
        <v>240</v>
      </c>
      <c r="G1788" s="8">
        <v>240</v>
      </c>
      <c r="H1788" s="7" t="s">
        <v>6056</v>
      </c>
      <c r="I1788" s="7" t="s">
        <v>6057</v>
      </c>
    </row>
    <row r="1789" spans="1:9">
      <c r="A1789" s="5">
        <v>1788</v>
      </c>
      <c r="B1789" s="6">
        <v>45280</v>
      </c>
      <c r="C1789" s="7" t="s">
        <v>9630</v>
      </c>
      <c r="D1789" s="7" t="s">
        <v>9631</v>
      </c>
      <c r="E1789" s="8">
        <v>31.38</v>
      </c>
      <c r="F1789" s="8">
        <v>40</v>
      </c>
      <c r="G1789" s="8">
        <v>40</v>
      </c>
      <c r="H1789" s="7" t="s">
        <v>6056</v>
      </c>
      <c r="I1789" s="7" t="s">
        <v>6057</v>
      </c>
    </row>
    <row r="1790" spans="1:9">
      <c r="A1790" s="5">
        <v>1789</v>
      </c>
      <c r="B1790" s="6">
        <v>45280</v>
      </c>
      <c r="C1790" s="7" t="s">
        <v>9632</v>
      </c>
      <c r="D1790" s="7" t="s">
        <v>9633</v>
      </c>
      <c r="E1790" s="8">
        <v>25.11</v>
      </c>
      <c r="F1790" s="8">
        <v>32</v>
      </c>
      <c r="G1790" s="8">
        <v>32</v>
      </c>
      <c r="H1790" s="7" t="s">
        <v>6056</v>
      </c>
      <c r="I1790" s="7" t="s">
        <v>6057</v>
      </c>
    </row>
    <row r="1791" spans="1:9">
      <c r="A1791" s="5">
        <v>1790</v>
      </c>
      <c r="B1791" s="6">
        <v>45280</v>
      </c>
      <c r="C1791" s="7" t="s">
        <v>9634</v>
      </c>
      <c r="D1791" s="7" t="s">
        <v>9635</v>
      </c>
      <c r="E1791" s="8">
        <v>76.27</v>
      </c>
      <c r="F1791" s="8">
        <v>99</v>
      </c>
      <c r="G1791" s="8">
        <v>99</v>
      </c>
      <c r="H1791" s="7" t="s">
        <v>6056</v>
      </c>
      <c r="I1791" s="7" t="s">
        <v>6057</v>
      </c>
    </row>
    <row r="1792" spans="1:9">
      <c r="A1792" s="5">
        <v>1791</v>
      </c>
      <c r="B1792" s="6">
        <v>45280</v>
      </c>
      <c r="C1792" s="7" t="s">
        <v>9636</v>
      </c>
      <c r="D1792" s="7" t="s">
        <v>9637</v>
      </c>
      <c r="E1792" s="8">
        <v>108.73</v>
      </c>
      <c r="F1792" s="8">
        <v>136</v>
      </c>
      <c r="G1792" s="8">
        <v>136</v>
      </c>
      <c r="H1792" s="7" t="s">
        <v>6056</v>
      </c>
      <c r="I1792" s="7" t="s">
        <v>6057</v>
      </c>
    </row>
    <row r="1793" spans="1:9">
      <c r="A1793" s="5">
        <v>1792</v>
      </c>
      <c r="B1793" s="6">
        <v>45280</v>
      </c>
      <c r="C1793" s="7" t="s">
        <v>9638</v>
      </c>
      <c r="D1793" s="7" t="s">
        <v>9639</v>
      </c>
      <c r="E1793" s="8">
        <v>159</v>
      </c>
      <c r="F1793" s="8">
        <v>199</v>
      </c>
      <c r="G1793" s="8">
        <v>199</v>
      </c>
      <c r="H1793" s="7" t="s">
        <v>6056</v>
      </c>
      <c r="I1793" s="7" t="s">
        <v>6057</v>
      </c>
    </row>
    <row r="1794" spans="1:9">
      <c r="A1794" s="5">
        <v>1793</v>
      </c>
      <c r="B1794" s="6">
        <v>45280</v>
      </c>
      <c r="C1794" s="7" t="s">
        <v>9640</v>
      </c>
      <c r="D1794" s="7" t="s">
        <v>9641</v>
      </c>
      <c r="E1794" s="8">
        <v>26.99</v>
      </c>
      <c r="F1794" s="8">
        <v>49</v>
      </c>
      <c r="G1794" s="8">
        <v>49</v>
      </c>
      <c r="H1794" s="7" t="s">
        <v>6056</v>
      </c>
      <c r="I1794" s="7" t="s">
        <v>6057</v>
      </c>
    </row>
    <row r="1795" spans="1:9">
      <c r="A1795" s="5">
        <v>1794</v>
      </c>
      <c r="B1795" s="6">
        <v>45280</v>
      </c>
      <c r="C1795" s="7" t="s">
        <v>9642</v>
      </c>
      <c r="D1795" s="7" t="s">
        <v>9643</v>
      </c>
      <c r="E1795" s="8">
        <v>62.92</v>
      </c>
      <c r="F1795" s="8">
        <v>99</v>
      </c>
      <c r="G1795" s="8">
        <v>99</v>
      </c>
      <c r="H1795" s="7" t="s">
        <v>6056</v>
      </c>
      <c r="I1795" s="7" t="s">
        <v>6057</v>
      </c>
    </row>
    <row r="1796" spans="1:9">
      <c r="A1796" s="5">
        <v>1795</v>
      </c>
      <c r="B1796" s="6">
        <v>45280</v>
      </c>
      <c r="C1796" s="7" t="s">
        <v>9644</v>
      </c>
      <c r="D1796" s="7" t="s">
        <v>9645</v>
      </c>
      <c r="E1796" s="8">
        <v>62.92</v>
      </c>
      <c r="F1796" s="8">
        <v>99</v>
      </c>
      <c r="G1796" s="8">
        <v>99</v>
      </c>
      <c r="H1796" s="7" t="s">
        <v>6056</v>
      </c>
      <c r="I1796" s="7" t="s">
        <v>6057</v>
      </c>
    </row>
    <row r="1797" spans="1:9">
      <c r="A1797" s="5">
        <v>1796</v>
      </c>
      <c r="B1797" s="6">
        <v>45280</v>
      </c>
      <c r="C1797" s="7" t="s">
        <v>9646</v>
      </c>
      <c r="D1797" s="7" t="s">
        <v>9647</v>
      </c>
      <c r="E1797" s="8">
        <v>62.92</v>
      </c>
      <c r="F1797" s="8">
        <v>99</v>
      </c>
      <c r="G1797" s="8">
        <v>99</v>
      </c>
      <c r="H1797" s="7" t="s">
        <v>6056</v>
      </c>
      <c r="I1797" s="7" t="s">
        <v>6057</v>
      </c>
    </row>
    <row r="1798" spans="1:9">
      <c r="A1798" s="5">
        <v>1797</v>
      </c>
      <c r="B1798" s="6">
        <v>45281</v>
      </c>
      <c r="C1798" s="7" t="s">
        <v>9648</v>
      </c>
      <c r="D1798" s="7" t="s">
        <v>9649</v>
      </c>
      <c r="E1798" s="8">
        <v>40.58</v>
      </c>
      <c r="F1798" s="8">
        <v>50</v>
      </c>
      <c r="G1798" s="8">
        <v>50</v>
      </c>
      <c r="H1798" s="7" t="s">
        <v>6056</v>
      </c>
      <c r="I1798" s="7" t="s">
        <v>6057</v>
      </c>
    </row>
    <row r="1799" spans="1:9">
      <c r="A1799" s="5">
        <v>1798</v>
      </c>
      <c r="B1799" s="6">
        <v>45281</v>
      </c>
      <c r="C1799" s="7" t="s">
        <v>9650</v>
      </c>
      <c r="D1799" s="7" t="s">
        <v>9651</v>
      </c>
      <c r="E1799" s="8">
        <v>40.58</v>
      </c>
      <c r="F1799" s="8">
        <v>50</v>
      </c>
      <c r="G1799" s="8">
        <v>50</v>
      </c>
      <c r="H1799" s="7" t="s">
        <v>6056</v>
      </c>
      <c r="I1799" s="7" t="s">
        <v>6057</v>
      </c>
    </row>
    <row r="1800" spans="1:9">
      <c r="A1800" s="5">
        <v>1799</v>
      </c>
      <c r="B1800" s="6">
        <v>45281</v>
      </c>
      <c r="C1800" s="7" t="s">
        <v>9652</v>
      </c>
      <c r="D1800" s="7" t="s">
        <v>9653</v>
      </c>
      <c r="E1800" s="8">
        <v>72.87</v>
      </c>
      <c r="F1800" s="8">
        <v>92</v>
      </c>
      <c r="G1800" s="8">
        <v>92</v>
      </c>
      <c r="H1800" s="7" t="s">
        <v>6056</v>
      </c>
      <c r="I1800" s="7" t="s">
        <v>6057</v>
      </c>
    </row>
    <row r="1801" spans="1:9">
      <c r="A1801" s="5">
        <v>1800</v>
      </c>
      <c r="B1801" s="6">
        <v>45281</v>
      </c>
      <c r="C1801" s="7" t="s">
        <v>9654</v>
      </c>
      <c r="D1801" s="7" t="s">
        <v>9655</v>
      </c>
      <c r="E1801" s="8">
        <v>22.94</v>
      </c>
      <c r="F1801" s="8">
        <v>28</v>
      </c>
      <c r="G1801" s="8">
        <v>28</v>
      </c>
      <c r="H1801" s="7" t="s">
        <v>6056</v>
      </c>
      <c r="I1801" s="7" t="s">
        <v>6057</v>
      </c>
    </row>
    <row r="1802" spans="1:9">
      <c r="A1802" s="5">
        <v>1801</v>
      </c>
      <c r="B1802" s="6">
        <v>45281</v>
      </c>
      <c r="C1802" s="7" t="s">
        <v>9656</v>
      </c>
      <c r="D1802" s="7" t="s">
        <v>9657</v>
      </c>
      <c r="E1802" s="8">
        <v>11.47</v>
      </c>
      <c r="F1802" s="8">
        <v>14</v>
      </c>
      <c r="G1802" s="8">
        <v>14</v>
      </c>
      <c r="H1802" s="7" t="s">
        <v>6056</v>
      </c>
      <c r="I1802" s="7" t="s">
        <v>6057</v>
      </c>
    </row>
    <row r="1803" spans="1:9">
      <c r="A1803" s="5">
        <v>1802</v>
      </c>
      <c r="B1803" s="6">
        <v>45281</v>
      </c>
      <c r="C1803" s="7" t="s">
        <v>9658</v>
      </c>
      <c r="D1803" s="7" t="s">
        <v>9659</v>
      </c>
      <c r="E1803" s="8">
        <v>68.81</v>
      </c>
      <c r="F1803" s="8">
        <v>84</v>
      </c>
      <c r="G1803" s="8">
        <v>84</v>
      </c>
      <c r="H1803" s="7" t="s">
        <v>6056</v>
      </c>
      <c r="I1803" s="7" t="s">
        <v>6057</v>
      </c>
    </row>
    <row r="1804" spans="1:9">
      <c r="A1804" s="5">
        <v>1803</v>
      </c>
      <c r="B1804" s="6">
        <v>45281</v>
      </c>
      <c r="C1804" s="7" t="s">
        <v>9660</v>
      </c>
      <c r="D1804" s="7" t="s">
        <v>9661</v>
      </c>
      <c r="E1804" s="8">
        <v>91.74</v>
      </c>
      <c r="F1804" s="8">
        <v>112</v>
      </c>
      <c r="G1804" s="8">
        <v>112</v>
      </c>
      <c r="H1804" s="7" t="s">
        <v>6056</v>
      </c>
      <c r="I1804" s="7" t="s">
        <v>6057</v>
      </c>
    </row>
    <row r="1805" spans="1:9">
      <c r="A1805" s="5">
        <v>1804</v>
      </c>
      <c r="B1805" s="6">
        <v>45281</v>
      </c>
      <c r="C1805" s="7" t="s">
        <v>9662</v>
      </c>
      <c r="D1805" s="7" t="s">
        <v>9663</v>
      </c>
      <c r="E1805" s="8">
        <v>15.41</v>
      </c>
      <c r="F1805" s="8">
        <v>20</v>
      </c>
      <c r="G1805" s="8">
        <v>20</v>
      </c>
      <c r="H1805" s="7" t="s">
        <v>6056</v>
      </c>
      <c r="I1805" s="7" t="s">
        <v>6057</v>
      </c>
    </row>
    <row r="1806" spans="1:9">
      <c r="A1806" s="5">
        <v>1805</v>
      </c>
      <c r="B1806" s="6">
        <v>45281</v>
      </c>
      <c r="C1806" s="7" t="s">
        <v>9664</v>
      </c>
      <c r="D1806" s="7" t="s">
        <v>9665</v>
      </c>
      <c r="E1806" s="8">
        <v>7.37</v>
      </c>
      <c r="F1806" s="8">
        <v>10</v>
      </c>
      <c r="G1806" s="8">
        <v>10</v>
      </c>
      <c r="H1806" s="7" t="s">
        <v>6056</v>
      </c>
      <c r="I1806" s="7" t="s">
        <v>6057</v>
      </c>
    </row>
    <row r="1807" spans="1:9">
      <c r="A1807" s="5">
        <v>1806</v>
      </c>
      <c r="B1807" s="6">
        <v>45281</v>
      </c>
      <c r="C1807" s="7" t="s">
        <v>9666</v>
      </c>
      <c r="D1807" s="7" t="s">
        <v>9667</v>
      </c>
      <c r="E1807" s="8">
        <v>26.21</v>
      </c>
      <c r="F1807" s="8">
        <v>32</v>
      </c>
      <c r="G1807" s="8">
        <v>32</v>
      </c>
      <c r="H1807" s="7" t="s">
        <v>6056</v>
      </c>
      <c r="I1807" s="7" t="s">
        <v>6057</v>
      </c>
    </row>
    <row r="1808" spans="1:9">
      <c r="A1808" s="5">
        <v>1807</v>
      </c>
      <c r="B1808" s="6">
        <v>45281</v>
      </c>
      <c r="C1808" s="7" t="s">
        <v>9668</v>
      </c>
      <c r="D1808" s="7" t="s">
        <v>9669</v>
      </c>
      <c r="E1808" s="8">
        <v>41.78</v>
      </c>
      <c r="F1808" s="8">
        <v>51</v>
      </c>
      <c r="G1808" s="8">
        <v>51</v>
      </c>
      <c r="H1808" s="7" t="s">
        <v>6056</v>
      </c>
      <c r="I1808" s="7" t="s">
        <v>6057</v>
      </c>
    </row>
    <row r="1809" spans="1:9">
      <c r="A1809" s="5">
        <v>1808</v>
      </c>
      <c r="B1809" s="6">
        <v>45281</v>
      </c>
      <c r="C1809" s="7" t="s">
        <v>9670</v>
      </c>
      <c r="D1809" s="7" t="s">
        <v>9671</v>
      </c>
      <c r="E1809" s="8">
        <v>37.83</v>
      </c>
      <c r="F1809" s="8">
        <v>50</v>
      </c>
      <c r="G1809" s="8">
        <v>50</v>
      </c>
      <c r="H1809" s="7" t="s">
        <v>6056</v>
      </c>
      <c r="I1809" s="7" t="s">
        <v>6057</v>
      </c>
    </row>
    <row r="1810" spans="1:9">
      <c r="A1810" s="5">
        <v>1809</v>
      </c>
      <c r="B1810" s="6">
        <v>45281</v>
      </c>
      <c r="C1810" s="7" t="s">
        <v>9672</v>
      </c>
      <c r="D1810" s="7" t="s">
        <v>9673</v>
      </c>
      <c r="E1810" s="8">
        <v>37.83</v>
      </c>
      <c r="F1810" s="8">
        <v>50</v>
      </c>
      <c r="G1810" s="8">
        <v>50</v>
      </c>
      <c r="H1810" s="7" t="s">
        <v>6056</v>
      </c>
      <c r="I1810" s="7" t="s">
        <v>6057</v>
      </c>
    </row>
    <row r="1811" spans="1:9">
      <c r="A1811" s="5">
        <v>1810</v>
      </c>
      <c r="B1811" s="6">
        <v>45281</v>
      </c>
      <c r="C1811" s="7" t="s">
        <v>9674</v>
      </c>
      <c r="D1811" s="7" t="s">
        <v>9675</v>
      </c>
      <c r="E1811" s="8">
        <v>26.48</v>
      </c>
      <c r="F1811" s="8">
        <v>35</v>
      </c>
      <c r="G1811" s="8">
        <v>35</v>
      </c>
      <c r="H1811" s="7" t="s">
        <v>6056</v>
      </c>
      <c r="I1811" s="7" t="s">
        <v>6057</v>
      </c>
    </row>
    <row r="1812" spans="1:9">
      <c r="A1812" s="5">
        <v>1811</v>
      </c>
      <c r="B1812" s="6">
        <v>45281</v>
      </c>
      <c r="C1812" s="7" t="s">
        <v>9676</v>
      </c>
      <c r="D1812" s="7" t="s">
        <v>9677</v>
      </c>
      <c r="E1812" s="8">
        <v>157.22999999999999</v>
      </c>
      <c r="F1812" s="8">
        <v>199</v>
      </c>
      <c r="G1812" s="8">
        <v>199</v>
      </c>
      <c r="H1812" s="7" t="s">
        <v>6056</v>
      </c>
      <c r="I1812" s="7" t="s">
        <v>6057</v>
      </c>
    </row>
    <row r="1813" spans="1:9">
      <c r="A1813" s="5">
        <v>1812</v>
      </c>
      <c r="B1813" s="6">
        <v>45281</v>
      </c>
      <c r="C1813" s="7" t="s">
        <v>9678</v>
      </c>
      <c r="D1813" s="7" t="s">
        <v>9679</v>
      </c>
      <c r="E1813" s="8">
        <v>59.26</v>
      </c>
      <c r="F1813" s="8">
        <v>72</v>
      </c>
      <c r="G1813" s="8">
        <v>72</v>
      </c>
      <c r="H1813" s="7" t="s">
        <v>6056</v>
      </c>
      <c r="I1813" s="7" t="s">
        <v>6057</v>
      </c>
    </row>
    <row r="1814" spans="1:9">
      <c r="A1814" s="5">
        <v>1813</v>
      </c>
      <c r="B1814" s="6">
        <v>45281</v>
      </c>
      <c r="C1814" s="7" t="s">
        <v>9680</v>
      </c>
      <c r="D1814" s="7" t="s">
        <v>9681</v>
      </c>
      <c r="E1814" s="8">
        <v>29.5</v>
      </c>
      <c r="F1814" s="8">
        <v>50</v>
      </c>
      <c r="G1814" s="8">
        <v>50</v>
      </c>
      <c r="H1814" s="7" t="s">
        <v>6056</v>
      </c>
      <c r="I1814" s="7" t="s">
        <v>6057</v>
      </c>
    </row>
    <row r="1815" spans="1:9">
      <c r="A1815" s="5">
        <v>1814</v>
      </c>
      <c r="B1815" s="6">
        <v>45281</v>
      </c>
      <c r="C1815" s="7" t="s">
        <v>9682</v>
      </c>
      <c r="D1815" s="7" t="s">
        <v>9683</v>
      </c>
      <c r="E1815" s="8">
        <v>62</v>
      </c>
      <c r="F1815" s="8">
        <v>99</v>
      </c>
      <c r="G1815" s="8">
        <v>99</v>
      </c>
      <c r="H1815" s="7" t="s">
        <v>6056</v>
      </c>
      <c r="I1815" s="7" t="s">
        <v>6057</v>
      </c>
    </row>
    <row r="1816" spans="1:9">
      <c r="A1816" s="5">
        <v>1815</v>
      </c>
      <c r="B1816" s="6">
        <v>45281</v>
      </c>
      <c r="C1816" s="7" t="s">
        <v>9684</v>
      </c>
      <c r="D1816" s="7" t="s">
        <v>9685</v>
      </c>
      <c r="E1816" s="8">
        <v>62</v>
      </c>
      <c r="F1816" s="8">
        <v>99</v>
      </c>
      <c r="G1816" s="8">
        <v>99</v>
      </c>
      <c r="H1816" s="7" t="s">
        <v>6056</v>
      </c>
      <c r="I1816" s="7" t="s">
        <v>6057</v>
      </c>
    </row>
    <row r="1817" spans="1:9">
      <c r="A1817" s="5">
        <v>1816</v>
      </c>
      <c r="B1817" s="6">
        <v>45281</v>
      </c>
      <c r="C1817" s="7" t="s">
        <v>9686</v>
      </c>
      <c r="D1817" s="7" t="s">
        <v>9687</v>
      </c>
      <c r="E1817" s="8">
        <v>17.5</v>
      </c>
      <c r="F1817" s="8">
        <v>30</v>
      </c>
      <c r="G1817" s="8">
        <v>30</v>
      </c>
      <c r="H1817" s="7" t="s">
        <v>6056</v>
      </c>
      <c r="I1817" s="7" t="s">
        <v>6057</v>
      </c>
    </row>
    <row r="1818" spans="1:9">
      <c r="A1818" s="5">
        <v>1817</v>
      </c>
      <c r="B1818" s="6">
        <v>45281</v>
      </c>
      <c r="C1818" s="7" t="s">
        <v>9688</v>
      </c>
      <c r="D1818" s="7" t="s">
        <v>9689</v>
      </c>
      <c r="E1818" s="8">
        <v>26</v>
      </c>
      <c r="F1818" s="8">
        <v>45</v>
      </c>
      <c r="G1818" s="8">
        <v>45</v>
      </c>
      <c r="H1818" s="7" t="s">
        <v>6056</v>
      </c>
      <c r="I1818" s="7" t="s">
        <v>6057</v>
      </c>
    </row>
    <row r="1819" spans="1:9">
      <c r="A1819" s="5">
        <v>1818</v>
      </c>
      <c r="B1819" s="6">
        <v>45281</v>
      </c>
      <c r="C1819" s="7" t="s">
        <v>9690</v>
      </c>
      <c r="D1819" s="7" t="s">
        <v>9691</v>
      </c>
      <c r="E1819" s="8">
        <v>68.5</v>
      </c>
      <c r="F1819" s="8">
        <v>120</v>
      </c>
      <c r="G1819" s="8">
        <v>120</v>
      </c>
      <c r="H1819" s="7" t="s">
        <v>6056</v>
      </c>
      <c r="I1819" s="7" t="s">
        <v>6057</v>
      </c>
    </row>
    <row r="1820" spans="1:9">
      <c r="A1820" s="5">
        <v>1819</v>
      </c>
      <c r="B1820" s="6">
        <v>45281</v>
      </c>
      <c r="C1820" s="7" t="s">
        <v>9692</v>
      </c>
      <c r="D1820" s="7" t="s">
        <v>9693</v>
      </c>
      <c r="E1820" s="8">
        <v>123.2</v>
      </c>
      <c r="F1820" s="8">
        <v>160</v>
      </c>
      <c r="G1820" s="8">
        <v>160</v>
      </c>
      <c r="H1820" s="7" t="s">
        <v>6056</v>
      </c>
      <c r="I1820" s="7" t="s">
        <v>6057</v>
      </c>
    </row>
    <row r="1821" spans="1:9">
      <c r="A1821" s="5">
        <v>1820</v>
      </c>
      <c r="B1821" s="6">
        <v>45281</v>
      </c>
      <c r="C1821" s="7" t="s">
        <v>9694</v>
      </c>
      <c r="D1821" s="7" t="s">
        <v>9695</v>
      </c>
      <c r="E1821" s="8">
        <v>134.82</v>
      </c>
      <c r="F1821" s="8">
        <v>175</v>
      </c>
      <c r="G1821" s="8">
        <v>175</v>
      </c>
      <c r="H1821" s="7" t="s">
        <v>6056</v>
      </c>
      <c r="I1821" s="7" t="s">
        <v>6057</v>
      </c>
    </row>
    <row r="1822" spans="1:9">
      <c r="A1822" s="5">
        <v>1821</v>
      </c>
      <c r="B1822" s="6">
        <v>45281</v>
      </c>
      <c r="C1822" s="7" t="s">
        <v>9696</v>
      </c>
      <c r="D1822" s="7" t="s">
        <v>9697</v>
      </c>
      <c r="E1822" s="8">
        <v>123.26</v>
      </c>
      <c r="F1822" s="8">
        <v>160</v>
      </c>
      <c r="G1822" s="8">
        <v>160</v>
      </c>
      <c r="H1822" s="7" t="s">
        <v>6056</v>
      </c>
      <c r="I1822" s="7" t="s">
        <v>6057</v>
      </c>
    </row>
    <row r="1823" spans="1:9">
      <c r="A1823" s="5">
        <v>1822</v>
      </c>
      <c r="B1823" s="6">
        <v>45281</v>
      </c>
      <c r="C1823" s="7" t="s">
        <v>9698</v>
      </c>
      <c r="D1823" s="7" t="s">
        <v>9699</v>
      </c>
      <c r="E1823" s="8">
        <v>77.040000000000006</v>
      </c>
      <c r="F1823" s="8">
        <v>100</v>
      </c>
      <c r="G1823" s="8">
        <v>100</v>
      </c>
      <c r="H1823" s="7" t="s">
        <v>6056</v>
      </c>
      <c r="I1823" s="7" t="s">
        <v>6057</v>
      </c>
    </row>
    <row r="1824" spans="1:9">
      <c r="A1824" s="5">
        <v>1823</v>
      </c>
      <c r="B1824" s="6">
        <v>45281</v>
      </c>
      <c r="C1824" s="7" t="s">
        <v>9700</v>
      </c>
      <c r="D1824" s="7" t="s">
        <v>9701</v>
      </c>
      <c r="E1824" s="8">
        <v>77.040000000000006</v>
      </c>
      <c r="F1824" s="8">
        <v>100</v>
      </c>
      <c r="G1824" s="8">
        <v>100</v>
      </c>
      <c r="H1824" s="7" t="s">
        <v>6056</v>
      </c>
      <c r="I1824" s="7" t="s">
        <v>6057</v>
      </c>
    </row>
    <row r="1825" spans="1:9">
      <c r="A1825" s="5">
        <v>1824</v>
      </c>
      <c r="B1825" s="6">
        <v>45281</v>
      </c>
      <c r="C1825" s="7" t="s">
        <v>9702</v>
      </c>
      <c r="D1825" s="7" t="s">
        <v>9703</v>
      </c>
      <c r="E1825" s="8">
        <v>107.85</v>
      </c>
      <c r="F1825" s="8">
        <v>140</v>
      </c>
      <c r="G1825" s="8">
        <v>140</v>
      </c>
      <c r="H1825" s="7" t="s">
        <v>6056</v>
      </c>
      <c r="I1825" s="7" t="s">
        <v>6057</v>
      </c>
    </row>
    <row r="1826" spans="1:9">
      <c r="A1826" s="5">
        <v>1825</v>
      </c>
      <c r="B1826" s="6">
        <v>45282</v>
      </c>
      <c r="C1826" s="7" t="s">
        <v>9704</v>
      </c>
      <c r="D1826" s="7" t="s">
        <v>9705</v>
      </c>
      <c r="E1826" s="8">
        <v>107.85</v>
      </c>
      <c r="F1826" s="8">
        <v>140</v>
      </c>
      <c r="G1826" s="8">
        <v>140</v>
      </c>
      <c r="H1826" s="7" t="s">
        <v>6056</v>
      </c>
      <c r="I1826" s="7" t="s">
        <v>6057</v>
      </c>
    </row>
    <row r="1827" spans="1:9">
      <c r="A1827" s="5">
        <v>1826</v>
      </c>
      <c r="B1827" s="6">
        <v>45282</v>
      </c>
      <c r="C1827" s="7" t="s">
        <v>9706</v>
      </c>
      <c r="D1827" s="7" t="s">
        <v>9707</v>
      </c>
      <c r="E1827" s="8">
        <v>112.74</v>
      </c>
      <c r="F1827" s="8">
        <v>140</v>
      </c>
      <c r="G1827" s="8">
        <v>140</v>
      </c>
      <c r="H1827" s="7" t="s">
        <v>6056</v>
      </c>
      <c r="I1827" s="7" t="s">
        <v>6057</v>
      </c>
    </row>
    <row r="1828" spans="1:9">
      <c r="A1828" s="5">
        <v>1827</v>
      </c>
      <c r="B1828" s="6">
        <v>45282</v>
      </c>
      <c r="C1828" s="7" t="s">
        <v>9708</v>
      </c>
      <c r="D1828" s="7" t="s">
        <v>9709</v>
      </c>
      <c r="E1828" s="8">
        <v>65</v>
      </c>
      <c r="F1828" s="8">
        <v>85</v>
      </c>
      <c r="G1828" s="8">
        <v>85</v>
      </c>
      <c r="H1828" s="7" t="s">
        <v>6056</v>
      </c>
      <c r="I1828" s="7" t="s">
        <v>6057</v>
      </c>
    </row>
    <row r="1829" spans="1:9">
      <c r="A1829" s="5">
        <v>1828</v>
      </c>
      <c r="B1829" s="6">
        <v>45282</v>
      </c>
      <c r="C1829" s="7" t="s">
        <v>9710</v>
      </c>
      <c r="D1829" s="7" t="s">
        <v>9711</v>
      </c>
      <c r="E1829" s="8">
        <v>143.69999999999999</v>
      </c>
      <c r="F1829" s="8">
        <v>190</v>
      </c>
      <c r="G1829" s="8">
        <v>190</v>
      </c>
      <c r="H1829" s="7" t="s">
        <v>6056</v>
      </c>
      <c r="I1829" s="7" t="s">
        <v>6057</v>
      </c>
    </row>
    <row r="1830" spans="1:9">
      <c r="A1830" s="5">
        <v>1829</v>
      </c>
      <c r="B1830" s="6">
        <v>45282</v>
      </c>
      <c r="C1830" s="7" t="s">
        <v>9712</v>
      </c>
      <c r="D1830" s="7" t="s">
        <v>9713</v>
      </c>
      <c r="E1830" s="8">
        <v>112.7</v>
      </c>
      <c r="F1830" s="8">
        <v>149</v>
      </c>
      <c r="G1830" s="8">
        <v>149</v>
      </c>
      <c r="H1830" s="7" t="s">
        <v>6056</v>
      </c>
      <c r="I1830" s="7" t="s">
        <v>6057</v>
      </c>
    </row>
    <row r="1831" spans="1:9">
      <c r="A1831" s="5">
        <v>1830</v>
      </c>
      <c r="B1831" s="6">
        <v>45282</v>
      </c>
      <c r="C1831" s="7" t="s">
        <v>9714</v>
      </c>
      <c r="D1831" s="7" t="s">
        <v>9715</v>
      </c>
      <c r="E1831" s="8">
        <v>138.6</v>
      </c>
      <c r="F1831" s="8">
        <v>180</v>
      </c>
      <c r="G1831" s="8">
        <v>180</v>
      </c>
      <c r="H1831" s="7" t="s">
        <v>6056</v>
      </c>
      <c r="I1831" s="7" t="s">
        <v>6057</v>
      </c>
    </row>
    <row r="1832" spans="1:9">
      <c r="A1832" s="5">
        <v>1831</v>
      </c>
      <c r="B1832" s="6">
        <v>45282</v>
      </c>
      <c r="C1832" s="7" t="s">
        <v>9716</v>
      </c>
      <c r="D1832" s="7" t="s">
        <v>9717</v>
      </c>
      <c r="E1832" s="8">
        <v>138.6</v>
      </c>
      <c r="F1832" s="8">
        <v>180</v>
      </c>
      <c r="G1832" s="8">
        <v>180</v>
      </c>
      <c r="H1832" s="7" t="s">
        <v>6056</v>
      </c>
      <c r="I1832" s="7" t="s">
        <v>6057</v>
      </c>
    </row>
    <row r="1833" spans="1:9">
      <c r="A1833" s="5">
        <v>1832</v>
      </c>
      <c r="B1833" s="6">
        <v>45282</v>
      </c>
      <c r="C1833" s="7" t="s">
        <v>9718</v>
      </c>
      <c r="D1833" s="7" t="s">
        <v>9719</v>
      </c>
      <c r="E1833" s="8">
        <v>123.2</v>
      </c>
      <c r="F1833" s="8">
        <v>180</v>
      </c>
      <c r="G1833" s="8">
        <v>180</v>
      </c>
      <c r="H1833" s="7" t="s">
        <v>6056</v>
      </c>
      <c r="I1833" s="7" t="s">
        <v>6057</v>
      </c>
    </row>
    <row r="1834" spans="1:9">
      <c r="A1834" s="5">
        <v>1833</v>
      </c>
      <c r="B1834" s="6">
        <v>45282</v>
      </c>
      <c r="C1834" s="7" t="s">
        <v>9720</v>
      </c>
      <c r="D1834" s="7" t="s">
        <v>9721</v>
      </c>
      <c r="E1834" s="8">
        <v>123.2</v>
      </c>
      <c r="F1834" s="8">
        <v>160</v>
      </c>
      <c r="G1834" s="8">
        <v>160</v>
      </c>
      <c r="H1834" s="7" t="s">
        <v>6056</v>
      </c>
      <c r="I1834" s="7" t="s">
        <v>6057</v>
      </c>
    </row>
    <row r="1835" spans="1:9">
      <c r="A1835" s="5">
        <v>1834</v>
      </c>
      <c r="B1835" s="6">
        <v>45282</v>
      </c>
      <c r="C1835" s="7" t="s">
        <v>9722</v>
      </c>
      <c r="D1835" s="7" t="s">
        <v>9723</v>
      </c>
      <c r="E1835" s="8">
        <v>60.86</v>
      </c>
      <c r="F1835" s="8">
        <v>79</v>
      </c>
      <c r="G1835" s="8">
        <v>79</v>
      </c>
      <c r="H1835" s="7" t="s">
        <v>6056</v>
      </c>
      <c r="I1835" s="7" t="s">
        <v>6057</v>
      </c>
    </row>
    <row r="1836" spans="1:9">
      <c r="A1836" s="5">
        <v>1835</v>
      </c>
      <c r="B1836" s="6">
        <v>45282</v>
      </c>
      <c r="C1836" s="7" t="s">
        <v>9724</v>
      </c>
      <c r="D1836" s="7" t="s">
        <v>9725</v>
      </c>
      <c r="E1836" s="8">
        <v>115.5</v>
      </c>
      <c r="F1836" s="8">
        <v>150</v>
      </c>
      <c r="G1836" s="8">
        <v>150</v>
      </c>
      <c r="H1836" s="7" t="s">
        <v>6056</v>
      </c>
      <c r="I1836" s="7" t="s">
        <v>6057</v>
      </c>
    </row>
    <row r="1837" spans="1:9">
      <c r="A1837" s="5">
        <v>1836</v>
      </c>
      <c r="B1837" s="6">
        <v>45282</v>
      </c>
      <c r="C1837" s="7" t="s">
        <v>9726</v>
      </c>
      <c r="D1837" s="7" t="s">
        <v>9727</v>
      </c>
      <c r="E1837" s="8">
        <v>60.8</v>
      </c>
      <c r="F1837" s="8">
        <v>79</v>
      </c>
      <c r="G1837" s="8">
        <v>79</v>
      </c>
      <c r="H1837" s="7" t="s">
        <v>6056</v>
      </c>
      <c r="I1837" s="7" t="s">
        <v>6057</v>
      </c>
    </row>
    <row r="1838" spans="1:9">
      <c r="A1838" s="5">
        <v>1837</v>
      </c>
      <c r="B1838" s="6">
        <v>45282</v>
      </c>
      <c r="C1838" s="7" t="s">
        <v>9728</v>
      </c>
      <c r="D1838" s="7" t="s">
        <v>9729</v>
      </c>
      <c r="E1838" s="8">
        <v>57.78</v>
      </c>
      <c r="F1838" s="8">
        <v>75</v>
      </c>
      <c r="G1838" s="8">
        <v>75</v>
      </c>
      <c r="H1838" s="7" t="s">
        <v>6056</v>
      </c>
      <c r="I1838" s="7" t="s">
        <v>6057</v>
      </c>
    </row>
    <row r="1839" spans="1:9">
      <c r="A1839" s="5">
        <v>1838</v>
      </c>
      <c r="B1839" s="6">
        <v>45282</v>
      </c>
      <c r="C1839" s="7" t="s">
        <v>9730</v>
      </c>
      <c r="D1839" s="7" t="s">
        <v>9731</v>
      </c>
      <c r="E1839" s="8">
        <v>60.8</v>
      </c>
      <c r="F1839" s="8">
        <v>79</v>
      </c>
      <c r="G1839" s="8">
        <v>79</v>
      </c>
      <c r="H1839" s="7" t="s">
        <v>6056</v>
      </c>
      <c r="I1839" s="7" t="s">
        <v>6057</v>
      </c>
    </row>
    <row r="1840" spans="1:9">
      <c r="A1840" s="5">
        <v>1839</v>
      </c>
      <c r="B1840" s="6">
        <v>45282</v>
      </c>
      <c r="C1840" s="7" t="s">
        <v>9732</v>
      </c>
      <c r="D1840" s="7" t="s">
        <v>9733</v>
      </c>
      <c r="E1840" s="8">
        <v>114.7</v>
      </c>
      <c r="F1840" s="8">
        <v>149</v>
      </c>
      <c r="G1840" s="8">
        <v>149</v>
      </c>
      <c r="H1840" s="7" t="s">
        <v>6056</v>
      </c>
      <c r="I1840" s="7" t="s">
        <v>6057</v>
      </c>
    </row>
    <row r="1841" spans="1:9">
      <c r="A1841" s="5">
        <v>1840</v>
      </c>
      <c r="B1841" s="6">
        <v>45282</v>
      </c>
      <c r="C1841" s="7" t="s">
        <v>9734</v>
      </c>
      <c r="D1841" s="7" t="s">
        <v>9735</v>
      </c>
      <c r="E1841" s="8">
        <v>76.27</v>
      </c>
      <c r="F1841" s="8">
        <v>99</v>
      </c>
      <c r="G1841" s="8">
        <v>99</v>
      </c>
      <c r="H1841" s="7" t="s">
        <v>6056</v>
      </c>
      <c r="I1841" s="7" t="s">
        <v>6057</v>
      </c>
    </row>
    <row r="1842" spans="1:9">
      <c r="A1842" s="5">
        <v>1841</v>
      </c>
      <c r="B1842" s="6">
        <v>45282</v>
      </c>
      <c r="C1842" s="7" t="s">
        <v>9736</v>
      </c>
      <c r="D1842" s="7" t="s">
        <v>9737</v>
      </c>
      <c r="E1842" s="8">
        <v>65.48</v>
      </c>
      <c r="F1842" s="8">
        <v>85</v>
      </c>
      <c r="G1842" s="8">
        <v>85</v>
      </c>
      <c r="H1842" s="7" t="s">
        <v>6056</v>
      </c>
      <c r="I1842" s="7" t="s">
        <v>6057</v>
      </c>
    </row>
    <row r="1843" spans="1:9">
      <c r="A1843" s="5">
        <v>1842</v>
      </c>
      <c r="B1843" s="6">
        <v>45282</v>
      </c>
      <c r="C1843" s="7" t="s">
        <v>9738</v>
      </c>
      <c r="D1843" s="7" t="s">
        <v>9739</v>
      </c>
      <c r="E1843" s="8">
        <v>29.27</v>
      </c>
      <c r="F1843" s="8">
        <v>38</v>
      </c>
      <c r="G1843" s="8">
        <v>38</v>
      </c>
      <c r="H1843" s="7" t="s">
        <v>6056</v>
      </c>
      <c r="I1843" s="7" t="s">
        <v>6057</v>
      </c>
    </row>
    <row r="1844" spans="1:9">
      <c r="A1844" s="5">
        <v>1843</v>
      </c>
      <c r="B1844" s="6">
        <v>45282</v>
      </c>
      <c r="C1844" s="7" t="s">
        <v>9740</v>
      </c>
      <c r="D1844" s="7" t="s">
        <v>9741</v>
      </c>
      <c r="E1844" s="8">
        <v>49.3</v>
      </c>
      <c r="F1844" s="8">
        <v>49.3</v>
      </c>
      <c r="G1844" s="8">
        <v>49.3</v>
      </c>
      <c r="H1844" s="7" t="s">
        <v>6056</v>
      </c>
      <c r="I1844" s="7" t="s">
        <v>6057</v>
      </c>
    </row>
    <row r="1845" spans="1:9">
      <c r="A1845" s="5">
        <v>1844</v>
      </c>
      <c r="B1845" s="6">
        <v>45282</v>
      </c>
      <c r="C1845" s="7" t="s">
        <v>9742</v>
      </c>
      <c r="D1845" s="7" t="s">
        <v>9743</v>
      </c>
      <c r="E1845" s="8">
        <v>29.27</v>
      </c>
      <c r="F1845" s="8">
        <v>38</v>
      </c>
      <c r="G1845" s="8">
        <v>38</v>
      </c>
      <c r="H1845" s="7" t="s">
        <v>6056</v>
      </c>
      <c r="I1845" s="7" t="s">
        <v>6057</v>
      </c>
    </row>
    <row r="1846" spans="1:9">
      <c r="A1846" s="5">
        <v>1845</v>
      </c>
      <c r="B1846" s="6">
        <v>45282</v>
      </c>
      <c r="C1846" s="7" t="s">
        <v>9744</v>
      </c>
      <c r="D1846" s="7" t="s">
        <v>9745</v>
      </c>
      <c r="E1846" s="8">
        <v>49.3</v>
      </c>
      <c r="F1846" s="8">
        <v>64</v>
      </c>
      <c r="G1846" s="8">
        <v>64</v>
      </c>
      <c r="H1846" s="7" t="s">
        <v>6056</v>
      </c>
      <c r="I1846" s="7" t="s">
        <v>6057</v>
      </c>
    </row>
    <row r="1847" spans="1:9">
      <c r="A1847" s="5">
        <v>1846</v>
      </c>
      <c r="B1847" s="6">
        <v>45282</v>
      </c>
      <c r="C1847" s="7" t="s">
        <v>9746</v>
      </c>
      <c r="D1847" s="7" t="s">
        <v>9747</v>
      </c>
      <c r="E1847" s="8">
        <v>49.3</v>
      </c>
      <c r="F1847" s="8">
        <v>64</v>
      </c>
      <c r="G1847" s="8">
        <v>64</v>
      </c>
      <c r="H1847" s="7" t="s">
        <v>6056</v>
      </c>
      <c r="I1847" s="7" t="s">
        <v>6057</v>
      </c>
    </row>
    <row r="1848" spans="1:9">
      <c r="A1848" s="5">
        <v>1847</v>
      </c>
      <c r="B1848" s="6">
        <v>45282</v>
      </c>
      <c r="C1848" s="7" t="s">
        <v>9748</v>
      </c>
      <c r="D1848" s="7" t="s">
        <v>9749</v>
      </c>
      <c r="E1848" s="8">
        <v>29.2</v>
      </c>
      <c r="F1848" s="8">
        <v>38</v>
      </c>
      <c r="G1848" s="8">
        <v>38</v>
      </c>
      <c r="H1848" s="7" t="s">
        <v>6056</v>
      </c>
      <c r="I1848" s="7" t="s">
        <v>6057</v>
      </c>
    </row>
    <row r="1849" spans="1:9">
      <c r="A1849" s="5">
        <v>1848</v>
      </c>
      <c r="B1849" s="6">
        <v>45282</v>
      </c>
      <c r="C1849" s="7" t="s">
        <v>9750</v>
      </c>
      <c r="D1849" s="7" t="s">
        <v>9751</v>
      </c>
      <c r="E1849" s="8">
        <v>29.27</v>
      </c>
      <c r="F1849" s="8">
        <v>38</v>
      </c>
      <c r="G1849" s="8">
        <v>38</v>
      </c>
      <c r="H1849" s="7" t="s">
        <v>6056</v>
      </c>
      <c r="I1849" s="7" t="s">
        <v>6057</v>
      </c>
    </row>
    <row r="1850" spans="1:9">
      <c r="A1850" s="5">
        <v>1849</v>
      </c>
      <c r="B1850" s="6">
        <v>45282</v>
      </c>
      <c r="C1850" s="7" t="s">
        <v>9752</v>
      </c>
      <c r="D1850" s="7" t="s">
        <v>9753</v>
      </c>
      <c r="E1850" s="8">
        <v>80.13</v>
      </c>
      <c r="F1850" s="8">
        <v>104</v>
      </c>
      <c r="G1850" s="8">
        <v>104</v>
      </c>
      <c r="H1850" s="7" t="s">
        <v>6056</v>
      </c>
      <c r="I1850" s="7" t="s">
        <v>6057</v>
      </c>
    </row>
    <row r="1851" spans="1:9">
      <c r="A1851" s="5">
        <v>1850</v>
      </c>
      <c r="B1851" s="6">
        <v>45282</v>
      </c>
      <c r="C1851" s="7" t="s">
        <v>9754</v>
      </c>
      <c r="D1851" s="7" t="s">
        <v>9755</v>
      </c>
      <c r="E1851" s="8">
        <v>52.46</v>
      </c>
      <c r="F1851" s="8">
        <v>70.5</v>
      </c>
      <c r="G1851" s="8">
        <v>70.5</v>
      </c>
      <c r="H1851" s="7" t="s">
        <v>6056</v>
      </c>
      <c r="I1851" s="7" t="s">
        <v>6057</v>
      </c>
    </row>
    <row r="1852" spans="1:9">
      <c r="A1852" s="5">
        <v>1851</v>
      </c>
      <c r="B1852" s="6">
        <v>45282</v>
      </c>
      <c r="C1852" s="7" t="s">
        <v>9756</v>
      </c>
      <c r="D1852" s="7" t="s">
        <v>9757</v>
      </c>
      <c r="E1852" s="8">
        <v>87.5</v>
      </c>
      <c r="F1852" s="8">
        <v>117.6</v>
      </c>
      <c r="G1852" s="8">
        <v>117.6</v>
      </c>
      <c r="H1852" s="7" t="s">
        <v>6056</v>
      </c>
      <c r="I1852" s="7" t="s">
        <v>6057</v>
      </c>
    </row>
    <row r="1853" spans="1:9">
      <c r="A1853" s="5">
        <v>1852</v>
      </c>
      <c r="B1853" s="6">
        <v>45282</v>
      </c>
      <c r="C1853" s="7" t="s">
        <v>9758</v>
      </c>
      <c r="D1853" s="7" t="s">
        <v>9759</v>
      </c>
      <c r="E1853" s="8">
        <v>61.34</v>
      </c>
      <c r="F1853" s="8">
        <v>79</v>
      </c>
      <c r="G1853" s="8">
        <v>79</v>
      </c>
      <c r="H1853" s="7" t="s">
        <v>6056</v>
      </c>
      <c r="I1853" s="7" t="s">
        <v>6057</v>
      </c>
    </row>
    <row r="1854" spans="1:9">
      <c r="A1854" s="5">
        <v>1853</v>
      </c>
      <c r="B1854" s="6">
        <v>45282</v>
      </c>
      <c r="C1854" s="7" t="s">
        <v>9760</v>
      </c>
      <c r="D1854" s="7" t="s">
        <v>9761</v>
      </c>
      <c r="E1854" s="8">
        <v>40.92</v>
      </c>
      <c r="F1854" s="8">
        <v>55</v>
      </c>
      <c r="G1854" s="8">
        <v>55</v>
      </c>
      <c r="H1854" s="7" t="s">
        <v>6056</v>
      </c>
      <c r="I1854" s="7" t="s">
        <v>6057</v>
      </c>
    </row>
    <row r="1855" spans="1:9">
      <c r="A1855" s="5">
        <v>1854</v>
      </c>
      <c r="B1855" s="6">
        <v>45282</v>
      </c>
      <c r="C1855" s="7" t="s">
        <v>9762</v>
      </c>
      <c r="D1855" s="7" t="s">
        <v>9763</v>
      </c>
      <c r="E1855" s="8">
        <v>87.15</v>
      </c>
      <c r="F1855" s="8">
        <v>117</v>
      </c>
      <c r="G1855" s="8">
        <v>117</v>
      </c>
      <c r="H1855" s="7" t="s">
        <v>6056</v>
      </c>
      <c r="I1855" s="7" t="s">
        <v>6057</v>
      </c>
    </row>
    <row r="1856" spans="1:9">
      <c r="A1856" s="5">
        <v>1855</v>
      </c>
      <c r="B1856" s="6">
        <v>45282</v>
      </c>
      <c r="C1856" s="7" t="s">
        <v>9764</v>
      </c>
      <c r="D1856" s="7" t="s">
        <v>9765</v>
      </c>
      <c r="E1856" s="8">
        <v>60.9</v>
      </c>
      <c r="F1856" s="8">
        <v>81.849999999999994</v>
      </c>
      <c r="G1856" s="8">
        <v>81.849999999999994</v>
      </c>
      <c r="H1856" s="7" t="s">
        <v>6056</v>
      </c>
      <c r="I1856" s="7" t="s">
        <v>6057</v>
      </c>
    </row>
    <row r="1857" spans="1:9">
      <c r="A1857" s="5">
        <v>1856</v>
      </c>
      <c r="B1857" s="6">
        <v>45283</v>
      </c>
      <c r="C1857" s="7" t="s">
        <v>9766</v>
      </c>
      <c r="D1857" s="7" t="s">
        <v>9767</v>
      </c>
      <c r="E1857" s="8">
        <v>110</v>
      </c>
      <c r="F1857" s="8">
        <v>125.1</v>
      </c>
      <c r="G1857" s="8">
        <v>139</v>
      </c>
      <c r="H1857" s="7" t="s">
        <v>6056</v>
      </c>
      <c r="I1857" s="7" t="s">
        <v>6057</v>
      </c>
    </row>
    <row r="1858" spans="1:9">
      <c r="A1858" s="5">
        <v>1857</v>
      </c>
      <c r="B1858" s="6">
        <v>45283</v>
      </c>
      <c r="C1858" s="7" t="s">
        <v>9768</v>
      </c>
      <c r="D1858" s="7" t="s">
        <v>9769</v>
      </c>
      <c r="E1858" s="8">
        <v>114</v>
      </c>
      <c r="F1858" s="8">
        <v>130.1</v>
      </c>
      <c r="G1858" s="8">
        <v>143</v>
      </c>
      <c r="H1858" s="7" t="s">
        <v>6056</v>
      </c>
      <c r="I1858" s="7" t="s">
        <v>6057</v>
      </c>
    </row>
    <row r="1859" spans="1:9">
      <c r="A1859" s="5">
        <v>1858</v>
      </c>
      <c r="B1859" s="6">
        <v>45283</v>
      </c>
      <c r="C1859" s="7" t="s">
        <v>9770</v>
      </c>
      <c r="D1859" s="7" t="s">
        <v>9771</v>
      </c>
      <c r="E1859" s="8">
        <v>650</v>
      </c>
      <c r="F1859" s="8">
        <v>700</v>
      </c>
      <c r="G1859" s="8">
        <v>700</v>
      </c>
      <c r="H1859" s="7" t="s">
        <v>6056</v>
      </c>
      <c r="I1859" s="7" t="s">
        <v>6057</v>
      </c>
    </row>
    <row r="1860" spans="1:9">
      <c r="A1860" s="5">
        <v>1859</v>
      </c>
      <c r="B1860" s="6">
        <v>45285</v>
      </c>
      <c r="C1860" s="7" t="s">
        <v>9772</v>
      </c>
      <c r="D1860" s="7" t="s">
        <v>9773</v>
      </c>
      <c r="E1860" s="8">
        <v>225</v>
      </c>
      <c r="F1860" s="8">
        <v>230.8</v>
      </c>
      <c r="G1860" s="8">
        <v>285</v>
      </c>
      <c r="H1860" s="7" t="s">
        <v>6056</v>
      </c>
      <c r="I1860" s="7" t="s">
        <v>6057</v>
      </c>
    </row>
    <row r="1861" spans="1:9">
      <c r="A1861" s="5">
        <v>1860</v>
      </c>
      <c r="B1861" s="6">
        <v>45287</v>
      </c>
      <c r="C1861" s="7" t="s">
        <v>9774</v>
      </c>
      <c r="D1861" s="7" t="s">
        <v>9775</v>
      </c>
      <c r="E1861" s="8">
        <v>32.729999999999997</v>
      </c>
      <c r="F1861" s="8">
        <v>36</v>
      </c>
      <c r="G1861" s="8">
        <v>36</v>
      </c>
      <c r="H1861" s="7" t="s">
        <v>6056</v>
      </c>
      <c r="I1861" s="7" t="s">
        <v>6057</v>
      </c>
    </row>
    <row r="1862" spans="1:9">
      <c r="A1862" s="5">
        <v>1861</v>
      </c>
      <c r="B1862" s="6">
        <v>45287</v>
      </c>
      <c r="C1862" s="7" t="s">
        <v>9776</v>
      </c>
      <c r="D1862" s="7" t="s">
        <v>9777</v>
      </c>
      <c r="E1862" s="8">
        <v>45.46</v>
      </c>
      <c r="F1862" s="8">
        <v>50</v>
      </c>
      <c r="G1862" s="8">
        <v>50</v>
      </c>
      <c r="H1862" s="7" t="s">
        <v>6056</v>
      </c>
      <c r="I1862" s="7" t="s">
        <v>6057</v>
      </c>
    </row>
    <row r="1863" spans="1:9">
      <c r="A1863" s="5">
        <v>1862</v>
      </c>
      <c r="B1863" s="6">
        <v>45287</v>
      </c>
      <c r="C1863" s="7" t="s">
        <v>9778</v>
      </c>
      <c r="D1863" s="7" t="s">
        <v>9779</v>
      </c>
      <c r="E1863" s="8">
        <v>56.36</v>
      </c>
      <c r="F1863" s="8">
        <v>62</v>
      </c>
      <c r="G1863" s="8">
        <v>62</v>
      </c>
      <c r="H1863" s="7" t="s">
        <v>6056</v>
      </c>
      <c r="I1863" s="7" t="s">
        <v>6057</v>
      </c>
    </row>
    <row r="1864" spans="1:9">
      <c r="A1864" s="5">
        <v>1863</v>
      </c>
      <c r="B1864" s="6">
        <v>45287</v>
      </c>
      <c r="C1864" s="7" t="s">
        <v>9780</v>
      </c>
      <c r="D1864" s="7" t="s">
        <v>9781</v>
      </c>
      <c r="E1864" s="8">
        <v>68.180000000000007</v>
      </c>
      <c r="F1864" s="8">
        <v>75</v>
      </c>
      <c r="G1864" s="8">
        <v>75</v>
      </c>
      <c r="H1864" s="7" t="s">
        <v>6056</v>
      </c>
      <c r="I1864" s="7" t="s">
        <v>6057</v>
      </c>
    </row>
    <row r="1865" spans="1:9">
      <c r="A1865" s="5">
        <v>1864</v>
      </c>
      <c r="B1865" s="6">
        <v>45287</v>
      </c>
      <c r="C1865" s="7" t="s">
        <v>9782</v>
      </c>
      <c r="D1865" s="7" t="s">
        <v>9783</v>
      </c>
      <c r="E1865" s="8">
        <v>43.64</v>
      </c>
      <c r="F1865" s="8">
        <v>48</v>
      </c>
      <c r="G1865" s="8">
        <v>48</v>
      </c>
      <c r="H1865" s="7" t="s">
        <v>6056</v>
      </c>
      <c r="I1865" s="7" t="s">
        <v>6057</v>
      </c>
    </row>
    <row r="1866" spans="1:9">
      <c r="A1866" s="5">
        <v>1865</v>
      </c>
      <c r="B1866" s="6">
        <v>45287</v>
      </c>
      <c r="C1866" s="7" t="s">
        <v>9784</v>
      </c>
      <c r="D1866" s="7" t="s">
        <v>9785</v>
      </c>
      <c r="E1866" s="8">
        <v>18.18</v>
      </c>
      <c r="F1866" s="8">
        <v>20</v>
      </c>
      <c r="G1866" s="8">
        <v>20</v>
      </c>
      <c r="H1866" s="7" t="s">
        <v>6056</v>
      </c>
      <c r="I1866" s="7" t="s">
        <v>6057</v>
      </c>
    </row>
    <row r="1867" spans="1:9">
      <c r="A1867" s="5">
        <v>1866</v>
      </c>
      <c r="B1867" s="6">
        <v>45287</v>
      </c>
      <c r="C1867" s="7" t="s">
        <v>9786</v>
      </c>
      <c r="D1867" s="7" t="s">
        <v>9787</v>
      </c>
      <c r="E1867" s="8">
        <v>38.18</v>
      </c>
      <c r="F1867" s="8">
        <v>42</v>
      </c>
      <c r="G1867" s="8">
        <v>42</v>
      </c>
      <c r="H1867" s="7" t="s">
        <v>6056</v>
      </c>
      <c r="I1867" s="7" t="s">
        <v>6057</v>
      </c>
    </row>
    <row r="1868" spans="1:9">
      <c r="A1868" s="5">
        <v>1867</v>
      </c>
      <c r="B1868" s="6">
        <v>45287</v>
      </c>
      <c r="C1868" s="7" t="s">
        <v>9788</v>
      </c>
      <c r="D1868" s="7" t="s">
        <v>9789</v>
      </c>
      <c r="E1868" s="8">
        <v>33.64</v>
      </c>
      <c r="F1868" s="8">
        <v>37</v>
      </c>
      <c r="G1868" s="8">
        <v>37</v>
      </c>
      <c r="H1868" s="7" t="s">
        <v>6056</v>
      </c>
      <c r="I1868" s="7" t="s">
        <v>6057</v>
      </c>
    </row>
    <row r="1869" spans="1:9">
      <c r="A1869" s="5">
        <v>1868</v>
      </c>
      <c r="B1869" s="6">
        <v>45287</v>
      </c>
      <c r="C1869" s="7" t="s">
        <v>9790</v>
      </c>
      <c r="D1869" s="7" t="s">
        <v>9791</v>
      </c>
      <c r="E1869" s="8">
        <v>18.18</v>
      </c>
      <c r="F1869" s="8">
        <v>20</v>
      </c>
      <c r="G1869" s="8">
        <v>20</v>
      </c>
      <c r="H1869" s="7" t="s">
        <v>6056</v>
      </c>
      <c r="I1869" s="7" t="s">
        <v>6057</v>
      </c>
    </row>
    <row r="1870" spans="1:9">
      <c r="A1870" s="5">
        <v>1869</v>
      </c>
      <c r="B1870" s="6">
        <v>45287</v>
      </c>
      <c r="C1870" s="7" t="s">
        <v>9792</v>
      </c>
      <c r="D1870" s="7" t="s">
        <v>9793</v>
      </c>
      <c r="E1870" s="8">
        <v>18.18</v>
      </c>
      <c r="F1870" s="8">
        <v>20</v>
      </c>
      <c r="G1870" s="8">
        <v>20</v>
      </c>
      <c r="H1870" s="7" t="s">
        <v>6056</v>
      </c>
      <c r="I1870" s="7" t="s">
        <v>6057</v>
      </c>
    </row>
    <row r="1871" spans="1:9">
      <c r="A1871" s="5">
        <v>1870</v>
      </c>
      <c r="B1871" s="6">
        <v>45287</v>
      </c>
      <c r="C1871" s="7" t="s">
        <v>9794</v>
      </c>
      <c r="D1871" s="7" t="s">
        <v>9795</v>
      </c>
      <c r="E1871" s="8">
        <v>34.549999999999997</v>
      </c>
      <c r="F1871" s="8">
        <v>38</v>
      </c>
      <c r="G1871" s="8">
        <v>38</v>
      </c>
      <c r="H1871" s="7" t="s">
        <v>6056</v>
      </c>
      <c r="I1871" s="7" t="s">
        <v>6057</v>
      </c>
    </row>
    <row r="1872" spans="1:9">
      <c r="A1872" s="5">
        <v>1871</v>
      </c>
      <c r="B1872" s="6">
        <v>45287</v>
      </c>
      <c r="C1872" s="7" t="s">
        <v>9796</v>
      </c>
      <c r="D1872" s="7" t="s">
        <v>9797</v>
      </c>
      <c r="E1872" s="8">
        <v>15.46</v>
      </c>
      <c r="F1872" s="8">
        <v>17</v>
      </c>
      <c r="G1872" s="8">
        <v>17</v>
      </c>
      <c r="H1872" s="7" t="s">
        <v>6056</v>
      </c>
      <c r="I1872" s="7" t="s">
        <v>6057</v>
      </c>
    </row>
    <row r="1873" spans="1:9">
      <c r="A1873" s="5">
        <v>1872</v>
      </c>
      <c r="B1873" s="6">
        <v>45287</v>
      </c>
      <c r="C1873" s="7" t="s">
        <v>9798</v>
      </c>
      <c r="D1873" s="7" t="s">
        <v>9799</v>
      </c>
      <c r="E1873" s="8">
        <v>146</v>
      </c>
      <c r="F1873" s="8">
        <v>225</v>
      </c>
      <c r="G1873" s="8">
        <v>225</v>
      </c>
      <c r="H1873" s="7" t="s">
        <v>6056</v>
      </c>
      <c r="I1873" s="7" t="s">
        <v>6057</v>
      </c>
    </row>
    <row r="1874" spans="1:9">
      <c r="A1874" s="5">
        <v>1873</v>
      </c>
      <c r="B1874" s="6">
        <v>45287</v>
      </c>
      <c r="C1874" s="7" t="s">
        <v>9800</v>
      </c>
      <c r="D1874" s="7" t="s">
        <v>9801</v>
      </c>
      <c r="E1874" s="8">
        <v>81</v>
      </c>
      <c r="F1874" s="8">
        <v>125</v>
      </c>
      <c r="G1874" s="8">
        <v>125</v>
      </c>
      <c r="H1874" s="7" t="s">
        <v>6056</v>
      </c>
      <c r="I1874" s="7" t="s">
        <v>6057</v>
      </c>
    </row>
    <row r="1875" spans="1:9">
      <c r="A1875" s="5">
        <v>1874</v>
      </c>
      <c r="B1875" s="6">
        <v>45287</v>
      </c>
      <c r="C1875" s="7" t="s">
        <v>9802</v>
      </c>
      <c r="D1875" s="7" t="s">
        <v>9803</v>
      </c>
      <c r="E1875" s="8">
        <v>61</v>
      </c>
      <c r="F1875" s="8">
        <v>125</v>
      </c>
      <c r="G1875" s="8">
        <v>125</v>
      </c>
      <c r="H1875" s="7" t="s">
        <v>6056</v>
      </c>
      <c r="I1875" s="7" t="s">
        <v>6057</v>
      </c>
    </row>
    <row r="1876" spans="1:9">
      <c r="A1876" s="5">
        <v>1875</v>
      </c>
      <c r="B1876" s="6">
        <v>45287</v>
      </c>
      <c r="C1876" s="7" t="s">
        <v>9804</v>
      </c>
      <c r="D1876" s="7" t="s">
        <v>9805</v>
      </c>
      <c r="E1876" s="8">
        <v>454</v>
      </c>
      <c r="F1876" s="8">
        <v>699</v>
      </c>
      <c r="G1876" s="8">
        <v>699</v>
      </c>
      <c r="H1876" s="7" t="s">
        <v>6056</v>
      </c>
      <c r="I1876" s="7" t="s">
        <v>6057</v>
      </c>
    </row>
    <row r="1877" spans="1:9">
      <c r="A1877" s="5">
        <v>1876</v>
      </c>
      <c r="B1877" s="6">
        <v>45287</v>
      </c>
      <c r="C1877" s="7" t="s">
        <v>9806</v>
      </c>
      <c r="D1877" s="7" t="s">
        <v>9807</v>
      </c>
      <c r="E1877" s="8">
        <v>161</v>
      </c>
      <c r="F1877" s="8">
        <v>249</v>
      </c>
      <c r="G1877" s="8">
        <v>249</v>
      </c>
      <c r="H1877" s="7" t="s">
        <v>6056</v>
      </c>
      <c r="I1877" s="7" t="s">
        <v>6057</v>
      </c>
    </row>
    <row r="1878" spans="1:9">
      <c r="A1878" s="5">
        <v>1877</v>
      </c>
      <c r="B1878" s="6">
        <v>45287</v>
      </c>
      <c r="C1878" s="7" t="s">
        <v>9808</v>
      </c>
      <c r="D1878" s="7" t="s">
        <v>9809</v>
      </c>
      <c r="E1878" s="8">
        <v>64</v>
      </c>
      <c r="F1878" s="8">
        <v>99</v>
      </c>
      <c r="G1878" s="8">
        <v>99</v>
      </c>
      <c r="H1878" s="7" t="s">
        <v>6056</v>
      </c>
      <c r="I1878" s="7" t="s">
        <v>6057</v>
      </c>
    </row>
    <row r="1879" spans="1:9">
      <c r="A1879" s="5">
        <v>1878</v>
      </c>
      <c r="B1879" s="6">
        <v>45287</v>
      </c>
      <c r="C1879" s="7" t="s">
        <v>9810</v>
      </c>
      <c r="D1879" s="7" t="s">
        <v>9811</v>
      </c>
      <c r="E1879" s="8">
        <v>324.35000000000002</v>
      </c>
      <c r="F1879" s="8">
        <v>499</v>
      </c>
      <c r="G1879" s="8">
        <v>499</v>
      </c>
      <c r="H1879" s="7" t="s">
        <v>6056</v>
      </c>
      <c r="I1879" s="7" t="s">
        <v>6057</v>
      </c>
    </row>
    <row r="1880" spans="1:9">
      <c r="A1880" s="5">
        <v>1879</v>
      </c>
      <c r="B1880" s="6">
        <v>45287</v>
      </c>
      <c r="C1880" s="7" t="s">
        <v>9812</v>
      </c>
      <c r="D1880" s="7" t="s">
        <v>9813</v>
      </c>
      <c r="E1880" s="8">
        <v>291.85000000000002</v>
      </c>
      <c r="F1880" s="8">
        <v>449</v>
      </c>
      <c r="G1880" s="8">
        <v>449</v>
      </c>
      <c r="H1880" s="7" t="s">
        <v>6056</v>
      </c>
      <c r="I1880" s="7" t="s">
        <v>6057</v>
      </c>
    </row>
    <row r="1881" spans="1:9">
      <c r="A1881" s="5">
        <v>1880</v>
      </c>
      <c r="B1881" s="6">
        <v>45288</v>
      </c>
      <c r="C1881" s="7" t="s">
        <v>9814</v>
      </c>
      <c r="D1881" s="7" t="s">
        <v>9815</v>
      </c>
      <c r="E1881" s="8">
        <v>291.85000000000002</v>
      </c>
      <c r="F1881" s="8">
        <v>449</v>
      </c>
      <c r="G1881" s="8">
        <v>449</v>
      </c>
      <c r="H1881" s="7" t="s">
        <v>6056</v>
      </c>
      <c r="I1881" s="7" t="s">
        <v>6057</v>
      </c>
    </row>
    <row r="1882" spans="1:9">
      <c r="A1882" s="5">
        <v>1881</v>
      </c>
      <c r="B1882" s="6">
        <v>45288</v>
      </c>
      <c r="C1882" s="7" t="s">
        <v>9816</v>
      </c>
      <c r="D1882" s="7" t="s">
        <v>9817</v>
      </c>
      <c r="E1882" s="8">
        <v>161</v>
      </c>
      <c r="F1882" s="8">
        <v>249</v>
      </c>
      <c r="G1882" s="8">
        <v>249</v>
      </c>
      <c r="H1882" s="7" t="s">
        <v>6056</v>
      </c>
      <c r="I1882" s="7" t="s">
        <v>6057</v>
      </c>
    </row>
    <row r="1883" spans="1:9">
      <c r="A1883" s="5">
        <v>1882</v>
      </c>
      <c r="B1883" s="6">
        <v>45288</v>
      </c>
      <c r="C1883" s="7" t="s">
        <v>9818</v>
      </c>
      <c r="D1883" s="7" t="s">
        <v>9819</v>
      </c>
      <c r="E1883" s="8">
        <v>84.5</v>
      </c>
      <c r="F1883" s="8">
        <v>130</v>
      </c>
      <c r="G1883" s="8">
        <v>130</v>
      </c>
      <c r="H1883" s="7" t="s">
        <v>6056</v>
      </c>
      <c r="I1883" s="7" t="s">
        <v>6057</v>
      </c>
    </row>
    <row r="1884" spans="1:9">
      <c r="A1884" s="5">
        <v>1883</v>
      </c>
      <c r="B1884" s="6">
        <v>45288</v>
      </c>
      <c r="C1884" s="7" t="s">
        <v>9820</v>
      </c>
      <c r="D1884" s="7" t="s">
        <v>9821</v>
      </c>
      <c r="E1884" s="8">
        <v>259.35000000000002</v>
      </c>
      <c r="F1884" s="8">
        <v>399</v>
      </c>
      <c r="G1884" s="8">
        <v>399</v>
      </c>
      <c r="H1884" s="7" t="s">
        <v>6056</v>
      </c>
      <c r="I1884" s="7" t="s">
        <v>6057</v>
      </c>
    </row>
    <row r="1885" spans="1:9">
      <c r="A1885" s="5">
        <v>1884</v>
      </c>
      <c r="B1885" s="6">
        <v>45288</v>
      </c>
      <c r="C1885" s="7" t="s">
        <v>9822</v>
      </c>
      <c r="D1885" s="7" t="s">
        <v>9823</v>
      </c>
      <c r="E1885" s="8">
        <v>129.35</v>
      </c>
      <c r="F1885" s="8">
        <v>199</v>
      </c>
      <c r="G1885" s="8">
        <v>199</v>
      </c>
      <c r="H1885" s="7" t="s">
        <v>6056</v>
      </c>
      <c r="I1885" s="7" t="s">
        <v>6057</v>
      </c>
    </row>
    <row r="1886" spans="1:9">
      <c r="A1886" s="5">
        <v>1885</v>
      </c>
      <c r="B1886" s="6">
        <v>45288</v>
      </c>
      <c r="C1886" s="7" t="s">
        <v>9824</v>
      </c>
      <c r="D1886" s="7" t="s">
        <v>9825</v>
      </c>
      <c r="E1886" s="8">
        <v>222.15</v>
      </c>
      <c r="F1886" s="8">
        <v>349</v>
      </c>
      <c r="G1886" s="8">
        <v>349</v>
      </c>
      <c r="H1886" s="7" t="s">
        <v>6056</v>
      </c>
      <c r="I1886" s="7" t="s">
        <v>6057</v>
      </c>
    </row>
    <row r="1887" spans="1:9">
      <c r="A1887" s="5">
        <v>1886</v>
      </c>
      <c r="B1887" s="6">
        <v>45290</v>
      </c>
      <c r="C1887" s="7" t="s">
        <v>9826</v>
      </c>
      <c r="D1887" s="7" t="s">
        <v>9827</v>
      </c>
      <c r="E1887" s="8">
        <v>34.29</v>
      </c>
      <c r="F1887" s="8">
        <v>60</v>
      </c>
      <c r="G1887" s="8">
        <v>60</v>
      </c>
      <c r="H1887" s="7" t="s">
        <v>6056</v>
      </c>
      <c r="I1887" s="7" t="s">
        <v>6057</v>
      </c>
    </row>
    <row r="1888" spans="1:9">
      <c r="A1888" s="5">
        <v>1887</v>
      </c>
      <c r="B1888" s="6">
        <v>45290</v>
      </c>
      <c r="C1888" s="7" t="s">
        <v>9828</v>
      </c>
      <c r="D1888" s="7" t="s">
        <v>9829</v>
      </c>
      <c r="E1888" s="8">
        <v>15.18</v>
      </c>
      <c r="F1888" s="8">
        <v>25</v>
      </c>
      <c r="G1888" s="8">
        <v>25</v>
      </c>
      <c r="H1888" s="7" t="s">
        <v>6056</v>
      </c>
      <c r="I1888" s="7" t="s">
        <v>6057</v>
      </c>
    </row>
    <row r="1889" spans="1:9">
      <c r="A1889" s="5">
        <v>1888</v>
      </c>
      <c r="B1889" s="6">
        <v>45290</v>
      </c>
      <c r="C1889" s="7" t="s">
        <v>9830</v>
      </c>
      <c r="D1889" s="7" t="s">
        <v>9831</v>
      </c>
      <c r="E1889" s="8">
        <v>15.18</v>
      </c>
      <c r="F1889" s="8">
        <v>25</v>
      </c>
      <c r="G1889" s="8">
        <v>25</v>
      </c>
      <c r="H1889" s="7" t="s">
        <v>6056</v>
      </c>
      <c r="I1889" s="7" t="s">
        <v>6057</v>
      </c>
    </row>
    <row r="1890" spans="1:9">
      <c r="A1890" s="5">
        <v>1889</v>
      </c>
      <c r="B1890" s="6">
        <v>45290</v>
      </c>
      <c r="C1890" s="7" t="s">
        <v>9832</v>
      </c>
      <c r="D1890" s="7" t="s">
        <v>9833</v>
      </c>
      <c r="E1890" s="8">
        <v>142</v>
      </c>
      <c r="F1890" s="8">
        <v>198</v>
      </c>
      <c r="G1890" s="8">
        <v>220</v>
      </c>
      <c r="H1890" s="7" t="s">
        <v>6056</v>
      </c>
      <c r="I1890" s="7" t="s">
        <v>6057</v>
      </c>
    </row>
    <row r="1891" spans="1:9">
      <c r="A1891" s="5">
        <v>1890</v>
      </c>
      <c r="B1891" s="6">
        <v>45290</v>
      </c>
      <c r="C1891" s="7" t="s">
        <v>9834</v>
      </c>
      <c r="D1891" s="7" t="s">
        <v>9835</v>
      </c>
      <c r="E1891" s="8">
        <v>142</v>
      </c>
      <c r="F1891" s="8">
        <v>198</v>
      </c>
      <c r="G1891" s="8">
        <v>220</v>
      </c>
      <c r="H1891" s="7" t="s">
        <v>6056</v>
      </c>
      <c r="I1891" s="7" t="s">
        <v>6057</v>
      </c>
    </row>
    <row r="1892" spans="1:9">
      <c r="A1892" s="5">
        <v>1891</v>
      </c>
      <c r="B1892" s="6">
        <v>45290</v>
      </c>
      <c r="C1892" s="7" t="s">
        <v>9836</v>
      </c>
      <c r="D1892" s="7" t="s">
        <v>9837</v>
      </c>
      <c r="E1892" s="8">
        <v>142</v>
      </c>
      <c r="F1892" s="8">
        <v>198</v>
      </c>
      <c r="G1892" s="8">
        <v>220</v>
      </c>
      <c r="H1892" s="7" t="s">
        <v>6056</v>
      </c>
      <c r="I1892" s="7" t="s">
        <v>6057</v>
      </c>
    </row>
    <row r="1893" spans="1:9">
      <c r="A1893" s="5">
        <v>1892</v>
      </c>
      <c r="B1893" s="6">
        <v>45290</v>
      </c>
      <c r="C1893" s="7" t="s">
        <v>9838</v>
      </c>
      <c r="D1893" s="7" t="s">
        <v>9839</v>
      </c>
      <c r="E1893" s="8">
        <v>142</v>
      </c>
      <c r="F1893" s="8">
        <v>198</v>
      </c>
      <c r="G1893" s="8">
        <v>220</v>
      </c>
      <c r="H1893" s="7" t="s">
        <v>6056</v>
      </c>
      <c r="I1893" s="7" t="s">
        <v>6057</v>
      </c>
    </row>
    <row r="1894" spans="1:9">
      <c r="A1894" s="5">
        <v>1893</v>
      </c>
      <c r="B1894" s="6">
        <v>45290</v>
      </c>
      <c r="C1894" s="7" t="s">
        <v>9840</v>
      </c>
      <c r="D1894" s="7" t="s">
        <v>9841</v>
      </c>
      <c r="E1894" s="8">
        <v>142</v>
      </c>
      <c r="F1894" s="8">
        <v>198</v>
      </c>
      <c r="G1894" s="8">
        <v>220</v>
      </c>
      <c r="H1894" s="7" t="s">
        <v>6056</v>
      </c>
      <c r="I1894" s="7" t="s">
        <v>6057</v>
      </c>
    </row>
    <row r="1895" spans="1:9">
      <c r="A1895" s="5">
        <v>1894</v>
      </c>
      <c r="B1895" s="6">
        <v>45290</v>
      </c>
      <c r="C1895" s="7" t="s">
        <v>9842</v>
      </c>
      <c r="D1895" s="7" t="s">
        <v>9843</v>
      </c>
      <c r="E1895" s="8">
        <v>129</v>
      </c>
      <c r="F1895" s="8">
        <v>180</v>
      </c>
      <c r="G1895" s="8">
        <v>200</v>
      </c>
      <c r="H1895" s="7" t="s">
        <v>6056</v>
      </c>
      <c r="I1895" s="7" t="s">
        <v>6057</v>
      </c>
    </row>
    <row r="1896" spans="1:9">
      <c r="A1896" s="5">
        <v>1895</v>
      </c>
      <c r="B1896" s="6">
        <v>45290</v>
      </c>
      <c r="C1896" s="7" t="s">
        <v>9844</v>
      </c>
      <c r="D1896" s="7" t="s">
        <v>9845</v>
      </c>
      <c r="E1896" s="8">
        <v>129</v>
      </c>
      <c r="F1896" s="8">
        <v>180</v>
      </c>
      <c r="G1896" s="8">
        <v>200</v>
      </c>
      <c r="H1896" s="7" t="s">
        <v>6056</v>
      </c>
      <c r="I1896" s="7" t="s">
        <v>6057</v>
      </c>
    </row>
    <row r="1897" spans="1:9">
      <c r="A1897" s="5">
        <v>1896</v>
      </c>
      <c r="B1897" s="6">
        <v>45290</v>
      </c>
      <c r="C1897" s="7" t="s">
        <v>9846</v>
      </c>
      <c r="D1897" s="7" t="s">
        <v>9847</v>
      </c>
      <c r="E1897" s="8">
        <v>129</v>
      </c>
      <c r="F1897" s="8">
        <v>180</v>
      </c>
      <c r="G1897" s="8">
        <v>200</v>
      </c>
      <c r="H1897" s="7" t="s">
        <v>6056</v>
      </c>
      <c r="I1897" s="7" t="s">
        <v>6057</v>
      </c>
    </row>
    <row r="1898" spans="1:9">
      <c r="A1898" s="5">
        <v>1897</v>
      </c>
      <c r="B1898" s="6">
        <v>45290</v>
      </c>
      <c r="C1898" s="7" t="s">
        <v>9848</v>
      </c>
      <c r="D1898" s="7" t="s">
        <v>9849</v>
      </c>
      <c r="E1898" s="8">
        <v>149</v>
      </c>
      <c r="F1898" s="8">
        <v>180</v>
      </c>
      <c r="G1898" s="8">
        <v>200</v>
      </c>
      <c r="H1898" s="7" t="s">
        <v>6056</v>
      </c>
      <c r="I1898" s="7" t="s">
        <v>6057</v>
      </c>
    </row>
    <row r="1899" spans="1:9">
      <c r="A1899" s="5">
        <v>1898</v>
      </c>
      <c r="B1899" s="6">
        <v>45290</v>
      </c>
      <c r="C1899" s="7" t="s">
        <v>9850</v>
      </c>
      <c r="D1899" s="7" t="s">
        <v>9851</v>
      </c>
      <c r="E1899" s="8">
        <v>129</v>
      </c>
      <c r="F1899" s="8">
        <v>180</v>
      </c>
      <c r="G1899" s="8">
        <v>200</v>
      </c>
      <c r="H1899" s="7" t="s">
        <v>6056</v>
      </c>
      <c r="I1899" s="7" t="s">
        <v>6057</v>
      </c>
    </row>
    <row r="1900" spans="1:9">
      <c r="A1900" s="5">
        <v>1899</v>
      </c>
      <c r="B1900" s="6">
        <v>45290</v>
      </c>
      <c r="C1900" s="7" t="s">
        <v>9852</v>
      </c>
      <c r="D1900" s="7" t="s">
        <v>9853</v>
      </c>
      <c r="E1900" s="8">
        <v>129</v>
      </c>
      <c r="F1900" s="8">
        <v>180</v>
      </c>
      <c r="G1900" s="8">
        <v>200</v>
      </c>
      <c r="H1900" s="7" t="s">
        <v>6056</v>
      </c>
      <c r="I1900" s="7" t="s">
        <v>6057</v>
      </c>
    </row>
    <row r="1901" spans="1:9">
      <c r="A1901" s="5">
        <v>1900</v>
      </c>
      <c r="B1901" s="6">
        <v>45290</v>
      </c>
      <c r="C1901" s="7" t="s">
        <v>9854</v>
      </c>
      <c r="D1901" s="7" t="s">
        <v>9855</v>
      </c>
      <c r="E1901" s="8">
        <v>129</v>
      </c>
      <c r="F1901" s="8">
        <v>180</v>
      </c>
      <c r="G1901" s="8">
        <v>200</v>
      </c>
      <c r="H1901" s="7" t="s">
        <v>6056</v>
      </c>
      <c r="I1901" s="7" t="s">
        <v>6057</v>
      </c>
    </row>
    <row r="1902" spans="1:9">
      <c r="A1902" s="5">
        <v>1901</v>
      </c>
      <c r="B1902" s="6">
        <v>45290</v>
      </c>
      <c r="C1902" s="7" t="s">
        <v>9856</v>
      </c>
      <c r="D1902" s="7" t="s">
        <v>9857</v>
      </c>
      <c r="E1902" s="8">
        <v>34.6</v>
      </c>
      <c r="F1902" s="8">
        <v>49.5</v>
      </c>
      <c r="G1902" s="8">
        <v>55</v>
      </c>
      <c r="H1902" s="7" t="s">
        <v>6056</v>
      </c>
      <c r="I1902" s="7" t="s">
        <v>6057</v>
      </c>
    </row>
    <row r="1903" spans="1:9">
      <c r="A1903" s="5">
        <v>1902</v>
      </c>
      <c r="B1903" s="6">
        <v>45290</v>
      </c>
      <c r="C1903" s="7" t="s">
        <v>9858</v>
      </c>
      <c r="D1903" s="7" t="s">
        <v>9859</v>
      </c>
      <c r="E1903" s="8">
        <v>34</v>
      </c>
      <c r="F1903" s="8">
        <v>49.5</v>
      </c>
      <c r="G1903" s="8">
        <v>55</v>
      </c>
      <c r="H1903" s="7" t="s">
        <v>6056</v>
      </c>
      <c r="I1903" s="7" t="s">
        <v>6057</v>
      </c>
    </row>
    <row r="1904" spans="1:9">
      <c r="A1904" s="5">
        <v>1903</v>
      </c>
      <c r="B1904" s="6">
        <v>45290</v>
      </c>
      <c r="C1904" s="7" t="s">
        <v>9860</v>
      </c>
      <c r="D1904" s="7" t="s">
        <v>9861</v>
      </c>
      <c r="E1904" s="8">
        <v>76.5</v>
      </c>
      <c r="F1904" s="8">
        <v>152.1</v>
      </c>
      <c r="G1904" s="8">
        <v>169</v>
      </c>
      <c r="H1904" s="7" t="s">
        <v>6056</v>
      </c>
      <c r="I1904" s="7" t="s">
        <v>6057</v>
      </c>
    </row>
    <row r="1905" spans="1:9">
      <c r="A1905" s="5">
        <v>1904</v>
      </c>
      <c r="B1905" s="6">
        <v>45290</v>
      </c>
      <c r="C1905" s="7" t="s">
        <v>9862</v>
      </c>
      <c r="D1905" s="7" t="s">
        <v>9863</v>
      </c>
      <c r="E1905" s="8">
        <v>76.5</v>
      </c>
      <c r="F1905" s="8">
        <v>152.1</v>
      </c>
      <c r="G1905" s="8">
        <v>169</v>
      </c>
      <c r="H1905" s="7" t="s">
        <v>6056</v>
      </c>
      <c r="I1905" s="7" t="s">
        <v>6057</v>
      </c>
    </row>
    <row r="1906" spans="1:9">
      <c r="A1906" s="5">
        <v>1905</v>
      </c>
      <c r="B1906" s="6">
        <v>45290</v>
      </c>
      <c r="C1906" s="7" t="s">
        <v>9864</v>
      </c>
      <c r="D1906" s="7" t="s">
        <v>9865</v>
      </c>
      <c r="E1906" s="8">
        <v>76.5</v>
      </c>
      <c r="F1906" s="8">
        <v>152.1</v>
      </c>
      <c r="G1906" s="8">
        <v>169</v>
      </c>
      <c r="H1906" s="7" t="s">
        <v>6056</v>
      </c>
      <c r="I1906" s="7" t="s">
        <v>6057</v>
      </c>
    </row>
    <row r="1907" spans="1:9">
      <c r="A1907" s="5">
        <v>1906</v>
      </c>
      <c r="B1907" s="6">
        <v>45290</v>
      </c>
      <c r="C1907" s="7" t="s">
        <v>9866</v>
      </c>
      <c r="D1907" s="7" t="s">
        <v>9867</v>
      </c>
      <c r="E1907" s="8">
        <v>67.5</v>
      </c>
      <c r="F1907" s="8">
        <v>152.1</v>
      </c>
      <c r="G1907" s="8">
        <v>169</v>
      </c>
      <c r="H1907" s="7" t="s">
        <v>6056</v>
      </c>
      <c r="I1907" s="7" t="s">
        <v>6057</v>
      </c>
    </row>
    <row r="1908" spans="1:9">
      <c r="A1908" s="5">
        <v>1907</v>
      </c>
      <c r="B1908" s="6">
        <v>45290</v>
      </c>
      <c r="C1908" s="7" t="s">
        <v>9868</v>
      </c>
      <c r="D1908" s="7" t="s">
        <v>9869</v>
      </c>
      <c r="E1908" s="8">
        <v>67.5</v>
      </c>
      <c r="F1908" s="8">
        <v>152.1</v>
      </c>
      <c r="G1908" s="8">
        <v>169</v>
      </c>
      <c r="H1908" s="7" t="s">
        <v>6056</v>
      </c>
      <c r="I1908" s="7" t="s">
        <v>6057</v>
      </c>
    </row>
    <row r="1909" spans="1:9">
      <c r="A1909" s="5">
        <v>1908</v>
      </c>
      <c r="B1909" s="6">
        <v>45290</v>
      </c>
      <c r="C1909" s="7" t="s">
        <v>9870</v>
      </c>
      <c r="D1909" s="7" t="s">
        <v>9871</v>
      </c>
      <c r="E1909" s="8">
        <v>67.5</v>
      </c>
      <c r="F1909" s="8">
        <v>152.1</v>
      </c>
      <c r="G1909" s="8">
        <v>169</v>
      </c>
      <c r="H1909" s="7" t="s">
        <v>6056</v>
      </c>
      <c r="I1909" s="7" t="s">
        <v>6057</v>
      </c>
    </row>
    <row r="1910" spans="1:9">
      <c r="A1910" s="5">
        <v>1909</v>
      </c>
      <c r="B1910" s="6">
        <v>45290</v>
      </c>
      <c r="C1910" s="7" t="s">
        <v>9872</v>
      </c>
      <c r="D1910" s="7" t="s">
        <v>9873</v>
      </c>
      <c r="E1910" s="8">
        <v>9.32</v>
      </c>
      <c r="F1910" s="8">
        <v>18</v>
      </c>
      <c r="G1910" s="8">
        <v>18</v>
      </c>
      <c r="H1910" s="7" t="s">
        <v>6056</v>
      </c>
      <c r="I1910" s="7" t="s">
        <v>6057</v>
      </c>
    </row>
    <row r="1911" spans="1:9">
      <c r="A1911" s="5">
        <v>1910</v>
      </c>
      <c r="B1911" s="6">
        <v>45290</v>
      </c>
      <c r="C1911" s="7" t="s">
        <v>9874</v>
      </c>
      <c r="D1911" s="7" t="s">
        <v>9875</v>
      </c>
      <c r="E1911" s="8">
        <v>7.68</v>
      </c>
      <c r="F1911" s="8">
        <v>10</v>
      </c>
      <c r="G1911" s="8">
        <v>10</v>
      </c>
      <c r="H1911" s="7" t="s">
        <v>6056</v>
      </c>
      <c r="I1911" s="7" t="s">
        <v>6057</v>
      </c>
    </row>
    <row r="1912" spans="1:9">
      <c r="A1912" s="5">
        <v>1911</v>
      </c>
      <c r="B1912" s="6">
        <v>45291</v>
      </c>
      <c r="C1912" s="7" t="s">
        <v>9876</v>
      </c>
      <c r="D1912" s="7" t="s">
        <v>9877</v>
      </c>
      <c r="E1912" s="8">
        <v>219.57</v>
      </c>
      <c r="F1912" s="8">
        <v>270.8</v>
      </c>
      <c r="G1912" s="8">
        <v>285</v>
      </c>
      <c r="H1912" s="7" t="s">
        <v>6056</v>
      </c>
      <c r="I1912" s="7" t="s">
        <v>6057</v>
      </c>
    </row>
    <row r="1913" spans="1:9">
      <c r="A1913" s="5">
        <v>1912</v>
      </c>
      <c r="B1913" s="6">
        <v>45291</v>
      </c>
      <c r="C1913" s="7" t="s">
        <v>9878</v>
      </c>
      <c r="D1913" s="7" t="s">
        <v>9879</v>
      </c>
      <c r="E1913" s="8">
        <v>230.35</v>
      </c>
      <c r="F1913" s="8">
        <v>284</v>
      </c>
      <c r="G1913" s="8">
        <v>299</v>
      </c>
      <c r="H1913" s="7" t="s">
        <v>6056</v>
      </c>
      <c r="I1913" s="7" t="s">
        <v>6057</v>
      </c>
    </row>
    <row r="1914" spans="1:9">
      <c r="A1914" s="5">
        <v>1913</v>
      </c>
      <c r="B1914" s="6">
        <v>45291</v>
      </c>
      <c r="C1914" s="7" t="s">
        <v>9880</v>
      </c>
      <c r="D1914" s="7" t="s">
        <v>9881</v>
      </c>
      <c r="E1914" s="8">
        <v>224.24</v>
      </c>
      <c r="F1914" s="8">
        <v>284</v>
      </c>
      <c r="G1914" s="8">
        <v>299</v>
      </c>
      <c r="H1914" s="7" t="s">
        <v>6056</v>
      </c>
      <c r="I1914" s="7" t="s">
        <v>6057</v>
      </c>
    </row>
    <row r="1915" spans="1:9">
      <c r="A1915" s="5">
        <v>1914</v>
      </c>
      <c r="B1915" s="6">
        <v>45291</v>
      </c>
      <c r="C1915" s="7" t="s">
        <v>9882</v>
      </c>
      <c r="D1915" s="7" t="s">
        <v>9883</v>
      </c>
      <c r="E1915" s="8">
        <v>90</v>
      </c>
      <c r="F1915" s="8">
        <v>114</v>
      </c>
      <c r="G1915" s="8">
        <v>120</v>
      </c>
      <c r="H1915" s="7" t="s">
        <v>6056</v>
      </c>
      <c r="I1915" s="7" t="s">
        <v>6057</v>
      </c>
    </row>
    <row r="1916" spans="1:9">
      <c r="A1916" s="5">
        <v>1915</v>
      </c>
      <c r="B1916" s="6">
        <v>45291</v>
      </c>
      <c r="C1916" s="7" t="s">
        <v>9884</v>
      </c>
      <c r="D1916" s="7" t="s">
        <v>9885</v>
      </c>
      <c r="E1916" s="8">
        <v>224.99</v>
      </c>
      <c r="F1916" s="8">
        <v>285</v>
      </c>
      <c r="G1916" s="8">
        <v>300</v>
      </c>
      <c r="H1916" s="7" t="s">
        <v>6056</v>
      </c>
      <c r="I1916" s="7" t="s">
        <v>6057</v>
      </c>
    </row>
    <row r="1917" spans="1:9">
      <c r="A1917" s="5">
        <v>1916</v>
      </c>
      <c r="B1917" s="6">
        <v>45291</v>
      </c>
      <c r="C1917" s="7" t="s">
        <v>9886</v>
      </c>
      <c r="D1917" s="7" t="s">
        <v>9887</v>
      </c>
      <c r="E1917" s="8">
        <v>201.74</v>
      </c>
      <c r="F1917" s="8">
        <v>255.6</v>
      </c>
      <c r="G1917" s="8">
        <v>269</v>
      </c>
      <c r="H1917" s="7" t="s">
        <v>6056</v>
      </c>
      <c r="I1917" s="7" t="s">
        <v>6057</v>
      </c>
    </row>
    <row r="1918" spans="1:9">
      <c r="A1918" s="5">
        <v>1917</v>
      </c>
      <c r="B1918" s="6">
        <v>45291</v>
      </c>
      <c r="C1918" s="7" t="s">
        <v>9888</v>
      </c>
      <c r="D1918" s="7" t="s">
        <v>9889</v>
      </c>
      <c r="E1918" s="8">
        <v>145.49</v>
      </c>
      <c r="F1918" s="8">
        <v>184.3</v>
      </c>
      <c r="G1918" s="8">
        <v>194</v>
      </c>
      <c r="H1918" s="7" t="s">
        <v>6056</v>
      </c>
      <c r="I1918" s="7" t="s">
        <v>6057</v>
      </c>
    </row>
    <row r="1919" spans="1:9">
      <c r="A1919" s="5">
        <v>1918</v>
      </c>
      <c r="B1919" s="6">
        <v>45291</v>
      </c>
      <c r="C1919" s="7" t="s">
        <v>9890</v>
      </c>
      <c r="D1919" s="7" t="s">
        <v>9891</v>
      </c>
      <c r="E1919" s="8">
        <v>299.24</v>
      </c>
      <c r="F1919" s="8">
        <v>379</v>
      </c>
      <c r="G1919" s="8">
        <v>399</v>
      </c>
      <c r="H1919" s="7" t="s">
        <v>6056</v>
      </c>
      <c r="I1919" s="7" t="s">
        <v>6057</v>
      </c>
    </row>
    <row r="1920" spans="1:9">
      <c r="A1920" s="5">
        <v>1919</v>
      </c>
      <c r="B1920" s="6">
        <v>45291</v>
      </c>
      <c r="C1920" s="7" t="s">
        <v>9892</v>
      </c>
      <c r="D1920" s="7" t="s">
        <v>9893</v>
      </c>
      <c r="E1920" s="8">
        <v>183.74</v>
      </c>
      <c r="F1920" s="8">
        <v>232.8</v>
      </c>
      <c r="G1920" s="8">
        <v>245</v>
      </c>
      <c r="H1920" s="7" t="s">
        <v>6056</v>
      </c>
      <c r="I1920" s="7" t="s">
        <v>6057</v>
      </c>
    </row>
    <row r="1921" spans="1:9">
      <c r="A1921" s="5">
        <v>1920</v>
      </c>
      <c r="B1921" s="6">
        <v>45291</v>
      </c>
      <c r="C1921" s="7" t="s">
        <v>9894</v>
      </c>
      <c r="D1921" s="7" t="s">
        <v>9895</v>
      </c>
      <c r="E1921" s="8">
        <v>104.99</v>
      </c>
      <c r="F1921" s="8">
        <v>133</v>
      </c>
      <c r="G1921" s="8">
        <v>140</v>
      </c>
      <c r="H1921" s="7" t="s">
        <v>6056</v>
      </c>
      <c r="I1921" s="7" t="s">
        <v>6057</v>
      </c>
    </row>
    <row r="1922" spans="1:9">
      <c r="A1922" s="5">
        <v>1921</v>
      </c>
      <c r="B1922" s="6">
        <v>45291</v>
      </c>
      <c r="C1922" s="7" t="s">
        <v>9896</v>
      </c>
      <c r="D1922" s="7" t="s">
        <v>9897</v>
      </c>
      <c r="E1922" s="8">
        <v>156.74</v>
      </c>
      <c r="F1922" s="8">
        <v>198.6</v>
      </c>
      <c r="G1922" s="8">
        <v>209</v>
      </c>
      <c r="H1922" s="7" t="s">
        <v>6056</v>
      </c>
      <c r="I1922" s="7" t="s">
        <v>6057</v>
      </c>
    </row>
    <row r="1923" spans="1:9">
      <c r="A1923" s="5">
        <v>1922</v>
      </c>
      <c r="B1923" s="6">
        <v>45291</v>
      </c>
      <c r="C1923" s="7" t="s">
        <v>9898</v>
      </c>
      <c r="D1923" s="7" t="s">
        <v>9899</v>
      </c>
      <c r="E1923" s="8">
        <v>97.5</v>
      </c>
      <c r="F1923" s="8">
        <v>123.5</v>
      </c>
      <c r="G1923" s="8">
        <v>130</v>
      </c>
      <c r="H1923" s="7" t="s">
        <v>6056</v>
      </c>
      <c r="I1923" s="7" t="s">
        <v>6057</v>
      </c>
    </row>
    <row r="1924" spans="1:9">
      <c r="A1924" s="5">
        <v>1923</v>
      </c>
      <c r="B1924" s="6">
        <v>45291</v>
      </c>
      <c r="C1924" s="7" t="s">
        <v>9900</v>
      </c>
      <c r="D1924" s="7" t="s">
        <v>9901</v>
      </c>
      <c r="E1924" s="8">
        <v>63.75</v>
      </c>
      <c r="F1924" s="8">
        <v>80.8</v>
      </c>
      <c r="G1924" s="8">
        <v>85</v>
      </c>
      <c r="H1924" s="7" t="s">
        <v>6056</v>
      </c>
      <c r="I1924" s="7" t="s">
        <v>6057</v>
      </c>
    </row>
    <row r="1925" spans="1:9">
      <c r="A1925" s="5">
        <v>1924</v>
      </c>
      <c r="B1925" s="6">
        <v>45291</v>
      </c>
      <c r="C1925" s="7" t="s">
        <v>9902</v>
      </c>
      <c r="D1925" s="7" t="s">
        <v>9903</v>
      </c>
      <c r="E1925" s="8">
        <v>219.57</v>
      </c>
      <c r="F1925" s="8">
        <v>270.8</v>
      </c>
      <c r="G1925" s="8">
        <v>285</v>
      </c>
      <c r="H1925" s="7" t="s">
        <v>6056</v>
      </c>
      <c r="I1925" s="7" t="s">
        <v>6057</v>
      </c>
    </row>
    <row r="1926" spans="1:9">
      <c r="A1926" s="5">
        <v>1925</v>
      </c>
      <c r="B1926" s="6">
        <v>45291</v>
      </c>
      <c r="C1926" s="7" t="s">
        <v>9904</v>
      </c>
      <c r="D1926" s="7" t="s">
        <v>9905</v>
      </c>
      <c r="E1926" s="8">
        <v>230.35</v>
      </c>
      <c r="F1926" s="8">
        <v>284</v>
      </c>
      <c r="G1926" s="8">
        <v>299</v>
      </c>
      <c r="H1926" s="7" t="s">
        <v>6056</v>
      </c>
      <c r="I1926" s="7" t="s">
        <v>6057</v>
      </c>
    </row>
    <row r="1927" spans="1:9">
      <c r="A1927" s="5">
        <v>1926</v>
      </c>
      <c r="B1927" s="6">
        <v>45291</v>
      </c>
      <c r="C1927" s="7" t="s">
        <v>9906</v>
      </c>
      <c r="D1927" s="7" t="s">
        <v>9907</v>
      </c>
      <c r="E1927" s="8">
        <v>82.5</v>
      </c>
      <c r="F1927" s="8">
        <v>104.5</v>
      </c>
      <c r="G1927" s="8">
        <v>110</v>
      </c>
      <c r="H1927" s="7" t="s">
        <v>6056</v>
      </c>
      <c r="I1927" s="7" t="s">
        <v>6057</v>
      </c>
    </row>
    <row r="1928" spans="1:9">
      <c r="A1928" s="5">
        <v>1927</v>
      </c>
      <c r="B1928" s="6">
        <v>45291</v>
      </c>
      <c r="C1928" s="7" t="s">
        <v>9908</v>
      </c>
      <c r="D1928" s="7" t="s">
        <v>9909</v>
      </c>
      <c r="E1928" s="8">
        <v>93.75</v>
      </c>
      <c r="F1928" s="8">
        <v>118.8</v>
      </c>
      <c r="G1928" s="8">
        <v>125</v>
      </c>
      <c r="H1928" s="7" t="s">
        <v>6056</v>
      </c>
      <c r="I1928" s="7" t="s">
        <v>6057</v>
      </c>
    </row>
    <row r="1929" spans="1:9">
      <c r="A1929" s="5">
        <v>1928</v>
      </c>
      <c r="B1929" s="6">
        <v>45291</v>
      </c>
      <c r="C1929" s="7" t="s">
        <v>9910</v>
      </c>
      <c r="D1929" s="7" t="s">
        <v>9911</v>
      </c>
      <c r="E1929" s="8">
        <v>230.35</v>
      </c>
      <c r="F1929" s="8">
        <v>284</v>
      </c>
      <c r="G1929" s="8">
        <v>299</v>
      </c>
      <c r="H1929" s="7" t="s">
        <v>6056</v>
      </c>
      <c r="I1929" s="7" t="s">
        <v>6057</v>
      </c>
    </row>
    <row r="1930" spans="1:9">
      <c r="A1930" s="5">
        <v>1929</v>
      </c>
      <c r="B1930" s="6">
        <v>45291</v>
      </c>
      <c r="C1930" s="7" t="s">
        <v>9912</v>
      </c>
      <c r="D1930" s="7" t="s">
        <v>9913</v>
      </c>
      <c r="E1930" s="8">
        <v>192.6</v>
      </c>
      <c r="F1930" s="8">
        <v>237.5</v>
      </c>
      <c r="G1930" s="8">
        <v>250</v>
      </c>
      <c r="H1930" s="7" t="s">
        <v>6056</v>
      </c>
      <c r="I1930" s="7" t="s">
        <v>6057</v>
      </c>
    </row>
    <row r="1931" spans="1:9">
      <c r="A1931" s="5">
        <v>1930</v>
      </c>
      <c r="B1931" s="6">
        <v>45291</v>
      </c>
      <c r="C1931" s="7" t="s">
        <v>9914</v>
      </c>
      <c r="D1931" s="7" t="s">
        <v>9915</v>
      </c>
      <c r="E1931" s="8">
        <v>192.6</v>
      </c>
      <c r="F1931" s="8">
        <v>237.5</v>
      </c>
      <c r="G1931" s="8">
        <v>250</v>
      </c>
      <c r="H1931" s="7" t="s">
        <v>6056</v>
      </c>
      <c r="I1931" s="7" t="s">
        <v>6057</v>
      </c>
    </row>
    <row r="1932" spans="1:9">
      <c r="A1932" s="5">
        <v>1931</v>
      </c>
      <c r="B1932" s="6">
        <v>45291</v>
      </c>
      <c r="C1932" s="7" t="s">
        <v>9916</v>
      </c>
      <c r="D1932" s="7" t="s">
        <v>9917</v>
      </c>
      <c r="E1932" s="8">
        <v>211.86</v>
      </c>
      <c r="F1932" s="8">
        <v>261.2</v>
      </c>
      <c r="G1932" s="8">
        <v>275</v>
      </c>
      <c r="H1932" s="7" t="s">
        <v>6056</v>
      </c>
      <c r="I1932" s="7" t="s">
        <v>6057</v>
      </c>
    </row>
    <row r="1933" spans="1:9">
      <c r="A1933" s="5">
        <v>1932</v>
      </c>
      <c r="B1933" s="6">
        <v>45291</v>
      </c>
      <c r="C1933" s="7" t="s">
        <v>9918</v>
      </c>
      <c r="D1933" s="7" t="s">
        <v>9919</v>
      </c>
      <c r="E1933" s="8">
        <v>211.86</v>
      </c>
      <c r="F1933" s="8">
        <v>261.2</v>
      </c>
      <c r="G1933" s="8">
        <v>275</v>
      </c>
      <c r="H1933" s="7" t="s">
        <v>6056</v>
      </c>
      <c r="I1933" s="7" t="s">
        <v>6057</v>
      </c>
    </row>
    <row r="1934" spans="1:9">
      <c r="A1934" s="5">
        <v>1933</v>
      </c>
      <c r="B1934" s="6">
        <v>45291</v>
      </c>
      <c r="C1934" s="7" t="s">
        <v>9920</v>
      </c>
      <c r="D1934" s="7" t="s">
        <v>9921</v>
      </c>
      <c r="E1934" s="8">
        <v>247.45</v>
      </c>
      <c r="F1934" s="8">
        <v>313.5</v>
      </c>
      <c r="G1934" s="8">
        <v>330</v>
      </c>
      <c r="H1934" s="7" t="s">
        <v>6056</v>
      </c>
      <c r="I1934" s="7" t="s">
        <v>6057</v>
      </c>
    </row>
    <row r="1935" spans="1:9">
      <c r="A1935" s="5">
        <v>1934</v>
      </c>
      <c r="B1935" s="6">
        <v>45291</v>
      </c>
      <c r="C1935" s="7" t="s">
        <v>9922</v>
      </c>
      <c r="D1935" s="7" t="s">
        <v>9923</v>
      </c>
      <c r="E1935" s="8">
        <v>89.25</v>
      </c>
      <c r="F1935" s="8">
        <v>113</v>
      </c>
      <c r="G1935" s="8">
        <v>119</v>
      </c>
      <c r="H1935" s="7" t="s">
        <v>6056</v>
      </c>
      <c r="I1935" s="7" t="s">
        <v>6057</v>
      </c>
    </row>
    <row r="1936" spans="1:9">
      <c r="A1936" s="5">
        <v>1935</v>
      </c>
      <c r="B1936" s="6">
        <v>45291</v>
      </c>
      <c r="C1936" s="7" t="s">
        <v>9924</v>
      </c>
      <c r="D1936" s="7" t="s">
        <v>9925</v>
      </c>
      <c r="E1936" s="8">
        <v>206.24</v>
      </c>
      <c r="F1936" s="8">
        <v>261.2</v>
      </c>
      <c r="G1936" s="8">
        <v>275</v>
      </c>
      <c r="H1936" s="7" t="s">
        <v>6056</v>
      </c>
      <c r="I1936" s="7" t="s">
        <v>6057</v>
      </c>
    </row>
    <row r="1937" spans="1:9">
      <c r="A1937" s="5">
        <v>1936</v>
      </c>
      <c r="B1937" s="6">
        <v>45291</v>
      </c>
      <c r="C1937" s="7" t="s">
        <v>9926</v>
      </c>
      <c r="D1937" s="7" t="s">
        <v>9927</v>
      </c>
      <c r="E1937" s="8">
        <v>176.24</v>
      </c>
      <c r="F1937" s="8">
        <v>223.2</v>
      </c>
      <c r="G1937" s="8">
        <v>235</v>
      </c>
      <c r="H1937" s="7" t="s">
        <v>6056</v>
      </c>
      <c r="I1937" s="7" t="s">
        <v>6057</v>
      </c>
    </row>
    <row r="1938" spans="1:9">
      <c r="A1938" s="5">
        <v>1937</v>
      </c>
      <c r="B1938" s="6">
        <v>45291</v>
      </c>
      <c r="C1938" s="7" t="s">
        <v>9928</v>
      </c>
      <c r="D1938" s="7" t="s">
        <v>9929</v>
      </c>
      <c r="E1938" s="8">
        <v>220.37</v>
      </c>
      <c r="F1938" s="8">
        <v>236.6</v>
      </c>
      <c r="G1938" s="8">
        <v>249</v>
      </c>
      <c r="H1938" s="7" t="s">
        <v>6056</v>
      </c>
      <c r="I1938" s="7" t="s">
        <v>6057</v>
      </c>
    </row>
    <row r="1939" spans="1:9">
      <c r="A1939" s="5">
        <v>1938</v>
      </c>
      <c r="B1939" s="6">
        <v>45291</v>
      </c>
      <c r="C1939" s="7" t="s">
        <v>9930</v>
      </c>
      <c r="D1939" s="7" t="s">
        <v>9931</v>
      </c>
      <c r="E1939" s="8">
        <v>161.24</v>
      </c>
      <c r="F1939" s="8">
        <v>204.2</v>
      </c>
      <c r="G1939" s="8">
        <v>215</v>
      </c>
      <c r="H1939" s="7" t="s">
        <v>6056</v>
      </c>
      <c r="I1939" s="7" t="s">
        <v>6057</v>
      </c>
    </row>
    <row r="1940" spans="1:9">
      <c r="A1940" s="5">
        <v>1939</v>
      </c>
      <c r="B1940" s="6">
        <v>45291</v>
      </c>
      <c r="C1940" s="7" t="s">
        <v>9932</v>
      </c>
      <c r="D1940" s="7" t="s">
        <v>9933</v>
      </c>
      <c r="E1940" s="8">
        <v>186.74</v>
      </c>
      <c r="F1940" s="8">
        <v>236.6</v>
      </c>
      <c r="G1940" s="8">
        <v>249</v>
      </c>
      <c r="H1940" s="7" t="s">
        <v>6056</v>
      </c>
      <c r="I1940" s="7" t="s">
        <v>6057</v>
      </c>
    </row>
    <row r="1941" spans="1:9">
      <c r="A1941" s="5">
        <v>1940</v>
      </c>
      <c r="B1941" s="6">
        <v>45291</v>
      </c>
      <c r="C1941" s="7" t="s">
        <v>9934</v>
      </c>
      <c r="D1941" s="7" t="s">
        <v>9935</v>
      </c>
      <c r="E1941" s="8">
        <v>186.64</v>
      </c>
      <c r="F1941" s="8">
        <v>236.6</v>
      </c>
      <c r="G1941" s="8">
        <v>249</v>
      </c>
      <c r="H1941" s="7" t="s">
        <v>6056</v>
      </c>
      <c r="I1941" s="7" t="s">
        <v>6057</v>
      </c>
    </row>
    <row r="1942" spans="1:9">
      <c r="A1942" s="5">
        <v>1941</v>
      </c>
      <c r="B1942" s="6">
        <v>45291</v>
      </c>
      <c r="C1942" s="7" t="s">
        <v>9936</v>
      </c>
      <c r="D1942" s="7" t="s">
        <v>9937</v>
      </c>
      <c r="E1942" s="8">
        <v>186.67</v>
      </c>
      <c r="F1942" s="8">
        <v>236.6</v>
      </c>
      <c r="G1942" s="8">
        <v>249</v>
      </c>
      <c r="H1942" s="7" t="s">
        <v>6056</v>
      </c>
      <c r="I1942" s="7" t="s">
        <v>6057</v>
      </c>
    </row>
    <row r="1943" spans="1:9">
      <c r="A1943" s="5">
        <v>1942</v>
      </c>
      <c r="B1943" s="6">
        <v>45291</v>
      </c>
      <c r="C1943" s="7" t="s">
        <v>9938</v>
      </c>
      <c r="D1943" s="7" t="s">
        <v>9939</v>
      </c>
      <c r="E1943" s="8">
        <v>179.99</v>
      </c>
      <c r="F1943" s="8">
        <v>228</v>
      </c>
      <c r="G1943" s="8">
        <v>240</v>
      </c>
      <c r="H1943" s="7" t="s">
        <v>6056</v>
      </c>
      <c r="I1943" s="7" t="s">
        <v>6057</v>
      </c>
    </row>
    <row r="1944" spans="1:9">
      <c r="A1944" s="5">
        <v>1943</v>
      </c>
      <c r="B1944" s="6">
        <v>45300</v>
      </c>
      <c r="C1944" s="7" t="s">
        <v>9940</v>
      </c>
      <c r="D1944" s="7" t="s">
        <v>9941</v>
      </c>
      <c r="E1944" s="8">
        <v>45.8</v>
      </c>
      <c r="F1944" s="8">
        <v>47</v>
      </c>
      <c r="G1944" s="8">
        <v>47</v>
      </c>
      <c r="H1944" s="7" t="s">
        <v>6056</v>
      </c>
      <c r="I1944" s="7" t="s">
        <v>6057</v>
      </c>
    </row>
    <row r="1945" spans="1:9">
      <c r="A1945" s="5">
        <v>1944</v>
      </c>
      <c r="B1945" s="6">
        <v>45300</v>
      </c>
      <c r="C1945" s="7" t="s">
        <v>9942</v>
      </c>
      <c r="D1945" s="7" t="s">
        <v>9943</v>
      </c>
      <c r="E1945" s="8">
        <v>107.38</v>
      </c>
      <c r="F1945" s="8">
        <v>140</v>
      </c>
      <c r="G1945" s="8">
        <v>140</v>
      </c>
      <c r="H1945" s="7" t="s">
        <v>6056</v>
      </c>
      <c r="I1945" s="7" t="s">
        <v>6057</v>
      </c>
    </row>
    <row r="1946" spans="1:9">
      <c r="A1946" s="5">
        <v>1945</v>
      </c>
      <c r="B1946" s="6">
        <v>45300</v>
      </c>
      <c r="C1946" s="7" t="s">
        <v>9944</v>
      </c>
      <c r="D1946" s="7" t="s">
        <v>9945</v>
      </c>
      <c r="E1946" s="8">
        <v>142.99</v>
      </c>
      <c r="F1946" s="8">
        <v>209</v>
      </c>
      <c r="G1946" s="8">
        <v>220</v>
      </c>
      <c r="H1946" s="7" t="s">
        <v>6056</v>
      </c>
      <c r="I1946" s="7" t="s">
        <v>6057</v>
      </c>
    </row>
    <row r="1947" spans="1:9">
      <c r="A1947" s="5">
        <v>1946</v>
      </c>
      <c r="B1947" s="6">
        <v>45300</v>
      </c>
      <c r="C1947" s="7" t="s">
        <v>9946</v>
      </c>
      <c r="D1947" s="7" t="s">
        <v>9947</v>
      </c>
      <c r="E1947" s="8">
        <v>149.51</v>
      </c>
      <c r="F1947" s="8">
        <v>218.5</v>
      </c>
      <c r="G1947" s="8">
        <v>230</v>
      </c>
      <c r="H1947" s="7" t="s">
        <v>6056</v>
      </c>
      <c r="I1947" s="7" t="s">
        <v>6057</v>
      </c>
    </row>
    <row r="1948" spans="1:9">
      <c r="A1948" s="5">
        <v>1947</v>
      </c>
      <c r="B1948" s="6">
        <v>45300</v>
      </c>
      <c r="C1948" s="7" t="s">
        <v>9948</v>
      </c>
      <c r="D1948" s="7" t="s">
        <v>9949</v>
      </c>
      <c r="E1948" s="8">
        <v>123.26</v>
      </c>
      <c r="F1948" s="8">
        <v>171</v>
      </c>
      <c r="G1948" s="8">
        <v>180</v>
      </c>
      <c r="H1948" s="7" t="s">
        <v>6056</v>
      </c>
      <c r="I1948" s="7" t="s">
        <v>6057</v>
      </c>
    </row>
    <row r="1949" spans="1:9">
      <c r="A1949" s="5">
        <v>1948</v>
      </c>
      <c r="B1949" s="6">
        <v>45300</v>
      </c>
      <c r="C1949" s="7" t="s">
        <v>9950</v>
      </c>
      <c r="D1949" s="7" t="s">
        <v>9951</v>
      </c>
      <c r="E1949" s="8">
        <v>119.85</v>
      </c>
      <c r="F1949" s="8">
        <v>166.2</v>
      </c>
      <c r="G1949" s="8">
        <v>175</v>
      </c>
      <c r="H1949" s="7" t="s">
        <v>6056</v>
      </c>
      <c r="I1949" s="7" t="s">
        <v>6057</v>
      </c>
    </row>
    <row r="1950" spans="1:9">
      <c r="A1950" s="5">
        <v>1949</v>
      </c>
      <c r="B1950" s="6">
        <v>45300</v>
      </c>
      <c r="C1950" s="7" t="s">
        <v>9952</v>
      </c>
      <c r="D1950" s="7" t="s">
        <v>9953</v>
      </c>
      <c r="E1950" s="8">
        <v>119.85</v>
      </c>
      <c r="F1950" s="8">
        <v>166.2</v>
      </c>
      <c r="G1950" s="8">
        <v>175</v>
      </c>
      <c r="H1950" s="7" t="s">
        <v>6056</v>
      </c>
      <c r="I1950" s="7" t="s">
        <v>6057</v>
      </c>
    </row>
    <row r="1951" spans="1:9">
      <c r="A1951" s="5">
        <v>1950</v>
      </c>
      <c r="B1951" s="6">
        <v>45300</v>
      </c>
      <c r="C1951" s="7" t="s">
        <v>9954</v>
      </c>
      <c r="D1951" s="7" t="s">
        <v>9955</v>
      </c>
      <c r="E1951" s="8">
        <v>119.85</v>
      </c>
      <c r="F1951" s="8">
        <v>166.2</v>
      </c>
      <c r="G1951" s="8">
        <v>175</v>
      </c>
      <c r="H1951" s="7" t="s">
        <v>6056</v>
      </c>
      <c r="I1951" s="7" t="s">
        <v>6057</v>
      </c>
    </row>
    <row r="1952" spans="1:9">
      <c r="A1952" s="5">
        <v>1951</v>
      </c>
      <c r="B1952" s="6">
        <v>45300</v>
      </c>
      <c r="C1952" s="7" t="s">
        <v>9956</v>
      </c>
      <c r="D1952" s="7" t="s">
        <v>9957</v>
      </c>
      <c r="E1952" s="8">
        <v>119.85</v>
      </c>
      <c r="F1952" s="8">
        <v>166.2</v>
      </c>
      <c r="G1952" s="8">
        <v>175</v>
      </c>
      <c r="H1952" s="7" t="s">
        <v>6056</v>
      </c>
      <c r="I1952" s="7" t="s">
        <v>6057</v>
      </c>
    </row>
    <row r="1953" spans="1:9">
      <c r="A1953" s="5">
        <v>1952</v>
      </c>
      <c r="B1953" s="6">
        <v>45300</v>
      </c>
      <c r="C1953" s="7" t="s">
        <v>9958</v>
      </c>
      <c r="D1953" s="7" t="s">
        <v>9959</v>
      </c>
      <c r="E1953" s="8">
        <v>136.28</v>
      </c>
      <c r="F1953" s="8">
        <v>189</v>
      </c>
      <c r="G1953" s="8">
        <v>199</v>
      </c>
      <c r="H1953" s="7" t="s">
        <v>6056</v>
      </c>
      <c r="I1953" s="7" t="s">
        <v>6057</v>
      </c>
    </row>
    <row r="1954" spans="1:9">
      <c r="A1954" s="5">
        <v>1953</v>
      </c>
      <c r="B1954" s="6">
        <v>45300</v>
      </c>
      <c r="C1954" s="7" t="s">
        <v>9960</v>
      </c>
      <c r="D1954" s="7" t="s">
        <v>9961</v>
      </c>
      <c r="E1954" s="8">
        <v>136.28</v>
      </c>
      <c r="F1954" s="8">
        <v>189</v>
      </c>
      <c r="G1954" s="8">
        <v>199</v>
      </c>
      <c r="H1954" s="7" t="s">
        <v>6056</v>
      </c>
      <c r="I1954" s="7" t="s">
        <v>6057</v>
      </c>
    </row>
    <row r="1955" spans="1:9">
      <c r="A1955" s="5">
        <v>1954</v>
      </c>
      <c r="B1955" s="6">
        <v>45300</v>
      </c>
      <c r="C1955" s="7" t="s">
        <v>9962</v>
      </c>
      <c r="D1955" s="7" t="s">
        <v>9963</v>
      </c>
      <c r="E1955" s="8">
        <v>75.33</v>
      </c>
      <c r="F1955" s="8">
        <v>104.5</v>
      </c>
      <c r="G1955" s="8">
        <v>110</v>
      </c>
      <c r="H1955" s="7" t="s">
        <v>6056</v>
      </c>
      <c r="I1955" s="7" t="s">
        <v>6057</v>
      </c>
    </row>
    <row r="1956" spans="1:9">
      <c r="A1956" s="5">
        <v>1955</v>
      </c>
      <c r="B1956" s="6">
        <v>45300</v>
      </c>
      <c r="C1956" s="7" t="s">
        <v>9964</v>
      </c>
      <c r="D1956" s="7" t="s">
        <v>9965</v>
      </c>
      <c r="E1956" s="8">
        <v>136.28</v>
      </c>
      <c r="F1956" s="8">
        <v>189</v>
      </c>
      <c r="G1956" s="8">
        <v>199</v>
      </c>
      <c r="H1956" s="7" t="s">
        <v>6056</v>
      </c>
      <c r="I1956" s="7" t="s">
        <v>6057</v>
      </c>
    </row>
    <row r="1957" spans="1:9">
      <c r="A1957" s="5">
        <v>1956</v>
      </c>
      <c r="B1957" s="6">
        <v>45300</v>
      </c>
      <c r="C1957" s="7" t="s">
        <v>9966</v>
      </c>
      <c r="D1957" s="7" t="s">
        <v>9967</v>
      </c>
      <c r="E1957" s="8">
        <v>82.18</v>
      </c>
      <c r="F1957" s="8">
        <v>114</v>
      </c>
      <c r="G1957" s="8">
        <v>120</v>
      </c>
      <c r="H1957" s="7" t="s">
        <v>6056</v>
      </c>
      <c r="I1957" s="7" t="s">
        <v>6057</v>
      </c>
    </row>
    <row r="1958" spans="1:9">
      <c r="A1958" s="5">
        <v>1957</v>
      </c>
      <c r="B1958" s="6">
        <v>45300</v>
      </c>
      <c r="C1958" s="7" t="s">
        <v>9968</v>
      </c>
      <c r="D1958" s="7" t="s">
        <v>9969</v>
      </c>
      <c r="E1958" s="8">
        <v>58.21</v>
      </c>
      <c r="F1958" s="8">
        <v>85</v>
      </c>
      <c r="G1958" s="8">
        <v>85</v>
      </c>
      <c r="H1958" s="7" t="s">
        <v>6056</v>
      </c>
      <c r="I1958" s="7" t="s">
        <v>6057</v>
      </c>
    </row>
    <row r="1959" spans="1:9">
      <c r="A1959" s="5">
        <v>1958</v>
      </c>
      <c r="B1959" s="6">
        <v>45300</v>
      </c>
      <c r="C1959" s="7" t="s">
        <v>9970</v>
      </c>
      <c r="D1959" s="7" t="s">
        <v>9971</v>
      </c>
      <c r="E1959" s="8">
        <v>136.5</v>
      </c>
      <c r="F1959" s="8">
        <v>199.5</v>
      </c>
      <c r="G1959" s="8">
        <v>210</v>
      </c>
      <c r="H1959" s="7" t="s">
        <v>6056</v>
      </c>
      <c r="I1959" s="7" t="s">
        <v>6057</v>
      </c>
    </row>
    <row r="1960" spans="1:9">
      <c r="A1960" s="5">
        <v>1959</v>
      </c>
      <c r="B1960" s="6">
        <v>45300</v>
      </c>
      <c r="C1960" s="7" t="s">
        <v>9972</v>
      </c>
      <c r="D1960" s="7" t="s">
        <v>9973</v>
      </c>
      <c r="E1960" s="8">
        <v>14.4</v>
      </c>
      <c r="F1960" s="8">
        <v>20</v>
      </c>
      <c r="G1960" s="8">
        <v>20</v>
      </c>
      <c r="H1960" s="7" t="s">
        <v>6056</v>
      </c>
      <c r="I1960" s="7" t="s">
        <v>6057</v>
      </c>
    </row>
    <row r="1961" spans="1:9">
      <c r="A1961" s="5">
        <v>1960</v>
      </c>
      <c r="B1961" s="6">
        <v>45300</v>
      </c>
      <c r="C1961" s="7" t="s">
        <v>9974</v>
      </c>
      <c r="D1961" s="7" t="s">
        <v>9975</v>
      </c>
      <c r="E1961" s="8">
        <v>14.4</v>
      </c>
      <c r="F1961" s="8">
        <v>20</v>
      </c>
      <c r="G1961" s="8">
        <v>25</v>
      </c>
      <c r="H1961" s="7" t="s">
        <v>6056</v>
      </c>
      <c r="I1961" s="7" t="s">
        <v>6057</v>
      </c>
    </row>
    <row r="1962" spans="1:9">
      <c r="A1962" s="5">
        <v>1961</v>
      </c>
      <c r="B1962" s="6">
        <v>45300</v>
      </c>
      <c r="C1962" s="7" t="s">
        <v>9976</v>
      </c>
      <c r="D1962" s="7" t="s">
        <v>9977</v>
      </c>
      <c r="E1962" s="8">
        <v>20.66</v>
      </c>
      <c r="F1962" s="8">
        <v>35</v>
      </c>
      <c r="G1962" s="8">
        <v>35</v>
      </c>
      <c r="H1962" s="7" t="s">
        <v>6056</v>
      </c>
      <c r="I1962" s="7" t="s">
        <v>6057</v>
      </c>
    </row>
    <row r="1963" spans="1:9">
      <c r="A1963" s="5">
        <v>1962</v>
      </c>
      <c r="B1963" s="6">
        <v>45300</v>
      </c>
      <c r="C1963" s="7" t="s">
        <v>9978</v>
      </c>
      <c r="D1963" s="7" t="s">
        <v>9979</v>
      </c>
      <c r="E1963" s="8">
        <v>20.66</v>
      </c>
      <c r="F1963" s="8">
        <v>35</v>
      </c>
      <c r="G1963" s="8">
        <v>35</v>
      </c>
      <c r="H1963" s="7" t="s">
        <v>6056</v>
      </c>
      <c r="I1963" s="7" t="s">
        <v>6057</v>
      </c>
    </row>
    <row r="1964" spans="1:9">
      <c r="A1964" s="5">
        <v>1963</v>
      </c>
      <c r="B1964" s="6">
        <v>45300</v>
      </c>
      <c r="C1964" s="7" t="s">
        <v>9980</v>
      </c>
      <c r="D1964" s="7" t="s">
        <v>9981</v>
      </c>
      <c r="E1964" s="8">
        <v>8.5</v>
      </c>
      <c r="F1964" s="8">
        <v>10</v>
      </c>
      <c r="G1964" s="8">
        <v>10</v>
      </c>
      <c r="H1964" s="7" t="s">
        <v>6056</v>
      </c>
      <c r="I1964" s="7" t="s">
        <v>6057</v>
      </c>
    </row>
    <row r="1965" spans="1:9">
      <c r="A1965" s="5">
        <v>1964</v>
      </c>
      <c r="B1965" s="6">
        <v>45300</v>
      </c>
      <c r="C1965" s="7" t="s">
        <v>9982</v>
      </c>
      <c r="D1965" s="7" t="s">
        <v>9983</v>
      </c>
      <c r="E1965" s="8">
        <v>9.35</v>
      </c>
      <c r="F1965" s="8">
        <v>10</v>
      </c>
      <c r="G1965" s="8">
        <v>10</v>
      </c>
      <c r="H1965" s="7" t="s">
        <v>6056</v>
      </c>
      <c r="I1965" s="7" t="s">
        <v>6057</v>
      </c>
    </row>
    <row r="1966" spans="1:9">
      <c r="A1966" s="5">
        <v>1965</v>
      </c>
      <c r="B1966" s="6">
        <v>45300</v>
      </c>
      <c r="C1966" s="7" t="s">
        <v>9984</v>
      </c>
      <c r="D1966" s="7" t="s">
        <v>9985</v>
      </c>
      <c r="E1966" s="8">
        <v>129.35</v>
      </c>
      <c r="F1966" s="8">
        <v>189</v>
      </c>
      <c r="G1966" s="8">
        <v>199</v>
      </c>
      <c r="H1966" s="7" t="s">
        <v>6056</v>
      </c>
      <c r="I1966" s="7" t="s">
        <v>6057</v>
      </c>
    </row>
    <row r="1967" spans="1:9">
      <c r="A1967" s="5">
        <v>1966</v>
      </c>
      <c r="B1967" s="6">
        <v>45300</v>
      </c>
      <c r="C1967" s="7" t="s">
        <v>9986</v>
      </c>
      <c r="D1967" s="7" t="s">
        <v>9987</v>
      </c>
      <c r="E1967" s="8">
        <v>129.35</v>
      </c>
      <c r="F1967" s="8">
        <v>189</v>
      </c>
      <c r="G1967" s="8">
        <v>199</v>
      </c>
      <c r="H1967" s="7" t="s">
        <v>6056</v>
      </c>
      <c r="I1967" s="7" t="s">
        <v>6057</v>
      </c>
    </row>
    <row r="1968" spans="1:9">
      <c r="A1968" s="5">
        <v>1967</v>
      </c>
      <c r="B1968" s="6">
        <v>45300</v>
      </c>
      <c r="C1968" s="7" t="s">
        <v>9988</v>
      </c>
      <c r="D1968" s="7" t="s">
        <v>9989</v>
      </c>
      <c r="E1968" s="8">
        <v>129.35</v>
      </c>
      <c r="F1968" s="8">
        <v>189</v>
      </c>
      <c r="G1968" s="8">
        <v>199</v>
      </c>
      <c r="H1968" s="7" t="s">
        <v>6056</v>
      </c>
      <c r="I1968" s="7" t="s">
        <v>6057</v>
      </c>
    </row>
    <row r="1969" spans="1:9">
      <c r="A1969" s="5">
        <v>1968</v>
      </c>
      <c r="B1969" s="6">
        <v>45300</v>
      </c>
      <c r="C1969" s="7" t="s">
        <v>9990</v>
      </c>
      <c r="D1969" s="7" t="s">
        <v>9991</v>
      </c>
      <c r="E1969" s="8">
        <v>129.35</v>
      </c>
      <c r="F1969" s="8">
        <v>189</v>
      </c>
      <c r="G1969" s="8">
        <v>199</v>
      </c>
      <c r="H1969" s="7" t="s">
        <v>6056</v>
      </c>
      <c r="I1969" s="7" t="s">
        <v>6057</v>
      </c>
    </row>
    <row r="1970" spans="1:9">
      <c r="A1970" s="5">
        <v>1969</v>
      </c>
      <c r="B1970" s="6">
        <v>45300</v>
      </c>
      <c r="C1970" s="7" t="s">
        <v>9992</v>
      </c>
      <c r="D1970" s="7" t="s">
        <v>9993</v>
      </c>
      <c r="E1970" s="8">
        <v>129.35</v>
      </c>
      <c r="F1970" s="8">
        <v>189</v>
      </c>
      <c r="G1970" s="8">
        <v>199</v>
      </c>
      <c r="H1970" s="7" t="s">
        <v>6056</v>
      </c>
      <c r="I1970" s="7" t="s">
        <v>6057</v>
      </c>
    </row>
    <row r="1971" spans="1:9">
      <c r="A1971" s="5">
        <v>1970</v>
      </c>
      <c r="B1971" s="6">
        <v>45300</v>
      </c>
      <c r="C1971" s="7" t="s">
        <v>9994</v>
      </c>
      <c r="D1971" s="7" t="s">
        <v>9995</v>
      </c>
      <c r="E1971" s="8">
        <v>129.35</v>
      </c>
      <c r="F1971" s="8">
        <v>189</v>
      </c>
      <c r="G1971" s="8">
        <v>199</v>
      </c>
      <c r="H1971" s="7" t="s">
        <v>6056</v>
      </c>
      <c r="I1971" s="7" t="s">
        <v>6057</v>
      </c>
    </row>
    <row r="1972" spans="1:9">
      <c r="A1972" s="5">
        <v>1971</v>
      </c>
      <c r="B1972" s="6">
        <v>45300</v>
      </c>
      <c r="C1972" s="7" t="s">
        <v>9996</v>
      </c>
      <c r="D1972" s="7" t="s">
        <v>9997</v>
      </c>
      <c r="E1972" s="8">
        <v>294.12</v>
      </c>
      <c r="F1972" s="8">
        <v>360</v>
      </c>
      <c r="G1972" s="8">
        <v>360</v>
      </c>
      <c r="H1972" s="7" t="s">
        <v>6056</v>
      </c>
      <c r="I1972" s="7" t="s">
        <v>6057</v>
      </c>
    </row>
    <row r="1973" spans="1:9">
      <c r="A1973" s="5">
        <v>1972</v>
      </c>
      <c r="B1973" s="6">
        <v>45300</v>
      </c>
      <c r="C1973" s="7" t="s">
        <v>9998</v>
      </c>
      <c r="D1973" s="7" t="s">
        <v>9999</v>
      </c>
      <c r="E1973" s="8">
        <v>110.29</v>
      </c>
      <c r="F1973" s="8">
        <v>135</v>
      </c>
      <c r="G1973" s="8">
        <v>135</v>
      </c>
      <c r="H1973" s="7" t="s">
        <v>6056</v>
      </c>
      <c r="I1973" s="7" t="s">
        <v>6057</v>
      </c>
    </row>
    <row r="1974" spans="1:9">
      <c r="A1974" s="5">
        <v>1973</v>
      </c>
      <c r="B1974" s="6">
        <v>45300</v>
      </c>
      <c r="C1974" s="7" t="s">
        <v>10000</v>
      </c>
      <c r="D1974" s="7" t="s">
        <v>10001</v>
      </c>
      <c r="E1974" s="8">
        <v>102.12</v>
      </c>
      <c r="F1974" s="8">
        <v>125</v>
      </c>
      <c r="G1974" s="8">
        <v>125</v>
      </c>
      <c r="H1974" s="7" t="s">
        <v>6056</v>
      </c>
      <c r="I1974" s="7" t="s">
        <v>6057</v>
      </c>
    </row>
    <row r="1975" spans="1:9">
      <c r="A1975" s="5">
        <v>1974</v>
      </c>
      <c r="B1975" s="6">
        <v>45300</v>
      </c>
      <c r="C1975" s="7" t="s">
        <v>10002</v>
      </c>
      <c r="D1975" s="7" t="s">
        <v>10003</v>
      </c>
      <c r="E1975" s="8">
        <v>64.05</v>
      </c>
      <c r="F1975" s="8">
        <v>70</v>
      </c>
      <c r="G1975" s="8">
        <v>70</v>
      </c>
      <c r="H1975" s="7" t="s">
        <v>6056</v>
      </c>
      <c r="I1975" s="7" t="s">
        <v>6057</v>
      </c>
    </row>
    <row r="1976" spans="1:9">
      <c r="A1976" s="5">
        <v>1975</v>
      </c>
      <c r="B1976" s="6">
        <v>45300</v>
      </c>
      <c r="C1976" s="7" t="s">
        <v>10004</v>
      </c>
      <c r="D1976" s="7" t="s">
        <v>10005</v>
      </c>
      <c r="E1976" s="8">
        <v>146.41</v>
      </c>
      <c r="F1976" s="8">
        <v>160</v>
      </c>
      <c r="G1976" s="8">
        <v>160</v>
      </c>
      <c r="H1976" s="7" t="s">
        <v>6056</v>
      </c>
      <c r="I1976" s="7" t="s">
        <v>6057</v>
      </c>
    </row>
    <row r="1977" spans="1:9">
      <c r="A1977" s="5">
        <v>1976</v>
      </c>
      <c r="B1977" s="6">
        <v>45300</v>
      </c>
      <c r="C1977" s="7" t="s">
        <v>10006</v>
      </c>
      <c r="D1977" s="7" t="s">
        <v>10007</v>
      </c>
      <c r="E1977" s="8">
        <v>224.67</v>
      </c>
      <c r="F1977" s="8">
        <v>275</v>
      </c>
      <c r="G1977" s="8">
        <v>275</v>
      </c>
      <c r="H1977" s="7" t="s">
        <v>6056</v>
      </c>
      <c r="I1977" s="7" t="s">
        <v>6057</v>
      </c>
    </row>
    <row r="1978" spans="1:9">
      <c r="A1978" s="5">
        <v>1977</v>
      </c>
      <c r="B1978" s="6">
        <v>45300</v>
      </c>
      <c r="C1978" s="7" t="s">
        <v>10008</v>
      </c>
      <c r="D1978" s="7" t="s">
        <v>10009</v>
      </c>
      <c r="E1978" s="8">
        <v>20.48</v>
      </c>
      <c r="F1978" s="8">
        <v>30</v>
      </c>
      <c r="G1978" s="8">
        <v>30</v>
      </c>
      <c r="H1978" s="7" t="s">
        <v>6056</v>
      </c>
      <c r="I1978" s="7" t="s">
        <v>6057</v>
      </c>
    </row>
    <row r="1979" spans="1:9">
      <c r="A1979" s="5">
        <v>1978</v>
      </c>
      <c r="B1979" s="6">
        <v>45300</v>
      </c>
      <c r="C1979" s="7" t="s">
        <v>10010</v>
      </c>
      <c r="D1979" s="7" t="s">
        <v>10011</v>
      </c>
      <c r="E1979" s="8">
        <v>37.54</v>
      </c>
      <c r="F1979" s="8">
        <v>55</v>
      </c>
      <c r="G1979" s="8">
        <v>55</v>
      </c>
      <c r="H1979" s="7" t="s">
        <v>6056</v>
      </c>
      <c r="I1979" s="7" t="s">
        <v>6057</v>
      </c>
    </row>
    <row r="1980" spans="1:9">
      <c r="A1980" s="5">
        <v>1979</v>
      </c>
      <c r="B1980" s="6">
        <v>45300</v>
      </c>
      <c r="C1980" s="7" t="s">
        <v>10012</v>
      </c>
      <c r="D1980" s="7" t="s">
        <v>10013</v>
      </c>
      <c r="E1980" s="8">
        <v>36.75</v>
      </c>
      <c r="F1980" s="8">
        <v>50</v>
      </c>
      <c r="G1980" s="8">
        <v>50</v>
      </c>
      <c r="H1980" s="7" t="s">
        <v>6056</v>
      </c>
      <c r="I1980" s="7" t="s">
        <v>6057</v>
      </c>
    </row>
    <row r="1981" spans="1:9">
      <c r="A1981" s="5">
        <v>1980</v>
      </c>
      <c r="B1981" s="6">
        <v>45300</v>
      </c>
      <c r="C1981" s="7" t="s">
        <v>10014</v>
      </c>
      <c r="D1981" s="7" t="s">
        <v>10015</v>
      </c>
      <c r="E1981" s="8">
        <v>66.150000000000006</v>
      </c>
      <c r="F1981" s="8">
        <v>90</v>
      </c>
      <c r="G1981" s="8">
        <v>90</v>
      </c>
      <c r="H1981" s="7" t="s">
        <v>6056</v>
      </c>
      <c r="I1981" s="7" t="s">
        <v>6057</v>
      </c>
    </row>
    <row r="1982" spans="1:9">
      <c r="A1982" s="5">
        <v>1981</v>
      </c>
      <c r="B1982" s="6">
        <v>45300</v>
      </c>
      <c r="C1982" s="7" t="s">
        <v>10016</v>
      </c>
      <c r="D1982" s="7" t="s">
        <v>10017</v>
      </c>
      <c r="E1982" s="8">
        <v>20.48</v>
      </c>
      <c r="F1982" s="8">
        <v>30</v>
      </c>
      <c r="G1982" s="8">
        <v>30</v>
      </c>
      <c r="H1982" s="7" t="s">
        <v>6056</v>
      </c>
      <c r="I1982" s="7" t="s">
        <v>6057</v>
      </c>
    </row>
    <row r="1983" spans="1:9">
      <c r="A1983" s="5">
        <v>1982</v>
      </c>
      <c r="B1983" s="6">
        <v>45300</v>
      </c>
      <c r="C1983" s="7" t="s">
        <v>10018</v>
      </c>
      <c r="D1983" s="7" t="s">
        <v>10019</v>
      </c>
      <c r="E1983" s="8">
        <v>20.48</v>
      </c>
      <c r="F1983" s="8">
        <v>30</v>
      </c>
      <c r="G1983" s="8">
        <v>30</v>
      </c>
      <c r="H1983" s="7" t="s">
        <v>6056</v>
      </c>
      <c r="I1983" s="7" t="s">
        <v>6057</v>
      </c>
    </row>
    <row r="1984" spans="1:9">
      <c r="A1984" s="5">
        <v>1983</v>
      </c>
      <c r="B1984" s="6">
        <v>45300</v>
      </c>
      <c r="C1984" s="7" t="s">
        <v>10020</v>
      </c>
      <c r="D1984" s="7" t="s">
        <v>10021</v>
      </c>
      <c r="E1984" s="8">
        <v>20.48</v>
      </c>
      <c r="F1984" s="8">
        <v>30</v>
      </c>
      <c r="G1984" s="8">
        <v>30</v>
      </c>
      <c r="H1984" s="7" t="s">
        <v>6056</v>
      </c>
      <c r="I1984" s="7" t="s">
        <v>6057</v>
      </c>
    </row>
    <row r="1985" spans="1:9">
      <c r="A1985" s="5">
        <v>1984</v>
      </c>
      <c r="B1985" s="6">
        <v>45300</v>
      </c>
      <c r="C1985" s="7" t="s">
        <v>10022</v>
      </c>
      <c r="D1985" s="7" t="s">
        <v>10023</v>
      </c>
      <c r="E1985" s="8">
        <v>40.950000000000003</v>
      </c>
      <c r="F1985" s="8">
        <v>60</v>
      </c>
      <c r="G1985" s="8">
        <v>60</v>
      </c>
      <c r="H1985" s="7" t="s">
        <v>6056</v>
      </c>
      <c r="I1985" s="7" t="s">
        <v>6057</v>
      </c>
    </row>
    <row r="1986" spans="1:9">
      <c r="A1986" s="5">
        <v>1985</v>
      </c>
      <c r="B1986" s="6">
        <v>45300</v>
      </c>
      <c r="C1986" s="7" t="s">
        <v>10024</v>
      </c>
      <c r="D1986" s="7" t="s">
        <v>10025</v>
      </c>
      <c r="E1986" s="8">
        <v>20.48</v>
      </c>
      <c r="F1986" s="8">
        <v>30</v>
      </c>
      <c r="G1986" s="8">
        <v>30</v>
      </c>
      <c r="H1986" s="7" t="s">
        <v>6056</v>
      </c>
      <c r="I1986" s="7" t="s">
        <v>6057</v>
      </c>
    </row>
    <row r="1987" spans="1:9">
      <c r="A1987" s="5">
        <v>1986</v>
      </c>
      <c r="B1987" s="6">
        <v>45300</v>
      </c>
      <c r="C1987" s="7" t="s">
        <v>10026</v>
      </c>
      <c r="D1987" s="7" t="s">
        <v>10027</v>
      </c>
      <c r="E1987" s="8">
        <v>40.950000000000003</v>
      </c>
      <c r="F1987" s="8">
        <v>60</v>
      </c>
      <c r="G1987" s="8">
        <v>60</v>
      </c>
      <c r="H1987" s="7" t="s">
        <v>6056</v>
      </c>
      <c r="I1987" s="7" t="s">
        <v>6057</v>
      </c>
    </row>
    <row r="1988" spans="1:9">
      <c r="A1988" s="5">
        <v>1987</v>
      </c>
      <c r="B1988" s="6">
        <v>45300</v>
      </c>
      <c r="C1988" s="7" t="s">
        <v>10028</v>
      </c>
      <c r="D1988" s="7" t="s">
        <v>10029</v>
      </c>
      <c r="E1988" s="8">
        <v>20.48</v>
      </c>
      <c r="F1988" s="8">
        <v>30</v>
      </c>
      <c r="G1988" s="8">
        <v>30</v>
      </c>
      <c r="H1988" s="7" t="s">
        <v>6056</v>
      </c>
      <c r="I1988" s="7" t="s">
        <v>6057</v>
      </c>
    </row>
    <row r="1989" spans="1:9">
      <c r="A1989" s="5">
        <v>1988</v>
      </c>
      <c r="B1989" s="6">
        <v>45300</v>
      </c>
      <c r="C1989" s="7" t="s">
        <v>10030</v>
      </c>
      <c r="D1989" s="7" t="s">
        <v>10031</v>
      </c>
      <c r="E1989" s="8">
        <v>40.950000000000003</v>
      </c>
      <c r="F1989" s="8">
        <v>60</v>
      </c>
      <c r="G1989" s="8">
        <v>60</v>
      </c>
      <c r="H1989" s="7" t="s">
        <v>6056</v>
      </c>
      <c r="I1989" s="7" t="s">
        <v>6057</v>
      </c>
    </row>
    <row r="1990" spans="1:9">
      <c r="A1990" s="5">
        <v>1989</v>
      </c>
      <c r="B1990" s="6">
        <v>45301</v>
      </c>
      <c r="C1990" s="7" t="s">
        <v>10032</v>
      </c>
      <c r="D1990" s="7" t="s">
        <v>10033</v>
      </c>
      <c r="E1990" s="8">
        <v>84</v>
      </c>
      <c r="F1990" s="8">
        <v>99</v>
      </c>
      <c r="G1990" s="8">
        <v>240</v>
      </c>
      <c r="H1990" s="7" t="s">
        <v>6056</v>
      </c>
      <c r="I1990" s="7" t="s">
        <v>6057</v>
      </c>
    </row>
    <row r="1991" spans="1:9">
      <c r="A1991" s="5">
        <v>1990</v>
      </c>
      <c r="B1991" s="6">
        <v>45301</v>
      </c>
      <c r="C1991" s="7" t="s">
        <v>10034</v>
      </c>
      <c r="D1991" s="7" t="s">
        <v>10035</v>
      </c>
      <c r="E1991" s="8">
        <v>29.71</v>
      </c>
      <c r="F1991" s="8">
        <v>47.5</v>
      </c>
      <c r="G1991" s="8">
        <v>50</v>
      </c>
      <c r="H1991" s="7" t="s">
        <v>6056</v>
      </c>
      <c r="I1991" s="7" t="s">
        <v>6057</v>
      </c>
    </row>
    <row r="1992" spans="1:9">
      <c r="A1992" s="5">
        <v>1991</v>
      </c>
      <c r="B1992" s="6">
        <v>45301</v>
      </c>
      <c r="C1992" s="7" t="s">
        <v>10036</v>
      </c>
      <c r="D1992" s="7" t="s">
        <v>10037</v>
      </c>
      <c r="E1992" s="8">
        <v>29.71</v>
      </c>
      <c r="F1992" s="8">
        <v>47.5</v>
      </c>
      <c r="G1992" s="8">
        <v>50</v>
      </c>
      <c r="H1992" s="7" t="s">
        <v>6056</v>
      </c>
      <c r="I1992" s="7" t="s">
        <v>6057</v>
      </c>
    </row>
    <row r="1993" spans="1:9">
      <c r="A1993" s="5">
        <v>1992</v>
      </c>
      <c r="B1993" s="6">
        <v>45301</v>
      </c>
      <c r="C1993" s="7" t="s">
        <v>10038</v>
      </c>
      <c r="D1993" s="7" t="s">
        <v>10039</v>
      </c>
      <c r="E1993" s="8">
        <v>29.12</v>
      </c>
      <c r="F1993" s="8">
        <v>46.6</v>
      </c>
      <c r="G1993" s="8">
        <v>49</v>
      </c>
      <c r="H1993" s="7" t="s">
        <v>6056</v>
      </c>
      <c r="I1993" s="7" t="s">
        <v>6057</v>
      </c>
    </row>
    <row r="1994" spans="1:9">
      <c r="A1994" s="5">
        <v>1993</v>
      </c>
      <c r="B1994" s="6">
        <v>45301</v>
      </c>
      <c r="C1994" s="7" t="s">
        <v>10040</v>
      </c>
      <c r="D1994" s="7" t="s">
        <v>10041</v>
      </c>
      <c r="E1994" s="8">
        <v>20.21</v>
      </c>
      <c r="F1994" s="8">
        <v>32.299999999999997</v>
      </c>
      <c r="G1994" s="8">
        <v>34</v>
      </c>
      <c r="H1994" s="7" t="s">
        <v>6056</v>
      </c>
      <c r="I1994" s="7" t="s">
        <v>6057</v>
      </c>
    </row>
    <row r="1995" spans="1:9">
      <c r="A1995" s="5">
        <v>1994</v>
      </c>
      <c r="B1995" s="6">
        <v>45301</v>
      </c>
      <c r="C1995" s="7" t="s">
        <v>10042</v>
      </c>
      <c r="D1995" s="7" t="s">
        <v>10043</v>
      </c>
      <c r="E1995" s="8">
        <v>42.79</v>
      </c>
      <c r="F1995" s="8">
        <v>68.400000000000006</v>
      </c>
      <c r="G1995" s="8">
        <v>72</v>
      </c>
      <c r="H1995" s="7" t="s">
        <v>6056</v>
      </c>
      <c r="I1995" s="7" t="s">
        <v>6057</v>
      </c>
    </row>
    <row r="1996" spans="1:9">
      <c r="A1996" s="5">
        <v>1995</v>
      </c>
      <c r="B1996" s="6">
        <v>45301</v>
      </c>
      <c r="C1996" s="7" t="s">
        <v>10044</v>
      </c>
      <c r="D1996" s="7" t="s">
        <v>10045</v>
      </c>
      <c r="E1996" s="8">
        <v>42.79</v>
      </c>
      <c r="F1996" s="8">
        <v>68.400000000000006</v>
      </c>
      <c r="G1996" s="8">
        <v>72</v>
      </c>
      <c r="H1996" s="7" t="s">
        <v>6056</v>
      </c>
      <c r="I1996" s="7" t="s">
        <v>6057</v>
      </c>
    </row>
    <row r="1997" spans="1:9">
      <c r="A1997" s="5">
        <v>1996</v>
      </c>
      <c r="B1997" s="6">
        <v>45301</v>
      </c>
      <c r="C1997" s="7" t="s">
        <v>10046</v>
      </c>
      <c r="D1997" s="7" t="s">
        <v>10047</v>
      </c>
      <c r="E1997" s="8">
        <v>25</v>
      </c>
      <c r="F1997" s="8">
        <v>30</v>
      </c>
      <c r="G1997" s="8">
        <v>30</v>
      </c>
      <c r="H1997" s="7" t="s">
        <v>6056</v>
      </c>
      <c r="I1997" s="7" t="s">
        <v>6057</v>
      </c>
    </row>
    <row r="1998" spans="1:9">
      <c r="A1998" s="5">
        <v>1997</v>
      </c>
      <c r="B1998" s="6">
        <v>45301</v>
      </c>
      <c r="C1998" s="7" t="s">
        <v>10048</v>
      </c>
      <c r="D1998" s="7" t="s">
        <v>10049</v>
      </c>
      <c r="E1998" s="8">
        <v>37.5</v>
      </c>
      <c r="F1998" s="8">
        <v>45</v>
      </c>
      <c r="G1998" s="8">
        <v>45</v>
      </c>
      <c r="H1998" s="7" t="s">
        <v>6056</v>
      </c>
      <c r="I1998" s="7" t="s">
        <v>6057</v>
      </c>
    </row>
    <row r="1999" spans="1:9">
      <c r="A1999" s="5">
        <v>1998</v>
      </c>
      <c r="B1999" s="6">
        <v>45301</v>
      </c>
      <c r="C1999" s="7" t="s">
        <v>10050</v>
      </c>
      <c r="D1999" s="7" t="s">
        <v>10051</v>
      </c>
      <c r="E1999" s="8">
        <v>25</v>
      </c>
      <c r="F1999" s="8">
        <v>30</v>
      </c>
      <c r="G1999" s="8">
        <v>30</v>
      </c>
      <c r="H1999" s="7" t="s">
        <v>6056</v>
      </c>
      <c r="I1999" s="7" t="s">
        <v>6057</v>
      </c>
    </row>
    <row r="2000" spans="1:9">
      <c r="A2000" s="5">
        <v>1999</v>
      </c>
      <c r="B2000" s="6">
        <v>45301</v>
      </c>
      <c r="C2000" s="7" t="s">
        <v>10052</v>
      </c>
      <c r="D2000" s="7" t="s">
        <v>10053</v>
      </c>
      <c r="E2000" s="8">
        <v>33.340000000000003</v>
      </c>
      <c r="F2000" s="8">
        <v>40</v>
      </c>
      <c r="G2000" s="8">
        <v>40</v>
      </c>
      <c r="H2000" s="7" t="s">
        <v>6056</v>
      </c>
      <c r="I2000" s="7" t="s">
        <v>6057</v>
      </c>
    </row>
    <row r="2001" spans="1:9">
      <c r="A2001" s="5">
        <v>2000</v>
      </c>
      <c r="B2001" s="6">
        <v>45301</v>
      </c>
      <c r="C2001" s="7" t="s">
        <v>10054</v>
      </c>
      <c r="D2001" s="7" t="s">
        <v>10055</v>
      </c>
      <c r="E2001" s="8">
        <v>29.17</v>
      </c>
      <c r="F2001" s="8">
        <v>35</v>
      </c>
      <c r="G2001" s="8">
        <v>35</v>
      </c>
      <c r="H2001" s="7" t="s">
        <v>6056</v>
      </c>
      <c r="I2001" s="7" t="s">
        <v>6057</v>
      </c>
    </row>
    <row r="2002" spans="1:9">
      <c r="A2002" s="5">
        <v>2001</v>
      </c>
      <c r="B2002" s="6">
        <v>45301</v>
      </c>
      <c r="C2002" s="7" t="s">
        <v>10056</v>
      </c>
      <c r="D2002" s="7" t="s">
        <v>10057</v>
      </c>
      <c r="E2002" s="8">
        <v>32.5</v>
      </c>
      <c r="F2002" s="8">
        <v>50</v>
      </c>
      <c r="G2002" s="8">
        <v>50</v>
      </c>
      <c r="H2002" s="7" t="s">
        <v>6056</v>
      </c>
      <c r="I2002" s="7" t="s">
        <v>6057</v>
      </c>
    </row>
    <row r="2003" spans="1:9">
      <c r="A2003" s="5">
        <v>2002</v>
      </c>
      <c r="B2003" s="6">
        <v>45301</v>
      </c>
      <c r="C2003" s="7" t="s">
        <v>10058</v>
      </c>
      <c r="D2003" s="7" t="s">
        <v>10059</v>
      </c>
      <c r="E2003" s="8">
        <v>30.95</v>
      </c>
      <c r="F2003" s="8">
        <v>50</v>
      </c>
      <c r="G2003" s="8">
        <v>50</v>
      </c>
      <c r="H2003" s="7" t="s">
        <v>6056</v>
      </c>
      <c r="I2003" s="7" t="s">
        <v>6057</v>
      </c>
    </row>
    <row r="2004" spans="1:9">
      <c r="A2004" s="5">
        <v>2003</v>
      </c>
      <c r="B2004" s="6">
        <v>45301</v>
      </c>
      <c r="C2004" s="7" t="s">
        <v>10060</v>
      </c>
      <c r="D2004" s="7" t="s">
        <v>10061</v>
      </c>
      <c r="E2004" s="8">
        <v>32.5</v>
      </c>
      <c r="F2004" s="8">
        <v>50</v>
      </c>
      <c r="G2004" s="8">
        <v>50</v>
      </c>
      <c r="H2004" s="7" t="s">
        <v>6056</v>
      </c>
      <c r="I2004" s="7" t="s">
        <v>6057</v>
      </c>
    </row>
    <row r="2005" spans="1:9">
      <c r="A2005" s="5">
        <v>2004</v>
      </c>
      <c r="B2005" s="6">
        <v>45301</v>
      </c>
      <c r="C2005" s="7" t="s">
        <v>10062</v>
      </c>
      <c r="D2005" s="7" t="s">
        <v>10063</v>
      </c>
      <c r="E2005" s="8">
        <v>32.5</v>
      </c>
      <c r="F2005" s="8">
        <v>50</v>
      </c>
      <c r="G2005" s="8">
        <v>50</v>
      </c>
      <c r="H2005" s="7" t="s">
        <v>6056</v>
      </c>
      <c r="I2005" s="7" t="s">
        <v>6057</v>
      </c>
    </row>
    <row r="2006" spans="1:9">
      <c r="A2006" s="5">
        <v>2005</v>
      </c>
      <c r="B2006" s="6">
        <v>45301</v>
      </c>
      <c r="C2006" s="7" t="s">
        <v>10064</v>
      </c>
      <c r="D2006" s="7" t="s">
        <v>10065</v>
      </c>
      <c r="E2006" s="8">
        <v>32.5</v>
      </c>
      <c r="F2006" s="8">
        <v>50</v>
      </c>
      <c r="G2006" s="8">
        <v>50</v>
      </c>
      <c r="H2006" s="7" t="s">
        <v>6056</v>
      </c>
      <c r="I2006" s="7" t="s">
        <v>6057</v>
      </c>
    </row>
    <row r="2007" spans="1:9">
      <c r="A2007" s="5">
        <v>2006</v>
      </c>
      <c r="B2007" s="6">
        <v>45301</v>
      </c>
      <c r="C2007" s="7" t="s">
        <v>10066</v>
      </c>
      <c r="D2007" s="7" t="s">
        <v>10067</v>
      </c>
      <c r="E2007" s="8">
        <v>41.74</v>
      </c>
      <c r="F2007" s="8">
        <v>53</v>
      </c>
      <c r="G2007" s="8">
        <v>53</v>
      </c>
      <c r="H2007" s="7" t="s">
        <v>6056</v>
      </c>
      <c r="I2007" s="7" t="s">
        <v>6057</v>
      </c>
    </row>
    <row r="2008" spans="1:9">
      <c r="A2008" s="5">
        <v>2007</v>
      </c>
      <c r="B2008" s="6">
        <v>45301</v>
      </c>
      <c r="C2008" s="7" t="s">
        <v>10068</v>
      </c>
      <c r="D2008" s="7" t="s">
        <v>10069</v>
      </c>
      <c r="E2008" s="8">
        <v>33.08</v>
      </c>
      <c r="F2008" s="8">
        <v>42</v>
      </c>
      <c r="G2008" s="8">
        <v>42</v>
      </c>
      <c r="H2008" s="7" t="s">
        <v>6056</v>
      </c>
      <c r="I2008" s="7" t="s">
        <v>6057</v>
      </c>
    </row>
    <row r="2009" spans="1:9">
      <c r="A2009" s="5">
        <v>2008</v>
      </c>
      <c r="B2009" s="6">
        <v>45301</v>
      </c>
      <c r="C2009" s="7" t="s">
        <v>10070</v>
      </c>
      <c r="D2009" s="7" t="s">
        <v>10071</v>
      </c>
      <c r="E2009" s="8">
        <v>122.06</v>
      </c>
      <c r="F2009" s="8">
        <v>155</v>
      </c>
      <c r="G2009" s="8">
        <v>155</v>
      </c>
      <c r="H2009" s="7" t="s">
        <v>6056</v>
      </c>
      <c r="I2009" s="7" t="s">
        <v>6057</v>
      </c>
    </row>
    <row r="2010" spans="1:9">
      <c r="A2010" s="5">
        <v>2009</v>
      </c>
      <c r="B2010" s="6">
        <v>45301</v>
      </c>
      <c r="C2010" s="7" t="s">
        <v>10072</v>
      </c>
      <c r="D2010" s="7" t="s">
        <v>10073</v>
      </c>
      <c r="E2010" s="8">
        <v>207.68</v>
      </c>
      <c r="F2010" s="8">
        <v>220</v>
      </c>
      <c r="G2010" s="8">
        <v>220</v>
      </c>
      <c r="H2010" s="7" t="s">
        <v>6056</v>
      </c>
      <c r="I2010" s="7" t="s">
        <v>6057</v>
      </c>
    </row>
    <row r="2011" spans="1:9">
      <c r="A2011" s="5">
        <v>2010</v>
      </c>
      <c r="B2011" s="6">
        <v>45301</v>
      </c>
      <c r="C2011" s="7" t="s">
        <v>10074</v>
      </c>
      <c r="D2011" s="7" t="s">
        <v>10075</v>
      </c>
      <c r="E2011" s="8">
        <v>207.68</v>
      </c>
      <c r="F2011" s="8">
        <v>220</v>
      </c>
      <c r="G2011" s="8">
        <v>220</v>
      </c>
      <c r="H2011" s="7" t="s">
        <v>6056</v>
      </c>
      <c r="I2011" s="7" t="s">
        <v>6057</v>
      </c>
    </row>
    <row r="2012" spans="1:9">
      <c r="A2012" s="5">
        <v>2011</v>
      </c>
      <c r="B2012" s="6">
        <v>45301</v>
      </c>
      <c r="C2012" s="7" t="s">
        <v>10076</v>
      </c>
      <c r="D2012" s="7" t="s">
        <v>10077</v>
      </c>
      <c r="E2012" s="8">
        <v>217.12</v>
      </c>
      <c r="F2012" s="8">
        <v>230</v>
      </c>
      <c r="G2012" s="8">
        <v>230</v>
      </c>
      <c r="H2012" s="7" t="s">
        <v>6056</v>
      </c>
      <c r="I2012" s="7" t="s">
        <v>6057</v>
      </c>
    </row>
    <row r="2013" spans="1:9">
      <c r="A2013" s="5">
        <v>2012</v>
      </c>
      <c r="B2013" s="6">
        <v>45301</v>
      </c>
      <c r="C2013" s="7" t="s">
        <v>10078</v>
      </c>
      <c r="D2013" s="7" t="s">
        <v>10079</v>
      </c>
      <c r="E2013" s="8">
        <v>56.64</v>
      </c>
      <c r="F2013" s="8">
        <v>60</v>
      </c>
      <c r="G2013" s="8">
        <v>60</v>
      </c>
      <c r="H2013" s="7" t="s">
        <v>6056</v>
      </c>
      <c r="I2013" s="7" t="s">
        <v>6057</v>
      </c>
    </row>
    <row r="2014" spans="1:9">
      <c r="A2014" s="5">
        <v>2013</v>
      </c>
      <c r="B2014" s="6">
        <v>45301</v>
      </c>
      <c r="C2014" s="7" t="s">
        <v>10080</v>
      </c>
      <c r="D2014" s="7" t="s">
        <v>10081</v>
      </c>
      <c r="E2014" s="8">
        <v>56.64</v>
      </c>
      <c r="F2014" s="8">
        <v>60</v>
      </c>
      <c r="G2014" s="8">
        <v>60</v>
      </c>
      <c r="H2014" s="7" t="s">
        <v>6056</v>
      </c>
      <c r="I2014" s="7" t="s">
        <v>6057</v>
      </c>
    </row>
    <row r="2015" spans="1:9">
      <c r="A2015" s="5">
        <v>2014</v>
      </c>
      <c r="B2015" s="6">
        <v>45301</v>
      </c>
      <c r="C2015" s="7" t="s">
        <v>10082</v>
      </c>
      <c r="D2015" s="7" t="s">
        <v>10083</v>
      </c>
      <c r="E2015" s="8">
        <v>94.96</v>
      </c>
      <c r="F2015" s="8">
        <v>119</v>
      </c>
      <c r="G2015" s="8">
        <v>119</v>
      </c>
      <c r="H2015" s="7" t="s">
        <v>6056</v>
      </c>
      <c r="I2015" s="7" t="s">
        <v>6057</v>
      </c>
    </row>
    <row r="2016" spans="1:9">
      <c r="A2016" s="5">
        <v>2015</v>
      </c>
      <c r="B2016" s="6">
        <v>45301</v>
      </c>
      <c r="C2016" s="7" t="s">
        <v>10084</v>
      </c>
      <c r="D2016" s="7" t="s">
        <v>10085</v>
      </c>
      <c r="E2016" s="8">
        <v>434.95</v>
      </c>
      <c r="F2016" s="8">
        <v>545</v>
      </c>
      <c r="G2016" s="8">
        <v>545</v>
      </c>
      <c r="H2016" s="7" t="s">
        <v>6056</v>
      </c>
      <c r="I2016" s="7" t="s">
        <v>6057</v>
      </c>
    </row>
    <row r="2017" spans="1:9">
      <c r="A2017" s="5">
        <v>2016</v>
      </c>
      <c r="B2017" s="6">
        <v>45301</v>
      </c>
      <c r="C2017" s="7" t="s">
        <v>10086</v>
      </c>
      <c r="D2017" s="7" t="s">
        <v>10087</v>
      </c>
      <c r="E2017" s="8">
        <v>86.98</v>
      </c>
      <c r="F2017" s="8">
        <v>109</v>
      </c>
      <c r="G2017" s="8">
        <v>109</v>
      </c>
      <c r="H2017" s="7" t="s">
        <v>6056</v>
      </c>
      <c r="I2017" s="7" t="s">
        <v>6057</v>
      </c>
    </row>
    <row r="2018" spans="1:9">
      <c r="A2018" s="5">
        <v>2017</v>
      </c>
      <c r="B2018" s="6">
        <v>45301</v>
      </c>
      <c r="C2018" s="7" t="s">
        <v>10088</v>
      </c>
      <c r="D2018" s="7" t="s">
        <v>10089</v>
      </c>
      <c r="E2018" s="8">
        <v>398.2</v>
      </c>
      <c r="F2018" s="8">
        <v>499</v>
      </c>
      <c r="G2018" s="8">
        <v>499</v>
      </c>
      <c r="H2018" s="7" t="s">
        <v>6056</v>
      </c>
      <c r="I2018" s="7" t="s">
        <v>6057</v>
      </c>
    </row>
    <row r="2019" spans="1:9">
      <c r="A2019" s="5">
        <v>2018</v>
      </c>
      <c r="B2019" s="6">
        <v>45301</v>
      </c>
      <c r="C2019" s="7" t="s">
        <v>10090</v>
      </c>
      <c r="D2019" s="7" t="s">
        <v>10091</v>
      </c>
      <c r="E2019" s="8">
        <v>102.94</v>
      </c>
      <c r="F2019" s="8">
        <v>129</v>
      </c>
      <c r="G2019" s="8">
        <v>129</v>
      </c>
      <c r="H2019" s="7" t="s">
        <v>6056</v>
      </c>
      <c r="I2019" s="7" t="s">
        <v>6057</v>
      </c>
    </row>
    <row r="2020" spans="1:9">
      <c r="A2020" s="5">
        <v>2019</v>
      </c>
      <c r="B2020" s="6">
        <v>45301</v>
      </c>
      <c r="C2020" s="7" t="s">
        <v>10092</v>
      </c>
      <c r="D2020" s="7" t="s">
        <v>10093</v>
      </c>
      <c r="E2020" s="8">
        <v>118.9</v>
      </c>
      <c r="F2020" s="8">
        <v>149</v>
      </c>
      <c r="G2020" s="8">
        <v>149</v>
      </c>
      <c r="H2020" s="7" t="s">
        <v>6056</v>
      </c>
      <c r="I2020" s="7" t="s">
        <v>6057</v>
      </c>
    </row>
    <row r="2021" spans="1:9">
      <c r="A2021" s="5">
        <v>2020</v>
      </c>
      <c r="B2021" s="6">
        <v>45301</v>
      </c>
      <c r="C2021" s="7" t="s">
        <v>10094</v>
      </c>
      <c r="D2021" s="7" t="s">
        <v>10095</v>
      </c>
      <c r="E2021" s="8">
        <v>240</v>
      </c>
      <c r="F2021" s="8">
        <v>300</v>
      </c>
      <c r="G2021" s="8">
        <v>300</v>
      </c>
      <c r="H2021" s="7" t="s">
        <v>6056</v>
      </c>
      <c r="I2021" s="7" t="s">
        <v>6057</v>
      </c>
    </row>
    <row r="2022" spans="1:9">
      <c r="A2022" s="5">
        <v>2021</v>
      </c>
      <c r="B2022" s="6">
        <v>45301</v>
      </c>
      <c r="C2022" s="7" t="s">
        <v>10096</v>
      </c>
      <c r="D2022" s="7" t="s">
        <v>10097</v>
      </c>
      <c r="E2022" s="8">
        <v>19.2</v>
      </c>
      <c r="F2022" s="8">
        <v>20</v>
      </c>
      <c r="G2022" s="8">
        <v>20</v>
      </c>
      <c r="H2022" s="7" t="s">
        <v>6056</v>
      </c>
      <c r="I2022" s="7" t="s">
        <v>6057</v>
      </c>
    </row>
    <row r="2023" spans="1:9">
      <c r="A2023" s="5">
        <v>2022</v>
      </c>
      <c r="B2023" s="6">
        <v>45301</v>
      </c>
      <c r="C2023" s="7" t="s">
        <v>10098</v>
      </c>
      <c r="D2023" s="7" t="s">
        <v>10099</v>
      </c>
      <c r="E2023" s="8">
        <v>32.07</v>
      </c>
      <c r="F2023" s="8">
        <v>40</v>
      </c>
      <c r="G2023" s="8">
        <v>40</v>
      </c>
      <c r="H2023" s="7" t="s">
        <v>6056</v>
      </c>
      <c r="I2023" s="7" t="s">
        <v>6057</v>
      </c>
    </row>
    <row r="2024" spans="1:9">
      <c r="A2024" s="5">
        <v>2023</v>
      </c>
      <c r="B2024" s="6">
        <v>45301</v>
      </c>
      <c r="C2024" s="7" t="s">
        <v>10100</v>
      </c>
      <c r="D2024" s="7" t="s">
        <v>10101</v>
      </c>
      <c r="E2024" s="8">
        <v>9.5500000000000007</v>
      </c>
      <c r="F2024" s="8">
        <v>10</v>
      </c>
      <c r="G2024" s="8">
        <v>10</v>
      </c>
      <c r="H2024" s="7" t="s">
        <v>6056</v>
      </c>
      <c r="I2024" s="7" t="s">
        <v>6057</v>
      </c>
    </row>
    <row r="2025" spans="1:9">
      <c r="A2025" s="5">
        <v>2024</v>
      </c>
      <c r="B2025" s="6">
        <v>45301</v>
      </c>
      <c r="C2025" s="7" t="s">
        <v>10102</v>
      </c>
      <c r="D2025" s="7" t="s">
        <v>10103</v>
      </c>
      <c r="E2025" s="8">
        <v>9.59</v>
      </c>
      <c r="F2025" s="8">
        <v>10</v>
      </c>
      <c r="G2025" s="8">
        <v>10</v>
      </c>
      <c r="H2025" s="7" t="s">
        <v>6056</v>
      </c>
      <c r="I2025" s="7" t="s">
        <v>6057</v>
      </c>
    </row>
    <row r="2026" spans="1:9">
      <c r="A2026" s="5">
        <v>2025</v>
      </c>
      <c r="B2026" s="6">
        <v>45301</v>
      </c>
      <c r="C2026" s="7" t="s">
        <v>10104</v>
      </c>
      <c r="D2026" s="7" t="s">
        <v>10105</v>
      </c>
      <c r="E2026" s="8">
        <v>15.99</v>
      </c>
      <c r="F2026" s="8">
        <v>20</v>
      </c>
      <c r="G2026" s="8">
        <v>20</v>
      </c>
      <c r="H2026" s="7" t="s">
        <v>6056</v>
      </c>
      <c r="I2026" s="7" t="s">
        <v>6057</v>
      </c>
    </row>
    <row r="2027" spans="1:9">
      <c r="A2027" s="5">
        <v>2026</v>
      </c>
      <c r="B2027" s="6">
        <v>45301</v>
      </c>
      <c r="C2027" s="7" t="s">
        <v>10106</v>
      </c>
      <c r="D2027" s="7" t="s">
        <v>10107</v>
      </c>
      <c r="E2027" s="8">
        <v>15.99</v>
      </c>
      <c r="F2027" s="8">
        <v>20</v>
      </c>
      <c r="G2027" s="8">
        <v>20</v>
      </c>
      <c r="H2027" s="7" t="s">
        <v>6056</v>
      </c>
      <c r="I2027" s="7" t="s">
        <v>6057</v>
      </c>
    </row>
    <row r="2028" spans="1:9">
      <c r="A2028" s="5">
        <v>2027</v>
      </c>
      <c r="B2028" s="6">
        <v>45301</v>
      </c>
      <c r="C2028" s="7" t="s">
        <v>10108</v>
      </c>
      <c r="D2028" s="7" t="s">
        <v>10109</v>
      </c>
      <c r="E2028" s="8">
        <v>9.59</v>
      </c>
      <c r="F2028" s="8">
        <v>10</v>
      </c>
      <c r="G2028" s="8">
        <v>10</v>
      </c>
      <c r="H2028" s="7" t="s">
        <v>6056</v>
      </c>
      <c r="I2028" s="7" t="s">
        <v>6057</v>
      </c>
    </row>
    <row r="2029" spans="1:9">
      <c r="A2029" s="5">
        <v>2028</v>
      </c>
      <c r="B2029" s="6">
        <v>45301</v>
      </c>
      <c r="C2029" s="7" t="s">
        <v>10110</v>
      </c>
      <c r="D2029" s="7" t="s">
        <v>10111</v>
      </c>
      <c r="E2029" s="8">
        <v>8.33</v>
      </c>
      <c r="F2029" s="8">
        <v>10</v>
      </c>
      <c r="G2029" s="8">
        <v>10</v>
      </c>
      <c r="H2029" s="7" t="s">
        <v>6056</v>
      </c>
      <c r="I2029" s="7" t="s">
        <v>6057</v>
      </c>
    </row>
    <row r="2030" spans="1:9">
      <c r="A2030" s="5">
        <v>2029</v>
      </c>
      <c r="B2030" s="6">
        <v>45301</v>
      </c>
      <c r="C2030" s="7" t="s">
        <v>10112</v>
      </c>
      <c r="D2030" s="7" t="s">
        <v>10113</v>
      </c>
      <c r="E2030" s="8">
        <v>264</v>
      </c>
      <c r="F2030" s="8">
        <v>330</v>
      </c>
      <c r="G2030" s="8">
        <v>330</v>
      </c>
      <c r="H2030" s="7" t="s">
        <v>6056</v>
      </c>
      <c r="I2030" s="7" t="s">
        <v>6057</v>
      </c>
    </row>
    <row r="2031" spans="1:9">
      <c r="A2031" s="5">
        <v>2030</v>
      </c>
      <c r="B2031" s="6">
        <v>45301</v>
      </c>
      <c r="C2031" s="7" t="s">
        <v>10114</v>
      </c>
      <c r="D2031" s="7" t="s">
        <v>10115</v>
      </c>
      <c r="E2031" s="8">
        <v>39.99</v>
      </c>
      <c r="F2031" s="8">
        <v>50</v>
      </c>
      <c r="G2031" s="8">
        <v>50</v>
      </c>
      <c r="H2031" s="7" t="s">
        <v>6056</v>
      </c>
      <c r="I2031" s="7" t="s">
        <v>6057</v>
      </c>
    </row>
    <row r="2032" spans="1:9">
      <c r="A2032" s="5">
        <v>2031</v>
      </c>
      <c r="B2032" s="6">
        <v>45301</v>
      </c>
      <c r="C2032" s="7" t="s">
        <v>10116</v>
      </c>
      <c r="D2032" s="7" t="s">
        <v>10117</v>
      </c>
      <c r="E2032" s="8">
        <v>8.33</v>
      </c>
      <c r="F2032" s="8">
        <v>10</v>
      </c>
      <c r="G2032" s="8">
        <v>10</v>
      </c>
      <c r="H2032" s="7" t="s">
        <v>6056</v>
      </c>
      <c r="I2032" s="7" t="s">
        <v>6057</v>
      </c>
    </row>
    <row r="2033" spans="1:9">
      <c r="A2033" s="5">
        <v>2032</v>
      </c>
      <c r="B2033" s="6">
        <v>45301</v>
      </c>
      <c r="C2033" s="7" t="s">
        <v>10118</v>
      </c>
      <c r="D2033" s="7" t="s">
        <v>10119</v>
      </c>
      <c r="E2033" s="8">
        <v>176</v>
      </c>
      <c r="F2033" s="8">
        <v>220</v>
      </c>
      <c r="G2033" s="8">
        <v>220</v>
      </c>
      <c r="H2033" s="7" t="s">
        <v>6056</v>
      </c>
      <c r="I2033" s="7" t="s">
        <v>6057</v>
      </c>
    </row>
    <row r="2034" spans="1:9">
      <c r="A2034" s="5">
        <v>2033</v>
      </c>
      <c r="B2034" s="6">
        <v>45301</v>
      </c>
      <c r="C2034" s="7" t="s">
        <v>10120</v>
      </c>
      <c r="D2034" s="7" t="s">
        <v>10121</v>
      </c>
      <c r="E2034" s="8">
        <v>24.16</v>
      </c>
      <c r="F2034" s="8">
        <v>28</v>
      </c>
      <c r="G2034" s="8">
        <v>28</v>
      </c>
      <c r="H2034" s="7" t="s">
        <v>6056</v>
      </c>
      <c r="I2034" s="7" t="s">
        <v>6057</v>
      </c>
    </row>
    <row r="2035" spans="1:9">
      <c r="A2035" s="5">
        <v>2034</v>
      </c>
      <c r="B2035" s="6">
        <v>45301</v>
      </c>
      <c r="C2035" s="7" t="s">
        <v>10122</v>
      </c>
      <c r="D2035" s="7" t="s">
        <v>10123</v>
      </c>
      <c r="E2035" s="8">
        <v>72.47</v>
      </c>
      <c r="F2035" s="8">
        <v>84</v>
      </c>
      <c r="G2035" s="8">
        <v>84</v>
      </c>
      <c r="H2035" s="7" t="s">
        <v>6056</v>
      </c>
      <c r="I2035" s="7" t="s">
        <v>6057</v>
      </c>
    </row>
    <row r="2036" spans="1:9">
      <c r="A2036" s="5">
        <v>2035</v>
      </c>
      <c r="B2036" s="6">
        <v>45301</v>
      </c>
      <c r="C2036" s="7" t="s">
        <v>10124</v>
      </c>
      <c r="D2036" s="7" t="s">
        <v>10125</v>
      </c>
      <c r="E2036" s="8">
        <v>8.44</v>
      </c>
      <c r="F2036" s="8">
        <v>10</v>
      </c>
      <c r="G2036" s="8">
        <v>10</v>
      </c>
      <c r="H2036" s="7" t="s">
        <v>6056</v>
      </c>
      <c r="I2036" s="7" t="s">
        <v>6057</v>
      </c>
    </row>
    <row r="2037" spans="1:9">
      <c r="A2037" s="5">
        <v>2036</v>
      </c>
      <c r="B2037" s="6">
        <v>45301</v>
      </c>
      <c r="C2037" s="7" t="s">
        <v>10126</v>
      </c>
      <c r="D2037" s="7" t="s">
        <v>10127</v>
      </c>
      <c r="E2037" s="8">
        <v>16.02</v>
      </c>
      <c r="F2037" s="8">
        <v>20</v>
      </c>
      <c r="G2037" s="8">
        <v>20</v>
      </c>
      <c r="H2037" s="7" t="s">
        <v>6056</v>
      </c>
      <c r="I2037" s="7" t="s">
        <v>6057</v>
      </c>
    </row>
    <row r="2038" spans="1:9">
      <c r="A2038" s="5">
        <v>2037</v>
      </c>
      <c r="B2038" s="6">
        <v>45301</v>
      </c>
      <c r="C2038" s="7" t="s">
        <v>10128</v>
      </c>
      <c r="D2038" s="7" t="s">
        <v>10129</v>
      </c>
      <c r="E2038" s="8">
        <v>8.44</v>
      </c>
      <c r="F2038" s="8">
        <v>10</v>
      </c>
      <c r="G2038" s="8">
        <v>10</v>
      </c>
      <c r="H2038" s="7" t="s">
        <v>6056</v>
      </c>
      <c r="I2038" s="7" t="s">
        <v>6057</v>
      </c>
    </row>
    <row r="2039" spans="1:9">
      <c r="A2039" s="5">
        <v>2038</v>
      </c>
      <c r="B2039" s="6">
        <v>45301</v>
      </c>
      <c r="C2039" s="7" t="s">
        <v>10130</v>
      </c>
      <c r="D2039" s="7" t="s">
        <v>10131</v>
      </c>
      <c r="E2039" s="8">
        <v>8.44</v>
      </c>
      <c r="F2039" s="8">
        <v>10</v>
      </c>
      <c r="G2039" s="8">
        <v>10</v>
      </c>
      <c r="H2039" s="7" t="s">
        <v>6056</v>
      </c>
      <c r="I2039" s="7" t="s">
        <v>6057</v>
      </c>
    </row>
    <row r="2040" spans="1:9">
      <c r="A2040" s="5">
        <v>2039</v>
      </c>
      <c r="B2040" s="6">
        <v>45301</v>
      </c>
      <c r="C2040" s="7" t="s">
        <v>10132</v>
      </c>
      <c r="D2040" s="7" t="s">
        <v>10133</v>
      </c>
      <c r="E2040" s="8">
        <v>16.02</v>
      </c>
      <c r="F2040" s="8">
        <v>20</v>
      </c>
      <c r="G2040" s="8">
        <v>20</v>
      </c>
      <c r="H2040" s="7" t="s">
        <v>6056</v>
      </c>
      <c r="I2040" s="7" t="s">
        <v>6057</v>
      </c>
    </row>
    <row r="2041" spans="1:9">
      <c r="A2041" s="5">
        <v>2040</v>
      </c>
      <c r="B2041" s="6">
        <v>45301</v>
      </c>
      <c r="C2041" s="7" t="s">
        <v>10134</v>
      </c>
      <c r="D2041" s="7" t="s">
        <v>10135</v>
      </c>
      <c r="E2041" s="8">
        <v>8.44</v>
      </c>
      <c r="F2041" s="8">
        <v>10</v>
      </c>
      <c r="G2041" s="8">
        <v>10</v>
      </c>
      <c r="H2041" s="7" t="s">
        <v>6056</v>
      </c>
      <c r="I2041" s="7" t="s">
        <v>6057</v>
      </c>
    </row>
    <row r="2042" spans="1:9">
      <c r="A2042" s="5">
        <v>2041</v>
      </c>
      <c r="B2042" s="6">
        <v>45301</v>
      </c>
      <c r="C2042" s="7" t="s">
        <v>10136</v>
      </c>
      <c r="D2042" s="7" t="s">
        <v>10137</v>
      </c>
      <c r="E2042" s="8">
        <v>16.02</v>
      </c>
      <c r="F2042" s="8">
        <v>20</v>
      </c>
      <c r="G2042" s="8">
        <v>20</v>
      </c>
      <c r="H2042" s="7" t="s">
        <v>6056</v>
      </c>
      <c r="I2042" s="7" t="s">
        <v>6057</v>
      </c>
    </row>
    <row r="2043" spans="1:9">
      <c r="A2043" s="5">
        <v>2042</v>
      </c>
      <c r="B2043" s="6">
        <v>45301</v>
      </c>
      <c r="C2043" s="7" t="s">
        <v>10138</v>
      </c>
      <c r="D2043" s="7" t="s">
        <v>10139</v>
      </c>
      <c r="E2043" s="8">
        <v>8.44</v>
      </c>
      <c r="F2043" s="8">
        <v>10</v>
      </c>
      <c r="G2043" s="8">
        <v>10</v>
      </c>
      <c r="H2043" s="7" t="s">
        <v>6056</v>
      </c>
      <c r="I2043" s="7" t="s">
        <v>6057</v>
      </c>
    </row>
    <row r="2044" spans="1:9">
      <c r="A2044" s="5">
        <v>2043</v>
      </c>
      <c r="B2044" s="6">
        <v>45301</v>
      </c>
      <c r="C2044" s="7" t="s">
        <v>10140</v>
      </c>
      <c r="D2044" s="7" t="s">
        <v>10141</v>
      </c>
      <c r="E2044" s="8">
        <v>25.2</v>
      </c>
      <c r="F2044" s="8">
        <v>28</v>
      </c>
      <c r="G2044" s="8">
        <v>28</v>
      </c>
      <c r="H2044" s="7" t="s">
        <v>6056</v>
      </c>
      <c r="I2044" s="7" t="s">
        <v>6057</v>
      </c>
    </row>
    <row r="2045" spans="1:9">
      <c r="A2045" s="5">
        <v>2044</v>
      </c>
      <c r="B2045" s="6">
        <v>45301</v>
      </c>
      <c r="C2045" s="7" t="s">
        <v>10142</v>
      </c>
      <c r="D2045" s="7" t="s">
        <v>10143</v>
      </c>
      <c r="E2045" s="8">
        <v>66.349999999999994</v>
      </c>
      <c r="F2045" s="8">
        <v>78</v>
      </c>
      <c r="G2045" s="8">
        <v>78</v>
      </c>
      <c r="H2045" s="7" t="s">
        <v>6056</v>
      </c>
      <c r="I2045" s="7" t="s">
        <v>6057</v>
      </c>
    </row>
    <row r="2046" spans="1:9">
      <c r="A2046" s="5">
        <v>2045</v>
      </c>
      <c r="B2046" s="6">
        <v>45301</v>
      </c>
      <c r="C2046" s="7" t="s">
        <v>10144</v>
      </c>
      <c r="D2046" s="7" t="s">
        <v>10145</v>
      </c>
      <c r="E2046" s="8">
        <v>8.1199999999999992</v>
      </c>
      <c r="F2046" s="8">
        <v>10</v>
      </c>
      <c r="G2046" s="8">
        <v>10</v>
      </c>
      <c r="H2046" s="7" t="s">
        <v>6056</v>
      </c>
      <c r="I2046" s="7" t="s">
        <v>6057</v>
      </c>
    </row>
    <row r="2047" spans="1:9">
      <c r="A2047" s="5">
        <v>2046</v>
      </c>
      <c r="B2047" s="6">
        <v>45301</v>
      </c>
      <c r="C2047" s="7" t="s">
        <v>10146</v>
      </c>
      <c r="D2047" s="7" t="s">
        <v>10147</v>
      </c>
      <c r="E2047" s="8">
        <v>32.35</v>
      </c>
      <c r="F2047" s="8">
        <v>40</v>
      </c>
      <c r="G2047" s="8">
        <v>40</v>
      </c>
      <c r="H2047" s="7" t="s">
        <v>6056</v>
      </c>
      <c r="I2047" s="7" t="s">
        <v>6057</v>
      </c>
    </row>
    <row r="2048" spans="1:9">
      <c r="A2048" s="5">
        <v>2047</v>
      </c>
      <c r="B2048" s="6">
        <v>45301</v>
      </c>
      <c r="C2048" s="7" t="s">
        <v>10148</v>
      </c>
      <c r="D2048" s="7" t="s">
        <v>10149</v>
      </c>
      <c r="E2048" s="8">
        <v>8.1199999999999992</v>
      </c>
      <c r="F2048" s="8">
        <v>10</v>
      </c>
      <c r="G2048" s="8">
        <v>10</v>
      </c>
      <c r="H2048" s="7" t="s">
        <v>6056</v>
      </c>
      <c r="I2048" s="7" t="s">
        <v>6057</v>
      </c>
    </row>
    <row r="2049" spans="1:9">
      <c r="A2049" s="5">
        <v>2048</v>
      </c>
      <c r="B2049" s="6">
        <v>45301</v>
      </c>
      <c r="C2049" s="7" t="s">
        <v>10150</v>
      </c>
      <c r="D2049" s="7" t="s">
        <v>10151</v>
      </c>
      <c r="E2049" s="8">
        <v>4.0599999999999996</v>
      </c>
      <c r="F2049" s="8">
        <v>5</v>
      </c>
      <c r="G2049" s="8">
        <v>5</v>
      </c>
      <c r="H2049" s="7" t="s">
        <v>6056</v>
      </c>
      <c r="I2049" s="7" t="s">
        <v>6057</v>
      </c>
    </row>
    <row r="2050" spans="1:9">
      <c r="A2050" s="5">
        <v>2049</v>
      </c>
      <c r="B2050" s="6">
        <v>45301</v>
      </c>
      <c r="C2050" s="7" t="s">
        <v>10152</v>
      </c>
      <c r="D2050" s="7" t="s">
        <v>10153</v>
      </c>
      <c r="E2050" s="8">
        <v>8.1199999999999992</v>
      </c>
      <c r="F2050" s="8">
        <v>10</v>
      </c>
      <c r="G2050" s="8">
        <v>10</v>
      </c>
      <c r="H2050" s="7" t="s">
        <v>6056</v>
      </c>
      <c r="I2050" s="7" t="s">
        <v>6057</v>
      </c>
    </row>
    <row r="2051" spans="1:9">
      <c r="A2051" s="5">
        <v>2050</v>
      </c>
      <c r="B2051" s="6">
        <v>45301</v>
      </c>
      <c r="C2051" s="7" t="s">
        <v>10154</v>
      </c>
      <c r="D2051" s="7" t="s">
        <v>10155</v>
      </c>
      <c r="E2051" s="8">
        <v>8.1199999999999992</v>
      </c>
      <c r="F2051" s="8">
        <v>10</v>
      </c>
      <c r="G2051" s="8">
        <v>10</v>
      </c>
      <c r="H2051" s="7" t="s">
        <v>6056</v>
      </c>
      <c r="I2051" s="7" t="s">
        <v>6057</v>
      </c>
    </row>
    <row r="2052" spans="1:9">
      <c r="A2052" s="5">
        <v>2051</v>
      </c>
      <c r="B2052" s="6">
        <v>45301</v>
      </c>
      <c r="C2052" s="7" t="s">
        <v>10156</v>
      </c>
      <c r="D2052" s="7" t="s">
        <v>10157</v>
      </c>
      <c r="E2052" s="8">
        <v>8.0399999999999991</v>
      </c>
      <c r="F2052" s="8">
        <v>10</v>
      </c>
      <c r="G2052" s="8">
        <v>10</v>
      </c>
      <c r="H2052" s="7" t="s">
        <v>6056</v>
      </c>
      <c r="I2052" s="7" t="s">
        <v>6057</v>
      </c>
    </row>
    <row r="2053" spans="1:9">
      <c r="A2053" s="5">
        <v>2052</v>
      </c>
      <c r="B2053" s="6">
        <v>45301</v>
      </c>
      <c r="C2053" s="7" t="s">
        <v>10158</v>
      </c>
      <c r="D2053" s="7" t="s">
        <v>10159</v>
      </c>
      <c r="E2053" s="8">
        <v>7.94</v>
      </c>
      <c r="F2053" s="8">
        <v>10</v>
      </c>
      <c r="G2053" s="8">
        <v>10</v>
      </c>
      <c r="H2053" s="7" t="s">
        <v>6056</v>
      </c>
      <c r="I2053" s="7" t="s">
        <v>6057</v>
      </c>
    </row>
    <row r="2054" spans="1:9">
      <c r="A2054" s="5">
        <v>2053</v>
      </c>
      <c r="B2054" s="6">
        <v>45301</v>
      </c>
      <c r="C2054" s="7" t="s">
        <v>10160</v>
      </c>
      <c r="D2054" s="7" t="s">
        <v>10161</v>
      </c>
      <c r="E2054" s="8">
        <v>55.78</v>
      </c>
      <c r="F2054" s="8">
        <v>69</v>
      </c>
      <c r="G2054" s="8">
        <v>69</v>
      </c>
      <c r="H2054" s="7" t="s">
        <v>6056</v>
      </c>
      <c r="I2054" s="7" t="s">
        <v>6057</v>
      </c>
    </row>
    <row r="2055" spans="1:9">
      <c r="A2055" s="5">
        <v>2054</v>
      </c>
      <c r="B2055" s="6">
        <v>45301</v>
      </c>
      <c r="C2055" s="7" t="s">
        <v>10162</v>
      </c>
      <c r="D2055" s="7" t="s">
        <v>10163</v>
      </c>
      <c r="E2055" s="8">
        <v>60.59</v>
      </c>
      <c r="F2055" s="8">
        <v>73</v>
      </c>
      <c r="G2055" s="8">
        <v>73</v>
      </c>
      <c r="H2055" s="7" t="s">
        <v>6056</v>
      </c>
      <c r="I2055" s="7" t="s">
        <v>6057</v>
      </c>
    </row>
    <row r="2056" spans="1:9">
      <c r="A2056" s="5">
        <v>2055</v>
      </c>
      <c r="B2056" s="6">
        <v>45301</v>
      </c>
      <c r="C2056" s="7" t="s">
        <v>10164</v>
      </c>
      <c r="D2056" s="7" t="s">
        <v>10165</v>
      </c>
      <c r="E2056" s="8">
        <v>16.02</v>
      </c>
      <c r="F2056" s="8">
        <v>20</v>
      </c>
      <c r="G2056" s="8">
        <v>20</v>
      </c>
      <c r="H2056" s="7" t="s">
        <v>6056</v>
      </c>
      <c r="I2056" s="7" t="s">
        <v>6057</v>
      </c>
    </row>
    <row r="2057" spans="1:9">
      <c r="A2057" s="5">
        <v>2056</v>
      </c>
      <c r="B2057" s="6">
        <v>45301</v>
      </c>
      <c r="C2057" s="7" t="s">
        <v>10166</v>
      </c>
      <c r="D2057" s="7" t="s">
        <v>10167</v>
      </c>
      <c r="E2057" s="8">
        <v>2.4900000000000002</v>
      </c>
      <c r="F2057" s="8">
        <v>46</v>
      </c>
      <c r="G2057" s="8">
        <v>46</v>
      </c>
      <c r="H2057" s="7" t="s">
        <v>6056</v>
      </c>
      <c r="I2057" s="7" t="s">
        <v>6057</v>
      </c>
    </row>
    <row r="2058" spans="1:9">
      <c r="A2058" s="5">
        <v>2057</v>
      </c>
      <c r="B2058" s="6">
        <v>45302</v>
      </c>
      <c r="C2058" s="7" t="s">
        <v>10168</v>
      </c>
      <c r="D2058" s="7" t="s">
        <v>10169</v>
      </c>
      <c r="E2058" s="8">
        <v>17.66</v>
      </c>
      <c r="F2058" s="8">
        <v>20</v>
      </c>
      <c r="G2058" s="8">
        <v>20</v>
      </c>
      <c r="H2058" s="7" t="s">
        <v>6056</v>
      </c>
      <c r="I2058" s="7" t="s">
        <v>6057</v>
      </c>
    </row>
    <row r="2059" spans="1:9">
      <c r="A2059" s="5">
        <v>2058</v>
      </c>
      <c r="B2059" s="6">
        <v>45302</v>
      </c>
      <c r="C2059" s="7" t="s">
        <v>10170</v>
      </c>
      <c r="D2059" s="7" t="s">
        <v>10171</v>
      </c>
      <c r="E2059" s="8">
        <v>17.600000000000001</v>
      </c>
      <c r="F2059" s="8">
        <v>20</v>
      </c>
      <c r="G2059" s="8">
        <v>20</v>
      </c>
      <c r="H2059" s="7" t="s">
        <v>6056</v>
      </c>
      <c r="I2059" s="7" t="s">
        <v>6057</v>
      </c>
    </row>
    <row r="2060" spans="1:9">
      <c r="A2060" s="5">
        <v>2059</v>
      </c>
      <c r="B2060" s="6">
        <v>45302</v>
      </c>
      <c r="C2060" s="7" t="s">
        <v>10172</v>
      </c>
      <c r="D2060" s="7" t="s">
        <v>10173</v>
      </c>
      <c r="E2060" s="8">
        <v>17.66</v>
      </c>
      <c r="F2060" s="8">
        <v>20</v>
      </c>
      <c r="G2060" s="8">
        <v>20</v>
      </c>
      <c r="H2060" s="7" t="s">
        <v>6056</v>
      </c>
      <c r="I2060" s="7" t="s">
        <v>6057</v>
      </c>
    </row>
    <row r="2061" spans="1:9">
      <c r="A2061" s="5">
        <v>2060</v>
      </c>
      <c r="B2061" s="6">
        <v>45302</v>
      </c>
      <c r="C2061" s="7" t="s">
        <v>10174</v>
      </c>
      <c r="D2061" s="7" t="s">
        <v>10175</v>
      </c>
      <c r="E2061" s="8">
        <v>27.7</v>
      </c>
      <c r="F2061" s="8">
        <v>35</v>
      </c>
      <c r="G2061" s="8">
        <v>35</v>
      </c>
      <c r="H2061" s="7" t="s">
        <v>6056</v>
      </c>
      <c r="I2061" s="7" t="s">
        <v>6057</v>
      </c>
    </row>
    <row r="2062" spans="1:9">
      <c r="A2062" s="5">
        <v>2061</v>
      </c>
      <c r="B2062" s="6">
        <v>45302</v>
      </c>
      <c r="C2062" s="7" t="s">
        <v>10176</v>
      </c>
      <c r="D2062" s="7" t="s">
        <v>10177</v>
      </c>
      <c r="E2062" s="8">
        <v>27.7</v>
      </c>
      <c r="F2062" s="8">
        <v>35</v>
      </c>
      <c r="G2062" s="8">
        <v>35</v>
      </c>
      <c r="H2062" s="7" t="s">
        <v>6056</v>
      </c>
      <c r="I2062" s="7" t="s">
        <v>6057</v>
      </c>
    </row>
    <row r="2063" spans="1:9">
      <c r="A2063" s="5">
        <v>2062</v>
      </c>
      <c r="B2063" s="6">
        <v>45302</v>
      </c>
      <c r="C2063" s="7" t="s">
        <v>10178</v>
      </c>
      <c r="D2063" s="7" t="s">
        <v>10179</v>
      </c>
      <c r="E2063" s="8">
        <v>27.7</v>
      </c>
      <c r="F2063" s="8">
        <v>35</v>
      </c>
      <c r="G2063" s="8">
        <v>35</v>
      </c>
      <c r="H2063" s="7" t="s">
        <v>6056</v>
      </c>
      <c r="I2063" s="7" t="s">
        <v>6057</v>
      </c>
    </row>
    <row r="2064" spans="1:9">
      <c r="A2064" s="5">
        <v>2063</v>
      </c>
      <c r="B2064" s="6">
        <v>45302</v>
      </c>
      <c r="C2064" s="7" t="s">
        <v>10180</v>
      </c>
      <c r="D2064" s="7" t="s">
        <v>10181</v>
      </c>
      <c r="E2064" s="8">
        <v>27.7</v>
      </c>
      <c r="F2064" s="8">
        <v>35</v>
      </c>
      <c r="G2064" s="8">
        <v>35</v>
      </c>
      <c r="H2064" s="7" t="s">
        <v>6056</v>
      </c>
      <c r="I2064" s="7" t="s">
        <v>6057</v>
      </c>
    </row>
    <row r="2065" spans="1:9">
      <c r="A2065" s="5">
        <v>2064</v>
      </c>
      <c r="B2065" s="6">
        <v>45302</v>
      </c>
      <c r="C2065" s="7" t="s">
        <v>10182</v>
      </c>
      <c r="D2065" s="7" t="s">
        <v>10183</v>
      </c>
      <c r="E2065" s="8">
        <v>13.33</v>
      </c>
      <c r="F2065" s="8">
        <v>15</v>
      </c>
      <c r="G2065" s="8">
        <v>15</v>
      </c>
      <c r="H2065" s="7" t="s">
        <v>6056</v>
      </c>
      <c r="I2065" s="7" t="s">
        <v>6057</v>
      </c>
    </row>
    <row r="2066" spans="1:9">
      <c r="A2066" s="5">
        <v>2065</v>
      </c>
      <c r="B2066" s="6">
        <v>45302</v>
      </c>
      <c r="C2066" s="7" t="s">
        <v>10184</v>
      </c>
      <c r="D2066" s="7" t="s">
        <v>10185</v>
      </c>
      <c r="E2066" s="8">
        <v>13.33</v>
      </c>
      <c r="F2066" s="8">
        <v>15</v>
      </c>
      <c r="G2066" s="8">
        <v>15</v>
      </c>
      <c r="H2066" s="7" t="s">
        <v>6056</v>
      </c>
      <c r="I2066" s="7" t="s">
        <v>6057</v>
      </c>
    </row>
    <row r="2067" spans="1:9">
      <c r="A2067" s="5">
        <v>2066</v>
      </c>
      <c r="B2067" s="6">
        <v>45302</v>
      </c>
      <c r="C2067" s="7" t="s">
        <v>10186</v>
      </c>
      <c r="D2067" s="7" t="s">
        <v>10187</v>
      </c>
      <c r="E2067" s="8">
        <v>27.7</v>
      </c>
      <c r="F2067" s="8">
        <v>35</v>
      </c>
      <c r="G2067" s="8">
        <v>35</v>
      </c>
      <c r="H2067" s="7" t="s">
        <v>6056</v>
      </c>
      <c r="I2067" s="7" t="s">
        <v>6057</v>
      </c>
    </row>
    <row r="2068" spans="1:9">
      <c r="A2068" s="5">
        <v>2067</v>
      </c>
      <c r="B2068" s="6">
        <v>45302</v>
      </c>
      <c r="C2068" s="7" t="s">
        <v>10188</v>
      </c>
      <c r="D2068" s="7" t="s">
        <v>10189</v>
      </c>
      <c r="E2068" s="8">
        <v>8.9700000000000006</v>
      </c>
      <c r="F2068" s="8">
        <v>10</v>
      </c>
      <c r="G2068" s="8">
        <v>10</v>
      </c>
      <c r="H2068" s="7" t="s">
        <v>6056</v>
      </c>
      <c r="I2068" s="7" t="s">
        <v>6057</v>
      </c>
    </row>
    <row r="2069" spans="1:9">
      <c r="A2069" s="5">
        <v>2068</v>
      </c>
      <c r="B2069" s="6">
        <v>45302</v>
      </c>
      <c r="C2069" s="7" t="s">
        <v>10190</v>
      </c>
      <c r="D2069" s="7" t="s">
        <v>10191</v>
      </c>
      <c r="E2069" s="8">
        <v>8.51</v>
      </c>
      <c r="F2069" s="8">
        <v>10</v>
      </c>
      <c r="G2069" s="8">
        <v>10</v>
      </c>
      <c r="H2069" s="7" t="s">
        <v>6056</v>
      </c>
      <c r="I2069" s="7" t="s">
        <v>6057</v>
      </c>
    </row>
    <row r="2070" spans="1:9">
      <c r="A2070" s="5">
        <v>2069</v>
      </c>
      <c r="B2070" s="6">
        <v>45302</v>
      </c>
      <c r="C2070" s="7" t="s">
        <v>10192</v>
      </c>
      <c r="D2070" s="7" t="s">
        <v>10193</v>
      </c>
      <c r="E2070" s="8">
        <v>8.6999999999999993</v>
      </c>
      <c r="F2070" s="8">
        <v>10</v>
      </c>
      <c r="G2070" s="8">
        <v>10</v>
      </c>
      <c r="H2070" s="7" t="s">
        <v>6056</v>
      </c>
      <c r="I2070" s="7" t="s">
        <v>6057</v>
      </c>
    </row>
    <row r="2071" spans="1:9">
      <c r="A2071" s="5">
        <v>2070</v>
      </c>
      <c r="B2071" s="6">
        <v>45302</v>
      </c>
      <c r="C2071" s="7" t="s">
        <v>10194</v>
      </c>
      <c r="D2071" s="7" t="s">
        <v>10195</v>
      </c>
      <c r="E2071" s="8">
        <v>8.6199999999999992</v>
      </c>
      <c r="F2071" s="8">
        <v>10</v>
      </c>
      <c r="G2071" s="8">
        <v>10</v>
      </c>
      <c r="H2071" s="7" t="s">
        <v>6056</v>
      </c>
      <c r="I2071" s="7" t="s">
        <v>6057</v>
      </c>
    </row>
    <row r="2072" spans="1:9">
      <c r="A2072" s="5">
        <v>2071</v>
      </c>
      <c r="B2072" s="6">
        <v>45302</v>
      </c>
      <c r="C2072" s="7" t="s">
        <v>10196</v>
      </c>
      <c r="D2072" s="7" t="s">
        <v>10197</v>
      </c>
      <c r="E2072" s="8">
        <v>159.66999999999999</v>
      </c>
      <c r="F2072" s="8">
        <v>180</v>
      </c>
      <c r="G2072" s="8">
        <v>180</v>
      </c>
      <c r="H2072" s="7" t="s">
        <v>6056</v>
      </c>
      <c r="I2072" s="7" t="s">
        <v>6057</v>
      </c>
    </row>
    <row r="2073" spans="1:9">
      <c r="A2073" s="5">
        <v>2072</v>
      </c>
      <c r="B2073" s="6">
        <v>45302</v>
      </c>
      <c r="C2073" s="7" t="s">
        <v>10198</v>
      </c>
      <c r="D2073" s="7" t="s">
        <v>10199</v>
      </c>
      <c r="E2073" s="8">
        <v>4.26</v>
      </c>
      <c r="F2073" s="8">
        <v>5</v>
      </c>
      <c r="G2073" s="8">
        <v>5</v>
      </c>
      <c r="H2073" s="7" t="s">
        <v>6056</v>
      </c>
      <c r="I2073" s="7" t="s">
        <v>6057</v>
      </c>
    </row>
    <row r="2074" spans="1:9">
      <c r="A2074" s="5">
        <v>2073</v>
      </c>
      <c r="B2074" s="6">
        <v>45302</v>
      </c>
      <c r="C2074" s="7" t="s">
        <v>10200</v>
      </c>
      <c r="D2074" s="7" t="s">
        <v>10201</v>
      </c>
      <c r="E2074" s="8">
        <v>8.51</v>
      </c>
      <c r="F2074" s="8">
        <v>10</v>
      </c>
      <c r="G2074" s="8">
        <v>10</v>
      </c>
      <c r="H2074" s="7" t="s">
        <v>6056</v>
      </c>
      <c r="I2074" s="7" t="s">
        <v>6057</v>
      </c>
    </row>
    <row r="2075" spans="1:9">
      <c r="A2075" s="5">
        <v>2074</v>
      </c>
      <c r="B2075" s="6">
        <v>45302</v>
      </c>
      <c r="C2075" s="7" t="s">
        <v>10202</v>
      </c>
      <c r="D2075" s="7" t="s">
        <v>10203</v>
      </c>
      <c r="E2075" s="8">
        <v>17</v>
      </c>
      <c r="F2075" s="8">
        <v>25</v>
      </c>
      <c r="G2075" s="8">
        <v>25</v>
      </c>
      <c r="H2075" s="7" t="s">
        <v>6056</v>
      </c>
      <c r="I2075" s="7" t="s">
        <v>6057</v>
      </c>
    </row>
    <row r="2076" spans="1:9">
      <c r="A2076" s="5">
        <v>2075</v>
      </c>
      <c r="B2076" s="6">
        <v>45302</v>
      </c>
      <c r="C2076" s="7" t="s">
        <v>10204</v>
      </c>
      <c r="D2076" s="7" t="s">
        <v>10205</v>
      </c>
      <c r="E2076" s="8">
        <v>17</v>
      </c>
      <c r="F2076" s="8">
        <v>25</v>
      </c>
      <c r="G2076" s="8">
        <v>25</v>
      </c>
      <c r="H2076" s="7" t="s">
        <v>6056</v>
      </c>
      <c r="I2076" s="7" t="s">
        <v>6057</v>
      </c>
    </row>
    <row r="2077" spans="1:9">
      <c r="A2077" s="5">
        <v>2076</v>
      </c>
      <c r="B2077" s="6">
        <v>45302</v>
      </c>
      <c r="C2077" s="7" t="s">
        <v>10206</v>
      </c>
      <c r="D2077" s="7" t="s">
        <v>10207</v>
      </c>
      <c r="E2077" s="8">
        <v>8.59</v>
      </c>
      <c r="F2077" s="8">
        <v>10</v>
      </c>
      <c r="G2077" s="8">
        <v>10</v>
      </c>
      <c r="H2077" s="7" t="s">
        <v>6056</v>
      </c>
      <c r="I2077" s="7" t="s">
        <v>6057</v>
      </c>
    </row>
    <row r="2078" spans="1:9">
      <c r="A2078" s="5">
        <v>2077</v>
      </c>
      <c r="B2078" s="6">
        <v>45302</v>
      </c>
      <c r="C2078" s="7" t="s">
        <v>10208</v>
      </c>
      <c r="D2078" s="7" t="s">
        <v>10209</v>
      </c>
      <c r="E2078" s="8">
        <v>8.59</v>
      </c>
      <c r="F2078" s="8">
        <v>10</v>
      </c>
      <c r="G2078" s="8">
        <v>10</v>
      </c>
      <c r="H2078" s="7" t="s">
        <v>6056</v>
      </c>
      <c r="I2078" s="7" t="s">
        <v>6057</v>
      </c>
    </row>
    <row r="2079" spans="1:9">
      <c r="A2079" s="5">
        <v>2078</v>
      </c>
      <c r="B2079" s="6">
        <v>45302</v>
      </c>
      <c r="C2079" s="7" t="s">
        <v>10210</v>
      </c>
      <c r="D2079" s="7" t="s">
        <v>10211</v>
      </c>
      <c r="E2079" s="8">
        <v>8.59</v>
      </c>
      <c r="F2079" s="8">
        <v>10</v>
      </c>
      <c r="G2079" s="8">
        <v>10</v>
      </c>
      <c r="H2079" s="7" t="s">
        <v>6056</v>
      </c>
      <c r="I2079" s="7" t="s">
        <v>6057</v>
      </c>
    </row>
    <row r="2080" spans="1:9">
      <c r="A2080" s="5">
        <v>2079</v>
      </c>
      <c r="B2080" s="6">
        <v>45302</v>
      </c>
      <c r="C2080" s="7" t="s">
        <v>10212</v>
      </c>
      <c r="D2080" s="7" t="s">
        <v>10213</v>
      </c>
      <c r="E2080" s="8">
        <v>8.59</v>
      </c>
      <c r="F2080" s="8">
        <v>10</v>
      </c>
      <c r="G2080" s="8">
        <v>10</v>
      </c>
      <c r="H2080" s="7" t="s">
        <v>6056</v>
      </c>
      <c r="I2080" s="7" t="s">
        <v>6057</v>
      </c>
    </row>
    <row r="2081" spans="1:9">
      <c r="A2081" s="5">
        <v>2080</v>
      </c>
      <c r="B2081" s="6">
        <v>45302</v>
      </c>
      <c r="C2081" s="7" t="s">
        <v>10214</v>
      </c>
      <c r="D2081" s="7" t="s">
        <v>10215</v>
      </c>
      <c r="E2081" s="8">
        <v>47.47</v>
      </c>
      <c r="F2081" s="8">
        <v>55</v>
      </c>
      <c r="G2081" s="8">
        <v>55</v>
      </c>
      <c r="H2081" s="7" t="s">
        <v>6056</v>
      </c>
      <c r="I2081" s="7" t="s">
        <v>6057</v>
      </c>
    </row>
    <row r="2082" spans="1:9">
      <c r="A2082" s="5">
        <v>2081</v>
      </c>
      <c r="B2082" s="6">
        <v>45302</v>
      </c>
      <c r="C2082" s="7" t="s">
        <v>10216</v>
      </c>
      <c r="D2082" s="7" t="s">
        <v>10217</v>
      </c>
      <c r="E2082" s="8">
        <v>44.86</v>
      </c>
      <c r="F2082" s="8">
        <v>52</v>
      </c>
      <c r="G2082" s="8">
        <v>52</v>
      </c>
      <c r="H2082" s="7" t="s">
        <v>6056</v>
      </c>
      <c r="I2082" s="7" t="s">
        <v>6057</v>
      </c>
    </row>
    <row r="2083" spans="1:9">
      <c r="A2083" s="5">
        <v>2082</v>
      </c>
      <c r="B2083" s="6">
        <v>45302</v>
      </c>
      <c r="C2083" s="7" t="s">
        <v>10218</v>
      </c>
      <c r="D2083" s="7" t="s">
        <v>10219</v>
      </c>
      <c r="E2083" s="8">
        <v>38.83</v>
      </c>
      <c r="F2083" s="8">
        <v>45</v>
      </c>
      <c r="G2083" s="8">
        <v>45</v>
      </c>
      <c r="H2083" s="7" t="s">
        <v>6056</v>
      </c>
      <c r="I2083" s="7" t="s">
        <v>6057</v>
      </c>
    </row>
    <row r="2084" spans="1:9">
      <c r="A2084" s="5">
        <v>2083</v>
      </c>
      <c r="B2084" s="6">
        <v>45302</v>
      </c>
      <c r="C2084" s="7" t="s">
        <v>10220</v>
      </c>
      <c r="D2084" s="7" t="s">
        <v>10221</v>
      </c>
      <c r="E2084" s="8">
        <v>60.4</v>
      </c>
      <c r="F2084" s="8">
        <v>70</v>
      </c>
      <c r="G2084" s="8">
        <v>70</v>
      </c>
      <c r="H2084" s="7" t="s">
        <v>6056</v>
      </c>
      <c r="I2084" s="7" t="s">
        <v>6057</v>
      </c>
    </row>
    <row r="2085" spans="1:9">
      <c r="A2085" s="5">
        <v>2084</v>
      </c>
      <c r="B2085" s="6">
        <v>45302</v>
      </c>
      <c r="C2085" s="7" t="s">
        <v>10222</v>
      </c>
      <c r="D2085" s="7" t="s">
        <v>10223</v>
      </c>
      <c r="E2085" s="8">
        <v>56.09</v>
      </c>
      <c r="F2085" s="8">
        <v>65</v>
      </c>
      <c r="G2085" s="8">
        <v>65</v>
      </c>
      <c r="H2085" s="7" t="s">
        <v>6056</v>
      </c>
      <c r="I2085" s="7" t="s">
        <v>6057</v>
      </c>
    </row>
    <row r="2086" spans="1:9">
      <c r="A2086" s="5">
        <v>2085</v>
      </c>
      <c r="B2086" s="6">
        <v>45302</v>
      </c>
      <c r="C2086" s="7" t="s">
        <v>10224</v>
      </c>
      <c r="D2086" s="7" t="s">
        <v>10225</v>
      </c>
      <c r="E2086" s="8">
        <v>7.97</v>
      </c>
      <c r="F2086" s="8">
        <v>10</v>
      </c>
      <c r="G2086" s="8">
        <v>10</v>
      </c>
      <c r="H2086" s="7" t="s">
        <v>6056</v>
      </c>
      <c r="I2086" s="7" t="s">
        <v>6057</v>
      </c>
    </row>
    <row r="2087" spans="1:9">
      <c r="A2087" s="5">
        <v>2086</v>
      </c>
      <c r="B2087" s="6">
        <v>45302</v>
      </c>
      <c r="C2087" s="7" t="s">
        <v>10226</v>
      </c>
      <c r="D2087" s="7" t="s">
        <v>10227</v>
      </c>
      <c r="E2087" s="8">
        <v>15.94</v>
      </c>
      <c r="F2087" s="8">
        <v>20</v>
      </c>
      <c r="G2087" s="8">
        <v>20</v>
      </c>
      <c r="H2087" s="7" t="s">
        <v>6056</v>
      </c>
      <c r="I2087" s="7" t="s">
        <v>6057</v>
      </c>
    </row>
    <row r="2088" spans="1:9">
      <c r="A2088" s="5">
        <v>2087</v>
      </c>
      <c r="B2088" s="6">
        <v>45302</v>
      </c>
      <c r="C2088" s="7" t="s">
        <v>10228</v>
      </c>
      <c r="D2088" s="7" t="s">
        <v>10229</v>
      </c>
      <c r="E2088" s="8">
        <v>7.97</v>
      </c>
      <c r="F2088" s="8">
        <v>10</v>
      </c>
      <c r="G2088" s="8">
        <v>10</v>
      </c>
      <c r="H2088" s="7" t="s">
        <v>6056</v>
      </c>
      <c r="I2088" s="7" t="s">
        <v>6057</v>
      </c>
    </row>
    <row r="2089" spans="1:9">
      <c r="A2089" s="5">
        <v>2088</v>
      </c>
      <c r="B2089" s="6">
        <v>45302</v>
      </c>
      <c r="C2089" s="7" t="s">
        <v>10230</v>
      </c>
      <c r="D2089" s="7" t="s">
        <v>10231</v>
      </c>
      <c r="E2089" s="8">
        <v>6.21</v>
      </c>
      <c r="F2089" s="8">
        <v>10</v>
      </c>
      <c r="G2089" s="8">
        <v>10</v>
      </c>
      <c r="H2089" s="7" t="s">
        <v>6056</v>
      </c>
      <c r="I2089" s="7" t="s">
        <v>6057</v>
      </c>
    </row>
    <row r="2090" spans="1:9">
      <c r="A2090" s="5">
        <v>2089</v>
      </c>
      <c r="B2090" s="6">
        <v>45302</v>
      </c>
      <c r="C2090" s="7" t="s">
        <v>10232</v>
      </c>
      <c r="D2090" s="7" t="s">
        <v>10233</v>
      </c>
      <c r="E2090" s="8">
        <v>15.94</v>
      </c>
      <c r="F2090" s="8">
        <v>20</v>
      </c>
      <c r="G2090" s="8">
        <v>20</v>
      </c>
      <c r="H2090" s="7" t="s">
        <v>6056</v>
      </c>
      <c r="I2090" s="7" t="s">
        <v>6057</v>
      </c>
    </row>
    <row r="2091" spans="1:9">
      <c r="A2091" s="5">
        <v>2090</v>
      </c>
      <c r="B2091" s="6">
        <v>45302</v>
      </c>
      <c r="C2091" s="7" t="s">
        <v>10234</v>
      </c>
      <c r="D2091" s="7" t="s">
        <v>10235</v>
      </c>
      <c r="E2091" s="8">
        <v>6.21</v>
      </c>
      <c r="F2091" s="8">
        <v>10</v>
      </c>
      <c r="G2091" s="8">
        <v>10</v>
      </c>
      <c r="H2091" s="7" t="s">
        <v>6056</v>
      </c>
      <c r="I2091" s="7" t="s">
        <v>6057</v>
      </c>
    </row>
    <row r="2092" spans="1:9">
      <c r="A2092" s="5">
        <v>2091</v>
      </c>
      <c r="B2092" s="6">
        <v>45302</v>
      </c>
      <c r="C2092" s="7" t="s">
        <v>10236</v>
      </c>
      <c r="D2092" s="7" t="s">
        <v>10237</v>
      </c>
      <c r="E2092" s="8">
        <v>6.21</v>
      </c>
      <c r="F2092" s="8">
        <v>10</v>
      </c>
      <c r="G2092" s="8">
        <v>10</v>
      </c>
      <c r="H2092" s="7" t="s">
        <v>6056</v>
      </c>
      <c r="I2092" s="7" t="s">
        <v>6057</v>
      </c>
    </row>
    <row r="2093" spans="1:9">
      <c r="A2093" s="5">
        <v>2092</v>
      </c>
      <c r="B2093" s="6">
        <v>45302</v>
      </c>
      <c r="C2093" s="7" t="s">
        <v>10238</v>
      </c>
      <c r="D2093" s="7" t="s">
        <v>10239</v>
      </c>
      <c r="E2093" s="8">
        <v>15</v>
      </c>
      <c r="F2093" s="8">
        <v>20</v>
      </c>
      <c r="G2093" s="8">
        <v>20</v>
      </c>
      <c r="H2093" s="7" t="s">
        <v>6056</v>
      </c>
      <c r="I2093" s="7" t="s">
        <v>6057</v>
      </c>
    </row>
    <row r="2094" spans="1:9">
      <c r="A2094" s="5">
        <v>2093</v>
      </c>
      <c r="B2094" s="6">
        <v>45302</v>
      </c>
      <c r="C2094" s="7" t="s">
        <v>10240</v>
      </c>
      <c r="D2094" s="7" t="s">
        <v>10241</v>
      </c>
      <c r="E2094" s="8">
        <v>7.97</v>
      </c>
      <c r="F2094" s="8">
        <v>10</v>
      </c>
      <c r="G2094" s="8">
        <v>10</v>
      </c>
      <c r="H2094" s="7" t="s">
        <v>6056</v>
      </c>
      <c r="I2094" s="7" t="s">
        <v>6057</v>
      </c>
    </row>
    <row r="2095" spans="1:9">
      <c r="A2095" s="5">
        <v>2094</v>
      </c>
      <c r="B2095" s="6">
        <v>45302</v>
      </c>
      <c r="C2095" s="7" t="s">
        <v>10242</v>
      </c>
      <c r="D2095" s="7" t="s">
        <v>10243</v>
      </c>
      <c r="E2095" s="8">
        <v>14.06</v>
      </c>
      <c r="F2095" s="8">
        <v>20</v>
      </c>
      <c r="G2095" s="8">
        <v>20</v>
      </c>
      <c r="H2095" s="7" t="s">
        <v>6056</v>
      </c>
      <c r="I2095" s="7" t="s">
        <v>6057</v>
      </c>
    </row>
    <row r="2096" spans="1:9">
      <c r="A2096" s="5">
        <v>2095</v>
      </c>
      <c r="B2096" s="6">
        <v>45302</v>
      </c>
      <c r="C2096" s="7" t="s">
        <v>10244</v>
      </c>
      <c r="D2096" s="7" t="s">
        <v>10245</v>
      </c>
      <c r="E2096" s="8">
        <v>8.5299999999999994</v>
      </c>
      <c r="F2096" s="8">
        <v>10</v>
      </c>
      <c r="G2096" s="8">
        <v>10</v>
      </c>
      <c r="H2096" s="7" t="s">
        <v>6056</v>
      </c>
      <c r="I2096" s="7" t="s">
        <v>6057</v>
      </c>
    </row>
    <row r="2097" spans="1:9">
      <c r="A2097" s="5">
        <v>2096</v>
      </c>
      <c r="B2097" s="6">
        <v>45302</v>
      </c>
      <c r="C2097" s="7" t="s">
        <v>10246</v>
      </c>
      <c r="D2097" s="7" t="s">
        <v>10247</v>
      </c>
      <c r="E2097" s="8">
        <v>15.94</v>
      </c>
      <c r="F2097" s="8">
        <v>20</v>
      </c>
      <c r="G2097" s="8">
        <v>20</v>
      </c>
      <c r="H2097" s="7" t="s">
        <v>6056</v>
      </c>
      <c r="I2097" s="7" t="s">
        <v>6057</v>
      </c>
    </row>
    <row r="2098" spans="1:9">
      <c r="A2098" s="5">
        <v>2097</v>
      </c>
      <c r="B2098" s="6">
        <v>45302</v>
      </c>
      <c r="C2098" s="7" t="s">
        <v>10248</v>
      </c>
      <c r="D2098" s="7" t="s">
        <v>10249</v>
      </c>
      <c r="E2098" s="8">
        <v>7.97</v>
      </c>
      <c r="F2098" s="8">
        <v>10</v>
      </c>
      <c r="G2098" s="8">
        <v>10</v>
      </c>
      <c r="H2098" s="7" t="s">
        <v>6056</v>
      </c>
      <c r="I2098" s="7" t="s">
        <v>6057</v>
      </c>
    </row>
    <row r="2099" spans="1:9">
      <c r="A2099" s="5">
        <v>2098</v>
      </c>
      <c r="B2099" s="6">
        <v>45302</v>
      </c>
      <c r="C2099" s="7" t="s">
        <v>10250</v>
      </c>
      <c r="D2099" s="7" t="s">
        <v>10251</v>
      </c>
      <c r="E2099" s="8">
        <v>7.97</v>
      </c>
      <c r="F2099" s="8">
        <v>10</v>
      </c>
      <c r="G2099" s="8">
        <v>10</v>
      </c>
      <c r="H2099" s="7" t="s">
        <v>6056</v>
      </c>
      <c r="I2099" s="7" t="s">
        <v>6057</v>
      </c>
    </row>
    <row r="2100" spans="1:9">
      <c r="A2100" s="5">
        <v>2099</v>
      </c>
      <c r="B2100" s="6">
        <v>45302</v>
      </c>
      <c r="C2100" s="7" t="s">
        <v>10252</v>
      </c>
      <c r="D2100" s="7" t="s">
        <v>10253</v>
      </c>
      <c r="E2100" s="8">
        <v>78.400000000000006</v>
      </c>
      <c r="F2100" s="8">
        <v>85</v>
      </c>
      <c r="G2100" s="8">
        <v>85</v>
      </c>
      <c r="H2100" s="7" t="s">
        <v>6056</v>
      </c>
      <c r="I2100" s="7" t="s">
        <v>6057</v>
      </c>
    </row>
    <row r="2101" spans="1:9">
      <c r="A2101" s="5">
        <v>2100</v>
      </c>
      <c r="B2101" s="6">
        <v>45302</v>
      </c>
      <c r="C2101" s="7" t="s">
        <v>10254</v>
      </c>
      <c r="D2101" s="7" t="s">
        <v>10255</v>
      </c>
      <c r="E2101" s="8">
        <v>33.6</v>
      </c>
      <c r="F2101" s="8">
        <v>40</v>
      </c>
      <c r="G2101" s="8">
        <v>40</v>
      </c>
      <c r="H2101" s="7" t="s">
        <v>6056</v>
      </c>
      <c r="I2101" s="7" t="s">
        <v>6057</v>
      </c>
    </row>
    <row r="2102" spans="1:9">
      <c r="A2102" s="5">
        <v>2101</v>
      </c>
      <c r="B2102" s="6">
        <v>45302</v>
      </c>
      <c r="C2102" s="7" t="s">
        <v>10256</v>
      </c>
      <c r="D2102" s="7" t="s">
        <v>10257</v>
      </c>
      <c r="E2102" s="8">
        <v>16.8</v>
      </c>
      <c r="F2102" s="8">
        <v>20</v>
      </c>
      <c r="G2102" s="8">
        <v>20</v>
      </c>
      <c r="H2102" s="7" t="s">
        <v>6056</v>
      </c>
      <c r="I2102" s="7" t="s">
        <v>6057</v>
      </c>
    </row>
    <row r="2103" spans="1:9">
      <c r="A2103" s="5">
        <v>2102</v>
      </c>
      <c r="B2103" s="6">
        <v>45303</v>
      </c>
      <c r="C2103" s="7" t="s">
        <v>10258</v>
      </c>
      <c r="D2103" s="7" t="s">
        <v>10259</v>
      </c>
      <c r="E2103" s="8">
        <v>195</v>
      </c>
      <c r="F2103" s="8">
        <v>215</v>
      </c>
      <c r="G2103" s="8">
        <v>215</v>
      </c>
      <c r="H2103" s="7" t="s">
        <v>6056</v>
      </c>
      <c r="I2103" s="7" t="s">
        <v>6057</v>
      </c>
    </row>
    <row r="2104" spans="1:9">
      <c r="A2104" s="5">
        <v>2103</v>
      </c>
      <c r="B2104" s="6">
        <v>45303</v>
      </c>
      <c r="C2104" s="7" t="s">
        <v>10260</v>
      </c>
      <c r="D2104" s="7" t="s">
        <v>10261</v>
      </c>
      <c r="E2104" s="8">
        <v>45</v>
      </c>
      <c r="F2104" s="8">
        <v>52</v>
      </c>
      <c r="G2104" s="8">
        <v>52</v>
      </c>
      <c r="H2104" s="7" t="s">
        <v>6056</v>
      </c>
      <c r="I2104" s="7" t="s">
        <v>6057</v>
      </c>
    </row>
    <row r="2105" spans="1:9">
      <c r="A2105" s="5">
        <v>2104</v>
      </c>
      <c r="B2105" s="6">
        <v>45303</v>
      </c>
      <c r="C2105" s="7" t="s">
        <v>10262</v>
      </c>
      <c r="D2105" s="7" t="s">
        <v>10263</v>
      </c>
      <c r="E2105" s="8">
        <v>3.9</v>
      </c>
      <c r="F2105" s="8">
        <v>5</v>
      </c>
      <c r="G2105" s="8">
        <v>5</v>
      </c>
      <c r="H2105" s="7" t="s">
        <v>6056</v>
      </c>
      <c r="I2105" s="7" t="s">
        <v>6057</v>
      </c>
    </row>
    <row r="2106" spans="1:9">
      <c r="A2106" s="5">
        <v>2105</v>
      </c>
      <c r="B2106" s="6">
        <v>45303</v>
      </c>
      <c r="C2106" s="7" t="s">
        <v>10264</v>
      </c>
      <c r="D2106" s="7" t="s">
        <v>10265</v>
      </c>
      <c r="E2106" s="8">
        <v>4.0999999999999996</v>
      </c>
      <c r="F2106" s="8">
        <v>5</v>
      </c>
      <c r="G2106" s="8">
        <v>5</v>
      </c>
      <c r="H2106" s="7" t="s">
        <v>6056</v>
      </c>
      <c r="I2106" s="7" t="s">
        <v>6057</v>
      </c>
    </row>
    <row r="2107" spans="1:9">
      <c r="A2107" s="5">
        <v>2106</v>
      </c>
      <c r="B2107" s="6">
        <v>45303</v>
      </c>
      <c r="C2107" s="7" t="s">
        <v>10266</v>
      </c>
      <c r="D2107" s="7" t="s">
        <v>10267</v>
      </c>
      <c r="E2107" s="8">
        <v>4.0999999999999996</v>
      </c>
      <c r="F2107" s="8">
        <v>5</v>
      </c>
      <c r="G2107" s="8">
        <v>5</v>
      </c>
      <c r="H2107" s="7" t="s">
        <v>6056</v>
      </c>
      <c r="I2107" s="7" t="s">
        <v>6057</v>
      </c>
    </row>
    <row r="2108" spans="1:9">
      <c r="A2108" s="5">
        <v>2107</v>
      </c>
      <c r="B2108" s="6">
        <v>45303</v>
      </c>
      <c r="C2108" s="7" t="s">
        <v>10268</v>
      </c>
      <c r="D2108" s="7" t="s">
        <v>10269</v>
      </c>
      <c r="E2108" s="8">
        <v>4.0999999999999996</v>
      </c>
      <c r="F2108" s="8">
        <v>5</v>
      </c>
      <c r="G2108" s="8">
        <v>5</v>
      </c>
      <c r="H2108" s="7" t="s">
        <v>6056</v>
      </c>
      <c r="I2108" s="7" t="s">
        <v>6057</v>
      </c>
    </row>
    <row r="2109" spans="1:9">
      <c r="A2109" s="5">
        <v>2108</v>
      </c>
      <c r="B2109" s="6">
        <v>45303</v>
      </c>
      <c r="C2109" s="7" t="s">
        <v>10270</v>
      </c>
      <c r="D2109" s="7" t="s">
        <v>10271</v>
      </c>
      <c r="E2109" s="8">
        <v>8.6</v>
      </c>
      <c r="F2109" s="8">
        <v>10</v>
      </c>
      <c r="G2109" s="8">
        <v>10</v>
      </c>
      <c r="H2109" s="7" t="s">
        <v>6056</v>
      </c>
      <c r="I2109" s="7" t="s">
        <v>6057</v>
      </c>
    </row>
    <row r="2110" spans="1:9">
      <c r="A2110" s="5">
        <v>2109</v>
      </c>
      <c r="B2110" s="6">
        <v>45303</v>
      </c>
      <c r="C2110" s="7" t="s">
        <v>10272</v>
      </c>
      <c r="D2110" s="7" t="s">
        <v>10273</v>
      </c>
      <c r="E2110" s="8">
        <v>4.0999999999999996</v>
      </c>
      <c r="F2110" s="8">
        <v>5</v>
      </c>
      <c r="G2110" s="8">
        <v>5</v>
      </c>
      <c r="H2110" s="7" t="s">
        <v>6056</v>
      </c>
      <c r="I2110" s="7" t="s">
        <v>6057</v>
      </c>
    </row>
    <row r="2111" spans="1:9">
      <c r="A2111" s="5">
        <v>2110</v>
      </c>
      <c r="B2111" s="6">
        <v>45303</v>
      </c>
      <c r="C2111" s="7" t="s">
        <v>10274</v>
      </c>
      <c r="D2111" s="7" t="s">
        <v>10275</v>
      </c>
      <c r="E2111" s="8">
        <v>4.0999999999999996</v>
      </c>
      <c r="F2111" s="8">
        <v>5</v>
      </c>
      <c r="G2111" s="8">
        <v>5</v>
      </c>
      <c r="H2111" s="7" t="s">
        <v>6056</v>
      </c>
      <c r="I2111" s="7" t="s">
        <v>6057</v>
      </c>
    </row>
    <row r="2112" spans="1:9">
      <c r="A2112" s="5">
        <v>2111</v>
      </c>
      <c r="B2112" s="6">
        <v>45303</v>
      </c>
      <c r="C2112" s="7" t="s">
        <v>10276</v>
      </c>
      <c r="D2112" s="7" t="s">
        <v>10277</v>
      </c>
      <c r="E2112" s="8">
        <v>4.0999999999999996</v>
      </c>
      <c r="F2112" s="8">
        <v>5</v>
      </c>
      <c r="G2112" s="8">
        <v>5</v>
      </c>
      <c r="H2112" s="7" t="s">
        <v>6056</v>
      </c>
      <c r="I2112" s="7" t="s">
        <v>6057</v>
      </c>
    </row>
    <row r="2113" spans="1:9">
      <c r="A2113" s="5">
        <v>2112</v>
      </c>
      <c r="B2113" s="6">
        <v>45303</v>
      </c>
      <c r="C2113" s="7" t="s">
        <v>10278</v>
      </c>
      <c r="D2113" s="7" t="s">
        <v>10279</v>
      </c>
      <c r="E2113" s="8">
        <v>139.31</v>
      </c>
      <c r="F2113" s="8">
        <v>179.1</v>
      </c>
      <c r="G2113" s="8">
        <v>199</v>
      </c>
      <c r="H2113" s="7" t="s">
        <v>6056</v>
      </c>
      <c r="I2113" s="7" t="s">
        <v>6057</v>
      </c>
    </row>
    <row r="2114" spans="1:9">
      <c r="A2114" s="5">
        <v>2113</v>
      </c>
      <c r="B2114" s="6">
        <v>45303</v>
      </c>
      <c r="C2114" s="7" t="s">
        <v>10280</v>
      </c>
      <c r="D2114" s="7" t="s">
        <v>10281</v>
      </c>
      <c r="E2114" s="8">
        <v>139.31</v>
      </c>
      <c r="F2114" s="8">
        <v>179.1</v>
      </c>
      <c r="G2114" s="8">
        <v>199</v>
      </c>
      <c r="H2114" s="7" t="s">
        <v>6056</v>
      </c>
      <c r="I2114" s="7" t="s">
        <v>6057</v>
      </c>
    </row>
    <row r="2115" spans="1:9">
      <c r="A2115" s="5">
        <v>2114</v>
      </c>
      <c r="B2115" s="6">
        <v>45303</v>
      </c>
      <c r="C2115" s="7" t="s">
        <v>10282</v>
      </c>
      <c r="D2115" s="7" t="s">
        <v>10283</v>
      </c>
      <c r="E2115" s="8">
        <v>139.31</v>
      </c>
      <c r="F2115" s="8">
        <v>179.1</v>
      </c>
      <c r="G2115" s="8">
        <v>199</v>
      </c>
      <c r="H2115" s="7" t="s">
        <v>6056</v>
      </c>
      <c r="I2115" s="7" t="s">
        <v>6057</v>
      </c>
    </row>
    <row r="2116" spans="1:9">
      <c r="A2116" s="5">
        <v>2115</v>
      </c>
      <c r="B2116" s="6">
        <v>45303</v>
      </c>
      <c r="C2116" s="7" t="s">
        <v>10284</v>
      </c>
      <c r="D2116" s="7" t="s">
        <v>10285</v>
      </c>
      <c r="E2116" s="8">
        <v>139.31</v>
      </c>
      <c r="F2116" s="8">
        <v>179.1</v>
      </c>
      <c r="G2116" s="8">
        <v>199</v>
      </c>
      <c r="H2116" s="7" t="s">
        <v>6056</v>
      </c>
      <c r="I2116" s="7" t="s">
        <v>6057</v>
      </c>
    </row>
    <row r="2117" spans="1:9">
      <c r="A2117" s="5">
        <v>2116</v>
      </c>
      <c r="B2117" s="6">
        <v>45303</v>
      </c>
      <c r="C2117" s="7" t="s">
        <v>10286</v>
      </c>
      <c r="D2117" s="7" t="s">
        <v>10287</v>
      </c>
      <c r="E2117" s="8">
        <v>139.31</v>
      </c>
      <c r="F2117" s="8">
        <v>179.1</v>
      </c>
      <c r="G2117" s="8">
        <v>199</v>
      </c>
      <c r="H2117" s="7" t="s">
        <v>6056</v>
      </c>
      <c r="I2117" s="7" t="s">
        <v>6057</v>
      </c>
    </row>
    <row r="2118" spans="1:9">
      <c r="A2118" s="5">
        <v>2117</v>
      </c>
      <c r="B2118" s="6">
        <v>45303</v>
      </c>
      <c r="C2118" s="7" t="s">
        <v>10288</v>
      </c>
      <c r="D2118" s="7" t="s">
        <v>10289</v>
      </c>
      <c r="E2118" s="8">
        <v>139.31</v>
      </c>
      <c r="F2118" s="8">
        <v>179.1</v>
      </c>
      <c r="G2118" s="8">
        <v>199</v>
      </c>
      <c r="H2118" s="7" t="s">
        <v>6056</v>
      </c>
      <c r="I2118" s="7" t="s">
        <v>6057</v>
      </c>
    </row>
    <row r="2119" spans="1:9">
      <c r="A2119" s="5">
        <v>2118</v>
      </c>
      <c r="B2119" s="6">
        <v>45303</v>
      </c>
      <c r="C2119" s="7" t="s">
        <v>10290</v>
      </c>
      <c r="D2119" s="7" t="s">
        <v>10291</v>
      </c>
      <c r="E2119" s="8">
        <v>139.31</v>
      </c>
      <c r="F2119" s="8">
        <v>179.1</v>
      </c>
      <c r="G2119" s="8">
        <v>199</v>
      </c>
      <c r="H2119" s="7" t="s">
        <v>6056</v>
      </c>
      <c r="I2119" s="7" t="s">
        <v>6057</v>
      </c>
    </row>
    <row r="2120" spans="1:9">
      <c r="A2120" s="5">
        <v>2119</v>
      </c>
      <c r="B2120" s="6">
        <v>45303</v>
      </c>
      <c r="C2120" s="7" t="s">
        <v>10292</v>
      </c>
      <c r="D2120" s="7" t="s">
        <v>10293</v>
      </c>
      <c r="E2120" s="8">
        <v>139.31</v>
      </c>
      <c r="F2120" s="8">
        <v>179.1</v>
      </c>
      <c r="G2120" s="8">
        <v>199</v>
      </c>
      <c r="H2120" s="7" t="s">
        <v>6056</v>
      </c>
      <c r="I2120" s="7" t="s">
        <v>6057</v>
      </c>
    </row>
    <row r="2121" spans="1:9">
      <c r="A2121" s="5">
        <v>2120</v>
      </c>
      <c r="B2121" s="6">
        <v>45303</v>
      </c>
      <c r="C2121" s="7" t="s">
        <v>10294</v>
      </c>
      <c r="D2121" s="7" t="s">
        <v>10295</v>
      </c>
      <c r="E2121" s="8">
        <v>147.03</v>
      </c>
      <c r="F2121" s="8">
        <v>189</v>
      </c>
      <c r="G2121" s="8">
        <v>210</v>
      </c>
      <c r="H2121" s="7" t="s">
        <v>6056</v>
      </c>
      <c r="I2121" s="7" t="s">
        <v>6057</v>
      </c>
    </row>
    <row r="2122" spans="1:9">
      <c r="A2122" s="5">
        <v>2121</v>
      </c>
      <c r="B2122" s="6">
        <v>45303</v>
      </c>
      <c r="C2122" s="7" t="s">
        <v>10296</v>
      </c>
      <c r="D2122" s="7" t="s">
        <v>10297</v>
      </c>
      <c r="E2122" s="8">
        <v>147.03</v>
      </c>
      <c r="F2122" s="8">
        <v>189</v>
      </c>
      <c r="G2122" s="8">
        <v>210</v>
      </c>
      <c r="H2122" s="7" t="s">
        <v>6056</v>
      </c>
      <c r="I2122" s="7" t="s">
        <v>6057</v>
      </c>
    </row>
    <row r="2123" spans="1:9">
      <c r="A2123" s="5">
        <v>2122</v>
      </c>
      <c r="B2123" s="6">
        <v>45303</v>
      </c>
      <c r="C2123" s="7" t="s">
        <v>10298</v>
      </c>
      <c r="D2123" s="7" t="s">
        <v>10299</v>
      </c>
      <c r="E2123" s="8">
        <v>147.03</v>
      </c>
      <c r="F2123" s="8">
        <v>189</v>
      </c>
      <c r="G2123" s="8">
        <v>210</v>
      </c>
      <c r="H2123" s="7" t="s">
        <v>6056</v>
      </c>
      <c r="I2123" s="7" t="s">
        <v>6057</v>
      </c>
    </row>
    <row r="2124" spans="1:9">
      <c r="A2124" s="5">
        <v>2123</v>
      </c>
      <c r="B2124" s="6">
        <v>45303</v>
      </c>
      <c r="C2124" s="7" t="s">
        <v>10300</v>
      </c>
      <c r="D2124" s="7" t="s">
        <v>10301</v>
      </c>
      <c r="E2124" s="8">
        <v>147.03</v>
      </c>
      <c r="F2124" s="8">
        <v>189</v>
      </c>
      <c r="G2124" s="8">
        <v>210</v>
      </c>
      <c r="H2124" s="7" t="s">
        <v>6056</v>
      </c>
      <c r="I2124" s="7" t="s">
        <v>6057</v>
      </c>
    </row>
    <row r="2125" spans="1:9">
      <c r="A2125" s="5">
        <v>2124</v>
      </c>
      <c r="B2125" s="6">
        <v>45303</v>
      </c>
      <c r="C2125" s="7" t="s">
        <v>10302</v>
      </c>
      <c r="D2125" s="7" t="s">
        <v>10303</v>
      </c>
      <c r="E2125" s="8">
        <v>192.53</v>
      </c>
      <c r="F2125" s="8">
        <v>247.5</v>
      </c>
      <c r="G2125" s="8">
        <v>275</v>
      </c>
      <c r="H2125" s="7" t="s">
        <v>6056</v>
      </c>
      <c r="I2125" s="7" t="s">
        <v>6057</v>
      </c>
    </row>
    <row r="2126" spans="1:9">
      <c r="A2126" s="5">
        <v>2125</v>
      </c>
      <c r="B2126" s="6">
        <v>45303</v>
      </c>
      <c r="C2126" s="7" t="s">
        <v>10304</v>
      </c>
      <c r="D2126" s="7" t="s">
        <v>10305</v>
      </c>
      <c r="E2126" s="8">
        <v>192.53</v>
      </c>
      <c r="F2126" s="8">
        <v>245.2</v>
      </c>
      <c r="G2126" s="8">
        <v>272.5</v>
      </c>
      <c r="H2126" s="7" t="s">
        <v>6056</v>
      </c>
      <c r="I2126" s="7" t="s">
        <v>6057</v>
      </c>
    </row>
    <row r="2127" spans="1:9">
      <c r="A2127" s="5">
        <v>2126</v>
      </c>
      <c r="B2127" s="6">
        <v>45303</v>
      </c>
      <c r="C2127" s="7" t="s">
        <v>10306</v>
      </c>
      <c r="D2127" s="7" t="s">
        <v>10307</v>
      </c>
      <c r="E2127" s="8">
        <v>192.53</v>
      </c>
      <c r="F2127" s="8">
        <v>247.5</v>
      </c>
      <c r="G2127" s="8">
        <v>275</v>
      </c>
      <c r="H2127" s="7" t="s">
        <v>6056</v>
      </c>
      <c r="I2127" s="7" t="s">
        <v>6057</v>
      </c>
    </row>
    <row r="2128" spans="1:9">
      <c r="A2128" s="5">
        <v>2127</v>
      </c>
      <c r="B2128" s="6">
        <v>45303</v>
      </c>
      <c r="C2128" s="7" t="s">
        <v>10308</v>
      </c>
      <c r="D2128" s="7" t="s">
        <v>10309</v>
      </c>
      <c r="E2128" s="8">
        <v>50.36</v>
      </c>
      <c r="F2128" s="8">
        <v>60</v>
      </c>
      <c r="G2128" s="8">
        <v>60</v>
      </c>
      <c r="H2128" s="7" t="s">
        <v>6056</v>
      </c>
      <c r="I2128" s="7" t="s">
        <v>6057</v>
      </c>
    </row>
    <row r="2129" spans="1:9">
      <c r="A2129" s="5">
        <v>2128</v>
      </c>
      <c r="B2129" s="6">
        <v>45303</v>
      </c>
      <c r="C2129" s="7" t="s">
        <v>10310</v>
      </c>
      <c r="D2129" s="7" t="s">
        <v>10311</v>
      </c>
      <c r="E2129" s="8">
        <v>50.36</v>
      </c>
      <c r="F2129" s="8">
        <v>60</v>
      </c>
      <c r="G2129" s="8">
        <v>60</v>
      </c>
      <c r="H2129" s="7" t="s">
        <v>6056</v>
      </c>
      <c r="I2129" s="7" t="s">
        <v>6057</v>
      </c>
    </row>
    <row r="2130" spans="1:9">
      <c r="A2130" s="5">
        <v>2129</v>
      </c>
      <c r="B2130" s="6">
        <v>45303</v>
      </c>
      <c r="C2130" s="7" t="s">
        <v>10312</v>
      </c>
      <c r="D2130" s="7" t="s">
        <v>10313</v>
      </c>
      <c r="E2130" s="8">
        <v>50.36</v>
      </c>
      <c r="F2130" s="8">
        <v>60</v>
      </c>
      <c r="G2130" s="8">
        <v>60</v>
      </c>
      <c r="H2130" s="7" t="s">
        <v>6056</v>
      </c>
      <c r="I2130" s="7" t="s">
        <v>6057</v>
      </c>
    </row>
    <row r="2131" spans="1:9">
      <c r="A2131" s="5">
        <v>2130</v>
      </c>
      <c r="B2131" s="6">
        <v>45303</v>
      </c>
      <c r="C2131" s="7" t="s">
        <v>10314</v>
      </c>
      <c r="D2131" s="7" t="s">
        <v>10315</v>
      </c>
      <c r="E2131" s="8">
        <v>13.12</v>
      </c>
      <c r="F2131" s="8">
        <v>15</v>
      </c>
      <c r="G2131" s="8">
        <v>15</v>
      </c>
      <c r="H2131" s="7" t="s">
        <v>6056</v>
      </c>
      <c r="I2131" s="7" t="s">
        <v>6057</v>
      </c>
    </row>
    <row r="2132" spans="1:9">
      <c r="A2132" s="5">
        <v>2131</v>
      </c>
      <c r="B2132" s="6">
        <v>45303</v>
      </c>
      <c r="C2132" s="7" t="s">
        <v>10316</v>
      </c>
      <c r="D2132" s="7" t="s">
        <v>10317</v>
      </c>
      <c r="E2132" s="8">
        <v>13.12</v>
      </c>
      <c r="F2132" s="8">
        <v>15</v>
      </c>
      <c r="G2132" s="8">
        <v>15</v>
      </c>
      <c r="H2132" s="7" t="s">
        <v>6056</v>
      </c>
      <c r="I2132" s="7" t="s">
        <v>6057</v>
      </c>
    </row>
    <row r="2133" spans="1:9">
      <c r="A2133" s="5">
        <v>2132</v>
      </c>
      <c r="B2133" s="6">
        <v>45303</v>
      </c>
      <c r="C2133" s="7" t="s">
        <v>10318</v>
      </c>
      <c r="D2133" s="7" t="s">
        <v>10319</v>
      </c>
      <c r="E2133" s="8">
        <v>26.25</v>
      </c>
      <c r="F2133" s="8">
        <v>30</v>
      </c>
      <c r="G2133" s="8">
        <v>30</v>
      </c>
      <c r="H2133" s="7" t="s">
        <v>6056</v>
      </c>
      <c r="I2133" s="7" t="s">
        <v>6057</v>
      </c>
    </row>
    <row r="2134" spans="1:9">
      <c r="A2134" s="5">
        <v>2133</v>
      </c>
      <c r="B2134" s="6">
        <v>45303</v>
      </c>
      <c r="C2134" s="7" t="s">
        <v>10320</v>
      </c>
      <c r="D2134" s="7" t="s">
        <v>10321</v>
      </c>
      <c r="E2134" s="8">
        <v>21.88</v>
      </c>
      <c r="F2134" s="8">
        <v>25</v>
      </c>
      <c r="G2134" s="8">
        <v>25</v>
      </c>
      <c r="H2134" s="7" t="s">
        <v>6056</v>
      </c>
      <c r="I2134" s="7" t="s">
        <v>6057</v>
      </c>
    </row>
    <row r="2135" spans="1:9">
      <c r="A2135" s="5">
        <v>2134</v>
      </c>
      <c r="B2135" s="6">
        <v>45303</v>
      </c>
      <c r="C2135" s="7" t="s">
        <v>10322</v>
      </c>
      <c r="D2135" s="7" t="s">
        <v>10323</v>
      </c>
      <c r="E2135" s="8">
        <v>83.77</v>
      </c>
      <c r="F2135" s="8">
        <v>90</v>
      </c>
      <c r="G2135" s="8">
        <v>90</v>
      </c>
      <c r="H2135" s="7" t="s">
        <v>6056</v>
      </c>
      <c r="I2135" s="7" t="s">
        <v>6057</v>
      </c>
    </row>
    <row r="2136" spans="1:9">
      <c r="A2136" s="5">
        <v>2135</v>
      </c>
      <c r="B2136" s="6">
        <v>45303</v>
      </c>
      <c r="C2136" s="7" t="s">
        <v>10324</v>
      </c>
      <c r="D2136" s="7" t="s">
        <v>10325</v>
      </c>
      <c r="E2136" s="8">
        <v>8.75</v>
      </c>
      <c r="F2136" s="8">
        <v>10</v>
      </c>
      <c r="G2136" s="8">
        <v>10</v>
      </c>
      <c r="H2136" s="7" t="s">
        <v>6056</v>
      </c>
      <c r="I2136" s="7" t="s">
        <v>6057</v>
      </c>
    </row>
    <row r="2137" spans="1:9">
      <c r="A2137" s="5">
        <v>2136</v>
      </c>
      <c r="B2137" s="6">
        <v>45303</v>
      </c>
      <c r="C2137" s="7" t="s">
        <v>10326</v>
      </c>
      <c r="D2137" s="7" t="s">
        <v>10327</v>
      </c>
      <c r="E2137" s="8">
        <v>13.12</v>
      </c>
      <c r="F2137" s="8">
        <v>15</v>
      </c>
      <c r="G2137" s="8">
        <v>15</v>
      </c>
      <c r="H2137" s="7" t="s">
        <v>6056</v>
      </c>
      <c r="I2137" s="7" t="s">
        <v>6057</v>
      </c>
    </row>
    <row r="2138" spans="1:9">
      <c r="A2138" s="5">
        <v>2137</v>
      </c>
      <c r="B2138" s="6">
        <v>45303</v>
      </c>
      <c r="C2138" s="7" t="s">
        <v>10328</v>
      </c>
      <c r="D2138" s="7" t="s">
        <v>10329</v>
      </c>
      <c r="E2138" s="8">
        <v>4.57</v>
      </c>
      <c r="F2138" s="8">
        <v>5</v>
      </c>
      <c r="G2138" s="8">
        <v>5</v>
      </c>
      <c r="H2138" s="7" t="s">
        <v>6056</v>
      </c>
      <c r="I2138" s="7" t="s">
        <v>6057</v>
      </c>
    </row>
    <row r="2139" spans="1:9">
      <c r="A2139" s="5">
        <v>2138</v>
      </c>
      <c r="B2139" s="6">
        <v>45303</v>
      </c>
      <c r="C2139" s="7" t="s">
        <v>10330</v>
      </c>
      <c r="D2139" s="7" t="s">
        <v>10331</v>
      </c>
      <c r="E2139" s="8">
        <v>82.28</v>
      </c>
      <c r="F2139" s="8">
        <v>90</v>
      </c>
      <c r="G2139" s="8">
        <v>90</v>
      </c>
      <c r="H2139" s="7" t="s">
        <v>6056</v>
      </c>
      <c r="I2139" s="7" t="s">
        <v>6057</v>
      </c>
    </row>
    <row r="2140" spans="1:9">
      <c r="A2140" s="5">
        <v>2139</v>
      </c>
      <c r="B2140" s="6">
        <v>45303</v>
      </c>
      <c r="C2140" s="7" t="s">
        <v>10332</v>
      </c>
      <c r="D2140" s="7" t="s">
        <v>10333</v>
      </c>
      <c r="E2140" s="8">
        <v>7.6</v>
      </c>
      <c r="F2140" s="8">
        <v>10</v>
      </c>
      <c r="G2140" s="8">
        <v>10</v>
      </c>
      <c r="H2140" s="7" t="s">
        <v>6056</v>
      </c>
      <c r="I2140" s="7" t="s">
        <v>6057</v>
      </c>
    </row>
    <row r="2141" spans="1:9">
      <c r="A2141" s="5">
        <v>2140</v>
      </c>
      <c r="B2141" s="6">
        <v>45303</v>
      </c>
      <c r="C2141" s="7" t="s">
        <v>10334</v>
      </c>
      <c r="D2141" s="7" t="s">
        <v>10335</v>
      </c>
      <c r="E2141" s="8">
        <v>56.55</v>
      </c>
      <c r="F2141" s="8">
        <v>65</v>
      </c>
      <c r="G2141" s="8">
        <v>65</v>
      </c>
      <c r="H2141" s="7" t="s">
        <v>6056</v>
      </c>
      <c r="I2141" s="7" t="s">
        <v>6057</v>
      </c>
    </row>
    <row r="2142" spans="1:9">
      <c r="A2142" s="5">
        <v>2141</v>
      </c>
      <c r="B2142" s="6">
        <v>45303</v>
      </c>
      <c r="C2142" s="7" t="s">
        <v>10336</v>
      </c>
      <c r="D2142" s="7" t="s">
        <v>10337</v>
      </c>
      <c r="E2142" s="8">
        <v>26.25</v>
      </c>
      <c r="F2142" s="8">
        <v>30</v>
      </c>
      <c r="G2142" s="8">
        <v>30</v>
      </c>
      <c r="H2142" s="7" t="s">
        <v>6056</v>
      </c>
      <c r="I2142" s="7" t="s">
        <v>6057</v>
      </c>
    </row>
    <row r="2143" spans="1:9">
      <c r="A2143" s="5">
        <v>2142</v>
      </c>
      <c r="B2143" s="6">
        <v>45303</v>
      </c>
      <c r="C2143" s="7" t="s">
        <v>10338</v>
      </c>
      <c r="D2143" s="7" t="s">
        <v>10339</v>
      </c>
      <c r="E2143" s="8">
        <v>34.19</v>
      </c>
      <c r="F2143" s="8">
        <v>45</v>
      </c>
      <c r="G2143" s="8">
        <v>45</v>
      </c>
      <c r="H2143" s="7" t="s">
        <v>6056</v>
      </c>
      <c r="I2143" s="7" t="s">
        <v>6057</v>
      </c>
    </row>
    <row r="2144" spans="1:9">
      <c r="A2144" s="5">
        <v>2143</v>
      </c>
      <c r="B2144" s="6">
        <v>45303</v>
      </c>
      <c r="C2144" s="7" t="s">
        <v>10340</v>
      </c>
      <c r="D2144" s="7" t="s">
        <v>10341</v>
      </c>
      <c r="E2144" s="8">
        <v>4.38</v>
      </c>
      <c r="F2144" s="8">
        <v>5</v>
      </c>
      <c r="G2144" s="8">
        <v>5</v>
      </c>
      <c r="H2144" s="7" t="s">
        <v>6056</v>
      </c>
      <c r="I2144" s="7" t="s">
        <v>6057</v>
      </c>
    </row>
    <row r="2145" spans="1:9">
      <c r="A2145" s="5">
        <v>2144</v>
      </c>
      <c r="B2145" s="6">
        <v>45303</v>
      </c>
      <c r="C2145" s="7" t="s">
        <v>10342</v>
      </c>
      <c r="D2145" s="7" t="s">
        <v>10343</v>
      </c>
      <c r="E2145" s="8">
        <v>13.62</v>
      </c>
      <c r="F2145" s="8">
        <v>15</v>
      </c>
      <c r="G2145" s="8">
        <v>15</v>
      </c>
      <c r="H2145" s="7" t="s">
        <v>6056</v>
      </c>
      <c r="I2145" s="7" t="s">
        <v>6057</v>
      </c>
    </row>
    <row r="2146" spans="1:9">
      <c r="A2146" s="5">
        <v>2145</v>
      </c>
      <c r="B2146" s="6">
        <v>45303</v>
      </c>
      <c r="C2146" s="7" t="s">
        <v>10344</v>
      </c>
      <c r="D2146" s="7" t="s">
        <v>10345</v>
      </c>
      <c r="E2146" s="8">
        <v>13.12</v>
      </c>
      <c r="F2146" s="8">
        <v>15</v>
      </c>
      <c r="G2146" s="8">
        <v>15</v>
      </c>
      <c r="H2146" s="7" t="s">
        <v>6056</v>
      </c>
      <c r="I2146" s="7" t="s">
        <v>6057</v>
      </c>
    </row>
    <row r="2147" spans="1:9">
      <c r="A2147" s="5">
        <v>2146</v>
      </c>
      <c r="B2147" s="6">
        <v>45303</v>
      </c>
      <c r="C2147" s="7" t="s">
        <v>10346</v>
      </c>
      <c r="D2147" s="7" t="s">
        <v>10347</v>
      </c>
      <c r="E2147" s="8">
        <v>13.12</v>
      </c>
      <c r="F2147" s="8">
        <v>15</v>
      </c>
      <c r="G2147" s="8">
        <v>15</v>
      </c>
      <c r="H2147" s="7" t="s">
        <v>6056</v>
      </c>
      <c r="I2147" s="7" t="s">
        <v>6057</v>
      </c>
    </row>
    <row r="2148" spans="1:9">
      <c r="A2148" s="5">
        <v>2147</v>
      </c>
      <c r="B2148" s="6">
        <v>45303</v>
      </c>
      <c r="C2148" s="7" t="s">
        <v>10348</v>
      </c>
      <c r="D2148" s="7" t="s">
        <v>10349</v>
      </c>
      <c r="E2148" s="8">
        <v>26.25</v>
      </c>
      <c r="F2148" s="8">
        <v>30</v>
      </c>
      <c r="G2148" s="8">
        <v>30</v>
      </c>
      <c r="H2148" s="7" t="s">
        <v>6056</v>
      </c>
      <c r="I2148" s="7" t="s">
        <v>6057</v>
      </c>
    </row>
    <row r="2149" spans="1:9">
      <c r="A2149" s="5">
        <v>2148</v>
      </c>
      <c r="B2149" s="6">
        <v>45303</v>
      </c>
      <c r="C2149" s="7" t="s">
        <v>10350</v>
      </c>
      <c r="D2149" s="7" t="s">
        <v>10351</v>
      </c>
      <c r="E2149" s="8">
        <v>93.46</v>
      </c>
      <c r="F2149" s="8">
        <v>100</v>
      </c>
      <c r="G2149" s="8">
        <v>100</v>
      </c>
      <c r="H2149" s="7" t="s">
        <v>6056</v>
      </c>
      <c r="I2149" s="7" t="s">
        <v>6057</v>
      </c>
    </row>
    <row r="2150" spans="1:9">
      <c r="A2150" s="5">
        <v>2149</v>
      </c>
      <c r="B2150" s="6">
        <v>45303</v>
      </c>
      <c r="C2150" s="7" t="s">
        <v>10352</v>
      </c>
      <c r="D2150" s="7" t="s">
        <v>10353</v>
      </c>
      <c r="E2150" s="8">
        <v>47.64</v>
      </c>
      <c r="F2150" s="8">
        <v>55</v>
      </c>
      <c r="G2150" s="8">
        <v>55</v>
      </c>
      <c r="H2150" s="7" t="s">
        <v>6056</v>
      </c>
      <c r="I2150" s="7" t="s">
        <v>6057</v>
      </c>
    </row>
    <row r="2151" spans="1:9">
      <c r="A2151" s="5">
        <v>2150</v>
      </c>
      <c r="B2151" s="6">
        <v>45303</v>
      </c>
      <c r="C2151" s="7" t="s">
        <v>10354</v>
      </c>
      <c r="D2151" s="7" t="s">
        <v>10355</v>
      </c>
      <c r="E2151" s="8">
        <v>60.79</v>
      </c>
      <c r="F2151" s="8">
        <v>80</v>
      </c>
      <c r="G2151" s="8">
        <v>80</v>
      </c>
      <c r="H2151" s="7" t="s">
        <v>6056</v>
      </c>
      <c r="I2151" s="7" t="s">
        <v>6057</v>
      </c>
    </row>
    <row r="2152" spans="1:9">
      <c r="A2152" s="5">
        <v>2151</v>
      </c>
      <c r="B2152" s="6">
        <v>45303</v>
      </c>
      <c r="C2152" s="7" t="s">
        <v>10356</v>
      </c>
      <c r="D2152" s="7" t="s">
        <v>10357</v>
      </c>
      <c r="E2152" s="8">
        <v>37.549999999999997</v>
      </c>
      <c r="F2152" s="8">
        <v>50</v>
      </c>
      <c r="G2152" s="8">
        <v>50</v>
      </c>
      <c r="H2152" s="7" t="s">
        <v>6056</v>
      </c>
      <c r="I2152" s="7" t="s">
        <v>6057</v>
      </c>
    </row>
    <row r="2153" spans="1:9">
      <c r="A2153" s="5">
        <v>2152</v>
      </c>
      <c r="B2153" s="6">
        <v>45303</v>
      </c>
      <c r="C2153" s="7" t="s">
        <v>10358</v>
      </c>
      <c r="D2153" s="7" t="s">
        <v>10359</v>
      </c>
      <c r="E2153" s="8">
        <v>7.6</v>
      </c>
      <c r="F2153" s="8">
        <v>10</v>
      </c>
      <c r="G2153" s="8">
        <v>10</v>
      </c>
      <c r="H2153" s="7" t="s">
        <v>6056</v>
      </c>
      <c r="I2153" s="7" t="s">
        <v>6057</v>
      </c>
    </row>
    <row r="2154" spans="1:9">
      <c r="A2154" s="5">
        <v>2153</v>
      </c>
      <c r="B2154" s="6">
        <v>45303</v>
      </c>
      <c r="C2154" s="7" t="s">
        <v>10360</v>
      </c>
      <c r="D2154" s="7" t="s">
        <v>10361</v>
      </c>
      <c r="E2154" s="8">
        <v>8.64</v>
      </c>
      <c r="F2154" s="8">
        <v>10</v>
      </c>
      <c r="G2154" s="8">
        <v>10</v>
      </c>
      <c r="H2154" s="7" t="s">
        <v>6056</v>
      </c>
      <c r="I2154" s="7" t="s">
        <v>6057</v>
      </c>
    </row>
    <row r="2155" spans="1:9">
      <c r="A2155" s="5">
        <v>2154</v>
      </c>
      <c r="B2155" s="6">
        <v>45303</v>
      </c>
      <c r="C2155" s="7" t="s">
        <v>10362</v>
      </c>
      <c r="D2155" s="7" t="s">
        <v>10363</v>
      </c>
      <c r="E2155" s="8">
        <v>13.12</v>
      </c>
      <c r="F2155" s="8">
        <v>15</v>
      </c>
      <c r="G2155" s="8">
        <v>15</v>
      </c>
      <c r="H2155" s="7" t="s">
        <v>6056</v>
      </c>
      <c r="I2155" s="7" t="s">
        <v>6057</v>
      </c>
    </row>
    <row r="2156" spans="1:9">
      <c r="A2156" s="5">
        <v>2155</v>
      </c>
      <c r="B2156" s="6">
        <v>45303</v>
      </c>
      <c r="C2156" s="7" t="s">
        <v>10364</v>
      </c>
      <c r="D2156" s="7" t="s">
        <v>10365</v>
      </c>
      <c r="E2156" s="8">
        <v>24.79</v>
      </c>
      <c r="F2156" s="8">
        <v>28</v>
      </c>
      <c r="G2156" s="8">
        <v>28</v>
      </c>
      <c r="H2156" s="7" t="s">
        <v>6056</v>
      </c>
      <c r="I2156" s="7" t="s">
        <v>6057</v>
      </c>
    </row>
    <row r="2157" spans="1:9">
      <c r="A2157" s="5">
        <v>2156</v>
      </c>
      <c r="B2157" s="6">
        <v>45303</v>
      </c>
      <c r="C2157" s="7" t="s">
        <v>10366</v>
      </c>
      <c r="D2157" s="7" t="s">
        <v>10367</v>
      </c>
      <c r="E2157" s="8">
        <v>8.93</v>
      </c>
      <c r="F2157" s="8">
        <v>10</v>
      </c>
      <c r="G2157" s="8">
        <v>10</v>
      </c>
      <c r="H2157" s="7" t="s">
        <v>6056</v>
      </c>
      <c r="I2157" s="7" t="s">
        <v>6057</v>
      </c>
    </row>
    <row r="2158" spans="1:9">
      <c r="A2158" s="5">
        <v>2157</v>
      </c>
      <c r="B2158" s="6">
        <v>45303</v>
      </c>
      <c r="C2158" s="7" t="s">
        <v>10368</v>
      </c>
      <c r="D2158" s="7" t="s">
        <v>10369</v>
      </c>
      <c r="E2158" s="8">
        <v>17.5</v>
      </c>
      <c r="F2158" s="8">
        <v>20</v>
      </c>
      <c r="G2158" s="8">
        <v>20</v>
      </c>
      <c r="H2158" s="7" t="s">
        <v>6056</v>
      </c>
      <c r="I2158" s="7" t="s">
        <v>6057</v>
      </c>
    </row>
    <row r="2159" spans="1:9">
      <c r="A2159" s="5">
        <v>2158</v>
      </c>
      <c r="B2159" s="6">
        <v>45303</v>
      </c>
      <c r="C2159" s="7" t="s">
        <v>10370</v>
      </c>
      <c r="D2159" s="7" t="s">
        <v>10371</v>
      </c>
      <c r="E2159" s="8">
        <v>49.39</v>
      </c>
      <c r="F2159" s="8">
        <v>65</v>
      </c>
      <c r="G2159" s="8">
        <v>65</v>
      </c>
      <c r="H2159" s="7" t="s">
        <v>6056</v>
      </c>
      <c r="I2159" s="7" t="s">
        <v>6057</v>
      </c>
    </row>
    <row r="2160" spans="1:9">
      <c r="A2160" s="5">
        <v>2159</v>
      </c>
      <c r="B2160" s="6">
        <v>45303</v>
      </c>
      <c r="C2160" s="7" t="s">
        <v>10372</v>
      </c>
      <c r="D2160" s="7" t="s">
        <v>10373</v>
      </c>
      <c r="E2160" s="8">
        <v>35.71</v>
      </c>
      <c r="F2160" s="8">
        <v>47</v>
      </c>
      <c r="G2160" s="8">
        <v>47</v>
      </c>
      <c r="H2160" s="7" t="s">
        <v>6056</v>
      </c>
      <c r="I2160" s="7" t="s">
        <v>6057</v>
      </c>
    </row>
    <row r="2161" spans="1:9">
      <c r="A2161" s="5">
        <v>2160</v>
      </c>
      <c r="B2161" s="6">
        <v>45303</v>
      </c>
      <c r="C2161" s="7" t="s">
        <v>10374</v>
      </c>
      <c r="D2161" s="7" t="s">
        <v>10375</v>
      </c>
      <c r="E2161" s="8">
        <v>8.4499999999999993</v>
      </c>
      <c r="F2161" s="8">
        <v>10</v>
      </c>
      <c r="G2161" s="8">
        <v>10</v>
      </c>
      <c r="H2161" s="7" t="s">
        <v>6056</v>
      </c>
      <c r="I2161" s="7" t="s">
        <v>6057</v>
      </c>
    </row>
    <row r="2162" spans="1:9">
      <c r="A2162" s="5">
        <v>2161</v>
      </c>
      <c r="B2162" s="6">
        <v>45303</v>
      </c>
      <c r="C2162" s="7" t="s">
        <v>10376</v>
      </c>
      <c r="D2162" s="7" t="s">
        <v>10377</v>
      </c>
      <c r="E2162" s="8">
        <v>30.2</v>
      </c>
      <c r="F2162" s="8">
        <v>40</v>
      </c>
      <c r="G2162" s="8">
        <v>40</v>
      </c>
      <c r="H2162" s="7" t="s">
        <v>6056</v>
      </c>
      <c r="I2162" s="7" t="s">
        <v>6057</v>
      </c>
    </row>
    <row r="2163" spans="1:9">
      <c r="A2163" s="5">
        <v>2162</v>
      </c>
      <c r="B2163" s="6">
        <v>45303</v>
      </c>
      <c r="C2163" s="7" t="s">
        <v>10378</v>
      </c>
      <c r="D2163" s="7" t="s">
        <v>10379</v>
      </c>
      <c r="E2163" s="8">
        <v>33.92</v>
      </c>
      <c r="F2163" s="8">
        <v>50</v>
      </c>
      <c r="G2163" s="8">
        <v>50</v>
      </c>
      <c r="H2163" s="7" t="s">
        <v>6056</v>
      </c>
      <c r="I2163" s="7" t="s">
        <v>6057</v>
      </c>
    </row>
    <row r="2164" spans="1:9">
      <c r="A2164" s="5">
        <v>2163</v>
      </c>
      <c r="B2164" s="6">
        <v>45303</v>
      </c>
      <c r="C2164" s="7" t="s">
        <v>10380</v>
      </c>
      <c r="D2164" s="7" t="s">
        <v>10381</v>
      </c>
      <c r="E2164" s="8">
        <v>30.2</v>
      </c>
      <c r="F2164" s="8">
        <v>40</v>
      </c>
      <c r="G2164" s="8">
        <v>40</v>
      </c>
      <c r="H2164" s="7" t="s">
        <v>6056</v>
      </c>
      <c r="I2164" s="7" t="s">
        <v>6057</v>
      </c>
    </row>
    <row r="2165" spans="1:9">
      <c r="A2165" s="5">
        <v>2164</v>
      </c>
      <c r="B2165" s="6">
        <v>45303</v>
      </c>
      <c r="C2165" s="7" t="s">
        <v>10382</v>
      </c>
      <c r="D2165" s="7" t="s">
        <v>10383</v>
      </c>
      <c r="E2165" s="8">
        <v>18</v>
      </c>
      <c r="F2165" s="8">
        <v>20</v>
      </c>
      <c r="G2165" s="8">
        <v>20</v>
      </c>
      <c r="H2165" s="7" t="s">
        <v>6056</v>
      </c>
      <c r="I2165" s="7" t="s">
        <v>6057</v>
      </c>
    </row>
    <row r="2166" spans="1:9">
      <c r="A2166" s="5">
        <v>2165</v>
      </c>
      <c r="B2166" s="6">
        <v>45303</v>
      </c>
      <c r="C2166" s="7" t="s">
        <v>10384</v>
      </c>
      <c r="D2166" s="7" t="s">
        <v>10385</v>
      </c>
      <c r="E2166" s="8">
        <v>18</v>
      </c>
      <c r="F2166" s="8">
        <v>20</v>
      </c>
      <c r="G2166" s="8">
        <v>20</v>
      </c>
      <c r="H2166" s="7" t="s">
        <v>6056</v>
      </c>
      <c r="I2166" s="7" t="s">
        <v>6057</v>
      </c>
    </row>
    <row r="2167" spans="1:9">
      <c r="A2167" s="5">
        <v>2166</v>
      </c>
      <c r="B2167" s="6">
        <v>45303</v>
      </c>
      <c r="C2167" s="7" t="s">
        <v>10386</v>
      </c>
      <c r="D2167" s="7" t="s">
        <v>10387</v>
      </c>
      <c r="E2167" s="8">
        <v>18</v>
      </c>
      <c r="F2167" s="8">
        <v>20</v>
      </c>
      <c r="G2167" s="8">
        <v>20</v>
      </c>
      <c r="H2167" s="7" t="s">
        <v>6056</v>
      </c>
      <c r="I2167" s="7" t="s">
        <v>6057</v>
      </c>
    </row>
    <row r="2168" spans="1:9">
      <c r="A2168" s="5">
        <v>2167</v>
      </c>
      <c r="B2168" s="6">
        <v>45303</v>
      </c>
      <c r="C2168" s="7" t="s">
        <v>10388</v>
      </c>
      <c r="D2168" s="7" t="s">
        <v>10389</v>
      </c>
      <c r="E2168" s="8">
        <v>18</v>
      </c>
      <c r="F2168" s="8">
        <v>20</v>
      </c>
      <c r="G2168" s="8">
        <v>20</v>
      </c>
      <c r="H2168" s="7" t="s">
        <v>6056</v>
      </c>
      <c r="I2168" s="7" t="s">
        <v>6057</v>
      </c>
    </row>
    <row r="2169" spans="1:9">
      <c r="A2169" s="5">
        <v>2168</v>
      </c>
      <c r="B2169" s="6">
        <v>45303</v>
      </c>
      <c r="C2169" s="7" t="s">
        <v>10390</v>
      </c>
      <c r="D2169" s="7" t="s">
        <v>10391</v>
      </c>
      <c r="E2169" s="8">
        <v>18</v>
      </c>
      <c r="F2169" s="8">
        <v>20</v>
      </c>
      <c r="G2169" s="8">
        <v>20</v>
      </c>
      <c r="H2169" s="7" t="s">
        <v>6056</v>
      </c>
      <c r="I2169" s="7" t="s">
        <v>6057</v>
      </c>
    </row>
    <row r="2170" spans="1:9">
      <c r="A2170" s="5">
        <v>2169</v>
      </c>
      <c r="B2170" s="6">
        <v>45303</v>
      </c>
      <c r="C2170" s="7" t="s">
        <v>10392</v>
      </c>
      <c r="D2170" s="7" t="s">
        <v>10393</v>
      </c>
      <c r="E2170" s="8">
        <v>15.5</v>
      </c>
      <c r="F2170" s="8">
        <v>20</v>
      </c>
      <c r="G2170" s="8">
        <v>20</v>
      </c>
      <c r="H2170" s="7" t="s">
        <v>6056</v>
      </c>
      <c r="I2170" s="7" t="s">
        <v>6057</v>
      </c>
    </row>
    <row r="2171" spans="1:9">
      <c r="A2171" s="5">
        <v>2170</v>
      </c>
      <c r="B2171" s="6">
        <v>45303</v>
      </c>
      <c r="C2171" s="7" t="s">
        <v>10394</v>
      </c>
      <c r="D2171" s="7" t="s">
        <v>10395</v>
      </c>
      <c r="E2171" s="8">
        <v>30</v>
      </c>
      <c r="F2171" s="8">
        <v>36</v>
      </c>
      <c r="G2171" s="8">
        <v>36</v>
      </c>
      <c r="H2171" s="7" t="s">
        <v>6056</v>
      </c>
      <c r="I2171" s="7" t="s">
        <v>6057</v>
      </c>
    </row>
    <row r="2172" spans="1:9">
      <c r="A2172" s="5">
        <v>2171</v>
      </c>
      <c r="B2172" s="6">
        <v>45304</v>
      </c>
      <c r="C2172" s="7" t="s">
        <v>10396</v>
      </c>
      <c r="D2172" s="7" t="s">
        <v>10397</v>
      </c>
      <c r="E2172" s="8">
        <v>382.2</v>
      </c>
      <c r="F2172" s="8">
        <v>410</v>
      </c>
      <c r="G2172" s="8">
        <v>410</v>
      </c>
      <c r="H2172" s="7" t="s">
        <v>6056</v>
      </c>
      <c r="I2172" s="7" t="s">
        <v>6057</v>
      </c>
    </row>
    <row r="2173" spans="1:9">
      <c r="A2173" s="5">
        <v>2172</v>
      </c>
      <c r="B2173" s="6">
        <v>45304</v>
      </c>
      <c r="C2173" s="7" t="s">
        <v>10398</v>
      </c>
      <c r="D2173" s="7" t="s">
        <v>10399</v>
      </c>
      <c r="E2173" s="8">
        <v>700.7</v>
      </c>
      <c r="F2173" s="8">
        <v>770</v>
      </c>
      <c r="G2173" s="8">
        <v>770</v>
      </c>
      <c r="H2173" s="7" t="s">
        <v>6056</v>
      </c>
      <c r="I2173" s="7" t="s">
        <v>6057</v>
      </c>
    </row>
    <row r="2174" spans="1:9">
      <c r="A2174" s="5">
        <v>2173</v>
      </c>
      <c r="B2174" s="6">
        <v>45304</v>
      </c>
      <c r="C2174" s="7" t="s">
        <v>10400</v>
      </c>
      <c r="D2174" s="7" t="s">
        <v>10401</v>
      </c>
      <c r="E2174" s="8">
        <v>382.2</v>
      </c>
      <c r="F2174" s="8">
        <v>420</v>
      </c>
      <c r="G2174" s="8">
        <v>420</v>
      </c>
      <c r="H2174" s="7" t="s">
        <v>6056</v>
      </c>
      <c r="I2174" s="7" t="s">
        <v>6057</v>
      </c>
    </row>
    <row r="2175" spans="1:9">
      <c r="A2175" s="5">
        <v>2174</v>
      </c>
      <c r="B2175" s="6">
        <v>45304</v>
      </c>
      <c r="C2175" s="7" t="s">
        <v>10402</v>
      </c>
      <c r="D2175" s="7" t="s">
        <v>10403</v>
      </c>
      <c r="E2175" s="8">
        <v>700.7</v>
      </c>
      <c r="F2175" s="8">
        <v>770</v>
      </c>
      <c r="G2175" s="8">
        <v>770</v>
      </c>
      <c r="H2175" s="7" t="s">
        <v>6056</v>
      </c>
      <c r="I2175" s="7" t="s">
        <v>6057</v>
      </c>
    </row>
    <row r="2176" spans="1:9">
      <c r="A2176" s="5">
        <v>2175</v>
      </c>
      <c r="B2176" s="6">
        <v>45304</v>
      </c>
      <c r="C2176" s="7" t="s">
        <v>10404</v>
      </c>
      <c r="D2176" s="7" t="s">
        <v>10405</v>
      </c>
      <c r="E2176" s="8">
        <v>517.73</v>
      </c>
      <c r="F2176" s="8">
        <v>540</v>
      </c>
      <c r="G2176" s="8">
        <v>540</v>
      </c>
      <c r="H2176" s="7" t="s">
        <v>6056</v>
      </c>
      <c r="I2176" s="7" t="s">
        <v>6057</v>
      </c>
    </row>
    <row r="2177" spans="1:9">
      <c r="A2177" s="5">
        <v>2176</v>
      </c>
      <c r="B2177" s="6">
        <v>45304</v>
      </c>
      <c r="C2177" s="7" t="s">
        <v>10406</v>
      </c>
      <c r="D2177" s="7" t="s">
        <v>10407</v>
      </c>
      <c r="E2177" s="8">
        <v>55.07</v>
      </c>
      <c r="F2177" s="8">
        <v>60</v>
      </c>
      <c r="G2177" s="8">
        <v>60</v>
      </c>
      <c r="H2177" s="7" t="s">
        <v>6056</v>
      </c>
      <c r="I2177" s="7" t="s">
        <v>6057</v>
      </c>
    </row>
    <row r="2178" spans="1:9">
      <c r="A2178" s="5">
        <v>2177</v>
      </c>
      <c r="B2178" s="6">
        <v>45304</v>
      </c>
      <c r="C2178" s="7" t="s">
        <v>10408</v>
      </c>
      <c r="D2178" s="7" t="s">
        <v>10409</v>
      </c>
      <c r="E2178" s="8">
        <v>26.38</v>
      </c>
      <c r="F2178" s="8">
        <v>30</v>
      </c>
      <c r="G2178" s="8">
        <v>30</v>
      </c>
      <c r="H2178" s="7" t="s">
        <v>6056</v>
      </c>
      <c r="I2178" s="7" t="s">
        <v>6057</v>
      </c>
    </row>
    <row r="2179" spans="1:9">
      <c r="A2179" s="5">
        <v>2178</v>
      </c>
      <c r="B2179" s="6">
        <v>45304</v>
      </c>
      <c r="C2179" s="7" t="s">
        <v>10410</v>
      </c>
      <c r="D2179" s="7" t="s">
        <v>10411</v>
      </c>
      <c r="E2179" s="8">
        <v>26.38</v>
      </c>
      <c r="F2179" s="8">
        <v>30</v>
      </c>
      <c r="G2179" s="8">
        <v>30</v>
      </c>
      <c r="H2179" s="7" t="s">
        <v>6056</v>
      </c>
      <c r="I2179" s="7" t="s">
        <v>6057</v>
      </c>
    </row>
    <row r="2180" spans="1:9">
      <c r="A2180" s="5">
        <v>2179</v>
      </c>
      <c r="B2180" s="6">
        <v>45304</v>
      </c>
      <c r="C2180" s="7" t="s">
        <v>10412</v>
      </c>
      <c r="D2180" s="7" t="s">
        <v>10413</v>
      </c>
      <c r="E2180" s="8">
        <v>25.24</v>
      </c>
      <c r="F2180" s="8">
        <v>30</v>
      </c>
      <c r="G2180" s="8">
        <v>30</v>
      </c>
      <c r="H2180" s="7" t="s">
        <v>6056</v>
      </c>
      <c r="I2180" s="7" t="s">
        <v>6057</v>
      </c>
    </row>
    <row r="2181" spans="1:9">
      <c r="A2181" s="5">
        <v>2180</v>
      </c>
      <c r="B2181" s="6">
        <v>45304</v>
      </c>
      <c r="C2181" s="7" t="s">
        <v>10414</v>
      </c>
      <c r="D2181" s="7" t="s">
        <v>10415</v>
      </c>
      <c r="E2181" s="8">
        <v>25.24</v>
      </c>
      <c r="F2181" s="8">
        <v>30</v>
      </c>
      <c r="G2181" s="8">
        <v>30</v>
      </c>
      <c r="H2181" s="7" t="s">
        <v>6056</v>
      </c>
      <c r="I2181" s="7" t="s">
        <v>6057</v>
      </c>
    </row>
    <row r="2182" spans="1:9">
      <c r="A2182" s="5">
        <v>2181</v>
      </c>
      <c r="B2182" s="6">
        <v>45304</v>
      </c>
      <c r="C2182" s="7" t="s">
        <v>10416</v>
      </c>
      <c r="D2182" s="7" t="s">
        <v>10417</v>
      </c>
      <c r="E2182" s="8">
        <v>48</v>
      </c>
      <c r="F2182" s="8">
        <v>60</v>
      </c>
      <c r="G2182" s="8">
        <v>60</v>
      </c>
      <c r="H2182" s="7" t="s">
        <v>6056</v>
      </c>
      <c r="I2182" s="7" t="s">
        <v>6057</v>
      </c>
    </row>
    <row r="2183" spans="1:9">
      <c r="A2183" s="5">
        <v>2182</v>
      </c>
      <c r="B2183" s="6">
        <v>45304</v>
      </c>
      <c r="C2183" s="7" t="s">
        <v>10418</v>
      </c>
      <c r="D2183" s="7" t="s">
        <v>10419</v>
      </c>
      <c r="E2183" s="8">
        <v>48</v>
      </c>
      <c r="F2183" s="8">
        <v>60</v>
      </c>
      <c r="G2183" s="8">
        <v>60</v>
      </c>
      <c r="H2183" s="7" t="s">
        <v>6056</v>
      </c>
      <c r="I2183" s="7" t="s">
        <v>6057</v>
      </c>
    </row>
    <row r="2184" spans="1:9">
      <c r="A2184" s="5">
        <v>2183</v>
      </c>
      <c r="B2184" s="6">
        <v>45304</v>
      </c>
      <c r="C2184" s="7" t="s">
        <v>10420</v>
      </c>
      <c r="D2184" s="7" t="s">
        <v>10421</v>
      </c>
      <c r="E2184" s="8">
        <v>48</v>
      </c>
      <c r="F2184" s="8">
        <v>60</v>
      </c>
      <c r="G2184" s="8">
        <v>60</v>
      </c>
      <c r="H2184" s="7" t="s">
        <v>6056</v>
      </c>
      <c r="I2184" s="7" t="s">
        <v>6057</v>
      </c>
    </row>
    <row r="2185" spans="1:9">
      <c r="A2185" s="5">
        <v>2184</v>
      </c>
      <c r="B2185" s="6">
        <v>45304</v>
      </c>
      <c r="C2185" s="7" t="s">
        <v>10422</v>
      </c>
      <c r="D2185" s="7" t="s">
        <v>10423</v>
      </c>
      <c r="E2185" s="8">
        <v>48</v>
      </c>
      <c r="F2185" s="8">
        <v>60</v>
      </c>
      <c r="G2185" s="8">
        <v>60</v>
      </c>
      <c r="H2185" s="7" t="s">
        <v>6056</v>
      </c>
      <c r="I2185" s="7" t="s">
        <v>6057</v>
      </c>
    </row>
    <row r="2186" spans="1:9">
      <c r="A2186" s="5">
        <v>2185</v>
      </c>
      <c r="B2186" s="6">
        <v>45304</v>
      </c>
      <c r="C2186" s="7" t="s">
        <v>10424</v>
      </c>
      <c r="D2186" s="7" t="s">
        <v>10425</v>
      </c>
      <c r="E2186" s="8">
        <v>48</v>
      </c>
      <c r="F2186" s="8">
        <v>60</v>
      </c>
      <c r="G2186" s="8">
        <v>60</v>
      </c>
      <c r="H2186" s="7" t="s">
        <v>6056</v>
      </c>
      <c r="I2186" s="7" t="s">
        <v>6057</v>
      </c>
    </row>
    <row r="2187" spans="1:9">
      <c r="A2187" s="5">
        <v>2186</v>
      </c>
      <c r="B2187" s="6">
        <v>45304</v>
      </c>
      <c r="C2187" s="7" t="s">
        <v>10426</v>
      </c>
      <c r="D2187" s="7" t="s">
        <v>10427</v>
      </c>
      <c r="E2187" s="8">
        <v>48</v>
      </c>
      <c r="F2187" s="8">
        <v>60</v>
      </c>
      <c r="G2187" s="8">
        <v>60</v>
      </c>
      <c r="H2187" s="7" t="s">
        <v>6056</v>
      </c>
      <c r="I2187" s="7" t="s">
        <v>6057</v>
      </c>
    </row>
    <row r="2188" spans="1:9">
      <c r="A2188" s="5">
        <v>2187</v>
      </c>
      <c r="B2188" s="6">
        <v>45304</v>
      </c>
      <c r="C2188" s="7" t="s">
        <v>10428</v>
      </c>
      <c r="D2188" s="7" t="s">
        <v>10429</v>
      </c>
      <c r="E2188" s="8">
        <v>31.71</v>
      </c>
      <c r="F2188" s="8">
        <v>40</v>
      </c>
      <c r="G2188" s="8">
        <v>40</v>
      </c>
      <c r="H2188" s="7" t="s">
        <v>6056</v>
      </c>
      <c r="I2188" s="7" t="s">
        <v>6057</v>
      </c>
    </row>
    <row r="2189" spans="1:9">
      <c r="A2189" s="5">
        <v>2188</v>
      </c>
      <c r="B2189" s="6">
        <v>45304</v>
      </c>
      <c r="C2189" s="7" t="s">
        <v>10430</v>
      </c>
      <c r="D2189" s="7" t="s">
        <v>10431</v>
      </c>
      <c r="E2189" s="8">
        <v>47.25</v>
      </c>
      <c r="F2189" s="8">
        <v>55</v>
      </c>
      <c r="G2189" s="8">
        <v>55</v>
      </c>
      <c r="H2189" s="7" t="s">
        <v>6056</v>
      </c>
      <c r="I2189" s="7" t="s">
        <v>6057</v>
      </c>
    </row>
    <row r="2190" spans="1:9">
      <c r="A2190" s="5">
        <v>2189</v>
      </c>
      <c r="B2190" s="6">
        <v>45304</v>
      </c>
      <c r="C2190" s="7" t="s">
        <v>10432</v>
      </c>
      <c r="D2190" s="7" t="s">
        <v>10433</v>
      </c>
      <c r="E2190" s="8">
        <v>224.18</v>
      </c>
      <c r="F2190" s="8">
        <v>243</v>
      </c>
      <c r="G2190" s="8">
        <v>243</v>
      </c>
      <c r="H2190" s="7" t="s">
        <v>6056</v>
      </c>
      <c r="I2190" s="7" t="s">
        <v>6057</v>
      </c>
    </row>
    <row r="2191" spans="1:9">
      <c r="A2191" s="5">
        <v>2190</v>
      </c>
      <c r="B2191" s="6">
        <v>45304</v>
      </c>
      <c r="C2191" s="7" t="s">
        <v>10434</v>
      </c>
      <c r="D2191" s="7" t="s">
        <v>10435</v>
      </c>
      <c r="E2191" s="8">
        <v>86.14</v>
      </c>
      <c r="F2191" s="8">
        <v>90</v>
      </c>
      <c r="G2191" s="8">
        <v>90</v>
      </c>
      <c r="H2191" s="7" t="s">
        <v>6056</v>
      </c>
      <c r="I2191" s="7" t="s">
        <v>6057</v>
      </c>
    </row>
    <row r="2192" spans="1:9">
      <c r="A2192" s="5">
        <v>2191</v>
      </c>
      <c r="B2192" s="6">
        <v>45304</v>
      </c>
      <c r="C2192" s="7" t="s">
        <v>10436</v>
      </c>
      <c r="D2192" s="7" t="s">
        <v>10437</v>
      </c>
      <c r="E2192" s="8">
        <v>231.28</v>
      </c>
      <c r="F2192" s="8">
        <v>243</v>
      </c>
      <c r="G2192" s="8">
        <v>243</v>
      </c>
      <c r="H2192" s="7" t="s">
        <v>6056</v>
      </c>
      <c r="I2192" s="7" t="s">
        <v>6057</v>
      </c>
    </row>
    <row r="2193" spans="1:9">
      <c r="A2193" s="5">
        <v>2192</v>
      </c>
      <c r="B2193" s="6">
        <v>45304</v>
      </c>
      <c r="C2193" s="7" t="s">
        <v>10438</v>
      </c>
      <c r="D2193" s="7" t="s">
        <v>10439</v>
      </c>
      <c r="E2193" s="8">
        <v>13.33</v>
      </c>
      <c r="F2193" s="8">
        <v>15</v>
      </c>
      <c r="G2193" s="8">
        <v>15</v>
      </c>
      <c r="H2193" s="7" t="s">
        <v>6056</v>
      </c>
      <c r="I2193" s="7" t="s">
        <v>6057</v>
      </c>
    </row>
    <row r="2194" spans="1:9">
      <c r="A2194" s="5">
        <v>2193</v>
      </c>
      <c r="B2194" s="6">
        <v>45304</v>
      </c>
      <c r="C2194" s="7" t="s">
        <v>10440</v>
      </c>
      <c r="D2194" s="7" t="s">
        <v>10441</v>
      </c>
      <c r="E2194" s="8">
        <v>46.93</v>
      </c>
      <c r="F2194" s="8">
        <v>55</v>
      </c>
      <c r="G2194" s="8">
        <v>55</v>
      </c>
      <c r="H2194" s="7" t="s">
        <v>6056</v>
      </c>
      <c r="I2194" s="7" t="s">
        <v>6057</v>
      </c>
    </row>
    <row r="2195" spans="1:9">
      <c r="A2195" s="5">
        <v>2194</v>
      </c>
      <c r="B2195" s="6">
        <v>45304</v>
      </c>
      <c r="C2195" s="7" t="s">
        <v>10442</v>
      </c>
      <c r="D2195" s="7" t="s">
        <v>10443</v>
      </c>
      <c r="E2195" s="8">
        <v>38.94</v>
      </c>
      <c r="F2195" s="8">
        <v>42</v>
      </c>
      <c r="G2195" s="8">
        <v>42</v>
      </c>
      <c r="H2195" s="7" t="s">
        <v>6056</v>
      </c>
      <c r="I2195" s="7" t="s">
        <v>6057</v>
      </c>
    </row>
    <row r="2196" spans="1:9">
      <c r="A2196" s="5">
        <v>2195</v>
      </c>
      <c r="B2196" s="6">
        <v>45304</v>
      </c>
      <c r="C2196" s="7" t="s">
        <v>10444</v>
      </c>
      <c r="D2196" s="7" t="s">
        <v>10445</v>
      </c>
      <c r="E2196" s="8">
        <v>64.900000000000006</v>
      </c>
      <c r="F2196" s="8">
        <v>69</v>
      </c>
      <c r="G2196" s="8">
        <v>69</v>
      </c>
      <c r="H2196" s="7" t="s">
        <v>6056</v>
      </c>
      <c r="I2196" s="7" t="s">
        <v>6057</v>
      </c>
    </row>
    <row r="2197" spans="1:9">
      <c r="A2197" s="5">
        <v>2196</v>
      </c>
      <c r="B2197" s="6">
        <v>45304</v>
      </c>
      <c r="C2197" s="7" t="s">
        <v>10446</v>
      </c>
      <c r="D2197" s="7" t="s">
        <v>10447</v>
      </c>
      <c r="E2197" s="8">
        <v>23.94</v>
      </c>
      <c r="F2197" s="8">
        <v>30</v>
      </c>
      <c r="G2197" s="8">
        <v>30</v>
      </c>
      <c r="H2197" s="7" t="s">
        <v>6056</v>
      </c>
      <c r="I2197" s="7" t="s">
        <v>6057</v>
      </c>
    </row>
    <row r="2198" spans="1:9">
      <c r="A2198" s="5">
        <v>2197</v>
      </c>
      <c r="B2198" s="6">
        <v>45304</v>
      </c>
      <c r="C2198" s="7" t="s">
        <v>10448</v>
      </c>
      <c r="D2198" s="7" t="s">
        <v>10449</v>
      </c>
      <c r="E2198" s="8">
        <v>45.45</v>
      </c>
      <c r="F2198" s="8">
        <v>50</v>
      </c>
      <c r="G2198" s="8">
        <v>50</v>
      </c>
      <c r="H2198" s="7" t="s">
        <v>6056</v>
      </c>
      <c r="I2198" s="7" t="s">
        <v>6057</v>
      </c>
    </row>
    <row r="2199" spans="1:9">
      <c r="A2199" s="5">
        <v>2198</v>
      </c>
      <c r="B2199" s="6">
        <v>45304</v>
      </c>
      <c r="C2199" s="7" t="s">
        <v>10450</v>
      </c>
      <c r="D2199" s="7" t="s">
        <v>10451</v>
      </c>
      <c r="E2199" s="8">
        <v>27.27</v>
      </c>
      <c r="F2199" s="8">
        <v>30</v>
      </c>
      <c r="G2199" s="8">
        <v>30</v>
      </c>
      <c r="H2199" s="7" t="s">
        <v>6056</v>
      </c>
      <c r="I2199" s="7" t="s">
        <v>6057</v>
      </c>
    </row>
    <row r="2200" spans="1:9">
      <c r="A2200" s="5">
        <v>2199</v>
      </c>
      <c r="B2200" s="6">
        <v>45304</v>
      </c>
      <c r="C2200" s="7" t="s">
        <v>10452</v>
      </c>
      <c r="D2200" s="7" t="s">
        <v>10453</v>
      </c>
      <c r="E2200" s="8">
        <v>23.5</v>
      </c>
      <c r="F2200" s="8">
        <v>30</v>
      </c>
      <c r="G2200" s="8">
        <v>30</v>
      </c>
      <c r="H2200" s="7" t="s">
        <v>6056</v>
      </c>
      <c r="I2200" s="7" t="s">
        <v>6057</v>
      </c>
    </row>
    <row r="2201" spans="1:9">
      <c r="A2201" s="5">
        <v>2200</v>
      </c>
      <c r="B2201" s="6">
        <v>45304</v>
      </c>
      <c r="C2201" s="7" t="s">
        <v>10454</v>
      </c>
      <c r="D2201" s="7" t="s">
        <v>10455</v>
      </c>
      <c r="E2201" s="8">
        <v>17.96</v>
      </c>
      <c r="F2201" s="8">
        <v>20</v>
      </c>
      <c r="G2201" s="8">
        <v>20</v>
      </c>
      <c r="H2201" s="7" t="s">
        <v>6056</v>
      </c>
      <c r="I2201" s="7" t="s">
        <v>6057</v>
      </c>
    </row>
    <row r="2202" spans="1:9">
      <c r="A2202" s="5">
        <v>2201</v>
      </c>
      <c r="B2202" s="6">
        <v>45305</v>
      </c>
      <c r="C2202" s="7" t="s">
        <v>10456</v>
      </c>
      <c r="D2202" s="7" t="s">
        <v>10457</v>
      </c>
      <c r="E2202" s="8">
        <v>4.01</v>
      </c>
      <c r="F2202" s="8">
        <v>5</v>
      </c>
      <c r="G2202" s="8">
        <v>5</v>
      </c>
      <c r="H2202" s="7" t="s">
        <v>6056</v>
      </c>
      <c r="I2202" s="7" t="s">
        <v>6057</v>
      </c>
    </row>
    <row r="2203" spans="1:9">
      <c r="A2203" s="5">
        <v>2202</v>
      </c>
      <c r="B2203" s="6">
        <v>45305</v>
      </c>
      <c r="C2203" s="7" t="s">
        <v>10458</v>
      </c>
      <c r="D2203" s="7" t="s">
        <v>10459</v>
      </c>
      <c r="E2203" s="8">
        <v>76.7</v>
      </c>
      <c r="F2203" s="8">
        <v>90</v>
      </c>
      <c r="G2203" s="8">
        <v>90</v>
      </c>
      <c r="H2203" s="7" t="s">
        <v>6056</v>
      </c>
      <c r="I2203" s="7" t="s">
        <v>6057</v>
      </c>
    </row>
    <row r="2204" spans="1:9">
      <c r="A2204" s="5">
        <v>2203</v>
      </c>
      <c r="B2204" s="6">
        <v>45305</v>
      </c>
      <c r="C2204" s="7" t="s">
        <v>10460</v>
      </c>
      <c r="D2204" s="7" t="s">
        <v>10461</v>
      </c>
      <c r="E2204" s="8">
        <v>191.1</v>
      </c>
      <c r="F2204" s="8">
        <v>210</v>
      </c>
      <c r="G2204" s="8">
        <v>210</v>
      </c>
      <c r="H2204" s="7" t="s">
        <v>6056</v>
      </c>
      <c r="I2204" s="7" t="s">
        <v>6057</v>
      </c>
    </row>
    <row r="2205" spans="1:9">
      <c r="A2205" s="5">
        <v>2204</v>
      </c>
      <c r="B2205" s="6">
        <v>45305</v>
      </c>
      <c r="C2205" s="7" t="s">
        <v>10462</v>
      </c>
      <c r="D2205" s="7" t="s">
        <v>10463</v>
      </c>
      <c r="E2205" s="8">
        <v>10</v>
      </c>
      <c r="F2205" s="8">
        <v>15</v>
      </c>
      <c r="G2205" s="8">
        <v>15</v>
      </c>
      <c r="H2205" s="7" t="s">
        <v>6056</v>
      </c>
      <c r="I2205" s="7" t="s">
        <v>6057</v>
      </c>
    </row>
    <row r="2206" spans="1:9">
      <c r="A2206" s="5">
        <v>2205</v>
      </c>
      <c r="B2206" s="6">
        <v>45305</v>
      </c>
      <c r="C2206" s="7" t="s">
        <v>10464</v>
      </c>
      <c r="D2206" s="7" t="s">
        <v>10465</v>
      </c>
      <c r="E2206" s="8">
        <v>13.92</v>
      </c>
      <c r="F2206" s="8">
        <v>15</v>
      </c>
      <c r="G2206" s="8">
        <v>15</v>
      </c>
      <c r="H2206" s="7" t="s">
        <v>6056</v>
      </c>
      <c r="I2206" s="7" t="s">
        <v>6057</v>
      </c>
    </row>
    <row r="2207" spans="1:9">
      <c r="A2207" s="5">
        <v>2206</v>
      </c>
      <c r="B2207" s="6">
        <v>45305</v>
      </c>
      <c r="C2207" s="7" t="s">
        <v>10466</v>
      </c>
      <c r="D2207" s="7" t="s">
        <v>10467</v>
      </c>
      <c r="E2207" s="8">
        <v>37.76</v>
      </c>
      <c r="F2207" s="8">
        <v>40</v>
      </c>
      <c r="G2207" s="8">
        <v>40</v>
      </c>
      <c r="H2207" s="7" t="s">
        <v>6056</v>
      </c>
      <c r="I2207" s="7" t="s">
        <v>6057</v>
      </c>
    </row>
    <row r="2208" spans="1:9">
      <c r="A2208" s="5">
        <v>2207</v>
      </c>
      <c r="B2208" s="6">
        <v>45305</v>
      </c>
      <c r="C2208" s="7" t="s">
        <v>10468</v>
      </c>
      <c r="D2208" s="7" t="s">
        <v>10469</v>
      </c>
      <c r="E2208" s="8">
        <v>41.48</v>
      </c>
      <c r="F2208" s="8">
        <v>49</v>
      </c>
      <c r="G2208" s="8">
        <v>49</v>
      </c>
      <c r="H2208" s="7" t="s">
        <v>6056</v>
      </c>
      <c r="I2208" s="7" t="s">
        <v>6057</v>
      </c>
    </row>
    <row r="2209" spans="1:9">
      <c r="A2209" s="5">
        <v>2208</v>
      </c>
      <c r="B2209" s="6">
        <v>45305</v>
      </c>
      <c r="C2209" s="7" t="s">
        <v>10470</v>
      </c>
      <c r="D2209" s="7" t="s">
        <v>10471</v>
      </c>
      <c r="E2209" s="8">
        <v>22.58</v>
      </c>
      <c r="F2209" s="8">
        <v>30</v>
      </c>
      <c r="G2209" s="8">
        <v>30</v>
      </c>
      <c r="H2209" s="7" t="s">
        <v>6056</v>
      </c>
      <c r="I2209" s="7" t="s">
        <v>6057</v>
      </c>
    </row>
    <row r="2210" spans="1:9">
      <c r="A2210" s="5">
        <v>2209</v>
      </c>
      <c r="B2210" s="6">
        <v>45305</v>
      </c>
      <c r="C2210" s="7" t="s">
        <v>10472</v>
      </c>
      <c r="D2210" s="7" t="s">
        <v>10473</v>
      </c>
      <c r="E2210" s="8">
        <v>23.1</v>
      </c>
      <c r="F2210" s="8">
        <v>30</v>
      </c>
      <c r="G2210" s="8">
        <v>30</v>
      </c>
      <c r="H2210" s="7" t="s">
        <v>6056</v>
      </c>
      <c r="I2210" s="7" t="s">
        <v>6057</v>
      </c>
    </row>
    <row r="2211" spans="1:9">
      <c r="A2211" s="5">
        <v>2210</v>
      </c>
      <c r="B2211" s="6">
        <v>45306</v>
      </c>
      <c r="C2211" s="7" t="s">
        <v>10474</v>
      </c>
      <c r="D2211" s="7" t="s">
        <v>10475</v>
      </c>
      <c r="E2211" s="8">
        <v>221.84</v>
      </c>
      <c r="F2211" s="8">
        <v>225</v>
      </c>
      <c r="G2211" s="8">
        <v>250</v>
      </c>
      <c r="H2211" s="7" t="s">
        <v>6056</v>
      </c>
      <c r="I2211" s="7" t="s">
        <v>6057</v>
      </c>
    </row>
    <row r="2212" spans="1:9">
      <c r="A2212" s="5">
        <v>2211</v>
      </c>
      <c r="B2212" s="6">
        <v>45306</v>
      </c>
      <c r="C2212" s="7" t="s">
        <v>10476</v>
      </c>
      <c r="D2212" s="7" t="s">
        <v>10477</v>
      </c>
      <c r="E2212" s="8">
        <v>221.84</v>
      </c>
      <c r="F2212" s="8">
        <v>225</v>
      </c>
      <c r="G2212" s="8">
        <v>250</v>
      </c>
      <c r="H2212" s="7" t="s">
        <v>6056</v>
      </c>
      <c r="I2212" s="7" t="s">
        <v>6057</v>
      </c>
    </row>
    <row r="2213" spans="1:9">
      <c r="A2213" s="5">
        <v>2212</v>
      </c>
      <c r="B2213" s="6">
        <v>45306</v>
      </c>
      <c r="C2213" s="7" t="s">
        <v>10478</v>
      </c>
      <c r="D2213" s="7" t="s">
        <v>10479</v>
      </c>
      <c r="E2213" s="8">
        <v>221.84</v>
      </c>
      <c r="F2213" s="8">
        <v>225</v>
      </c>
      <c r="G2213" s="8">
        <v>250</v>
      </c>
      <c r="H2213" s="7" t="s">
        <v>6056</v>
      </c>
      <c r="I2213" s="7" t="s">
        <v>6057</v>
      </c>
    </row>
    <row r="2214" spans="1:9">
      <c r="A2214" s="5">
        <v>2213</v>
      </c>
      <c r="B2214" s="6">
        <v>45306</v>
      </c>
      <c r="C2214" s="7" t="s">
        <v>10480</v>
      </c>
      <c r="D2214" s="7" t="s">
        <v>10481</v>
      </c>
      <c r="E2214" s="8">
        <v>224.2</v>
      </c>
      <c r="F2214" s="8">
        <v>245.2</v>
      </c>
      <c r="G2214" s="8">
        <v>272.5</v>
      </c>
      <c r="H2214" s="7" t="s">
        <v>6056</v>
      </c>
      <c r="I2214" s="7" t="s">
        <v>6057</v>
      </c>
    </row>
    <row r="2215" spans="1:9">
      <c r="A2215" s="5">
        <v>2214</v>
      </c>
      <c r="B2215" s="6">
        <v>45306</v>
      </c>
      <c r="C2215" s="7" t="s">
        <v>10482</v>
      </c>
      <c r="D2215" s="7" t="s">
        <v>10483</v>
      </c>
      <c r="E2215" s="8">
        <v>223.02</v>
      </c>
      <c r="F2215" s="8">
        <v>247.5</v>
      </c>
      <c r="G2215" s="8">
        <v>275</v>
      </c>
      <c r="H2215" s="7" t="s">
        <v>6056</v>
      </c>
      <c r="I2215" s="7" t="s">
        <v>6057</v>
      </c>
    </row>
    <row r="2216" spans="1:9">
      <c r="A2216" s="5">
        <v>2215</v>
      </c>
      <c r="B2216" s="6">
        <v>45306</v>
      </c>
      <c r="C2216" s="7" t="s">
        <v>10484</v>
      </c>
      <c r="D2216" s="7" t="s">
        <v>10485</v>
      </c>
      <c r="E2216" s="8">
        <v>223.02</v>
      </c>
      <c r="F2216" s="8">
        <v>247.5</v>
      </c>
      <c r="G2216" s="8">
        <v>275</v>
      </c>
      <c r="H2216" s="7" t="s">
        <v>6056</v>
      </c>
      <c r="I2216" s="7" t="s">
        <v>6057</v>
      </c>
    </row>
    <row r="2217" spans="1:9">
      <c r="A2217" s="5">
        <v>2216</v>
      </c>
      <c r="B2217" s="6">
        <v>45306</v>
      </c>
      <c r="C2217" s="7" t="s">
        <v>10486</v>
      </c>
      <c r="D2217" s="7" t="s">
        <v>10487</v>
      </c>
      <c r="E2217" s="8">
        <v>187.62</v>
      </c>
      <c r="F2217" s="8">
        <v>202.5</v>
      </c>
      <c r="G2217" s="8">
        <v>225</v>
      </c>
      <c r="H2217" s="7" t="s">
        <v>6056</v>
      </c>
      <c r="I2217" s="7" t="s">
        <v>6057</v>
      </c>
    </row>
    <row r="2218" spans="1:9">
      <c r="A2218" s="5">
        <v>2217</v>
      </c>
      <c r="B2218" s="6">
        <v>45306</v>
      </c>
      <c r="C2218" s="7" t="s">
        <v>10488</v>
      </c>
      <c r="D2218" s="7" t="s">
        <v>10489</v>
      </c>
      <c r="E2218" s="8">
        <v>187.62</v>
      </c>
      <c r="F2218" s="8">
        <v>202.5</v>
      </c>
      <c r="G2218" s="8">
        <v>225</v>
      </c>
      <c r="H2218" s="7" t="s">
        <v>6056</v>
      </c>
      <c r="I2218" s="7" t="s">
        <v>6057</v>
      </c>
    </row>
    <row r="2219" spans="1:9">
      <c r="A2219" s="5">
        <v>2218</v>
      </c>
      <c r="B2219" s="6">
        <v>45306</v>
      </c>
      <c r="C2219" s="7" t="s">
        <v>10490</v>
      </c>
      <c r="D2219" s="7" t="s">
        <v>10491</v>
      </c>
      <c r="E2219" s="8">
        <v>187.62</v>
      </c>
      <c r="F2219" s="8">
        <v>202.5</v>
      </c>
      <c r="G2219" s="8">
        <v>225</v>
      </c>
      <c r="H2219" s="7" t="s">
        <v>6056</v>
      </c>
      <c r="I2219" s="7" t="s">
        <v>6057</v>
      </c>
    </row>
    <row r="2220" spans="1:9">
      <c r="A2220" s="5">
        <v>2219</v>
      </c>
      <c r="B2220" s="6">
        <v>45306</v>
      </c>
      <c r="C2220" s="7" t="s">
        <v>10492</v>
      </c>
      <c r="D2220" s="7" t="s">
        <v>10493</v>
      </c>
      <c r="E2220" s="8">
        <v>187.62</v>
      </c>
      <c r="F2220" s="8">
        <v>202.5</v>
      </c>
      <c r="G2220" s="8">
        <v>225</v>
      </c>
      <c r="H2220" s="7" t="s">
        <v>6056</v>
      </c>
      <c r="I2220" s="7" t="s">
        <v>6057</v>
      </c>
    </row>
    <row r="2221" spans="1:9">
      <c r="A2221" s="5">
        <v>2220</v>
      </c>
      <c r="B2221" s="6">
        <v>45306</v>
      </c>
      <c r="C2221" s="7" t="s">
        <v>10494</v>
      </c>
      <c r="D2221" s="7" t="s">
        <v>10495</v>
      </c>
      <c r="E2221" s="8">
        <v>187.62</v>
      </c>
      <c r="F2221" s="8">
        <v>202.5</v>
      </c>
      <c r="G2221" s="8">
        <v>225</v>
      </c>
      <c r="H2221" s="7" t="s">
        <v>6056</v>
      </c>
      <c r="I2221" s="7" t="s">
        <v>6057</v>
      </c>
    </row>
    <row r="2222" spans="1:9">
      <c r="A2222" s="5">
        <v>2221</v>
      </c>
      <c r="B2222" s="6">
        <v>45306</v>
      </c>
      <c r="C2222" s="7" t="s">
        <v>10496</v>
      </c>
      <c r="D2222" s="7" t="s">
        <v>10497</v>
      </c>
      <c r="E2222" s="8">
        <v>187.62</v>
      </c>
      <c r="F2222" s="8">
        <v>202.5</v>
      </c>
      <c r="G2222" s="8">
        <v>225</v>
      </c>
      <c r="H2222" s="7" t="s">
        <v>6056</v>
      </c>
      <c r="I2222" s="7" t="s">
        <v>6057</v>
      </c>
    </row>
    <row r="2223" spans="1:9">
      <c r="A2223" s="5">
        <v>2222</v>
      </c>
      <c r="B2223" s="6">
        <v>45306</v>
      </c>
      <c r="C2223" s="7" t="s">
        <v>10498</v>
      </c>
      <c r="D2223" s="7" t="s">
        <v>10499</v>
      </c>
      <c r="E2223" s="8">
        <v>187.62</v>
      </c>
      <c r="F2223" s="8">
        <v>202.5</v>
      </c>
      <c r="G2223" s="8">
        <v>225</v>
      </c>
      <c r="H2223" s="7" t="s">
        <v>6056</v>
      </c>
      <c r="I2223" s="7" t="s">
        <v>6057</v>
      </c>
    </row>
    <row r="2224" spans="1:9">
      <c r="A2224" s="5">
        <v>2223</v>
      </c>
      <c r="B2224" s="6">
        <v>45306</v>
      </c>
      <c r="C2224" s="7" t="s">
        <v>10500</v>
      </c>
      <c r="D2224" s="7" t="s">
        <v>10501</v>
      </c>
      <c r="E2224" s="8">
        <v>187.62</v>
      </c>
      <c r="F2224" s="8">
        <v>202.5</v>
      </c>
      <c r="G2224" s="8">
        <v>225</v>
      </c>
      <c r="H2224" s="7" t="s">
        <v>6056</v>
      </c>
      <c r="I2224" s="7" t="s">
        <v>6057</v>
      </c>
    </row>
    <row r="2225" spans="1:9">
      <c r="A2225" s="5">
        <v>2224</v>
      </c>
      <c r="B2225" s="6">
        <v>45306</v>
      </c>
      <c r="C2225" s="7" t="s">
        <v>10502</v>
      </c>
      <c r="D2225" s="7" t="s">
        <v>10503</v>
      </c>
      <c r="E2225" s="8">
        <v>28</v>
      </c>
      <c r="F2225" s="8">
        <v>40</v>
      </c>
      <c r="G2225" s="8">
        <v>40</v>
      </c>
      <c r="H2225" s="7" t="s">
        <v>6056</v>
      </c>
      <c r="I2225" s="7" t="s">
        <v>6057</v>
      </c>
    </row>
    <row r="2226" spans="1:9">
      <c r="A2226" s="5">
        <v>2225</v>
      </c>
      <c r="B2226" s="6">
        <v>45306</v>
      </c>
      <c r="C2226" s="7" t="s">
        <v>10504</v>
      </c>
      <c r="D2226" s="7" t="s">
        <v>10505</v>
      </c>
      <c r="E2226" s="8">
        <v>16.38</v>
      </c>
      <c r="F2226" s="8">
        <v>20</v>
      </c>
      <c r="G2226" s="8">
        <v>20</v>
      </c>
      <c r="H2226" s="7" t="s">
        <v>6056</v>
      </c>
      <c r="I2226" s="7" t="s">
        <v>6057</v>
      </c>
    </row>
    <row r="2227" spans="1:9">
      <c r="A2227" s="5">
        <v>2226</v>
      </c>
      <c r="B2227" s="6">
        <v>45306</v>
      </c>
      <c r="C2227" s="7" t="s">
        <v>10506</v>
      </c>
      <c r="D2227" s="7" t="s">
        <v>10507</v>
      </c>
      <c r="E2227" s="8">
        <v>30.09</v>
      </c>
      <c r="F2227" s="8">
        <v>40</v>
      </c>
      <c r="G2227" s="8">
        <v>40</v>
      </c>
      <c r="H2227" s="7" t="s">
        <v>6056</v>
      </c>
      <c r="I2227" s="7" t="s">
        <v>6057</v>
      </c>
    </row>
    <row r="2228" spans="1:9">
      <c r="A2228" s="5">
        <v>2227</v>
      </c>
      <c r="B2228" s="6">
        <v>45307</v>
      </c>
      <c r="C2228" s="7" t="s">
        <v>10508</v>
      </c>
      <c r="D2228" s="7" t="s">
        <v>10509</v>
      </c>
      <c r="E2228" s="8">
        <v>45</v>
      </c>
      <c r="F2228" s="8">
        <v>60</v>
      </c>
      <c r="G2228" s="8">
        <v>60</v>
      </c>
      <c r="H2228" s="7" t="s">
        <v>6056</v>
      </c>
      <c r="I2228" s="7" t="s">
        <v>6057</v>
      </c>
    </row>
    <row r="2229" spans="1:9">
      <c r="A2229" s="5">
        <v>2228</v>
      </c>
      <c r="B2229" s="6">
        <v>45307</v>
      </c>
      <c r="C2229" s="7" t="s">
        <v>10510</v>
      </c>
      <c r="D2229" s="7" t="s">
        <v>10511</v>
      </c>
      <c r="E2229" s="8">
        <v>45</v>
      </c>
      <c r="F2229" s="8">
        <v>60</v>
      </c>
      <c r="G2229" s="8">
        <v>60</v>
      </c>
      <c r="H2229" s="7" t="s">
        <v>6056</v>
      </c>
      <c r="I2229" s="7" t="s">
        <v>6057</v>
      </c>
    </row>
    <row r="2230" spans="1:9">
      <c r="A2230" s="5">
        <v>2229</v>
      </c>
      <c r="B2230" s="6">
        <v>45307</v>
      </c>
      <c r="C2230" s="7" t="s">
        <v>10512</v>
      </c>
      <c r="D2230" s="7" t="s">
        <v>10513</v>
      </c>
      <c r="E2230" s="8">
        <v>45</v>
      </c>
      <c r="F2230" s="8">
        <v>60</v>
      </c>
      <c r="G2230" s="8">
        <v>60</v>
      </c>
      <c r="H2230" s="7" t="s">
        <v>6056</v>
      </c>
      <c r="I2230" s="7" t="s">
        <v>6057</v>
      </c>
    </row>
    <row r="2231" spans="1:9">
      <c r="A2231" s="5">
        <v>2230</v>
      </c>
      <c r="B2231" s="6">
        <v>45307</v>
      </c>
      <c r="C2231" s="7" t="s">
        <v>10514</v>
      </c>
      <c r="D2231" s="7" t="s">
        <v>10515</v>
      </c>
      <c r="E2231" s="8">
        <v>45</v>
      </c>
      <c r="F2231" s="8">
        <v>60</v>
      </c>
      <c r="G2231" s="8">
        <v>60</v>
      </c>
      <c r="H2231" s="7" t="s">
        <v>6056</v>
      </c>
      <c r="I2231" s="7" t="s">
        <v>6057</v>
      </c>
    </row>
    <row r="2232" spans="1:9">
      <c r="A2232" s="5">
        <v>2231</v>
      </c>
      <c r="B2232" s="6">
        <v>45307</v>
      </c>
      <c r="C2232" s="7" t="s">
        <v>10516</v>
      </c>
      <c r="D2232" s="7" t="s">
        <v>10517</v>
      </c>
      <c r="E2232" s="8">
        <v>45</v>
      </c>
      <c r="F2232" s="8">
        <v>60</v>
      </c>
      <c r="G2232" s="8">
        <v>60</v>
      </c>
      <c r="H2232" s="7" t="s">
        <v>6056</v>
      </c>
      <c r="I2232" s="7" t="s">
        <v>6057</v>
      </c>
    </row>
    <row r="2233" spans="1:9">
      <c r="A2233" s="5">
        <v>2232</v>
      </c>
      <c r="B2233" s="6">
        <v>45307</v>
      </c>
      <c r="C2233" s="7" t="s">
        <v>10518</v>
      </c>
      <c r="D2233" s="7" t="s">
        <v>10519</v>
      </c>
      <c r="E2233" s="8">
        <v>20</v>
      </c>
      <c r="F2233" s="8">
        <v>30</v>
      </c>
      <c r="G2233" s="8">
        <v>30</v>
      </c>
      <c r="H2233" s="7" t="s">
        <v>6056</v>
      </c>
      <c r="I2233" s="7" t="s">
        <v>6057</v>
      </c>
    </row>
    <row r="2234" spans="1:9">
      <c r="A2234" s="5">
        <v>2233</v>
      </c>
      <c r="B2234" s="6">
        <v>45307</v>
      </c>
      <c r="C2234" s="7" t="s">
        <v>10520</v>
      </c>
      <c r="D2234" s="7" t="s">
        <v>10521</v>
      </c>
      <c r="E2234" s="8">
        <v>20</v>
      </c>
      <c r="F2234" s="8">
        <v>25</v>
      </c>
      <c r="G2234" s="8">
        <v>25</v>
      </c>
      <c r="H2234" s="7" t="s">
        <v>6056</v>
      </c>
      <c r="I2234" s="7" t="s">
        <v>6057</v>
      </c>
    </row>
    <row r="2235" spans="1:9">
      <c r="A2235" s="5">
        <v>2234</v>
      </c>
      <c r="B2235" s="6">
        <v>45307</v>
      </c>
      <c r="C2235" s="7" t="s">
        <v>10522</v>
      </c>
      <c r="D2235" s="7" t="s">
        <v>10523</v>
      </c>
      <c r="E2235" s="8">
        <v>55</v>
      </c>
      <c r="F2235" s="8">
        <v>55</v>
      </c>
      <c r="G2235" s="8">
        <v>55</v>
      </c>
      <c r="H2235" s="7" t="s">
        <v>6056</v>
      </c>
      <c r="I2235" s="7" t="s">
        <v>6057</v>
      </c>
    </row>
    <row r="2236" spans="1:9">
      <c r="A2236" s="5">
        <v>2235</v>
      </c>
      <c r="B2236" s="6">
        <v>45307</v>
      </c>
      <c r="C2236" s="7" t="s">
        <v>10524</v>
      </c>
      <c r="D2236" s="7" t="s">
        <v>10525</v>
      </c>
      <c r="E2236" s="8">
        <v>15</v>
      </c>
      <c r="F2236" s="8">
        <v>25</v>
      </c>
      <c r="G2236" s="8">
        <v>25</v>
      </c>
      <c r="H2236" s="7" t="s">
        <v>6056</v>
      </c>
      <c r="I2236" s="7" t="s">
        <v>6057</v>
      </c>
    </row>
    <row r="2237" spans="1:9">
      <c r="A2237" s="5">
        <v>2236</v>
      </c>
      <c r="B2237" s="6">
        <v>45307</v>
      </c>
      <c r="C2237" s="7" t="s">
        <v>10526</v>
      </c>
      <c r="D2237" s="7" t="s">
        <v>10527</v>
      </c>
      <c r="E2237" s="8">
        <v>20</v>
      </c>
      <c r="F2237" s="8">
        <v>25</v>
      </c>
      <c r="G2237" s="8">
        <v>25</v>
      </c>
      <c r="H2237" s="7" t="s">
        <v>6056</v>
      </c>
      <c r="I2237" s="7" t="s">
        <v>6057</v>
      </c>
    </row>
    <row r="2238" spans="1:9">
      <c r="A2238" s="5">
        <v>2237</v>
      </c>
      <c r="B2238" s="6">
        <v>45307</v>
      </c>
      <c r="C2238" s="7" t="s">
        <v>10528</v>
      </c>
      <c r="D2238" s="7" t="s">
        <v>10529</v>
      </c>
      <c r="E2238" s="8">
        <v>68.25</v>
      </c>
      <c r="F2238" s="8">
        <v>90</v>
      </c>
      <c r="G2238" s="8">
        <v>90</v>
      </c>
      <c r="H2238" s="7" t="s">
        <v>6056</v>
      </c>
      <c r="I2238" s="7" t="s">
        <v>6057</v>
      </c>
    </row>
    <row r="2239" spans="1:9">
      <c r="A2239" s="5">
        <v>2238</v>
      </c>
      <c r="B2239" s="6">
        <v>45307</v>
      </c>
      <c r="C2239" s="7" t="s">
        <v>10530</v>
      </c>
      <c r="D2239" s="7" t="s">
        <v>10531</v>
      </c>
      <c r="E2239" s="8">
        <v>194.25</v>
      </c>
      <c r="F2239" s="8">
        <v>250</v>
      </c>
      <c r="G2239" s="8">
        <v>250</v>
      </c>
      <c r="H2239" s="7" t="s">
        <v>6056</v>
      </c>
      <c r="I2239" s="7" t="s">
        <v>6057</v>
      </c>
    </row>
    <row r="2240" spans="1:9">
      <c r="A2240" s="5">
        <v>2239</v>
      </c>
      <c r="B2240" s="6">
        <v>45307</v>
      </c>
      <c r="C2240" s="7" t="s">
        <v>10532</v>
      </c>
      <c r="D2240" s="7" t="s">
        <v>10533</v>
      </c>
      <c r="E2240" s="8">
        <v>68.25</v>
      </c>
      <c r="F2240" s="8">
        <v>90</v>
      </c>
      <c r="G2240" s="8">
        <v>90</v>
      </c>
      <c r="H2240" s="7" t="s">
        <v>6056</v>
      </c>
      <c r="I2240" s="7" t="s">
        <v>6057</v>
      </c>
    </row>
    <row r="2241" spans="1:9">
      <c r="A2241" s="5">
        <v>2240</v>
      </c>
      <c r="B2241" s="6">
        <v>45307</v>
      </c>
      <c r="C2241" s="7" t="s">
        <v>10534</v>
      </c>
      <c r="D2241" s="7" t="s">
        <v>10535</v>
      </c>
      <c r="E2241" s="8">
        <v>15</v>
      </c>
      <c r="F2241" s="8">
        <v>20</v>
      </c>
      <c r="G2241" s="8">
        <v>20</v>
      </c>
      <c r="H2241" s="7" t="s">
        <v>6056</v>
      </c>
      <c r="I2241" s="7" t="s">
        <v>6057</v>
      </c>
    </row>
    <row r="2242" spans="1:9">
      <c r="A2242" s="5">
        <v>2241</v>
      </c>
      <c r="B2242" s="6">
        <v>45307</v>
      </c>
      <c r="C2242" s="7" t="s">
        <v>10536</v>
      </c>
      <c r="D2242" s="7" t="s">
        <v>10537</v>
      </c>
      <c r="E2242" s="8">
        <v>12.6</v>
      </c>
      <c r="F2242" s="8">
        <v>20</v>
      </c>
      <c r="G2242" s="8">
        <v>20</v>
      </c>
      <c r="H2242" s="7" t="s">
        <v>6056</v>
      </c>
      <c r="I2242" s="7" t="s">
        <v>6057</v>
      </c>
    </row>
    <row r="2243" spans="1:9">
      <c r="A2243" s="5">
        <v>2242</v>
      </c>
      <c r="B2243" s="6">
        <v>45308</v>
      </c>
      <c r="C2243" s="7" t="s">
        <v>10538</v>
      </c>
      <c r="D2243" s="7" t="s">
        <v>10539</v>
      </c>
      <c r="E2243" s="8">
        <v>21.45</v>
      </c>
      <c r="F2243" s="8">
        <v>25</v>
      </c>
      <c r="G2243" s="8">
        <v>25</v>
      </c>
      <c r="H2243" s="7" t="s">
        <v>6056</v>
      </c>
      <c r="I2243" s="7" t="s">
        <v>6057</v>
      </c>
    </row>
    <row r="2244" spans="1:9">
      <c r="A2244" s="5">
        <v>2243</v>
      </c>
      <c r="B2244" s="6">
        <v>45308</v>
      </c>
      <c r="C2244" s="7" t="s">
        <v>10540</v>
      </c>
      <c r="D2244" s="7" t="s">
        <v>10541</v>
      </c>
      <c r="E2244" s="8">
        <v>96.5</v>
      </c>
      <c r="F2244" s="8">
        <v>115</v>
      </c>
      <c r="G2244" s="8">
        <v>115</v>
      </c>
      <c r="H2244" s="7" t="s">
        <v>6056</v>
      </c>
      <c r="I2244" s="7" t="s">
        <v>6057</v>
      </c>
    </row>
    <row r="2245" spans="1:9">
      <c r="A2245" s="5">
        <v>2244</v>
      </c>
      <c r="B2245" s="6">
        <v>45308</v>
      </c>
      <c r="C2245" s="7" t="s">
        <v>10542</v>
      </c>
      <c r="D2245" s="7" t="s">
        <v>10543</v>
      </c>
      <c r="E2245" s="8">
        <v>96.5</v>
      </c>
      <c r="F2245" s="8">
        <v>113</v>
      </c>
      <c r="G2245" s="8">
        <v>113</v>
      </c>
      <c r="H2245" s="7" t="s">
        <v>6056</v>
      </c>
      <c r="I2245" s="7" t="s">
        <v>6057</v>
      </c>
    </row>
    <row r="2246" spans="1:9">
      <c r="A2246" s="5">
        <v>2245</v>
      </c>
      <c r="B2246" s="6">
        <v>45308</v>
      </c>
      <c r="C2246" s="7" t="s">
        <v>10544</v>
      </c>
      <c r="D2246" s="7" t="s">
        <v>10545</v>
      </c>
      <c r="E2246" s="8">
        <v>109.5</v>
      </c>
      <c r="F2246" s="8">
        <v>135</v>
      </c>
      <c r="G2246" s="8">
        <v>135</v>
      </c>
      <c r="H2246" s="7" t="s">
        <v>6056</v>
      </c>
      <c r="I2246" s="7" t="s">
        <v>6057</v>
      </c>
    </row>
    <row r="2247" spans="1:9">
      <c r="A2247" s="5">
        <v>2246</v>
      </c>
      <c r="B2247" s="6">
        <v>45308</v>
      </c>
      <c r="C2247" s="7" t="s">
        <v>10546</v>
      </c>
      <c r="D2247" s="7" t="s">
        <v>10547</v>
      </c>
      <c r="E2247" s="8">
        <v>101.5</v>
      </c>
      <c r="F2247" s="8">
        <v>123</v>
      </c>
      <c r="G2247" s="8">
        <v>123</v>
      </c>
      <c r="H2247" s="7" t="s">
        <v>6056</v>
      </c>
      <c r="I2247" s="7" t="s">
        <v>6057</v>
      </c>
    </row>
    <row r="2248" spans="1:9">
      <c r="A2248" s="5">
        <v>2247</v>
      </c>
      <c r="B2248" s="6">
        <v>45308</v>
      </c>
      <c r="C2248" s="7" t="s">
        <v>10548</v>
      </c>
      <c r="D2248" s="7" t="s">
        <v>10549</v>
      </c>
      <c r="E2248" s="8">
        <v>101.5</v>
      </c>
      <c r="F2248" s="8">
        <v>125</v>
      </c>
      <c r="G2248" s="8">
        <v>125</v>
      </c>
      <c r="H2248" s="7" t="s">
        <v>6056</v>
      </c>
      <c r="I2248" s="7" t="s">
        <v>6057</v>
      </c>
    </row>
    <row r="2249" spans="1:9">
      <c r="A2249" s="5">
        <v>2248</v>
      </c>
      <c r="B2249" s="6">
        <v>45308</v>
      </c>
      <c r="C2249" s="7" t="s">
        <v>10550</v>
      </c>
      <c r="D2249" s="7" t="s">
        <v>10551</v>
      </c>
      <c r="E2249" s="8">
        <v>15.5</v>
      </c>
      <c r="F2249" s="8">
        <v>20</v>
      </c>
      <c r="G2249" s="8">
        <v>20</v>
      </c>
      <c r="H2249" s="7" t="s">
        <v>6056</v>
      </c>
      <c r="I2249" s="7" t="s">
        <v>6057</v>
      </c>
    </row>
    <row r="2250" spans="1:9">
      <c r="A2250" s="5">
        <v>2249</v>
      </c>
      <c r="B2250" s="6">
        <v>45308</v>
      </c>
      <c r="C2250" s="7" t="s">
        <v>10552</v>
      </c>
      <c r="D2250" s="7" t="s">
        <v>10553</v>
      </c>
      <c r="E2250" s="8">
        <v>15.5</v>
      </c>
      <c r="F2250" s="8">
        <v>20</v>
      </c>
      <c r="G2250" s="8">
        <v>20</v>
      </c>
      <c r="H2250" s="7" t="s">
        <v>6056</v>
      </c>
      <c r="I2250" s="7" t="s">
        <v>6057</v>
      </c>
    </row>
    <row r="2251" spans="1:9">
      <c r="A2251" s="5">
        <v>2250</v>
      </c>
      <c r="B2251" s="6">
        <v>45308</v>
      </c>
      <c r="C2251" s="7" t="s">
        <v>10554</v>
      </c>
      <c r="D2251" s="7" t="s">
        <v>10555</v>
      </c>
      <c r="E2251" s="8">
        <v>15.5</v>
      </c>
      <c r="F2251" s="8">
        <v>20</v>
      </c>
      <c r="G2251" s="8">
        <v>20</v>
      </c>
      <c r="H2251" s="7" t="s">
        <v>6056</v>
      </c>
      <c r="I2251" s="7" t="s">
        <v>6057</v>
      </c>
    </row>
    <row r="2252" spans="1:9">
      <c r="A2252" s="5">
        <v>2251</v>
      </c>
      <c r="B2252" s="6">
        <v>45308</v>
      </c>
      <c r="C2252" s="7" t="s">
        <v>10556</v>
      </c>
      <c r="D2252" s="7" t="s">
        <v>10557</v>
      </c>
      <c r="E2252" s="8">
        <v>15.5</v>
      </c>
      <c r="F2252" s="8">
        <v>20</v>
      </c>
      <c r="G2252" s="8">
        <v>20</v>
      </c>
      <c r="H2252" s="7" t="s">
        <v>6056</v>
      </c>
      <c r="I2252" s="7" t="s">
        <v>6057</v>
      </c>
    </row>
    <row r="2253" spans="1:9">
      <c r="A2253" s="5">
        <v>2252</v>
      </c>
      <c r="B2253" s="6">
        <v>45308</v>
      </c>
      <c r="C2253" s="7" t="s">
        <v>10558</v>
      </c>
      <c r="D2253" s="7" t="s">
        <v>10559</v>
      </c>
      <c r="E2253" s="8">
        <v>15.5</v>
      </c>
      <c r="F2253" s="8">
        <v>20</v>
      </c>
      <c r="G2253" s="8">
        <v>20</v>
      </c>
      <c r="H2253" s="7" t="s">
        <v>6056</v>
      </c>
      <c r="I2253" s="7" t="s">
        <v>6057</v>
      </c>
    </row>
    <row r="2254" spans="1:9">
      <c r="A2254" s="5">
        <v>2253</v>
      </c>
      <c r="B2254" s="6">
        <v>45308</v>
      </c>
      <c r="C2254" s="7" t="s">
        <v>10560</v>
      </c>
      <c r="D2254" s="7" t="s">
        <v>10561</v>
      </c>
      <c r="E2254" s="8">
        <v>15.5</v>
      </c>
      <c r="F2254" s="8">
        <v>20</v>
      </c>
      <c r="G2254" s="8">
        <v>20</v>
      </c>
      <c r="H2254" s="7" t="s">
        <v>6056</v>
      </c>
      <c r="I2254" s="7" t="s">
        <v>6057</v>
      </c>
    </row>
    <row r="2255" spans="1:9">
      <c r="A2255" s="5">
        <v>2254</v>
      </c>
      <c r="B2255" s="6">
        <v>45308</v>
      </c>
      <c r="C2255" s="7" t="s">
        <v>10562</v>
      </c>
      <c r="D2255" s="7" t="s">
        <v>10563</v>
      </c>
      <c r="E2255" s="8">
        <v>61.5</v>
      </c>
      <c r="F2255" s="8">
        <v>68</v>
      </c>
      <c r="G2255" s="8">
        <v>68</v>
      </c>
      <c r="H2255" s="7" t="s">
        <v>6056</v>
      </c>
      <c r="I2255" s="7" t="s">
        <v>6057</v>
      </c>
    </row>
    <row r="2256" spans="1:9">
      <c r="A2256" s="5">
        <v>2255</v>
      </c>
      <c r="B2256" s="6">
        <v>45308</v>
      </c>
      <c r="C2256" s="7" t="s">
        <v>10564</v>
      </c>
      <c r="D2256" s="7" t="s">
        <v>10565</v>
      </c>
      <c r="E2256" s="8">
        <v>82</v>
      </c>
      <c r="F2256" s="8">
        <v>99</v>
      </c>
      <c r="G2256" s="8">
        <v>99</v>
      </c>
      <c r="H2256" s="7" t="s">
        <v>6056</v>
      </c>
      <c r="I2256" s="7" t="s">
        <v>6057</v>
      </c>
    </row>
    <row r="2257" spans="1:9">
      <c r="A2257" s="5">
        <v>2256</v>
      </c>
      <c r="B2257" s="6">
        <v>45308</v>
      </c>
      <c r="C2257" s="7" t="s">
        <v>10566</v>
      </c>
      <c r="D2257" s="7" t="s">
        <v>10567</v>
      </c>
      <c r="E2257" s="8">
        <v>52.5</v>
      </c>
      <c r="F2257" s="8">
        <v>68</v>
      </c>
      <c r="G2257" s="8">
        <v>68</v>
      </c>
      <c r="H2257" s="7" t="s">
        <v>6056</v>
      </c>
      <c r="I2257" s="7" t="s">
        <v>6057</v>
      </c>
    </row>
    <row r="2258" spans="1:9">
      <c r="A2258" s="5">
        <v>2257</v>
      </c>
      <c r="B2258" s="6">
        <v>45308</v>
      </c>
      <c r="C2258" s="7" t="s">
        <v>10568</v>
      </c>
      <c r="D2258" s="7" t="s">
        <v>10569</v>
      </c>
      <c r="E2258" s="8">
        <v>15.5</v>
      </c>
      <c r="F2258" s="8">
        <v>20</v>
      </c>
      <c r="G2258" s="8">
        <v>20</v>
      </c>
      <c r="H2258" s="7" t="s">
        <v>6056</v>
      </c>
      <c r="I2258" s="7" t="s">
        <v>6057</v>
      </c>
    </row>
    <row r="2259" spans="1:9">
      <c r="A2259" s="5">
        <v>2258</v>
      </c>
      <c r="B2259" s="6">
        <v>45308</v>
      </c>
      <c r="C2259" s="7" t="s">
        <v>10570</v>
      </c>
      <c r="D2259" s="7" t="s">
        <v>10571</v>
      </c>
      <c r="E2259" s="8">
        <v>8.5</v>
      </c>
      <c r="F2259" s="8">
        <v>10</v>
      </c>
      <c r="G2259" s="8">
        <v>10</v>
      </c>
      <c r="H2259" s="7" t="s">
        <v>6056</v>
      </c>
      <c r="I2259" s="7" t="s">
        <v>6057</v>
      </c>
    </row>
    <row r="2260" spans="1:9">
      <c r="A2260" s="5">
        <v>2259</v>
      </c>
      <c r="B2260" s="6">
        <v>45308</v>
      </c>
      <c r="C2260" s="7" t="s">
        <v>10572</v>
      </c>
      <c r="D2260" s="7" t="s">
        <v>10573</v>
      </c>
      <c r="E2260" s="8">
        <v>31.5</v>
      </c>
      <c r="F2260" s="8">
        <v>40</v>
      </c>
      <c r="G2260" s="8">
        <v>40</v>
      </c>
      <c r="H2260" s="7" t="s">
        <v>6056</v>
      </c>
      <c r="I2260" s="7" t="s">
        <v>6057</v>
      </c>
    </row>
    <row r="2261" spans="1:9">
      <c r="A2261" s="5">
        <v>2260</v>
      </c>
      <c r="B2261" s="6">
        <v>45310</v>
      </c>
      <c r="C2261" s="7" t="s">
        <v>10574</v>
      </c>
      <c r="D2261" s="7" t="s">
        <v>10575</v>
      </c>
      <c r="E2261" s="8">
        <v>89.62</v>
      </c>
      <c r="F2261" s="8">
        <v>95</v>
      </c>
      <c r="G2261" s="8">
        <v>95</v>
      </c>
      <c r="H2261" s="7" t="s">
        <v>6056</v>
      </c>
      <c r="I2261" s="7" t="s">
        <v>6057</v>
      </c>
    </row>
    <row r="2262" spans="1:9">
      <c r="A2262" s="5">
        <v>2261</v>
      </c>
      <c r="B2262" s="6">
        <v>45310</v>
      </c>
      <c r="C2262" s="7" t="s">
        <v>10576</v>
      </c>
      <c r="D2262" s="7" t="s">
        <v>10577</v>
      </c>
      <c r="E2262" s="8">
        <v>60.46</v>
      </c>
      <c r="F2262" s="8">
        <v>65</v>
      </c>
      <c r="G2262" s="8">
        <v>65</v>
      </c>
      <c r="H2262" s="7" t="s">
        <v>6056</v>
      </c>
      <c r="I2262" s="7" t="s">
        <v>6057</v>
      </c>
    </row>
    <row r="2263" spans="1:9">
      <c r="A2263" s="5">
        <v>2262</v>
      </c>
      <c r="B2263" s="6">
        <v>45310</v>
      </c>
      <c r="C2263" s="7" t="s">
        <v>10578</v>
      </c>
      <c r="D2263" s="7" t="s">
        <v>10579</v>
      </c>
      <c r="E2263" s="8">
        <v>38.99</v>
      </c>
      <c r="F2263" s="8">
        <v>44</v>
      </c>
      <c r="G2263" s="8">
        <v>44</v>
      </c>
      <c r="H2263" s="7" t="s">
        <v>6056</v>
      </c>
      <c r="I2263" s="7" t="s">
        <v>6057</v>
      </c>
    </row>
    <row r="2264" spans="1:9">
      <c r="A2264" s="5">
        <v>2263</v>
      </c>
      <c r="B2264" s="6">
        <v>45310</v>
      </c>
      <c r="C2264" s="7" t="s">
        <v>10580</v>
      </c>
      <c r="D2264" s="7" t="s">
        <v>10581</v>
      </c>
      <c r="E2264" s="8">
        <v>40.729999999999997</v>
      </c>
      <c r="F2264" s="8">
        <v>44</v>
      </c>
      <c r="G2264" s="8">
        <v>44</v>
      </c>
      <c r="H2264" s="7" t="s">
        <v>6056</v>
      </c>
      <c r="I2264" s="7" t="s">
        <v>6057</v>
      </c>
    </row>
    <row r="2265" spans="1:9">
      <c r="A2265" s="5">
        <v>2264</v>
      </c>
      <c r="B2265" s="6">
        <v>45310</v>
      </c>
      <c r="C2265" s="7" t="s">
        <v>10582</v>
      </c>
      <c r="D2265" s="7" t="s">
        <v>10583</v>
      </c>
      <c r="E2265" s="8">
        <v>29.19</v>
      </c>
      <c r="F2265" s="8">
        <v>35</v>
      </c>
      <c r="G2265" s="8">
        <v>35</v>
      </c>
      <c r="H2265" s="7" t="s">
        <v>6056</v>
      </c>
      <c r="I2265" s="7" t="s">
        <v>6057</v>
      </c>
    </row>
    <row r="2266" spans="1:9">
      <c r="A2266" s="5">
        <v>2265</v>
      </c>
      <c r="B2266" s="6">
        <v>45311</v>
      </c>
      <c r="C2266" s="7" t="s">
        <v>10584</v>
      </c>
      <c r="D2266" s="7" t="s">
        <v>10585</v>
      </c>
      <c r="E2266" s="8">
        <v>62.08</v>
      </c>
      <c r="F2266" s="8">
        <v>69</v>
      </c>
      <c r="G2266" s="8">
        <v>69</v>
      </c>
      <c r="H2266" s="7" t="s">
        <v>6056</v>
      </c>
      <c r="I2266" s="7" t="s">
        <v>6057</v>
      </c>
    </row>
    <row r="2267" spans="1:9">
      <c r="A2267" s="5">
        <v>2266</v>
      </c>
      <c r="B2267" s="6">
        <v>45311</v>
      </c>
      <c r="C2267" s="7" t="s">
        <v>10586</v>
      </c>
      <c r="D2267" s="7" t="s">
        <v>10587</v>
      </c>
      <c r="E2267" s="8">
        <v>90</v>
      </c>
      <c r="F2267" s="8">
        <v>99</v>
      </c>
      <c r="G2267" s="8">
        <v>99</v>
      </c>
      <c r="H2267" s="7" t="s">
        <v>6056</v>
      </c>
      <c r="I2267" s="7" t="s">
        <v>6057</v>
      </c>
    </row>
    <row r="2268" spans="1:9">
      <c r="A2268" s="5">
        <v>2267</v>
      </c>
      <c r="B2268" s="6">
        <v>45311</v>
      </c>
      <c r="C2268" s="7" t="s">
        <v>10588</v>
      </c>
      <c r="D2268" s="7" t="s">
        <v>10589</v>
      </c>
      <c r="E2268" s="8">
        <v>90</v>
      </c>
      <c r="F2268" s="8">
        <v>99</v>
      </c>
      <c r="G2268" s="8">
        <v>99</v>
      </c>
      <c r="H2268" s="7" t="s">
        <v>6056</v>
      </c>
      <c r="I2268" s="7" t="s">
        <v>6057</v>
      </c>
    </row>
    <row r="2269" spans="1:9">
      <c r="A2269" s="5">
        <v>2268</v>
      </c>
      <c r="B2269" s="6">
        <v>45311</v>
      </c>
      <c r="C2269" s="7" t="s">
        <v>10590</v>
      </c>
      <c r="D2269" s="7" t="s">
        <v>10591</v>
      </c>
      <c r="E2269" s="8">
        <v>48</v>
      </c>
      <c r="F2269" s="8">
        <v>58</v>
      </c>
      <c r="G2269" s="8">
        <v>58</v>
      </c>
      <c r="H2269" s="7" t="s">
        <v>6056</v>
      </c>
      <c r="I2269" s="7" t="s">
        <v>6057</v>
      </c>
    </row>
    <row r="2270" spans="1:9">
      <c r="A2270" s="5">
        <v>2269</v>
      </c>
      <c r="B2270" s="6">
        <v>45311</v>
      </c>
      <c r="C2270" s="7" t="s">
        <v>10592</v>
      </c>
      <c r="D2270" s="7" t="s">
        <v>10593</v>
      </c>
      <c r="E2270" s="8">
        <v>71</v>
      </c>
      <c r="F2270" s="8">
        <v>82</v>
      </c>
      <c r="G2270" s="8">
        <v>82</v>
      </c>
      <c r="H2270" s="7" t="s">
        <v>6056</v>
      </c>
      <c r="I2270" s="7" t="s">
        <v>6057</v>
      </c>
    </row>
    <row r="2271" spans="1:9">
      <c r="A2271" s="5">
        <v>2270</v>
      </c>
      <c r="B2271" s="6">
        <v>45311</v>
      </c>
      <c r="C2271" s="7" t="s">
        <v>10594</v>
      </c>
      <c r="D2271" s="7" t="s">
        <v>10595</v>
      </c>
      <c r="E2271" s="8">
        <v>15</v>
      </c>
      <c r="F2271" s="8">
        <v>20</v>
      </c>
      <c r="G2271" s="8">
        <v>20</v>
      </c>
      <c r="H2271" s="7" t="s">
        <v>6056</v>
      </c>
      <c r="I2271" s="7" t="s">
        <v>6057</v>
      </c>
    </row>
    <row r="2272" spans="1:9">
      <c r="A2272" s="5">
        <v>2271</v>
      </c>
      <c r="B2272" s="6">
        <v>45312</v>
      </c>
      <c r="C2272" s="7" t="s">
        <v>10596</v>
      </c>
      <c r="D2272" s="7" t="s">
        <v>10597</v>
      </c>
      <c r="E2272" s="8">
        <v>4.33</v>
      </c>
      <c r="F2272" s="8">
        <v>5</v>
      </c>
      <c r="G2272" s="8">
        <v>5</v>
      </c>
      <c r="H2272" s="7" t="s">
        <v>6056</v>
      </c>
      <c r="I2272" s="7" t="s">
        <v>6057</v>
      </c>
    </row>
    <row r="2273" spans="1:9">
      <c r="A2273" s="5">
        <v>2272</v>
      </c>
      <c r="B2273" s="6">
        <v>45312</v>
      </c>
      <c r="C2273" s="7" t="s">
        <v>10598</v>
      </c>
      <c r="D2273" s="7" t="s">
        <v>10599</v>
      </c>
      <c r="E2273" s="8">
        <v>4</v>
      </c>
      <c r="F2273" s="8">
        <v>7</v>
      </c>
      <c r="G2273" s="8">
        <v>7</v>
      </c>
      <c r="H2273" s="7" t="s">
        <v>6056</v>
      </c>
      <c r="I2273" s="7" t="s">
        <v>6057</v>
      </c>
    </row>
    <row r="2274" spans="1:9">
      <c r="A2274" s="5">
        <v>2273</v>
      </c>
      <c r="B2274" s="6">
        <v>45312</v>
      </c>
      <c r="C2274" s="7" t="s">
        <v>10600</v>
      </c>
      <c r="D2274" s="7" t="s">
        <v>10601</v>
      </c>
      <c r="E2274" s="8">
        <v>22</v>
      </c>
      <c r="F2274" s="8">
        <v>35</v>
      </c>
      <c r="G2274" s="8">
        <v>35</v>
      </c>
      <c r="H2274" s="7" t="s">
        <v>6056</v>
      </c>
      <c r="I2274" s="7" t="s">
        <v>6057</v>
      </c>
    </row>
    <row r="2275" spans="1:9">
      <c r="A2275" s="5">
        <v>2274</v>
      </c>
      <c r="B2275" s="6">
        <v>45313</v>
      </c>
      <c r="C2275" s="7" t="s">
        <v>10602</v>
      </c>
      <c r="D2275" s="7" t="s">
        <v>10603</v>
      </c>
      <c r="E2275" s="8">
        <v>9.09</v>
      </c>
      <c r="F2275" s="8">
        <v>10</v>
      </c>
      <c r="G2275" s="8">
        <v>10</v>
      </c>
      <c r="H2275" s="7" t="s">
        <v>6056</v>
      </c>
      <c r="I2275" s="7" t="s">
        <v>6057</v>
      </c>
    </row>
    <row r="2276" spans="1:9">
      <c r="A2276" s="5">
        <v>2275</v>
      </c>
      <c r="B2276" s="6">
        <v>45313</v>
      </c>
      <c r="C2276" s="7" t="s">
        <v>10604</v>
      </c>
      <c r="D2276" s="7" t="s">
        <v>10605</v>
      </c>
      <c r="E2276" s="8">
        <v>1.18</v>
      </c>
      <c r="F2276" s="8">
        <v>2</v>
      </c>
      <c r="G2276" s="8">
        <v>2</v>
      </c>
      <c r="H2276" s="7" t="s">
        <v>6056</v>
      </c>
      <c r="I2276" s="7" t="s">
        <v>6057</v>
      </c>
    </row>
    <row r="2277" spans="1:9">
      <c r="A2277" s="5">
        <v>2276</v>
      </c>
      <c r="B2277" s="6">
        <v>45313</v>
      </c>
      <c r="C2277" s="7" t="s">
        <v>10606</v>
      </c>
      <c r="D2277" s="7" t="s">
        <v>10607</v>
      </c>
      <c r="E2277" s="8">
        <v>80.36</v>
      </c>
      <c r="F2277" s="8">
        <v>90</v>
      </c>
      <c r="G2277" s="8">
        <v>90</v>
      </c>
      <c r="H2277" s="7" t="s">
        <v>6056</v>
      </c>
      <c r="I2277" s="7" t="s">
        <v>6057</v>
      </c>
    </row>
    <row r="2278" spans="1:9">
      <c r="A2278" s="5">
        <v>2277</v>
      </c>
      <c r="B2278" s="6">
        <v>45313</v>
      </c>
      <c r="C2278" s="7" t="s">
        <v>10608</v>
      </c>
      <c r="D2278" s="7" t="s">
        <v>10609</v>
      </c>
      <c r="E2278" s="8">
        <v>80.36</v>
      </c>
      <c r="F2278" s="8">
        <v>90</v>
      </c>
      <c r="G2278" s="8">
        <v>90</v>
      </c>
      <c r="H2278" s="7" t="s">
        <v>6056</v>
      </c>
      <c r="I2278" s="7" t="s">
        <v>6057</v>
      </c>
    </row>
    <row r="2279" spans="1:9">
      <c r="A2279" s="5">
        <v>2278</v>
      </c>
      <c r="B2279" s="6">
        <v>45313</v>
      </c>
      <c r="C2279" s="7" t="s">
        <v>10610</v>
      </c>
      <c r="D2279" s="7" t="s">
        <v>10611</v>
      </c>
      <c r="E2279" s="8">
        <v>40.18</v>
      </c>
      <c r="F2279" s="8">
        <v>45</v>
      </c>
      <c r="G2279" s="8">
        <v>45</v>
      </c>
      <c r="H2279" s="7" t="s">
        <v>6056</v>
      </c>
      <c r="I2279" s="7" t="s">
        <v>6057</v>
      </c>
    </row>
    <row r="2280" spans="1:9">
      <c r="A2280" s="5">
        <v>2279</v>
      </c>
      <c r="B2280" s="6">
        <v>45313</v>
      </c>
      <c r="C2280" s="7" t="s">
        <v>10612</v>
      </c>
      <c r="D2280" s="7" t="s">
        <v>10613</v>
      </c>
      <c r="E2280" s="8">
        <v>4.54</v>
      </c>
      <c r="F2280" s="8">
        <v>5</v>
      </c>
      <c r="G2280" s="8">
        <v>5</v>
      </c>
      <c r="H2280" s="7" t="s">
        <v>6056</v>
      </c>
      <c r="I2280" s="7" t="s">
        <v>6057</v>
      </c>
    </row>
    <row r="2281" spans="1:9">
      <c r="A2281" s="5">
        <v>2280</v>
      </c>
      <c r="B2281" s="6">
        <v>45313</v>
      </c>
      <c r="C2281" s="7" t="s">
        <v>10614</v>
      </c>
      <c r="D2281" s="7" t="s">
        <v>10615</v>
      </c>
      <c r="E2281" s="8">
        <v>36.369999999999997</v>
      </c>
      <c r="F2281" s="8">
        <v>40</v>
      </c>
      <c r="G2281" s="8">
        <v>40</v>
      </c>
      <c r="H2281" s="7" t="s">
        <v>6056</v>
      </c>
      <c r="I2281" s="7" t="s">
        <v>6057</v>
      </c>
    </row>
    <row r="2282" spans="1:9">
      <c r="A2282" s="5">
        <v>2281</v>
      </c>
      <c r="B2282" s="6">
        <v>45313</v>
      </c>
      <c r="C2282" s="7" t="s">
        <v>10616</v>
      </c>
      <c r="D2282" s="7" t="s">
        <v>10617</v>
      </c>
      <c r="E2282" s="8">
        <v>17.850000000000001</v>
      </c>
      <c r="F2282" s="8">
        <v>20</v>
      </c>
      <c r="G2282" s="8">
        <v>20</v>
      </c>
      <c r="H2282" s="7" t="s">
        <v>6056</v>
      </c>
      <c r="I2282" s="7" t="s">
        <v>6057</v>
      </c>
    </row>
    <row r="2283" spans="1:9">
      <c r="A2283" s="5">
        <v>2282</v>
      </c>
      <c r="B2283" s="6">
        <v>45313</v>
      </c>
      <c r="C2283" s="7" t="s">
        <v>10618</v>
      </c>
      <c r="D2283" s="7" t="s">
        <v>10619</v>
      </c>
      <c r="E2283" s="8">
        <v>17.850000000000001</v>
      </c>
      <c r="F2283" s="8">
        <v>20</v>
      </c>
      <c r="G2283" s="8">
        <v>20</v>
      </c>
      <c r="H2283" s="7" t="s">
        <v>6056</v>
      </c>
      <c r="I2283" s="7" t="s">
        <v>6057</v>
      </c>
    </row>
    <row r="2284" spans="1:9">
      <c r="A2284" s="5">
        <v>2283</v>
      </c>
      <c r="B2284" s="6">
        <v>45313</v>
      </c>
      <c r="C2284" s="7" t="s">
        <v>10620</v>
      </c>
      <c r="D2284" s="7" t="s">
        <v>10621</v>
      </c>
      <c r="E2284" s="8">
        <v>31.5</v>
      </c>
      <c r="F2284" s="8">
        <v>46</v>
      </c>
      <c r="G2284" s="8">
        <v>55</v>
      </c>
      <c r="H2284" s="7" t="s">
        <v>6056</v>
      </c>
      <c r="I2284" s="7" t="s">
        <v>6057</v>
      </c>
    </row>
    <row r="2285" spans="1:9">
      <c r="A2285" s="5">
        <v>2284</v>
      </c>
      <c r="B2285" s="6">
        <v>45313</v>
      </c>
      <c r="C2285" s="7" t="s">
        <v>10622</v>
      </c>
      <c r="D2285" s="7" t="s">
        <v>10623</v>
      </c>
      <c r="E2285" s="8">
        <v>50</v>
      </c>
      <c r="F2285" s="8">
        <v>60</v>
      </c>
      <c r="G2285" s="8">
        <v>60</v>
      </c>
      <c r="H2285" s="7" t="s">
        <v>6056</v>
      </c>
      <c r="I2285" s="7" t="s">
        <v>6057</v>
      </c>
    </row>
    <row r="2286" spans="1:9">
      <c r="A2286" s="5">
        <v>2285</v>
      </c>
      <c r="B2286" s="6">
        <v>45313</v>
      </c>
      <c r="C2286" s="7" t="s">
        <v>10624</v>
      </c>
      <c r="D2286" s="7" t="s">
        <v>10625</v>
      </c>
      <c r="E2286" s="8">
        <v>95</v>
      </c>
      <c r="F2286" s="8">
        <v>115</v>
      </c>
      <c r="G2286" s="8">
        <v>115</v>
      </c>
      <c r="H2286" s="7" t="s">
        <v>6056</v>
      </c>
      <c r="I2286" s="7" t="s">
        <v>6057</v>
      </c>
    </row>
    <row r="2287" spans="1:9">
      <c r="A2287" s="5">
        <v>2286</v>
      </c>
      <c r="B2287" s="6">
        <v>45314</v>
      </c>
      <c r="C2287" s="7" t="s">
        <v>10626</v>
      </c>
      <c r="D2287" s="7" t="s">
        <v>10627</v>
      </c>
      <c r="E2287" s="8">
        <v>22</v>
      </c>
      <c r="F2287" s="8">
        <v>35</v>
      </c>
      <c r="G2287" s="8">
        <v>35</v>
      </c>
      <c r="H2287" s="7" t="s">
        <v>6056</v>
      </c>
      <c r="I2287" s="7" t="s">
        <v>6057</v>
      </c>
    </row>
    <row r="2288" spans="1:9">
      <c r="A2288" s="5">
        <v>2287</v>
      </c>
      <c r="B2288" s="6">
        <v>45314</v>
      </c>
      <c r="C2288" s="7" t="s">
        <v>10628</v>
      </c>
      <c r="D2288" s="7" t="s">
        <v>10629</v>
      </c>
      <c r="E2288" s="8">
        <v>85</v>
      </c>
      <c r="F2288" s="8">
        <v>109</v>
      </c>
      <c r="G2288" s="8">
        <v>109</v>
      </c>
      <c r="H2288" s="7" t="s">
        <v>6056</v>
      </c>
      <c r="I2288" s="7" t="s">
        <v>6057</v>
      </c>
    </row>
    <row r="2289" spans="1:9">
      <c r="A2289" s="5">
        <v>2288</v>
      </c>
      <c r="B2289" s="6">
        <v>45314</v>
      </c>
      <c r="C2289" s="7" t="s">
        <v>10630</v>
      </c>
      <c r="D2289" s="7" t="s">
        <v>10631</v>
      </c>
      <c r="E2289" s="8">
        <v>39</v>
      </c>
      <c r="F2289" s="8">
        <v>50</v>
      </c>
      <c r="G2289" s="8">
        <v>50</v>
      </c>
      <c r="H2289" s="7" t="s">
        <v>6056</v>
      </c>
      <c r="I2289" s="7" t="s">
        <v>6057</v>
      </c>
    </row>
    <row r="2290" spans="1:9">
      <c r="A2290" s="5">
        <v>2289</v>
      </c>
      <c r="B2290" s="6">
        <v>45314</v>
      </c>
      <c r="C2290" s="7" t="s">
        <v>10632</v>
      </c>
      <c r="D2290" s="7" t="s">
        <v>10633</v>
      </c>
      <c r="E2290" s="8">
        <v>69</v>
      </c>
      <c r="F2290" s="8">
        <v>99</v>
      </c>
      <c r="G2290" s="8">
        <v>99</v>
      </c>
      <c r="H2290" s="7" t="s">
        <v>6056</v>
      </c>
      <c r="I2290" s="7" t="s">
        <v>6057</v>
      </c>
    </row>
    <row r="2291" spans="1:9">
      <c r="A2291" s="5">
        <v>2290</v>
      </c>
      <c r="B2291" s="6">
        <v>45314</v>
      </c>
      <c r="C2291" s="7" t="s">
        <v>10634</v>
      </c>
      <c r="D2291" s="7" t="s">
        <v>10635</v>
      </c>
      <c r="E2291" s="8">
        <v>185</v>
      </c>
      <c r="F2291" s="8">
        <v>250</v>
      </c>
      <c r="G2291" s="8">
        <v>250</v>
      </c>
      <c r="H2291" s="7" t="s">
        <v>6056</v>
      </c>
      <c r="I2291" s="7" t="s">
        <v>6057</v>
      </c>
    </row>
    <row r="2292" spans="1:9">
      <c r="A2292" s="5">
        <v>2291</v>
      </c>
      <c r="B2292" s="6">
        <v>45314</v>
      </c>
      <c r="C2292" s="7" t="s">
        <v>10636</v>
      </c>
      <c r="D2292" s="7" t="s">
        <v>10637</v>
      </c>
      <c r="E2292" s="8">
        <v>20</v>
      </c>
      <c r="F2292" s="8">
        <v>35</v>
      </c>
      <c r="G2292" s="8">
        <v>35</v>
      </c>
      <c r="H2292" s="7" t="s">
        <v>6056</v>
      </c>
      <c r="I2292" s="7" t="s">
        <v>6057</v>
      </c>
    </row>
    <row r="2293" spans="1:9">
      <c r="A2293" s="5">
        <v>2292</v>
      </c>
      <c r="B2293" s="6">
        <v>45314</v>
      </c>
      <c r="C2293" s="7" t="s">
        <v>10638</v>
      </c>
      <c r="D2293" s="7" t="s">
        <v>10639</v>
      </c>
      <c r="E2293" s="8">
        <v>28</v>
      </c>
      <c r="F2293" s="8">
        <v>43</v>
      </c>
      <c r="G2293" s="8">
        <v>43</v>
      </c>
      <c r="H2293" s="7" t="s">
        <v>6056</v>
      </c>
      <c r="I2293" s="7" t="s">
        <v>6057</v>
      </c>
    </row>
    <row r="2294" spans="1:9">
      <c r="A2294" s="5">
        <v>2293</v>
      </c>
      <c r="B2294" s="6">
        <v>45314</v>
      </c>
      <c r="C2294" s="7" t="s">
        <v>10640</v>
      </c>
      <c r="D2294" s="7" t="s">
        <v>10641</v>
      </c>
      <c r="E2294" s="8">
        <v>28</v>
      </c>
      <c r="F2294" s="8">
        <v>45</v>
      </c>
      <c r="G2294" s="8">
        <v>45</v>
      </c>
      <c r="H2294" s="7" t="s">
        <v>6056</v>
      </c>
      <c r="I2294" s="7" t="s">
        <v>6057</v>
      </c>
    </row>
    <row r="2295" spans="1:9">
      <c r="A2295" s="5">
        <v>2294</v>
      </c>
      <c r="B2295" s="6">
        <v>45314</v>
      </c>
      <c r="C2295" s="7" t="s">
        <v>10642</v>
      </c>
      <c r="D2295" s="7" t="s">
        <v>10643</v>
      </c>
      <c r="E2295" s="8">
        <v>25</v>
      </c>
      <c r="F2295" s="8">
        <v>40</v>
      </c>
      <c r="G2295" s="8">
        <v>40</v>
      </c>
      <c r="H2295" s="7" t="s">
        <v>6056</v>
      </c>
      <c r="I2295" s="7" t="s">
        <v>6057</v>
      </c>
    </row>
    <row r="2296" spans="1:9">
      <c r="A2296" s="5">
        <v>2295</v>
      </c>
      <c r="B2296" s="6">
        <v>45314</v>
      </c>
      <c r="C2296" s="7" t="s">
        <v>10644</v>
      </c>
      <c r="D2296" s="7" t="s">
        <v>10645</v>
      </c>
      <c r="E2296" s="8">
        <v>35</v>
      </c>
      <c r="F2296" s="8">
        <v>69</v>
      </c>
      <c r="G2296" s="8">
        <v>69</v>
      </c>
      <c r="H2296" s="7" t="s">
        <v>6056</v>
      </c>
      <c r="I2296" s="7" t="s">
        <v>6057</v>
      </c>
    </row>
    <row r="2297" spans="1:9">
      <c r="A2297" s="5">
        <v>2296</v>
      </c>
      <c r="B2297" s="6">
        <v>45314</v>
      </c>
      <c r="C2297" s="7" t="s">
        <v>10646</v>
      </c>
      <c r="D2297" s="7" t="s">
        <v>10647</v>
      </c>
      <c r="E2297" s="8">
        <v>60</v>
      </c>
      <c r="F2297" s="8">
        <v>80</v>
      </c>
      <c r="G2297" s="8">
        <v>80</v>
      </c>
      <c r="H2297" s="7" t="s">
        <v>6056</v>
      </c>
      <c r="I2297" s="7" t="s">
        <v>6057</v>
      </c>
    </row>
    <row r="2298" spans="1:9">
      <c r="A2298" s="5">
        <v>2297</v>
      </c>
      <c r="B2298" s="6">
        <v>45314</v>
      </c>
      <c r="C2298" s="7" t="s">
        <v>10648</v>
      </c>
      <c r="D2298" s="7" t="s">
        <v>10649</v>
      </c>
      <c r="E2298" s="8">
        <v>28</v>
      </c>
      <c r="F2298" s="8">
        <v>49</v>
      </c>
      <c r="G2298" s="8">
        <v>49</v>
      </c>
      <c r="H2298" s="7" t="s">
        <v>6056</v>
      </c>
      <c r="I2298" s="7" t="s">
        <v>6057</v>
      </c>
    </row>
    <row r="2299" spans="1:9">
      <c r="A2299" s="5">
        <v>2298</v>
      </c>
      <c r="B2299" s="6">
        <v>45314</v>
      </c>
      <c r="C2299" s="7" t="s">
        <v>10650</v>
      </c>
      <c r="D2299" s="7" t="s">
        <v>10651</v>
      </c>
      <c r="E2299" s="8">
        <v>2.5</v>
      </c>
      <c r="F2299" s="8">
        <v>5</v>
      </c>
      <c r="G2299" s="8">
        <v>5</v>
      </c>
      <c r="H2299" s="7" t="s">
        <v>6056</v>
      </c>
      <c r="I2299" s="7" t="s">
        <v>6057</v>
      </c>
    </row>
    <row r="2300" spans="1:9">
      <c r="A2300" s="5">
        <v>2299</v>
      </c>
      <c r="B2300" s="6">
        <v>45314</v>
      </c>
      <c r="C2300" s="7" t="s">
        <v>10652</v>
      </c>
      <c r="D2300" s="7" t="s">
        <v>10653</v>
      </c>
      <c r="E2300" s="8">
        <v>30</v>
      </c>
      <c r="F2300" s="8">
        <v>49</v>
      </c>
      <c r="G2300" s="8">
        <v>49</v>
      </c>
      <c r="H2300" s="7" t="s">
        <v>6056</v>
      </c>
      <c r="I2300" s="7" t="s">
        <v>6057</v>
      </c>
    </row>
    <row r="2301" spans="1:9">
      <c r="A2301" s="5">
        <v>2300</v>
      </c>
      <c r="B2301" s="6">
        <v>45314</v>
      </c>
      <c r="C2301" s="7" t="s">
        <v>10654</v>
      </c>
      <c r="D2301" s="7" t="s">
        <v>10655</v>
      </c>
      <c r="E2301" s="8">
        <v>2.5</v>
      </c>
      <c r="F2301" s="8">
        <v>5</v>
      </c>
      <c r="G2301" s="8">
        <v>5</v>
      </c>
      <c r="H2301" s="7" t="s">
        <v>6056</v>
      </c>
      <c r="I2301" s="7" t="s">
        <v>6057</v>
      </c>
    </row>
    <row r="2302" spans="1:9">
      <c r="A2302" s="5">
        <v>2301</v>
      </c>
      <c r="B2302" s="6">
        <v>45314</v>
      </c>
      <c r="C2302" s="7" t="s">
        <v>10656</v>
      </c>
      <c r="D2302" s="7" t="s">
        <v>10657</v>
      </c>
      <c r="E2302" s="8">
        <v>325</v>
      </c>
      <c r="F2302" s="8">
        <v>399</v>
      </c>
      <c r="G2302" s="8">
        <v>399</v>
      </c>
      <c r="H2302" s="7" t="s">
        <v>6056</v>
      </c>
      <c r="I2302" s="7" t="s">
        <v>6057</v>
      </c>
    </row>
    <row r="2303" spans="1:9">
      <c r="A2303" s="5">
        <v>2302</v>
      </c>
      <c r="B2303" s="6">
        <v>45314</v>
      </c>
      <c r="C2303" s="7" t="s">
        <v>10658</v>
      </c>
      <c r="D2303" s="7" t="s">
        <v>10659</v>
      </c>
      <c r="E2303" s="8">
        <v>155</v>
      </c>
      <c r="F2303" s="8">
        <v>199</v>
      </c>
      <c r="G2303" s="8">
        <v>199</v>
      </c>
      <c r="H2303" s="7" t="s">
        <v>6056</v>
      </c>
      <c r="I2303" s="7" t="s">
        <v>6057</v>
      </c>
    </row>
    <row r="2304" spans="1:9">
      <c r="A2304" s="5">
        <v>2303</v>
      </c>
      <c r="B2304" s="6">
        <v>45314</v>
      </c>
      <c r="C2304" s="7" t="s">
        <v>10660</v>
      </c>
      <c r="D2304" s="7" t="s">
        <v>10661</v>
      </c>
      <c r="E2304" s="8">
        <v>3</v>
      </c>
      <c r="F2304" s="8">
        <v>5</v>
      </c>
      <c r="G2304" s="8">
        <v>5</v>
      </c>
      <c r="H2304" s="7" t="s">
        <v>6056</v>
      </c>
      <c r="I2304" s="7" t="s">
        <v>6057</v>
      </c>
    </row>
    <row r="2305" spans="1:9">
      <c r="A2305" s="5">
        <v>2304</v>
      </c>
      <c r="B2305" s="6">
        <v>45314</v>
      </c>
      <c r="C2305" s="7" t="s">
        <v>10662</v>
      </c>
      <c r="D2305" s="7" t="s">
        <v>10663</v>
      </c>
      <c r="E2305" s="8">
        <v>43</v>
      </c>
      <c r="F2305" s="8">
        <v>60</v>
      </c>
      <c r="G2305" s="8">
        <v>60</v>
      </c>
      <c r="H2305" s="7" t="s">
        <v>6056</v>
      </c>
      <c r="I2305" s="7" t="s">
        <v>6057</v>
      </c>
    </row>
    <row r="2306" spans="1:9">
      <c r="A2306" s="5">
        <v>2305</v>
      </c>
      <c r="B2306" s="6">
        <v>45314</v>
      </c>
      <c r="C2306" s="7" t="s">
        <v>10664</v>
      </c>
      <c r="D2306" s="7" t="s">
        <v>10665</v>
      </c>
      <c r="E2306" s="8">
        <v>25</v>
      </c>
      <c r="F2306" s="8">
        <v>39</v>
      </c>
      <c r="G2306" s="8">
        <v>39</v>
      </c>
      <c r="H2306" s="7" t="s">
        <v>6056</v>
      </c>
      <c r="I2306" s="7" t="s">
        <v>6057</v>
      </c>
    </row>
    <row r="2307" spans="1:9">
      <c r="A2307" s="5">
        <v>2306</v>
      </c>
      <c r="B2307" s="6">
        <v>45314</v>
      </c>
      <c r="C2307" s="7" t="s">
        <v>10666</v>
      </c>
      <c r="D2307" s="7" t="s">
        <v>10667</v>
      </c>
      <c r="E2307" s="8">
        <v>65</v>
      </c>
      <c r="F2307" s="8">
        <v>89</v>
      </c>
      <c r="G2307" s="8">
        <v>89</v>
      </c>
      <c r="H2307" s="7" t="s">
        <v>6056</v>
      </c>
      <c r="I2307" s="7" t="s">
        <v>6057</v>
      </c>
    </row>
    <row r="2308" spans="1:9">
      <c r="A2308" s="5">
        <v>2307</v>
      </c>
      <c r="B2308" s="6">
        <v>45314</v>
      </c>
      <c r="C2308" s="7" t="s">
        <v>10668</v>
      </c>
      <c r="D2308" s="7" t="s">
        <v>10669</v>
      </c>
      <c r="E2308" s="8">
        <v>19</v>
      </c>
      <c r="F2308" s="8">
        <v>33</v>
      </c>
      <c r="G2308" s="8">
        <v>33</v>
      </c>
      <c r="H2308" s="7" t="s">
        <v>6056</v>
      </c>
      <c r="I2308" s="7" t="s">
        <v>6057</v>
      </c>
    </row>
    <row r="2309" spans="1:9">
      <c r="A2309" s="5">
        <v>2308</v>
      </c>
      <c r="B2309" s="6">
        <v>45314</v>
      </c>
      <c r="C2309" s="7" t="s">
        <v>10670</v>
      </c>
      <c r="D2309" s="7" t="s">
        <v>10671</v>
      </c>
      <c r="E2309" s="8">
        <v>23.1</v>
      </c>
      <c r="F2309" s="8">
        <v>30</v>
      </c>
      <c r="G2309" s="8">
        <v>30</v>
      </c>
      <c r="H2309" s="7" t="s">
        <v>6056</v>
      </c>
      <c r="I2309" s="7" t="s">
        <v>6057</v>
      </c>
    </row>
    <row r="2310" spans="1:9">
      <c r="A2310" s="5">
        <v>2309</v>
      </c>
      <c r="B2310" s="6">
        <v>45315</v>
      </c>
      <c r="C2310" s="7" t="s">
        <v>10672</v>
      </c>
      <c r="D2310" s="7" t="s">
        <v>10673</v>
      </c>
      <c r="E2310" s="8">
        <v>204.25</v>
      </c>
      <c r="F2310" s="8">
        <v>250</v>
      </c>
      <c r="G2310" s="8">
        <v>250</v>
      </c>
      <c r="H2310" s="7" t="s">
        <v>6056</v>
      </c>
      <c r="I2310" s="7" t="s">
        <v>6057</v>
      </c>
    </row>
    <row r="2311" spans="1:9">
      <c r="A2311" s="5">
        <v>2310</v>
      </c>
      <c r="B2311" s="6">
        <v>45315</v>
      </c>
      <c r="C2311" s="7" t="s">
        <v>10674</v>
      </c>
      <c r="D2311" s="7" t="s">
        <v>10675</v>
      </c>
      <c r="E2311" s="8">
        <v>96.6</v>
      </c>
      <c r="F2311" s="8">
        <v>115</v>
      </c>
      <c r="G2311" s="8">
        <v>115</v>
      </c>
      <c r="H2311" s="7" t="s">
        <v>6056</v>
      </c>
      <c r="I2311" s="7" t="s">
        <v>6057</v>
      </c>
    </row>
    <row r="2312" spans="1:9">
      <c r="A2312" s="5">
        <v>2311</v>
      </c>
      <c r="B2312" s="6">
        <v>45315</v>
      </c>
      <c r="C2312" s="7" t="s">
        <v>10676</v>
      </c>
      <c r="D2312" s="7" t="s">
        <v>10677</v>
      </c>
      <c r="E2312" s="8">
        <v>67.989999999999995</v>
      </c>
      <c r="F2312" s="8">
        <v>80</v>
      </c>
      <c r="G2312" s="8">
        <v>80</v>
      </c>
      <c r="H2312" s="7" t="s">
        <v>6056</v>
      </c>
      <c r="I2312" s="7" t="s">
        <v>6057</v>
      </c>
    </row>
    <row r="2313" spans="1:9">
      <c r="A2313" s="5">
        <v>2312</v>
      </c>
      <c r="B2313" s="6">
        <v>45315</v>
      </c>
      <c r="C2313" s="7" t="s">
        <v>10678</v>
      </c>
      <c r="D2313" s="7" t="s">
        <v>10679</v>
      </c>
      <c r="E2313" s="8">
        <v>8.93</v>
      </c>
      <c r="F2313" s="8">
        <v>10</v>
      </c>
      <c r="G2313" s="8">
        <v>10</v>
      </c>
      <c r="H2313" s="7" t="s">
        <v>6056</v>
      </c>
      <c r="I2313" s="7" t="s">
        <v>6057</v>
      </c>
    </row>
    <row r="2314" spans="1:9">
      <c r="A2314" s="5">
        <v>2313</v>
      </c>
      <c r="B2314" s="6">
        <v>45315</v>
      </c>
      <c r="C2314" s="7" t="s">
        <v>10680</v>
      </c>
      <c r="D2314" s="7" t="s">
        <v>10681</v>
      </c>
      <c r="E2314" s="8">
        <v>111.3</v>
      </c>
      <c r="F2314" s="8">
        <v>140</v>
      </c>
      <c r="G2314" s="8">
        <v>140</v>
      </c>
      <c r="H2314" s="7" t="s">
        <v>6056</v>
      </c>
      <c r="I2314" s="7" t="s">
        <v>6057</v>
      </c>
    </row>
    <row r="2315" spans="1:9">
      <c r="A2315" s="5">
        <v>2314</v>
      </c>
      <c r="B2315" s="6">
        <v>45315</v>
      </c>
      <c r="C2315" s="7" t="s">
        <v>10682</v>
      </c>
      <c r="D2315" s="7" t="s">
        <v>10683</v>
      </c>
      <c r="E2315" s="8">
        <v>63.44</v>
      </c>
      <c r="F2315" s="8">
        <v>88</v>
      </c>
      <c r="G2315" s="8">
        <v>88</v>
      </c>
      <c r="H2315" s="7" t="s">
        <v>6056</v>
      </c>
      <c r="I2315" s="7" t="s">
        <v>6057</v>
      </c>
    </row>
    <row r="2316" spans="1:9">
      <c r="A2316" s="5">
        <v>2315</v>
      </c>
      <c r="B2316" s="6">
        <v>45315</v>
      </c>
      <c r="C2316" s="7" t="s">
        <v>10684</v>
      </c>
      <c r="D2316" s="7" t="s">
        <v>10685</v>
      </c>
      <c r="E2316" s="8">
        <v>8.93</v>
      </c>
      <c r="F2316" s="8">
        <v>10</v>
      </c>
      <c r="G2316" s="8">
        <v>10</v>
      </c>
      <c r="H2316" s="7" t="s">
        <v>6056</v>
      </c>
      <c r="I2316" s="7" t="s">
        <v>6057</v>
      </c>
    </row>
    <row r="2317" spans="1:9">
      <c r="A2317" s="5">
        <v>2316</v>
      </c>
      <c r="B2317" s="6">
        <v>45315</v>
      </c>
      <c r="C2317" s="7" t="s">
        <v>10686</v>
      </c>
      <c r="D2317" s="7" t="s">
        <v>10687</v>
      </c>
      <c r="E2317" s="8">
        <v>8.8699999999999992</v>
      </c>
      <c r="F2317" s="8">
        <v>12</v>
      </c>
      <c r="G2317" s="8">
        <v>12</v>
      </c>
      <c r="H2317" s="7" t="s">
        <v>6056</v>
      </c>
      <c r="I2317" s="7" t="s">
        <v>6057</v>
      </c>
    </row>
    <row r="2318" spans="1:9">
      <c r="A2318" s="5">
        <v>2317</v>
      </c>
      <c r="B2318" s="6">
        <v>45315</v>
      </c>
      <c r="C2318" s="7" t="s">
        <v>10688</v>
      </c>
      <c r="D2318" s="7" t="s">
        <v>10689</v>
      </c>
      <c r="E2318" s="8">
        <v>62.5</v>
      </c>
      <c r="F2318" s="8">
        <v>70</v>
      </c>
      <c r="G2318" s="8">
        <v>70</v>
      </c>
      <c r="H2318" s="7" t="s">
        <v>6056</v>
      </c>
      <c r="I2318" s="7" t="s">
        <v>6057</v>
      </c>
    </row>
    <row r="2319" spans="1:9">
      <c r="A2319" s="5">
        <v>2318</v>
      </c>
      <c r="B2319" s="6">
        <v>45315</v>
      </c>
      <c r="C2319" s="7" t="s">
        <v>10690</v>
      </c>
      <c r="D2319" s="7" t="s">
        <v>10691</v>
      </c>
      <c r="E2319" s="8">
        <v>4.46</v>
      </c>
      <c r="F2319" s="8">
        <v>5</v>
      </c>
      <c r="G2319" s="8">
        <v>5</v>
      </c>
      <c r="H2319" s="7" t="s">
        <v>6056</v>
      </c>
      <c r="I2319" s="7" t="s">
        <v>6057</v>
      </c>
    </row>
    <row r="2320" spans="1:9">
      <c r="A2320" s="5">
        <v>2319</v>
      </c>
      <c r="B2320" s="6">
        <v>45315</v>
      </c>
      <c r="C2320" s="7" t="s">
        <v>10692</v>
      </c>
      <c r="D2320" s="7" t="s">
        <v>10693</v>
      </c>
      <c r="E2320" s="8">
        <v>8.08</v>
      </c>
      <c r="F2320" s="8">
        <v>10</v>
      </c>
      <c r="G2320" s="8">
        <v>10</v>
      </c>
      <c r="H2320" s="7" t="s">
        <v>6056</v>
      </c>
      <c r="I2320" s="7" t="s">
        <v>6057</v>
      </c>
    </row>
    <row r="2321" spans="1:9">
      <c r="A2321" s="5">
        <v>2320</v>
      </c>
      <c r="B2321" s="6">
        <v>45315</v>
      </c>
      <c r="C2321" s="7" t="s">
        <v>10694</v>
      </c>
      <c r="D2321" s="7" t="s">
        <v>10695</v>
      </c>
      <c r="E2321" s="8">
        <v>6</v>
      </c>
      <c r="F2321" s="8">
        <v>40</v>
      </c>
      <c r="G2321" s="8">
        <v>40</v>
      </c>
      <c r="H2321" s="7" t="s">
        <v>6056</v>
      </c>
      <c r="I2321" s="7" t="s">
        <v>6057</v>
      </c>
    </row>
    <row r="2322" spans="1:9">
      <c r="A2322" s="5">
        <v>2321</v>
      </c>
      <c r="B2322" s="6">
        <v>45315</v>
      </c>
      <c r="C2322" s="7" t="s">
        <v>10696</v>
      </c>
      <c r="D2322" s="7" t="s">
        <v>10697</v>
      </c>
      <c r="E2322" s="8">
        <v>8.08</v>
      </c>
      <c r="F2322" s="8">
        <v>10</v>
      </c>
      <c r="G2322" s="8">
        <v>10</v>
      </c>
      <c r="H2322" s="7" t="s">
        <v>6056</v>
      </c>
      <c r="I2322" s="7" t="s">
        <v>6057</v>
      </c>
    </row>
    <row r="2323" spans="1:9">
      <c r="A2323" s="5">
        <v>2322</v>
      </c>
      <c r="B2323" s="6">
        <v>45315</v>
      </c>
      <c r="C2323" s="7" t="s">
        <v>10698</v>
      </c>
      <c r="D2323" s="7" t="s">
        <v>10699</v>
      </c>
      <c r="E2323" s="8">
        <v>30.62</v>
      </c>
      <c r="F2323" s="8">
        <v>35</v>
      </c>
      <c r="G2323" s="8">
        <v>35</v>
      </c>
      <c r="H2323" s="7" t="s">
        <v>6056</v>
      </c>
      <c r="I2323" s="7" t="s">
        <v>6057</v>
      </c>
    </row>
    <row r="2324" spans="1:9">
      <c r="A2324" s="5">
        <v>2323</v>
      </c>
      <c r="B2324" s="6">
        <v>45315</v>
      </c>
      <c r="C2324" s="7" t="s">
        <v>10700</v>
      </c>
      <c r="D2324" s="7" t="s">
        <v>10701</v>
      </c>
      <c r="E2324" s="8">
        <v>43.86</v>
      </c>
      <c r="F2324" s="8">
        <v>50</v>
      </c>
      <c r="G2324" s="8">
        <v>50</v>
      </c>
      <c r="H2324" s="7" t="s">
        <v>6056</v>
      </c>
      <c r="I2324" s="7" t="s">
        <v>6057</v>
      </c>
    </row>
    <row r="2325" spans="1:9">
      <c r="A2325" s="5">
        <v>2324</v>
      </c>
      <c r="B2325" s="6">
        <v>45315</v>
      </c>
      <c r="C2325" s="7" t="s">
        <v>10702</v>
      </c>
      <c r="D2325" s="7" t="s">
        <v>10703</v>
      </c>
      <c r="E2325" s="8">
        <v>0.8</v>
      </c>
      <c r="F2325" s="8">
        <v>1</v>
      </c>
      <c r="G2325" s="8">
        <v>1</v>
      </c>
      <c r="H2325" s="7" t="s">
        <v>6056</v>
      </c>
      <c r="I2325" s="7" t="s">
        <v>6057</v>
      </c>
    </row>
    <row r="2326" spans="1:9">
      <c r="A2326" s="5">
        <v>2325</v>
      </c>
      <c r="B2326" s="6">
        <v>45315</v>
      </c>
      <c r="C2326" s="7" t="s">
        <v>10704</v>
      </c>
      <c r="D2326" s="7" t="s">
        <v>10705</v>
      </c>
      <c r="E2326" s="8">
        <v>8.93</v>
      </c>
      <c r="F2326" s="8">
        <v>10</v>
      </c>
      <c r="G2326" s="8">
        <v>10</v>
      </c>
      <c r="H2326" s="7" t="s">
        <v>6056</v>
      </c>
      <c r="I2326" s="7" t="s">
        <v>6057</v>
      </c>
    </row>
    <row r="2327" spans="1:9">
      <c r="A2327" s="5">
        <v>2326</v>
      </c>
      <c r="B2327" s="6">
        <v>45315</v>
      </c>
      <c r="C2327" s="7" t="s">
        <v>10706</v>
      </c>
      <c r="D2327" s="7" t="s">
        <v>10707</v>
      </c>
      <c r="E2327" s="8">
        <v>35.72</v>
      </c>
      <c r="F2327" s="8">
        <v>40</v>
      </c>
      <c r="G2327" s="8">
        <v>40</v>
      </c>
      <c r="H2327" s="7" t="s">
        <v>6056</v>
      </c>
      <c r="I2327" s="7" t="s">
        <v>6057</v>
      </c>
    </row>
    <row r="2328" spans="1:9">
      <c r="A2328" s="5">
        <v>2327</v>
      </c>
      <c r="B2328" s="6">
        <v>45315</v>
      </c>
      <c r="C2328" s="7" t="s">
        <v>10708</v>
      </c>
      <c r="D2328" s="7" t="s">
        <v>10709</v>
      </c>
      <c r="E2328" s="8">
        <v>21.69</v>
      </c>
      <c r="F2328" s="8">
        <v>30</v>
      </c>
      <c r="G2328" s="8">
        <v>30</v>
      </c>
      <c r="H2328" s="7" t="s">
        <v>6056</v>
      </c>
      <c r="I2328" s="7" t="s">
        <v>6057</v>
      </c>
    </row>
    <row r="2329" spans="1:9">
      <c r="A2329" s="5">
        <v>2328</v>
      </c>
      <c r="B2329" s="6">
        <v>45315</v>
      </c>
      <c r="C2329" s="7" t="s">
        <v>10710</v>
      </c>
      <c r="D2329" s="7" t="s">
        <v>10711</v>
      </c>
      <c r="E2329" s="8">
        <v>32.32</v>
      </c>
      <c r="F2329" s="8">
        <v>40</v>
      </c>
      <c r="G2329" s="8">
        <v>40</v>
      </c>
      <c r="H2329" s="7" t="s">
        <v>6056</v>
      </c>
      <c r="I2329" s="7" t="s">
        <v>6057</v>
      </c>
    </row>
    <row r="2330" spans="1:9">
      <c r="A2330" s="5">
        <v>2329</v>
      </c>
      <c r="B2330" s="6">
        <v>45315</v>
      </c>
      <c r="C2330" s="7" t="s">
        <v>10712</v>
      </c>
      <c r="D2330" s="7" t="s">
        <v>10713</v>
      </c>
      <c r="E2330" s="8">
        <v>4.46</v>
      </c>
      <c r="F2330" s="8">
        <v>5</v>
      </c>
      <c r="G2330" s="8">
        <v>5</v>
      </c>
      <c r="H2330" s="7" t="s">
        <v>6056</v>
      </c>
      <c r="I2330" s="7" t="s">
        <v>6057</v>
      </c>
    </row>
    <row r="2331" spans="1:9">
      <c r="A2331" s="5">
        <v>2330</v>
      </c>
      <c r="B2331" s="6">
        <v>45315</v>
      </c>
      <c r="C2331" s="7" t="s">
        <v>10714</v>
      </c>
      <c r="D2331" s="7" t="s">
        <v>10715</v>
      </c>
      <c r="E2331" s="8">
        <v>82.17</v>
      </c>
      <c r="F2331" s="8">
        <v>135</v>
      </c>
      <c r="G2331" s="8">
        <v>135</v>
      </c>
      <c r="H2331" s="7" t="s">
        <v>6056</v>
      </c>
      <c r="I2331" s="7" t="s">
        <v>6057</v>
      </c>
    </row>
    <row r="2332" spans="1:9">
      <c r="A2332" s="5">
        <v>2331</v>
      </c>
      <c r="B2332" s="6">
        <v>45315</v>
      </c>
      <c r="C2332" s="7" t="s">
        <v>10716</v>
      </c>
      <c r="D2332" s="7" t="s">
        <v>10717</v>
      </c>
      <c r="E2332" s="8">
        <v>16.34</v>
      </c>
      <c r="F2332" s="8">
        <v>30</v>
      </c>
      <c r="G2332" s="8">
        <v>30</v>
      </c>
      <c r="H2332" s="7" t="s">
        <v>6056</v>
      </c>
      <c r="I2332" s="7" t="s">
        <v>6057</v>
      </c>
    </row>
    <row r="2333" spans="1:9">
      <c r="A2333" s="5">
        <v>2332</v>
      </c>
      <c r="B2333" s="6">
        <v>45315</v>
      </c>
      <c r="C2333" s="7" t="s">
        <v>10718</v>
      </c>
      <c r="D2333" s="7" t="s">
        <v>10719</v>
      </c>
      <c r="E2333" s="8">
        <v>199.96</v>
      </c>
      <c r="F2333" s="8">
        <v>232</v>
      </c>
      <c r="G2333" s="8">
        <v>232</v>
      </c>
      <c r="H2333" s="7" t="s">
        <v>6056</v>
      </c>
      <c r="I2333" s="7" t="s">
        <v>6057</v>
      </c>
    </row>
    <row r="2334" spans="1:9">
      <c r="A2334" s="5">
        <v>2333</v>
      </c>
      <c r="B2334" s="6">
        <v>45315</v>
      </c>
      <c r="C2334" s="7" t="s">
        <v>10720</v>
      </c>
      <c r="D2334" s="7" t="s">
        <v>10721</v>
      </c>
      <c r="E2334" s="8">
        <v>8.76</v>
      </c>
      <c r="F2334" s="8">
        <v>10</v>
      </c>
      <c r="G2334" s="8">
        <v>10</v>
      </c>
      <c r="H2334" s="7" t="s">
        <v>6056</v>
      </c>
      <c r="I2334" s="7" t="s">
        <v>6057</v>
      </c>
    </row>
    <row r="2335" spans="1:9">
      <c r="A2335" s="5">
        <v>2334</v>
      </c>
      <c r="B2335" s="6">
        <v>45315</v>
      </c>
      <c r="C2335" s="7" t="s">
        <v>10722</v>
      </c>
      <c r="D2335" s="7" t="s">
        <v>10723</v>
      </c>
      <c r="E2335" s="8">
        <v>69.02</v>
      </c>
      <c r="F2335" s="8">
        <v>90</v>
      </c>
      <c r="G2335" s="8">
        <v>90</v>
      </c>
      <c r="H2335" s="7" t="s">
        <v>6056</v>
      </c>
      <c r="I2335" s="7" t="s">
        <v>6057</v>
      </c>
    </row>
    <row r="2336" spans="1:9">
      <c r="A2336" s="5">
        <v>2335</v>
      </c>
      <c r="B2336" s="6">
        <v>45315</v>
      </c>
      <c r="C2336" s="7" t="s">
        <v>10724</v>
      </c>
      <c r="D2336" s="7" t="s">
        <v>10725</v>
      </c>
      <c r="E2336" s="8">
        <v>49.46</v>
      </c>
      <c r="F2336" s="8">
        <v>60</v>
      </c>
      <c r="G2336" s="8">
        <v>60</v>
      </c>
      <c r="H2336" s="7" t="s">
        <v>6056</v>
      </c>
      <c r="I2336" s="7" t="s">
        <v>6057</v>
      </c>
    </row>
    <row r="2337" spans="1:9">
      <c r="A2337" s="5">
        <v>2336</v>
      </c>
      <c r="B2337" s="6">
        <v>45315</v>
      </c>
      <c r="C2337" s="7" t="s">
        <v>10726</v>
      </c>
      <c r="D2337" s="7" t="s">
        <v>10727</v>
      </c>
      <c r="E2337" s="8">
        <v>114.8</v>
      </c>
      <c r="F2337" s="8">
        <v>162</v>
      </c>
      <c r="G2337" s="8">
        <v>162</v>
      </c>
      <c r="H2337" s="7" t="s">
        <v>6056</v>
      </c>
      <c r="I2337" s="7" t="s">
        <v>6057</v>
      </c>
    </row>
    <row r="2338" spans="1:9">
      <c r="A2338" s="5">
        <v>2337</v>
      </c>
      <c r="B2338" s="6">
        <v>45315</v>
      </c>
      <c r="C2338" s="7" t="s">
        <v>10728</v>
      </c>
      <c r="D2338" s="7" t="s">
        <v>10729</v>
      </c>
      <c r="E2338" s="8">
        <v>32.99</v>
      </c>
      <c r="F2338" s="8">
        <v>40</v>
      </c>
      <c r="G2338" s="8">
        <v>40</v>
      </c>
      <c r="H2338" s="7" t="s">
        <v>6056</v>
      </c>
      <c r="I2338" s="7" t="s">
        <v>6057</v>
      </c>
    </row>
    <row r="2339" spans="1:9">
      <c r="A2339" s="5">
        <v>2338</v>
      </c>
      <c r="B2339" s="6">
        <v>45315</v>
      </c>
      <c r="C2339" s="7" t="s">
        <v>10730</v>
      </c>
      <c r="D2339" s="7" t="s">
        <v>10731</v>
      </c>
      <c r="E2339" s="8">
        <v>38.14</v>
      </c>
      <c r="F2339" s="8">
        <v>45</v>
      </c>
      <c r="G2339" s="8">
        <v>45</v>
      </c>
      <c r="H2339" s="7" t="s">
        <v>6056</v>
      </c>
      <c r="I2339" s="7" t="s">
        <v>6057</v>
      </c>
    </row>
    <row r="2340" spans="1:9">
      <c r="A2340" s="5">
        <v>2339</v>
      </c>
      <c r="B2340" s="6">
        <v>45315</v>
      </c>
      <c r="C2340" s="7" t="s">
        <v>10732</v>
      </c>
      <c r="D2340" s="7" t="s">
        <v>10733</v>
      </c>
      <c r="E2340" s="8">
        <v>38.14</v>
      </c>
      <c r="F2340" s="8">
        <v>45</v>
      </c>
      <c r="G2340" s="8">
        <v>45</v>
      </c>
      <c r="H2340" s="7" t="s">
        <v>6056</v>
      </c>
      <c r="I2340" s="7" t="s">
        <v>6057</v>
      </c>
    </row>
    <row r="2341" spans="1:9">
      <c r="A2341" s="5">
        <v>2340</v>
      </c>
      <c r="B2341" s="6">
        <v>45315</v>
      </c>
      <c r="C2341" s="7" t="s">
        <v>10734</v>
      </c>
      <c r="D2341" s="7" t="s">
        <v>10735</v>
      </c>
      <c r="E2341" s="8">
        <v>38.14</v>
      </c>
      <c r="F2341" s="8">
        <v>45</v>
      </c>
      <c r="G2341" s="8">
        <v>45</v>
      </c>
      <c r="H2341" s="7" t="s">
        <v>6056</v>
      </c>
      <c r="I2341" s="7" t="s">
        <v>6057</v>
      </c>
    </row>
    <row r="2342" spans="1:9">
      <c r="A2342" s="5">
        <v>2341</v>
      </c>
      <c r="B2342" s="6">
        <v>45315</v>
      </c>
      <c r="C2342" s="7" t="s">
        <v>10736</v>
      </c>
      <c r="D2342" s="7" t="s">
        <v>10737</v>
      </c>
      <c r="E2342" s="8">
        <v>38.14</v>
      </c>
      <c r="F2342" s="8">
        <v>45</v>
      </c>
      <c r="G2342" s="8">
        <v>45</v>
      </c>
      <c r="H2342" s="7" t="s">
        <v>6056</v>
      </c>
      <c r="I2342" s="7" t="s">
        <v>6057</v>
      </c>
    </row>
    <row r="2343" spans="1:9">
      <c r="A2343" s="5">
        <v>2342</v>
      </c>
      <c r="B2343" s="6">
        <v>45315</v>
      </c>
      <c r="C2343" s="7" t="s">
        <v>10738</v>
      </c>
      <c r="D2343" s="7" t="s">
        <v>10739</v>
      </c>
      <c r="E2343" s="8">
        <v>29.66</v>
      </c>
      <c r="F2343" s="8">
        <v>35</v>
      </c>
      <c r="G2343" s="8">
        <v>35</v>
      </c>
      <c r="H2343" s="7" t="s">
        <v>6056</v>
      </c>
      <c r="I2343" s="7" t="s">
        <v>6057</v>
      </c>
    </row>
    <row r="2344" spans="1:9">
      <c r="A2344" s="5">
        <v>2343</v>
      </c>
      <c r="B2344" s="6">
        <v>45315</v>
      </c>
      <c r="C2344" s="7" t="s">
        <v>10740</v>
      </c>
      <c r="D2344" s="7" t="s">
        <v>10741</v>
      </c>
      <c r="E2344" s="8">
        <v>38.14</v>
      </c>
      <c r="F2344" s="8">
        <v>45</v>
      </c>
      <c r="G2344" s="8">
        <v>45</v>
      </c>
      <c r="H2344" s="7" t="s">
        <v>6056</v>
      </c>
      <c r="I2344" s="7" t="s">
        <v>6057</v>
      </c>
    </row>
    <row r="2345" spans="1:9">
      <c r="A2345" s="5">
        <v>2344</v>
      </c>
      <c r="B2345" s="6">
        <v>45315</v>
      </c>
      <c r="C2345" s="7" t="s">
        <v>10742</v>
      </c>
      <c r="D2345" s="7" t="s">
        <v>10743</v>
      </c>
      <c r="E2345" s="8">
        <v>8.51</v>
      </c>
      <c r="F2345" s="8">
        <v>10</v>
      </c>
      <c r="G2345" s="8">
        <v>10</v>
      </c>
      <c r="H2345" s="7" t="s">
        <v>6056</v>
      </c>
      <c r="I2345" s="7" t="s">
        <v>6057</v>
      </c>
    </row>
    <row r="2346" spans="1:9">
      <c r="A2346" s="5">
        <v>2345</v>
      </c>
      <c r="B2346" s="6">
        <v>45315</v>
      </c>
      <c r="C2346" s="7" t="s">
        <v>10744</v>
      </c>
      <c r="D2346" s="7" t="s">
        <v>10745</v>
      </c>
      <c r="E2346" s="8">
        <v>8.5</v>
      </c>
      <c r="F2346" s="8">
        <v>10</v>
      </c>
      <c r="G2346" s="8">
        <v>10</v>
      </c>
      <c r="H2346" s="7" t="s">
        <v>6056</v>
      </c>
      <c r="I2346" s="7" t="s">
        <v>6057</v>
      </c>
    </row>
    <row r="2347" spans="1:9">
      <c r="A2347" s="5">
        <v>2346</v>
      </c>
      <c r="B2347" s="6">
        <v>45315</v>
      </c>
      <c r="C2347" s="7" t="s">
        <v>10746</v>
      </c>
      <c r="D2347" s="7" t="s">
        <v>10747</v>
      </c>
      <c r="E2347" s="8">
        <v>15.83</v>
      </c>
      <c r="F2347" s="8">
        <v>20</v>
      </c>
      <c r="G2347" s="8">
        <v>20</v>
      </c>
      <c r="H2347" s="7" t="s">
        <v>6056</v>
      </c>
      <c r="I2347" s="7" t="s">
        <v>6057</v>
      </c>
    </row>
    <row r="2348" spans="1:9">
      <c r="A2348" s="5">
        <v>2347</v>
      </c>
      <c r="B2348" s="6">
        <v>45315</v>
      </c>
      <c r="C2348" s="7" t="s">
        <v>10748</v>
      </c>
      <c r="D2348" s="7" t="s">
        <v>10749</v>
      </c>
      <c r="E2348" s="8">
        <v>3.9</v>
      </c>
      <c r="F2348" s="8">
        <v>5</v>
      </c>
      <c r="G2348" s="8">
        <v>5</v>
      </c>
      <c r="H2348" s="7" t="s">
        <v>6056</v>
      </c>
      <c r="I2348" s="7" t="s">
        <v>6057</v>
      </c>
    </row>
    <row r="2349" spans="1:9">
      <c r="A2349" s="5">
        <v>2348</v>
      </c>
      <c r="B2349" s="6">
        <v>45315</v>
      </c>
      <c r="C2349" s="7" t="s">
        <v>10750</v>
      </c>
      <c r="D2349" s="7" t="s">
        <v>10751</v>
      </c>
      <c r="E2349" s="8">
        <v>3.9</v>
      </c>
      <c r="F2349" s="8">
        <v>5</v>
      </c>
      <c r="G2349" s="8">
        <v>5</v>
      </c>
      <c r="H2349" s="7" t="s">
        <v>6056</v>
      </c>
      <c r="I2349" s="7" t="s">
        <v>6057</v>
      </c>
    </row>
    <row r="2350" spans="1:9">
      <c r="A2350" s="5">
        <v>2349</v>
      </c>
      <c r="B2350" s="6">
        <v>45315</v>
      </c>
      <c r="C2350" s="7" t="s">
        <v>10752</v>
      </c>
      <c r="D2350" s="7" t="s">
        <v>10753</v>
      </c>
      <c r="E2350" s="8">
        <v>3.9</v>
      </c>
      <c r="F2350" s="8">
        <v>5</v>
      </c>
      <c r="G2350" s="8">
        <v>5</v>
      </c>
      <c r="H2350" s="7" t="s">
        <v>6056</v>
      </c>
      <c r="I2350" s="7" t="s">
        <v>6057</v>
      </c>
    </row>
    <row r="2351" spans="1:9">
      <c r="A2351" s="5">
        <v>2350</v>
      </c>
      <c r="B2351" s="6">
        <v>45315</v>
      </c>
      <c r="C2351" s="7" t="s">
        <v>10754</v>
      </c>
      <c r="D2351" s="7" t="s">
        <v>10755</v>
      </c>
      <c r="E2351" s="8">
        <v>3.9</v>
      </c>
      <c r="F2351" s="8">
        <v>5</v>
      </c>
      <c r="G2351" s="8">
        <v>5</v>
      </c>
      <c r="H2351" s="7" t="s">
        <v>6056</v>
      </c>
      <c r="I2351" s="7" t="s">
        <v>6057</v>
      </c>
    </row>
    <row r="2352" spans="1:9">
      <c r="A2352" s="5">
        <v>2351</v>
      </c>
      <c r="B2352" s="6">
        <v>45315</v>
      </c>
      <c r="C2352" s="7" t="s">
        <v>10756</v>
      </c>
      <c r="D2352" s="7" t="s">
        <v>10757</v>
      </c>
      <c r="E2352" s="8">
        <v>8.5</v>
      </c>
      <c r="F2352" s="8">
        <v>10</v>
      </c>
      <c r="G2352" s="8">
        <v>10</v>
      </c>
      <c r="H2352" s="7" t="s">
        <v>6056</v>
      </c>
      <c r="I2352" s="7" t="s">
        <v>6057</v>
      </c>
    </row>
    <row r="2353" spans="1:9">
      <c r="A2353" s="5">
        <v>2352</v>
      </c>
      <c r="B2353" s="6">
        <v>45315</v>
      </c>
      <c r="C2353" s="7" t="s">
        <v>10758</v>
      </c>
      <c r="D2353" s="7" t="s">
        <v>10759</v>
      </c>
      <c r="E2353" s="8">
        <v>15</v>
      </c>
      <c r="F2353" s="8">
        <v>22</v>
      </c>
      <c r="G2353" s="8">
        <v>22</v>
      </c>
      <c r="H2353" s="7" t="s">
        <v>6056</v>
      </c>
      <c r="I2353" s="7" t="s">
        <v>6057</v>
      </c>
    </row>
    <row r="2354" spans="1:9">
      <c r="A2354" s="5">
        <v>2353</v>
      </c>
      <c r="B2354" s="6">
        <v>45316</v>
      </c>
      <c r="C2354" s="7" t="s">
        <v>10760</v>
      </c>
      <c r="D2354" s="7" t="s">
        <v>10761</v>
      </c>
      <c r="E2354" s="8">
        <v>199</v>
      </c>
      <c r="F2354" s="8">
        <v>299</v>
      </c>
      <c r="G2354" s="8">
        <v>299</v>
      </c>
      <c r="H2354" s="7" t="s">
        <v>6056</v>
      </c>
      <c r="I2354" s="7" t="s">
        <v>6057</v>
      </c>
    </row>
    <row r="2355" spans="1:9">
      <c r="A2355" s="5">
        <v>2354</v>
      </c>
      <c r="B2355" s="6">
        <v>45316</v>
      </c>
      <c r="C2355" s="7" t="s">
        <v>10762</v>
      </c>
      <c r="D2355" s="7" t="s">
        <v>10763</v>
      </c>
      <c r="E2355" s="8">
        <v>4.24</v>
      </c>
      <c r="F2355" s="8">
        <v>5</v>
      </c>
      <c r="G2355" s="8">
        <v>5</v>
      </c>
      <c r="H2355" s="7" t="s">
        <v>6056</v>
      </c>
      <c r="I2355" s="7" t="s">
        <v>6057</v>
      </c>
    </row>
    <row r="2356" spans="1:9">
      <c r="A2356" s="5">
        <v>2355</v>
      </c>
      <c r="B2356" s="6">
        <v>45316</v>
      </c>
      <c r="C2356" s="7" t="s">
        <v>10764</v>
      </c>
      <c r="D2356" s="7" t="s">
        <v>10765</v>
      </c>
      <c r="E2356" s="8">
        <v>82.61</v>
      </c>
      <c r="F2356" s="8">
        <v>95</v>
      </c>
      <c r="G2356" s="8">
        <v>95</v>
      </c>
      <c r="H2356" s="7" t="s">
        <v>6056</v>
      </c>
      <c r="I2356" s="7" t="s">
        <v>6057</v>
      </c>
    </row>
    <row r="2357" spans="1:9">
      <c r="A2357" s="5">
        <v>2356</v>
      </c>
      <c r="B2357" s="6">
        <v>45316</v>
      </c>
      <c r="C2357" s="7" t="s">
        <v>10766</v>
      </c>
      <c r="D2357" s="7" t="s">
        <v>10767</v>
      </c>
      <c r="E2357" s="8">
        <v>59.63</v>
      </c>
      <c r="F2357" s="8">
        <v>65</v>
      </c>
      <c r="G2357" s="8">
        <v>65</v>
      </c>
      <c r="H2357" s="7" t="s">
        <v>6056</v>
      </c>
      <c r="I2357" s="7" t="s">
        <v>6057</v>
      </c>
    </row>
    <row r="2358" spans="1:9">
      <c r="A2358" s="5">
        <v>2357</v>
      </c>
      <c r="B2358" s="6">
        <v>45316</v>
      </c>
      <c r="C2358" s="7" t="s">
        <v>10768</v>
      </c>
      <c r="D2358" s="7" t="s">
        <v>10769</v>
      </c>
      <c r="E2358" s="8">
        <v>9.18</v>
      </c>
      <c r="F2358" s="8">
        <v>10</v>
      </c>
      <c r="G2358" s="8">
        <v>10</v>
      </c>
      <c r="H2358" s="7" t="s">
        <v>6056</v>
      </c>
      <c r="I2358" s="7" t="s">
        <v>6057</v>
      </c>
    </row>
    <row r="2359" spans="1:9">
      <c r="A2359" s="5">
        <v>2358</v>
      </c>
      <c r="B2359" s="6">
        <v>45316</v>
      </c>
      <c r="C2359" s="7" t="s">
        <v>10770</v>
      </c>
      <c r="D2359" s="7" t="s">
        <v>10771</v>
      </c>
      <c r="E2359" s="8">
        <v>18.350000000000001</v>
      </c>
      <c r="F2359" s="8">
        <v>20</v>
      </c>
      <c r="G2359" s="8">
        <v>20</v>
      </c>
      <c r="H2359" s="7" t="s">
        <v>6056</v>
      </c>
      <c r="I2359" s="7" t="s">
        <v>6057</v>
      </c>
    </row>
    <row r="2360" spans="1:9">
      <c r="A2360" s="5">
        <v>2359</v>
      </c>
      <c r="B2360" s="6">
        <v>45316</v>
      </c>
      <c r="C2360" s="7" t="s">
        <v>10772</v>
      </c>
      <c r="D2360" s="7" t="s">
        <v>10773</v>
      </c>
      <c r="E2360" s="8">
        <v>50</v>
      </c>
      <c r="F2360" s="8">
        <v>54</v>
      </c>
      <c r="G2360" s="8">
        <v>54</v>
      </c>
      <c r="H2360" s="7" t="s">
        <v>6056</v>
      </c>
      <c r="I2360" s="7" t="s">
        <v>6057</v>
      </c>
    </row>
    <row r="2361" spans="1:9">
      <c r="A2361" s="5">
        <v>2360</v>
      </c>
      <c r="B2361" s="6">
        <v>45316</v>
      </c>
      <c r="C2361" s="7" t="s">
        <v>10774</v>
      </c>
      <c r="D2361" s="7" t="s">
        <v>10775</v>
      </c>
      <c r="E2361" s="8">
        <v>35.19</v>
      </c>
      <c r="F2361" s="8">
        <v>38</v>
      </c>
      <c r="G2361" s="8">
        <v>38</v>
      </c>
      <c r="H2361" s="7" t="s">
        <v>6056</v>
      </c>
      <c r="I2361" s="7" t="s">
        <v>6057</v>
      </c>
    </row>
    <row r="2362" spans="1:9">
      <c r="A2362" s="5">
        <v>2361</v>
      </c>
      <c r="B2362" s="6">
        <v>45316</v>
      </c>
      <c r="C2362" s="7" t="s">
        <v>10776</v>
      </c>
      <c r="D2362" s="7" t="s">
        <v>10777</v>
      </c>
      <c r="E2362" s="8">
        <v>9.26</v>
      </c>
      <c r="F2362" s="8">
        <v>10</v>
      </c>
      <c r="G2362" s="8">
        <v>10</v>
      </c>
      <c r="H2362" s="7" t="s">
        <v>6056</v>
      </c>
      <c r="I2362" s="7" t="s">
        <v>6057</v>
      </c>
    </row>
    <row r="2363" spans="1:9">
      <c r="A2363" s="5">
        <v>2362</v>
      </c>
      <c r="B2363" s="6">
        <v>45316</v>
      </c>
      <c r="C2363" s="7" t="s">
        <v>10778</v>
      </c>
      <c r="D2363" s="7" t="s">
        <v>10779</v>
      </c>
      <c r="E2363" s="8">
        <v>37.5</v>
      </c>
      <c r="F2363" s="8">
        <v>45</v>
      </c>
      <c r="G2363" s="8">
        <v>45</v>
      </c>
      <c r="H2363" s="7" t="s">
        <v>6056</v>
      </c>
      <c r="I2363" s="7" t="s">
        <v>6057</v>
      </c>
    </row>
    <row r="2364" spans="1:9">
      <c r="A2364" s="5">
        <v>2363</v>
      </c>
      <c r="B2364" s="6">
        <v>45316</v>
      </c>
      <c r="C2364" s="7" t="s">
        <v>10780</v>
      </c>
      <c r="D2364" s="7" t="s">
        <v>10781</v>
      </c>
      <c r="E2364" s="8">
        <v>9.26</v>
      </c>
      <c r="F2364" s="8">
        <v>10</v>
      </c>
      <c r="G2364" s="8">
        <v>10</v>
      </c>
      <c r="H2364" s="7" t="s">
        <v>6056</v>
      </c>
      <c r="I2364" s="7" t="s">
        <v>6057</v>
      </c>
    </row>
    <row r="2365" spans="1:9">
      <c r="A2365" s="5">
        <v>2364</v>
      </c>
      <c r="B2365" s="6">
        <v>45316</v>
      </c>
      <c r="C2365" s="7" t="s">
        <v>10782</v>
      </c>
      <c r="D2365" s="7" t="s">
        <v>10783</v>
      </c>
      <c r="E2365" s="8">
        <v>9.99</v>
      </c>
      <c r="F2365" s="8">
        <v>10</v>
      </c>
      <c r="G2365" s="8">
        <v>10</v>
      </c>
      <c r="H2365" s="7" t="s">
        <v>6056</v>
      </c>
      <c r="I2365" s="7" t="s">
        <v>6057</v>
      </c>
    </row>
    <row r="2366" spans="1:9">
      <c r="A2366" s="5">
        <v>2365</v>
      </c>
      <c r="B2366" s="6">
        <v>45316</v>
      </c>
      <c r="C2366" s="7" t="s">
        <v>10784</v>
      </c>
      <c r="D2366" s="7" t="s">
        <v>10785</v>
      </c>
      <c r="E2366" s="8">
        <v>9.09</v>
      </c>
      <c r="F2366" s="8">
        <v>10</v>
      </c>
      <c r="G2366" s="8">
        <v>10</v>
      </c>
      <c r="H2366" s="7" t="s">
        <v>6056</v>
      </c>
      <c r="I2366" s="7" t="s">
        <v>6057</v>
      </c>
    </row>
    <row r="2367" spans="1:9">
      <c r="A2367" s="5">
        <v>2366</v>
      </c>
      <c r="B2367" s="6">
        <v>45316</v>
      </c>
      <c r="C2367" s="7" t="s">
        <v>10786</v>
      </c>
      <c r="D2367" s="7" t="s">
        <v>10787</v>
      </c>
      <c r="E2367" s="8">
        <v>8.77</v>
      </c>
      <c r="F2367" s="8">
        <v>10</v>
      </c>
      <c r="G2367" s="8">
        <v>10</v>
      </c>
      <c r="H2367" s="7" t="s">
        <v>6056</v>
      </c>
      <c r="I2367" s="7" t="s">
        <v>6057</v>
      </c>
    </row>
    <row r="2368" spans="1:9">
      <c r="A2368" s="5">
        <v>2367</v>
      </c>
      <c r="B2368" s="6">
        <v>45316</v>
      </c>
      <c r="C2368" s="7" t="s">
        <v>10788</v>
      </c>
      <c r="D2368" s="7" t="s">
        <v>10789</v>
      </c>
      <c r="E2368" s="8">
        <v>24.54</v>
      </c>
      <c r="F2368" s="8">
        <v>27</v>
      </c>
      <c r="G2368" s="8">
        <v>27</v>
      </c>
      <c r="H2368" s="7" t="s">
        <v>6056</v>
      </c>
      <c r="I2368" s="7" t="s">
        <v>6057</v>
      </c>
    </row>
    <row r="2369" spans="1:9">
      <c r="A2369" s="5">
        <v>2368</v>
      </c>
      <c r="B2369" s="6">
        <v>45316</v>
      </c>
      <c r="C2369" s="7" t="s">
        <v>10790</v>
      </c>
      <c r="D2369" s="7" t="s">
        <v>10791</v>
      </c>
      <c r="E2369" s="8">
        <v>24.54</v>
      </c>
      <c r="F2369" s="8">
        <v>27</v>
      </c>
      <c r="G2369" s="8">
        <v>27</v>
      </c>
      <c r="H2369" s="7" t="s">
        <v>6056</v>
      </c>
      <c r="I2369" s="7" t="s">
        <v>6057</v>
      </c>
    </row>
    <row r="2370" spans="1:9">
      <c r="A2370" s="5">
        <v>2369</v>
      </c>
      <c r="B2370" s="6">
        <v>45316</v>
      </c>
      <c r="C2370" s="7" t="s">
        <v>10792</v>
      </c>
      <c r="D2370" s="7" t="s">
        <v>10793</v>
      </c>
      <c r="E2370" s="8">
        <v>33.630000000000003</v>
      </c>
      <c r="F2370" s="8">
        <v>37</v>
      </c>
      <c r="G2370" s="8">
        <v>37</v>
      </c>
      <c r="H2370" s="7" t="s">
        <v>6056</v>
      </c>
      <c r="I2370" s="7" t="s">
        <v>6057</v>
      </c>
    </row>
    <row r="2371" spans="1:9">
      <c r="A2371" s="5">
        <v>2370</v>
      </c>
      <c r="B2371" s="6">
        <v>45316</v>
      </c>
      <c r="C2371" s="7" t="s">
        <v>10794</v>
      </c>
      <c r="D2371" s="7" t="s">
        <v>10795</v>
      </c>
      <c r="E2371" s="8">
        <v>48.92</v>
      </c>
      <c r="F2371" s="8">
        <v>60</v>
      </c>
      <c r="G2371" s="8">
        <v>60</v>
      </c>
      <c r="H2371" s="7" t="s">
        <v>6056</v>
      </c>
      <c r="I2371" s="7" t="s">
        <v>6057</v>
      </c>
    </row>
    <row r="2372" spans="1:9">
      <c r="A2372" s="5">
        <v>2371</v>
      </c>
      <c r="B2372" s="6">
        <v>45316</v>
      </c>
      <c r="C2372" s="7" t="s">
        <v>10796</v>
      </c>
      <c r="D2372" s="7" t="s">
        <v>10797</v>
      </c>
      <c r="E2372" s="8">
        <v>25.07</v>
      </c>
      <c r="F2372" s="8">
        <v>35</v>
      </c>
      <c r="G2372" s="8">
        <v>35</v>
      </c>
      <c r="H2372" s="7" t="s">
        <v>6056</v>
      </c>
      <c r="I2372" s="7" t="s">
        <v>6057</v>
      </c>
    </row>
    <row r="2373" spans="1:9">
      <c r="A2373" s="5">
        <v>2372</v>
      </c>
      <c r="B2373" s="6">
        <v>45316</v>
      </c>
      <c r="C2373" s="7" t="s">
        <v>10798</v>
      </c>
      <c r="D2373" s="7" t="s">
        <v>10799</v>
      </c>
      <c r="E2373" s="8">
        <v>60.55</v>
      </c>
      <c r="F2373" s="8">
        <v>75</v>
      </c>
      <c r="G2373" s="8">
        <v>75</v>
      </c>
      <c r="H2373" s="7" t="s">
        <v>6056</v>
      </c>
      <c r="I2373" s="7" t="s">
        <v>6057</v>
      </c>
    </row>
    <row r="2374" spans="1:9">
      <c r="A2374" s="5">
        <v>2373</v>
      </c>
      <c r="B2374" s="6">
        <v>45316</v>
      </c>
      <c r="C2374" s="7" t="s">
        <v>10800</v>
      </c>
      <c r="D2374" s="7" t="s">
        <v>10801</v>
      </c>
      <c r="E2374" s="8">
        <v>40.36</v>
      </c>
      <c r="F2374" s="8">
        <v>50</v>
      </c>
      <c r="G2374" s="8">
        <v>50</v>
      </c>
      <c r="H2374" s="7" t="s">
        <v>6056</v>
      </c>
      <c r="I2374" s="7" t="s">
        <v>6057</v>
      </c>
    </row>
    <row r="2375" spans="1:9">
      <c r="A2375" s="5">
        <v>2374</v>
      </c>
      <c r="B2375" s="6">
        <v>45316</v>
      </c>
      <c r="C2375" s="7" t="s">
        <v>10802</v>
      </c>
      <c r="D2375" s="7" t="s">
        <v>10803</v>
      </c>
      <c r="E2375" s="8">
        <v>40.36</v>
      </c>
      <c r="F2375" s="8">
        <v>50</v>
      </c>
      <c r="G2375" s="8">
        <v>50</v>
      </c>
      <c r="H2375" s="7" t="s">
        <v>6056</v>
      </c>
      <c r="I2375" s="7" t="s">
        <v>6057</v>
      </c>
    </row>
    <row r="2376" spans="1:9">
      <c r="A2376" s="5">
        <v>2375</v>
      </c>
      <c r="B2376" s="6">
        <v>45316</v>
      </c>
      <c r="C2376" s="7" t="s">
        <v>10804</v>
      </c>
      <c r="D2376" s="7" t="s">
        <v>10805</v>
      </c>
      <c r="E2376" s="8">
        <v>57.08</v>
      </c>
      <c r="F2376" s="8">
        <v>70</v>
      </c>
      <c r="G2376" s="8">
        <v>70</v>
      </c>
      <c r="H2376" s="7" t="s">
        <v>6056</v>
      </c>
      <c r="I2376" s="7" t="s">
        <v>6057</v>
      </c>
    </row>
    <row r="2377" spans="1:9">
      <c r="A2377" s="5">
        <v>2376</v>
      </c>
      <c r="B2377" s="6">
        <v>45316</v>
      </c>
      <c r="C2377" s="7" t="s">
        <v>10806</v>
      </c>
      <c r="D2377" s="7" t="s">
        <v>10807</v>
      </c>
      <c r="E2377" s="8">
        <v>36.69</v>
      </c>
      <c r="F2377" s="8">
        <v>45</v>
      </c>
      <c r="G2377" s="8">
        <v>45</v>
      </c>
      <c r="H2377" s="7" t="s">
        <v>6056</v>
      </c>
      <c r="I2377" s="7" t="s">
        <v>6057</v>
      </c>
    </row>
    <row r="2378" spans="1:9">
      <c r="A2378" s="5">
        <v>2377</v>
      </c>
      <c r="B2378" s="6">
        <v>45316</v>
      </c>
      <c r="C2378" s="7" t="s">
        <v>10808</v>
      </c>
      <c r="D2378" s="7" t="s">
        <v>10809</v>
      </c>
      <c r="E2378" s="8">
        <v>36.69</v>
      </c>
      <c r="F2378" s="8">
        <v>45</v>
      </c>
      <c r="G2378" s="8">
        <v>45</v>
      </c>
      <c r="H2378" s="7" t="s">
        <v>6056</v>
      </c>
      <c r="I2378" s="7" t="s">
        <v>6057</v>
      </c>
    </row>
    <row r="2379" spans="1:9">
      <c r="A2379" s="5">
        <v>2378</v>
      </c>
      <c r="B2379" s="6">
        <v>45316</v>
      </c>
      <c r="C2379" s="7" t="s">
        <v>10810</v>
      </c>
      <c r="D2379" s="7" t="s">
        <v>10811</v>
      </c>
      <c r="E2379" s="8">
        <v>36.69</v>
      </c>
      <c r="F2379" s="8">
        <v>45</v>
      </c>
      <c r="G2379" s="8">
        <v>45</v>
      </c>
      <c r="H2379" s="7" t="s">
        <v>6056</v>
      </c>
      <c r="I2379" s="7" t="s">
        <v>6057</v>
      </c>
    </row>
    <row r="2380" spans="1:9">
      <c r="A2380" s="5">
        <v>2379</v>
      </c>
      <c r="B2380" s="6">
        <v>45316</v>
      </c>
      <c r="C2380" s="7" t="s">
        <v>10812</v>
      </c>
      <c r="D2380" s="7" t="s">
        <v>10813</v>
      </c>
      <c r="E2380" s="8">
        <v>28.38</v>
      </c>
      <c r="F2380" s="8">
        <v>40</v>
      </c>
      <c r="G2380" s="8">
        <v>40</v>
      </c>
      <c r="H2380" s="7" t="s">
        <v>6056</v>
      </c>
      <c r="I2380" s="7" t="s">
        <v>6057</v>
      </c>
    </row>
    <row r="2381" spans="1:9">
      <c r="A2381" s="5">
        <v>2380</v>
      </c>
      <c r="B2381" s="6">
        <v>45316</v>
      </c>
      <c r="C2381" s="7" t="s">
        <v>10814</v>
      </c>
      <c r="D2381" s="7" t="s">
        <v>10815</v>
      </c>
      <c r="E2381" s="8">
        <v>50.16</v>
      </c>
      <c r="F2381" s="8">
        <v>70</v>
      </c>
      <c r="G2381" s="8">
        <v>70</v>
      </c>
      <c r="H2381" s="7" t="s">
        <v>6056</v>
      </c>
      <c r="I2381" s="7" t="s">
        <v>6057</v>
      </c>
    </row>
    <row r="2382" spans="1:9">
      <c r="A2382" s="5">
        <v>2381</v>
      </c>
      <c r="B2382" s="6">
        <v>45316</v>
      </c>
      <c r="C2382" s="7" t="s">
        <v>10816</v>
      </c>
      <c r="D2382" s="7" t="s">
        <v>10817</v>
      </c>
      <c r="E2382" s="8">
        <v>25.07</v>
      </c>
      <c r="F2382" s="8">
        <v>35</v>
      </c>
      <c r="G2382" s="8">
        <v>35</v>
      </c>
      <c r="H2382" s="7" t="s">
        <v>6056</v>
      </c>
      <c r="I2382" s="7" t="s">
        <v>6057</v>
      </c>
    </row>
    <row r="2383" spans="1:9">
      <c r="A2383" s="5">
        <v>2382</v>
      </c>
      <c r="B2383" s="6">
        <v>45316</v>
      </c>
      <c r="C2383" s="7" t="s">
        <v>10818</v>
      </c>
      <c r="D2383" s="7" t="s">
        <v>10819</v>
      </c>
      <c r="E2383" s="8">
        <v>53</v>
      </c>
      <c r="F2383" s="8">
        <v>65</v>
      </c>
      <c r="G2383" s="8">
        <v>65</v>
      </c>
      <c r="H2383" s="7" t="s">
        <v>6056</v>
      </c>
      <c r="I2383" s="7" t="s">
        <v>6057</v>
      </c>
    </row>
    <row r="2384" spans="1:9">
      <c r="A2384" s="5">
        <v>2383</v>
      </c>
      <c r="B2384" s="6">
        <v>45316</v>
      </c>
      <c r="C2384" s="7" t="s">
        <v>10820</v>
      </c>
      <c r="D2384" s="7" t="s">
        <v>10821</v>
      </c>
      <c r="E2384" s="8">
        <v>36.69</v>
      </c>
      <c r="F2384" s="8">
        <v>45</v>
      </c>
      <c r="G2384" s="8">
        <v>45</v>
      </c>
      <c r="H2384" s="7" t="s">
        <v>6056</v>
      </c>
      <c r="I2384" s="7" t="s">
        <v>6057</v>
      </c>
    </row>
    <row r="2385" spans="1:9">
      <c r="A2385" s="5">
        <v>2384</v>
      </c>
      <c r="B2385" s="6">
        <v>45316</v>
      </c>
      <c r="C2385" s="7" t="s">
        <v>10822</v>
      </c>
      <c r="D2385" s="7" t="s">
        <v>10823</v>
      </c>
      <c r="E2385" s="8">
        <v>20.07</v>
      </c>
      <c r="F2385" s="8">
        <v>28</v>
      </c>
      <c r="G2385" s="8">
        <v>28</v>
      </c>
      <c r="H2385" s="7" t="s">
        <v>6056</v>
      </c>
      <c r="I2385" s="7" t="s">
        <v>6057</v>
      </c>
    </row>
    <row r="2386" spans="1:9">
      <c r="A2386" s="5">
        <v>2385</v>
      </c>
      <c r="B2386" s="6">
        <v>45316</v>
      </c>
      <c r="C2386" s="7" t="s">
        <v>10824</v>
      </c>
      <c r="D2386" s="7" t="s">
        <v>10825</v>
      </c>
      <c r="E2386" s="8">
        <v>53</v>
      </c>
      <c r="F2386" s="8">
        <v>65</v>
      </c>
      <c r="G2386" s="8">
        <v>65</v>
      </c>
      <c r="H2386" s="7" t="s">
        <v>6056</v>
      </c>
      <c r="I2386" s="7" t="s">
        <v>6057</v>
      </c>
    </row>
    <row r="2387" spans="1:9">
      <c r="A2387" s="5">
        <v>2386</v>
      </c>
      <c r="B2387" s="6">
        <v>45316</v>
      </c>
      <c r="C2387" s="7" t="s">
        <v>10826</v>
      </c>
      <c r="D2387" s="7" t="s">
        <v>10827</v>
      </c>
      <c r="E2387" s="8">
        <v>53</v>
      </c>
      <c r="F2387" s="8">
        <v>65</v>
      </c>
      <c r="G2387" s="8">
        <v>65</v>
      </c>
      <c r="H2387" s="7" t="s">
        <v>6056</v>
      </c>
      <c r="I2387" s="7" t="s">
        <v>6057</v>
      </c>
    </row>
    <row r="2388" spans="1:9">
      <c r="A2388" s="5">
        <v>2387</v>
      </c>
      <c r="B2388" s="6">
        <v>45316</v>
      </c>
      <c r="C2388" s="7" t="s">
        <v>10828</v>
      </c>
      <c r="D2388" s="7" t="s">
        <v>10829</v>
      </c>
      <c r="E2388" s="8">
        <v>44.03</v>
      </c>
      <c r="F2388" s="8">
        <v>54</v>
      </c>
      <c r="G2388" s="8">
        <v>54</v>
      </c>
      <c r="H2388" s="7" t="s">
        <v>6056</v>
      </c>
      <c r="I2388" s="7" t="s">
        <v>6057</v>
      </c>
    </row>
    <row r="2389" spans="1:9">
      <c r="A2389" s="5">
        <v>2388</v>
      </c>
      <c r="B2389" s="6">
        <v>45316</v>
      </c>
      <c r="C2389" s="7" t="s">
        <v>10830</v>
      </c>
      <c r="D2389" s="7" t="s">
        <v>10831</v>
      </c>
      <c r="E2389" s="8">
        <v>57.08</v>
      </c>
      <c r="F2389" s="8">
        <v>70</v>
      </c>
      <c r="G2389" s="8">
        <v>70</v>
      </c>
      <c r="H2389" s="7" t="s">
        <v>6056</v>
      </c>
      <c r="I2389" s="7" t="s">
        <v>6057</v>
      </c>
    </row>
    <row r="2390" spans="1:9">
      <c r="A2390" s="5">
        <v>2389</v>
      </c>
      <c r="B2390" s="6">
        <v>45317</v>
      </c>
      <c r="C2390" s="7" t="s">
        <v>10832</v>
      </c>
      <c r="D2390" s="7" t="s">
        <v>10833</v>
      </c>
      <c r="E2390" s="8">
        <v>37.799999999999997</v>
      </c>
      <c r="F2390" s="8">
        <v>45</v>
      </c>
      <c r="G2390" s="8">
        <v>45</v>
      </c>
      <c r="H2390" s="7" t="s">
        <v>6056</v>
      </c>
      <c r="I2390" s="7" t="s">
        <v>6057</v>
      </c>
    </row>
    <row r="2391" spans="1:9">
      <c r="A2391" s="5">
        <v>2390</v>
      </c>
      <c r="B2391" s="6">
        <v>45317</v>
      </c>
      <c r="C2391" s="7" t="s">
        <v>10834</v>
      </c>
      <c r="D2391" s="7" t="s">
        <v>10835</v>
      </c>
      <c r="E2391" s="8">
        <v>56.7</v>
      </c>
      <c r="F2391" s="8">
        <v>65</v>
      </c>
      <c r="G2391" s="8">
        <v>65</v>
      </c>
      <c r="H2391" s="7" t="s">
        <v>6056</v>
      </c>
      <c r="I2391" s="7" t="s">
        <v>6057</v>
      </c>
    </row>
    <row r="2392" spans="1:9">
      <c r="A2392" s="5">
        <v>2391</v>
      </c>
      <c r="B2392" s="6">
        <v>45317</v>
      </c>
      <c r="C2392" s="7" t="s">
        <v>10836</v>
      </c>
      <c r="D2392" s="7" t="s">
        <v>10837</v>
      </c>
      <c r="E2392" s="8">
        <v>31.5</v>
      </c>
      <c r="F2392" s="8">
        <v>39</v>
      </c>
      <c r="G2392" s="8">
        <v>39</v>
      </c>
      <c r="H2392" s="7" t="s">
        <v>6056</v>
      </c>
      <c r="I2392" s="7" t="s">
        <v>6057</v>
      </c>
    </row>
    <row r="2393" spans="1:9">
      <c r="A2393" s="5">
        <v>2392</v>
      </c>
      <c r="B2393" s="6">
        <v>45317</v>
      </c>
      <c r="C2393" s="7" t="s">
        <v>10838</v>
      </c>
      <c r="D2393" s="7" t="s">
        <v>10839</v>
      </c>
      <c r="E2393" s="8">
        <v>57.75</v>
      </c>
      <c r="F2393" s="8">
        <v>65</v>
      </c>
      <c r="G2393" s="8">
        <v>65</v>
      </c>
      <c r="H2393" s="7" t="s">
        <v>6056</v>
      </c>
      <c r="I2393" s="7" t="s">
        <v>6057</v>
      </c>
    </row>
    <row r="2394" spans="1:9">
      <c r="A2394" s="5">
        <v>2393</v>
      </c>
      <c r="B2394" s="6">
        <v>45317</v>
      </c>
      <c r="C2394" s="7" t="s">
        <v>10840</v>
      </c>
      <c r="D2394" s="7" t="s">
        <v>10841</v>
      </c>
      <c r="E2394" s="8">
        <v>21</v>
      </c>
      <c r="F2394" s="8">
        <v>25</v>
      </c>
      <c r="G2394" s="8">
        <v>25</v>
      </c>
      <c r="H2394" s="7" t="s">
        <v>6056</v>
      </c>
      <c r="I2394" s="7" t="s">
        <v>6057</v>
      </c>
    </row>
    <row r="2395" spans="1:9">
      <c r="A2395" s="5">
        <v>2394</v>
      </c>
      <c r="B2395" s="6">
        <v>45317</v>
      </c>
      <c r="C2395" s="7" t="s">
        <v>10842</v>
      </c>
      <c r="D2395" s="7" t="s">
        <v>10843</v>
      </c>
      <c r="E2395" s="8">
        <v>4.0999999999999996</v>
      </c>
      <c r="F2395" s="8">
        <v>5</v>
      </c>
      <c r="G2395" s="8">
        <v>5</v>
      </c>
      <c r="H2395" s="7" t="s">
        <v>6056</v>
      </c>
      <c r="I2395" s="7" t="s">
        <v>6057</v>
      </c>
    </row>
    <row r="2396" spans="1:9">
      <c r="A2396" s="5">
        <v>2395</v>
      </c>
      <c r="B2396" s="6">
        <v>45317</v>
      </c>
      <c r="C2396" s="7" t="s">
        <v>10844</v>
      </c>
      <c r="D2396" s="7" t="s">
        <v>10845</v>
      </c>
      <c r="E2396" s="8">
        <v>41.3</v>
      </c>
      <c r="F2396" s="8">
        <v>50</v>
      </c>
      <c r="G2396" s="8">
        <v>50</v>
      </c>
      <c r="H2396" s="7" t="s">
        <v>6056</v>
      </c>
      <c r="I2396" s="7" t="s">
        <v>6057</v>
      </c>
    </row>
    <row r="2397" spans="1:9">
      <c r="A2397" s="5">
        <v>2396</v>
      </c>
      <c r="B2397" s="6">
        <v>45317</v>
      </c>
      <c r="C2397" s="7" t="s">
        <v>10846</v>
      </c>
      <c r="D2397" s="7" t="s">
        <v>10847</v>
      </c>
      <c r="E2397" s="8">
        <v>41.3</v>
      </c>
      <c r="F2397" s="8">
        <v>50</v>
      </c>
      <c r="G2397" s="8">
        <v>50</v>
      </c>
      <c r="H2397" s="7" t="s">
        <v>6056</v>
      </c>
      <c r="I2397" s="7" t="s">
        <v>6057</v>
      </c>
    </row>
    <row r="2398" spans="1:9">
      <c r="A2398" s="5">
        <v>2397</v>
      </c>
      <c r="B2398" s="6">
        <v>45317</v>
      </c>
      <c r="C2398" s="7" t="s">
        <v>10848</v>
      </c>
      <c r="D2398" s="7" t="s">
        <v>10849</v>
      </c>
      <c r="E2398" s="8">
        <v>41.3</v>
      </c>
      <c r="F2398" s="8">
        <v>50</v>
      </c>
      <c r="G2398" s="8">
        <v>50</v>
      </c>
      <c r="H2398" s="7" t="s">
        <v>6056</v>
      </c>
      <c r="I2398" s="7" t="s">
        <v>6057</v>
      </c>
    </row>
    <row r="2399" spans="1:9">
      <c r="A2399" s="5">
        <v>2398</v>
      </c>
      <c r="B2399" s="6">
        <v>45317</v>
      </c>
      <c r="C2399" s="7" t="s">
        <v>10850</v>
      </c>
      <c r="D2399" s="7" t="s">
        <v>10851</v>
      </c>
      <c r="E2399" s="8">
        <v>41.3</v>
      </c>
      <c r="F2399" s="8">
        <v>50</v>
      </c>
      <c r="G2399" s="8">
        <v>50</v>
      </c>
      <c r="H2399" s="7" t="s">
        <v>6056</v>
      </c>
      <c r="I2399" s="7" t="s">
        <v>6057</v>
      </c>
    </row>
    <row r="2400" spans="1:9">
      <c r="A2400" s="5">
        <v>2399</v>
      </c>
      <c r="B2400" s="6">
        <v>45317</v>
      </c>
      <c r="C2400" s="7" t="s">
        <v>10852</v>
      </c>
      <c r="D2400" s="7" t="s">
        <v>10853</v>
      </c>
      <c r="E2400" s="8">
        <v>3.5</v>
      </c>
      <c r="F2400" s="8">
        <v>5</v>
      </c>
      <c r="G2400" s="8">
        <v>5</v>
      </c>
      <c r="H2400" s="7" t="s">
        <v>6056</v>
      </c>
      <c r="I2400" s="7" t="s">
        <v>6057</v>
      </c>
    </row>
    <row r="2401" spans="1:9">
      <c r="A2401" s="5">
        <v>2400</v>
      </c>
      <c r="B2401" s="6">
        <v>45317</v>
      </c>
      <c r="C2401" s="7" t="s">
        <v>10854</v>
      </c>
      <c r="D2401" s="7" t="s">
        <v>10855</v>
      </c>
      <c r="E2401" s="8">
        <v>3.5</v>
      </c>
      <c r="F2401" s="8">
        <v>5</v>
      </c>
      <c r="G2401" s="8">
        <v>5</v>
      </c>
      <c r="H2401" s="7" t="s">
        <v>6056</v>
      </c>
      <c r="I2401" s="7" t="s">
        <v>6057</v>
      </c>
    </row>
    <row r="2402" spans="1:9">
      <c r="A2402" s="5">
        <v>2401</v>
      </c>
      <c r="B2402" s="6">
        <v>45317</v>
      </c>
      <c r="C2402" s="7" t="s">
        <v>10856</v>
      </c>
      <c r="D2402" s="7" t="s">
        <v>10857</v>
      </c>
      <c r="E2402" s="8">
        <v>3.5</v>
      </c>
      <c r="F2402" s="8">
        <v>5</v>
      </c>
      <c r="G2402" s="8">
        <v>5</v>
      </c>
      <c r="H2402" s="7" t="s">
        <v>6056</v>
      </c>
      <c r="I2402" s="7" t="s">
        <v>6057</v>
      </c>
    </row>
    <row r="2403" spans="1:9">
      <c r="A2403" s="5">
        <v>2402</v>
      </c>
      <c r="B2403" s="6">
        <v>45317</v>
      </c>
      <c r="C2403" s="7" t="s">
        <v>10858</v>
      </c>
      <c r="D2403" s="7" t="s">
        <v>10859</v>
      </c>
      <c r="E2403" s="8">
        <v>3.5</v>
      </c>
      <c r="F2403" s="8">
        <v>5</v>
      </c>
      <c r="G2403" s="8">
        <v>5</v>
      </c>
      <c r="H2403" s="7" t="s">
        <v>6056</v>
      </c>
      <c r="I2403" s="7" t="s">
        <v>6057</v>
      </c>
    </row>
    <row r="2404" spans="1:9">
      <c r="A2404" s="5">
        <v>2403</v>
      </c>
      <c r="B2404" s="6">
        <v>45317</v>
      </c>
      <c r="C2404" s="7" t="s">
        <v>10860</v>
      </c>
      <c r="D2404" s="7" t="s">
        <v>10861</v>
      </c>
      <c r="E2404" s="8">
        <v>8.33</v>
      </c>
      <c r="F2404" s="8">
        <v>10</v>
      </c>
      <c r="G2404" s="8">
        <v>10</v>
      </c>
      <c r="H2404" s="7" t="s">
        <v>6056</v>
      </c>
      <c r="I2404" s="7" t="s">
        <v>6057</v>
      </c>
    </row>
    <row r="2405" spans="1:9">
      <c r="A2405" s="5">
        <v>2404</v>
      </c>
      <c r="B2405" s="6">
        <v>45317</v>
      </c>
      <c r="C2405" s="7" t="s">
        <v>10862</v>
      </c>
      <c r="D2405" s="7" t="s">
        <v>10863</v>
      </c>
      <c r="E2405" s="8">
        <v>8.33</v>
      </c>
      <c r="F2405" s="8">
        <v>10</v>
      </c>
      <c r="G2405" s="8">
        <v>10</v>
      </c>
      <c r="H2405" s="7" t="s">
        <v>6056</v>
      </c>
      <c r="I2405" s="7" t="s">
        <v>6057</v>
      </c>
    </row>
    <row r="2406" spans="1:9">
      <c r="A2406" s="5">
        <v>2405</v>
      </c>
      <c r="B2406" s="6">
        <v>45317</v>
      </c>
      <c r="C2406" s="7" t="s">
        <v>10864</v>
      </c>
      <c r="D2406" s="7" t="s">
        <v>10865</v>
      </c>
      <c r="E2406" s="8">
        <v>16.64</v>
      </c>
      <c r="F2406" s="8">
        <v>20</v>
      </c>
      <c r="G2406" s="8">
        <v>20</v>
      </c>
      <c r="H2406" s="7" t="s">
        <v>6056</v>
      </c>
      <c r="I2406" s="7" t="s">
        <v>6057</v>
      </c>
    </row>
    <row r="2407" spans="1:9">
      <c r="A2407" s="5">
        <v>2406</v>
      </c>
      <c r="B2407" s="6">
        <v>45317</v>
      </c>
      <c r="C2407" s="7" t="s">
        <v>10866</v>
      </c>
      <c r="D2407" s="7" t="s">
        <v>10867</v>
      </c>
      <c r="E2407" s="8">
        <v>16.64</v>
      </c>
      <c r="F2407" s="8">
        <v>20</v>
      </c>
      <c r="G2407" s="8">
        <v>20</v>
      </c>
      <c r="H2407" s="7" t="s">
        <v>6056</v>
      </c>
      <c r="I2407" s="7" t="s">
        <v>6057</v>
      </c>
    </row>
    <row r="2408" spans="1:9">
      <c r="A2408" s="5">
        <v>2407</v>
      </c>
      <c r="B2408" s="6">
        <v>45317</v>
      </c>
      <c r="C2408" s="7" t="s">
        <v>10868</v>
      </c>
      <c r="D2408" s="7" t="s">
        <v>10869</v>
      </c>
      <c r="E2408" s="8">
        <v>32.15</v>
      </c>
      <c r="F2408" s="8">
        <v>40</v>
      </c>
      <c r="G2408" s="8">
        <v>40</v>
      </c>
      <c r="H2408" s="7" t="s">
        <v>6056</v>
      </c>
      <c r="I2408" s="7" t="s">
        <v>6057</v>
      </c>
    </row>
    <row r="2409" spans="1:9">
      <c r="A2409" s="5">
        <v>2408</v>
      </c>
      <c r="B2409" s="6">
        <v>45319</v>
      </c>
      <c r="C2409" s="7" t="s">
        <v>10870</v>
      </c>
      <c r="D2409" s="7" t="s">
        <v>10871</v>
      </c>
      <c r="E2409" s="8">
        <v>26</v>
      </c>
      <c r="F2409" s="8">
        <v>32</v>
      </c>
      <c r="G2409" s="8">
        <v>32</v>
      </c>
      <c r="H2409" s="7" t="s">
        <v>6056</v>
      </c>
      <c r="I2409" s="7" t="s">
        <v>6057</v>
      </c>
    </row>
    <row r="2410" spans="1:9">
      <c r="A2410" s="5">
        <v>2409</v>
      </c>
      <c r="B2410" s="6">
        <v>45319</v>
      </c>
      <c r="C2410" s="7" t="s">
        <v>10872</v>
      </c>
      <c r="D2410" s="7" t="s">
        <v>10873</v>
      </c>
      <c r="E2410" s="8">
        <v>4.4800000000000004</v>
      </c>
      <c r="F2410" s="8">
        <v>5</v>
      </c>
      <c r="G2410" s="8">
        <v>5</v>
      </c>
      <c r="H2410" s="7" t="s">
        <v>6056</v>
      </c>
      <c r="I2410" s="7" t="s">
        <v>6057</v>
      </c>
    </row>
    <row r="2411" spans="1:9">
      <c r="A2411" s="5">
        <v>2410</v>
      </c>
      <c r="B2411" s="6">
        <v>45319</v>
      </c>
      <c r="C2411" s="7" t="s">
        <v>10874</v>
      </c>
      <c r="D2411" s="7" t="s">
        <v>10875</v>
      </c>
      <c r="E2411" s="8">
        <v>62.78</v>
      </c>
      <c r="F2411" s="8">
        <v>70</v>
      </c>
      <c r="G2411" s="8">
        <v>70</v>
      </c>
      <c r="H2411" s="7" t="s">
        <v>6056</v>
      </c>
      <c r="I2411" s="7" t="s">
        <v>6057</v>
      </c>
    </row>
    <row r="2412" spans="1:9">
      <c r="A2412" s="5">
        <v>2411</v>
      </c>
      <c r="B2412" s="6">
        <v>45319</v>
      </c>
      <c r="C2412" s="7" t="s">
        <v>10876</v>
      </c>
      <c r="D2412" s="7" t="s">
        <v>10877</v>
      </c>
      <c r="E2412" s="8">
        <v>4.3899999999999997</v>
      </c>
      <c r="F2412" s="8">
        <v>5</v>
      </c>
      <c r="G2412" s="8">
        <v>5</v>
      </c>
      <c r="H2412" s="7" t="s">
        <v>6056</v>
      </c>
      <c r="I2412" s="7" t="s">
        <v>6057</v>
      </c>
    </row>
    <row r="2413" spans="1:9">
      <c r="A2413" s="5">
        <v>2412</v>
      </c>
      <c r="B2413" s="6">
        <v>45319</v>
      </c>
      <c r="C2413" s="7" t="s">
        <v>10878</v>
      </c>
      <c r="D2413" s="7" t="s">
        <v>10879</v>
      </c>
      <c r="E2413" s="8">
        <v>17.940000000000001</v>
      </c>
      <c r="F2413" s="8">
        <v>20</v>
      </c>
      <c r="G2413" s="8">
        <v>20</v>
      </c>
      <c r="H2413" s="7" t="s">
        <v>6056</v>
      </c>
      <c r="I2413" s="7" t="s">
        <v>6057</v>
      </c>
    </row>
    <row r="2414" spans="1:9">
      <c r="A2414" s="5">
        <v>2413</v>
      </c>
      <c r="B2414" s="6">
        <v>45319</v>
      </c>
      <c r="C2414" s="7" t="s">
        <v>10880</v>
      </c>
      <c r="D2414" s="7" t="s">
        <v>10881</v>
      </c>
      <c r="E2414" s="8">
        <v>8.9700000000000006</v>
      </c>
      <c r="F2414" s="8">
        <v>10</v>
      </c>
      <c r="G2414" s="8">
        <v>10</v>
      </c>
      <c r="H2414" s="7" t="s">
        <v>6056</v>
      </c>
      <c r="I2414" s="7" t="s">
        <v>6057</v>
      </c>
    </row>
    <row r="2415" spans="1:9">
      <c r="A2415" s="5">
        <v>2414</v>
      </c>
      <c r="B2415" s="6">
        <v>45319</v>
      </c>
      <c r="C2415" s="7" t="s">
        <v>10882</v>
      </c>
      <c r="D2415" s="7" t="s">
        <v>10883</v>
      </c>
      <c r="E2415" s="8">
        <v>4.4800000000000004</v>
      </c>
      <c r="F2415" s="8">
        <v>5</v>
      </c>
      <c r="G2415" s="8">
        <v>5</v>
      </c>
      <c r="H2415" s="7" t="s">
        <v>6056</v>
      </c>
      <c r="I2415" s="7" t="s">
        <v>6057</v>
      </c>
    </row>
    <row r="2416" spans="1:9">
      <c r="A2416" s="5">
        <v>2415</v>
      </c>
      <c r="B2416" s="6">
        <v>45319</v>
      </c>
      <c r="C2416" s="7" t="s">
        <v>10884</v>
      </c>
      <c r="D2416" s="7" t="s">
        <v>10885</v>
      </c>
      <c r="E2416" s="8">
        <v>89.25</v>
      </c>
      <c r="F2416" s="8">
        <v>100</v>
      </c>
      <c r="G2416" s="8">
        <v>100</v>
      </c>
      <c r="H2416" s="7" t="s">
        <v>6056</v>
      </c>
      <c r="I2416" s="7" t="s">
        <v>6057</v>
      </c>
    </row>
    <row r="2417" spans="1:9">
      <c r="A2417" s="5">
        <v>2416</v>
      </c>
      <c r="B2417" s="6">
        <v>45319</v>
      </c>
      <c r="C2417" s="7" t="s">
        <v>10886</v>
      </c>
      <c r="D2417" s="7" t="s">
        <v>10887</v>
      </c>
      <c r="E2417" s="8">
        <v>12</v>
      </c>
      <c r="F2417" s="8">
        <v>15</v>
      </c>
      <c r="G2417" s="8">
        <v>15</v>
      </c>
      <c r="H2417" s="7" t="s">
        <v>6056</v>
      </c>
      <c r="I2417" s="7" t="s">
        <v>6057</v>
      </c>
    </row>
    <row r="2418" spans="1:9">
      <c r="A2418" s="5">
        <v>2417</v>
      </c>
      <c r="B2418" s="6">
        <v>45319</v>
      </c>
      <c r="C2418" s="7" t="s">
        <v>10888</v>
      </c>
      <c r="D2418" s="7" t="s">
        <v>10889</v>
      </c>
      <c r="E2418" s="8">
        <v>18.38</v>
      </c>
      <c r="F2418" s="8">
        <v>20</v>
      </c>
      <c r="G2418" s="8">
        <v>20</v>
      </c>
      <c r="H2418" s="7" t="s">
        <v>6056</v>
      </c>
      <c r="I2418" s="7" t="s">
        <v>6057</v>
      </c>
    </row>
    <row r="2419" spans="1:9">
      <c r="A2419" s="5">
        <v>2418</v>
      </c>
      <c r="B2419" s="6">
        <v>45320</v>
      </c>
      <c r="C2419" s="7" t="s">
        <v>10890</v>
      </c>
      <c r="D2419" s="7" t="s">
        <v>10891</v>
      </c>
      <c r="E2419" s="8">
        <v>4.5999999999999996</v>
      </c>
      <c r="F2419" s="8">
        <v>5</v>
      </c>
      <c r="G2419" s="8">
        <v>5</v>
      </c>
      <c r="H2419" s="7" t="s">
        <v>6056</v>
      </c>
      <c r="I2419" s="7" t="s">
        <v>6057</v>
      </c>
    </row>
    <row r="2420" spans="1:9">
      <c r="A2420" s="5">
        <v>2419</v>
      </c>
      <c r="B2420" s="6">
        <v>45320</v>
      </c>
      <c r="C2420" s="7" t="s">
        <v>10892</v>
      </c>
      <c r="D2420" s="7" t="s">
        <v>10893</v>
      </c>
      <c r="E2420" s="8">
        <v>299.25</v>
      </c>
      <c r="F2420" s="8">
        <v>345</v>
      </c>
      <c r="G2420" s="8">
        <v>345</v>
      </c>
      <c r="H2420" s="7" t="s">
        <v>6056</v>
      </c>
      <c r="I2420" s="7" t="s">
        <v>6057</v>
      </c>
    </row>
    <row r="2421" spans="1:9">
      <c r="A2421" s="5">
        <v>2420</v>
      </c>
      <c r="B2421" s="6">
        <v>45320</v>
      </c>
      <c r="C2421" s="7" t="s">
        <v>10894</v>
      </c>
      <c r="D2421" s="7" t="s">
        <v>10895</v>
      </c>
      <c r="E2421" s="8">
        <v>8.5</v>
      </c>
      <c r="F2421" s="8">
        <v>10</v>
      </c>
      <c r="G2421" s="8">
        <v>10</v>
      </c>
      <c r="H2421" s="7" t="s">
        <v>6056</v>
      </c>
      <c r="I2421" s="7" t="s">
        <v>6057</v>
      </c>
    </row>
    <row r="2422" spans="1:9">
      <c r="A2422" s="5">
        <v>2421</v>
      </c>
      <c r="B2422" s="6">
        <v>45320</v>
      </c>
      <c r="C2422" s="7" t="s">
        <v>10896</v>
      </c>
      <c r="D2422" s="7" t="s">
        <v>10897</v>
      </c>
      <c r="E2422" s="8">
        <v>89.25</v>
      </c>
      <c r="F2422" s="8">
        <v>99</v>
      </c>
      <c r="G2422" s="8">
        <v>99</v>
      </c>
      <c r="H2422" s="7" t="s">
        <v>6056</v>
      </c>
      <c r="I2422" s="7" t="s">
        <v>6057</v>
      </c>
    </row>
    <row r="2423" spans="1:9">
      <c r="A2423" s="5">
        <v>2422</v>
      </c>
      <c r="B2423" s="6">
        <v>45321</v>
      </c>
      <c r="C2423" s="7" t="s">
        <v>10898</v>
      </c>
      <c r="D2423" s="7" t="s">
        <v>10899</v>
      </c>
      <c r="E2423" s="8">
        <v>8.6999999999999993</v>
      </c>
      <c r="F2423" s="8">
        <v>10</v>
      </c>
      <c r="G2423" s="8">
        <v>10</v>
      </c>
      <c r="H2423" s="7" t="s">
        <v>6056</v>
      </c>
      <c r="I2423" s="7" t="s">
        <v>6057</v>
      </c>
    </row>
    <row r="2424" spans="1:9">
      <c r="A2424" s="5">
        <v>2423</v>
      </c>
      <c r="B2424" s="6">
        <v>45321</v>
      </c>
      <c r="C2424" s="7" t="s">
        <v>10900</v>
      </c>
      <c r="D2424" s="7" t="s">
        <v>10901</v>
      </c>
      <c r="E2424" s="8">
        <v>4.63</v>
      </c>
      <c r="F2424" s="8">
        <v>5</v>
      </c>
      <c r="G2424" s="8">
        <v>5</v>
      </c>
      <c r="H2424" s="7" t="s">
        <v>6056</v>
      </c>
      <c r="I2424" s="7" t="s">
        <v>6057</v>
      </c>
    </row>
    <row r="2425" spans="1:9">
      <c r="A2425" s="5">
        <v>2424</v>
      </c>
      <c r="B2425" s="6">
        <v>45321</v>
      </c>
      <c r="C2425" s="7" t="s">
        <v>10902</v>
      </c>
      <c r="D2425" s="7" t="s">
        <v>10903</v>
      </c>
      <c r="E2425" s="8">
        <v>77.069999999999993</v>
      </c>
      <c r="F2425" s="8">
        <v>84</v>
      </c>
      <c r="G2425" s="8">
        <v>84</v>
      </c>
      <c r="H2425" s="7" t="s">
        <v>6056</v>
      </c>
      <c r="I2425" s="7" t="s">
        <v>6057</v>
      </c>
    </row>
    <row r="2426" spans="1:9">
      <c r="A2426" s="5">
        <v>2425</v>
      </c>
      <c r="B2426" s="6">
        <v>45321</v>
      </c>
      <c r="C2426" s="7" t="s">
        <v>10904</v>
      </c>
      <c r="D2426" s="7" t="s">
        <v>10905</v>
      </c>
      <c r="E2426" s="8">
        <v>8.77</v>
      </c>
      <c r="F2426" s="8">
        <v>10</v>
      </c>
      <c r="G2426" s="8">
        <v>10</v>
      </c>
      <c r="H2426" s="7" t="s">
        <v>6056</v>
      </c>
      <c r="I2426" s="7" t="s">
        <v>6057</v>
      </c>
    </row>
    <row r="2427" spans="1:9">
      <c r="A2427" s="5">
        <v>2426</v>
      </c>
      <c r="B2427" s="6">
        <v>45321</v>
      </c>
      <c r="C2427" s="7" t="s">
        <v>10906</v>
      </c>
      <c r="D2427" s="7" t="s">
        <v>10907</v>
      </c>
      <c r="E2427" s="8">
        <v>44.86</v>
      </c>
      <c r="F2427" s="8">
        <v>48</v>
      </c>
      <c r="G2427" s="8">
        <v>48</v>
      </c>
      <c r="H2427" s="7" t="s">
        <v>6056</v>
      </c>
      <c r="I2427" s="7" t="s">
        <v>6057</v>
      </c>
    </row>
    <row r="2428" spans="1:9">
      <c r="A2428" s="5">
        <v>2427</v>
      </c>
      <c r="B2428" s="6">
        <v>45321</v>
      </c>
      <c r="C2428" s="7" t="s">
        <v>10908</v>
      </c>
      <c r="D2428" s="7" t="s">
        <v>10909</v>
      </c>
      <c r="E2428" s="8">
        <v>1.52</v>
      </c>
      <c r="F2428" s="8">
        <v>2</v>
      </c>
      <c r="G2428" s="8">
        <v>2</v>
      </c>
      <c r="H2428" s="7" t="s">
        <v>6056</v>
      </c>
      <c r="I2428" s="7" t="s">
        <v>6057</v>
      </c>
    </row>
    <row r="2429" spans="1:9">
      <c r="A2429" s="5">
        <v>2428</v>
      </c>
      <c r="B2429" s="6">
        <v>45321</v>
      </c>
      <c r="C2429" s="7" t="s">
        <v>10910</v>
      </c>
      <c r="D2429" s="7" t="s">
        <v>10911</v>
      </c>
      <c r="E2429" s="8">
        <v>1.52</v>
      </c>
      <c r="F2429" s="8">
        <v>2</v>
      </c>
      <c r="G2429" s="8">
        <v>2</v>
      </c>
      <c r="H2429" s="7" t="s">
        <v>6056</v>
      </c>
      <c r="I2429" s="7" t="s">
        <v>6057</v>
      </c>
    </row>
    <row r="2430" spans="1:9">
      <c r="A2430" s="5">
        <v>2429</v>
      </c>
      <c r="B2430" s="6">
        <v>45321</v>
      </c>
      <c r="C2430" s="7" t="s">
        <v>10912</v>
      </c>
      <c r="D2430" s="7" t="s">
        <v>10913</v>
      </c>
      <c r="E2430" s="8">
        <v>207.9</v>
      </c>
      <c r="F2430" s="8">
        <v>232</v>
      </c>
      <c r="G2430" s="8">
        <v>232</v>
      </c>
      <c r="H2430" s="7" t="s">
        <v>6056</v>
      </c>
      <c r="I2430" s="7" t="s">
        <v>6057</v>
      </c>
    </row>
    <row r="2431" spans="1:9">
      <c r="A2431" s="5">
        <v>2430</v>
      </c>
      <c r="B2431" s="6">
        <v>45321</v>
      </c>
      <c r="C2431" s="7" t="s">
        <v>10914</v>
      </c>
      <c r="D2431" s="7" t="s">
        <v>10915</v>
      </c>
      <c r="E2431" s="8">
        <v>1.52</v>
      </c>
      <c r="F2431" s="8">
        <v>2</v>
      </c>
      <c r="G2431" s="8">
        <v>2</v>
      </c>
      <c r="H2431" s="7" t="s">
        <v>6056</v>
      </c>
      <c r="I2431" s="7" t="s">
        <v>6057</v>
      </c>
    </row>
    <row r="2432" spans="1:9">
      <c r="A2432" s="5">
        <v>2431</v>
      </c>
      <c r="B2432" s="6">
        <v>45321</v>
      </c>
      <c r="C2432" s="7" t="s">
        <v>10916</v>
      </c>
      <c r="D2432" s="7" t="s">
        <v>10917</v>
      </c>
      <c r="E2432" s="8">
        <v>1.52</v>
      </c>
      <c r="F2432" s="8">
        <v>2</v>
      </c>
      <c r="G2432" s="8">
        <v>2</v>
      </c>
      <c r="H2432" s="7" t="s">
        <v>6056</v>
      </c>
      <c r="I2432" s="7" t="s">
        <v>6057</v>
      </c>
    </row>
    <row r="2433" spans="1:9">
      <c r="A2433" s="5">
        <v>2432</v>
      </c>
      <c r="B2433" s="6">
        <v>45321</v>
      </c>
      <c r="C2433" s="7" t="s">
        <v>10918</v>
      </c>
      <c r="D2433" s="7" t="s">
        <v>10919</v>
      </c>
      <c r="E2433" s="8">
        <v>81.09</v>
      </c>
      <c r="F2433" s="8">
        <v>90</v>
      </c>
      <c r="G2433" s="8">
        <v>90</v>
      </c>
      <c r="H2433" s="7" t="s">
        <v>6056</v>
      </c>
      <c r="I2433" s="7" t="s">
        <v>6057</v>
      </c>
    </row>
    <row r="2434" spans="1:9">
      <c r="A2434" s="5">
        <v>2433</v>
      </c>
      <c r="B2434" s="6">
        <v>45321</v>
      </c>
      <c r="C2434" s="7" t="s">
        <v>10920</v>
      </c>
      <c r="D2434" s="7" t="s">
        <v>10921</v>
      </c>
      <c r="E2434" s="8">
        <v>171.17</v>
      </c>
      <c r="F2434" s="8">
        <v>190</v>
      </c>
      <c r="G2434" s="8">
        <v>190</v>
      </c>
      <c r="H2434" s="7" t="s">
        <v>6056</v>
      </c>
      <c r="I2434" s="7" t="s">
        <v>6057</v>
      </c>
    </row>
    <row r="2435" spans="1:9">
      <c r="A2435" s="5">
        <v>2434</v>
      </c>
      <c r="B2435" s="6">
        <v>45321</v>
      </c>
      <c r="C2435" s="7" t="s">
        <v>10922</v>
      </c>
      <c r="D2435" s="7" t="s">
        <v>10923</v>
      </c>
      <c r="E2435" s="8">
        <v>99.1</v>
      </c>
      <c r="F2435" s="8">
        <v>110</v>
      </c>
      <c r="G2435" s="8">
        <v>110</v>
      </c>
      <c r="H2435" s="7" t="s">
        <v>6056</v>
      </c>
      <c r="I2435" s="7" t="s">
        <v>6057</v>
      </c>
    </row>
    <row r="2436" spans="1:9">
      <c r="A2436" s="5">
        <v>2435</v>
      </c>
      <c r="B2436" s="6">
        <v>45321</v>
      </c>
      <c r="C2436" s="7" t="s">
        <v>10924</v>
      </c>
      <c r="D2436" s="7" t="s">
        <v>10925</v>
      </c>
      <c r="E2436" s="8">
        <v>36.03</v>
      </c>
      <c r="F2436" s="8">
        <v>40</v>
      </c>
      <c r="G2436" s="8">
        <v>40</v>
      </c>
      <c r="H2436" s="7" t="s">
        <v>6056</v>
      </c>
      <c r="I2436" s="7" t="s">
        <v>6057</v>
      </c>
    </row>
    <row r="2437" spans="1:9">
      <c r="A2437" s="5">
        <v>2436</v>
      </c>
      <c r="B2437" s="6">
        <v>45321</v>
      </c>
      <c r="C2437" s="7" t="s">
        <v>10926</v>
      </c>
      <c r="D2437" s="7" t="s">
        <v>10927</v>
      </c>
      <c r="E2437" s="8">
        <v>31.53</v>
      </c>
      <c r="F2437" s="8">
        <v>35</v>
      </c>
      <c r="G2437" s="8">
        <v>35</v>
      </c>
      <c r="H2437" s="7" t="s">
        <v>6056</v>
      </c>
      <c r="I2437" s="7" t="s">
        <v>6057</v>
      </c>
    </row>
    <row r="2438" spans="1:9">
      <c r="A2438" s="5">
        <v>2437</v>
      </c>
      <c r="B2438" s="6">
        <v>45321</v>
      </c>
      <c r="C2438" s="7" t="s">
        <v>10928</v>
      </c>
      <c r="D2438" s="7" t="s">
        <v>10929</v>
      </c>
      <c r="E2438" s="8">
        <v>99.1</v>
      </c>
      <c r="F2438" s="8">
        <v>110</v>
      </c>
      <c r="G2438" s="8">
        <v>110</v>
      </c>
      <c r="H2438" s="7" t="s">
        <v>6056</v>
      </c>
      <c r="I2438" s="7" t="s">
        <v>6057</v>
      </c>
    </row>
    <row r="2439" spans="1:9">
      <c r="A2439" s="5">
        <v>2438</v>
      </c>
      <c r="B2439" s="6">
        <v>45321</v>
      </c>
      <c r="C2439" s="7" t="s">
        <v>10930</v>
      </c>
      <c r="D2439" s="7" t="s">
        <v>10931</v>
      </c>
      <c r="E2439" s="8">
        <v>137.05000000000001</v>
      </c>
      <c r="F2439" s="8">
        <v>148</v>
      </c>
      <c r="G2439" s="8">
        <v>148</v>
      </c>
      <c r="H2439" s="7" t="s">
        <v>6056</v>
      </c>
      <c r="I2439" s="7" t="s">
        <v>6057</v>
      </c>
    </row>
    <row r="2440" spans="1:9">
      <c r="A2440" s="5">
        <v>2439</v>
      </c>
      <c r="B2440" s="6">
        <v>45321</v>
      </c>
      <c r="C2440" s="7" t="s">
        <v>10932</v>
      </c>
      <c r="D2440" s="7" t="s">
        <v>10933</v>
      </c>
      <c r="E2440" s="8">
        <v>8.5</v>
      </c>
      <c r="F2440" s="8">
        <v>10</v>
      </c>
      <c r="G2440" s="8">
        <v>10</v>
      </c>
      <c r="H2440" s="7" t="s">
        <v>6056</v>
      </c>
      <c r="I2440" s="7" t="s">
        <v>6057</v>
      </c>
    </row>
    <row r="2441" spans="1:9">
      <c r="A2441" s="5">
        <v>2440</v>
      </c>
      <c r="B2441" s="6">
        <v>45321</v>
      </c>
      <c r="C2441" s="7" t="s">
        <v>10934</v>
      </c>
      <c r="D2441" s="7" t="s">
        <v>10935</v>
      </c>
      <c r="E2441" s="8">
        <v>27.78</v>
      </c>
      <c r="F2441" s="8">
        <v>30</v>
      </c>
      <c r="G2441" s="8">
        <v>30</v>
      </c>
      <c r="H2441" s="7" t="s">
        <v>6056</v>
      </c>
      <c r="I2441" s="7" t="s">
        <v>6057</v>
      </c>
    </row>
    <row r="2442" spans="1:9">
      <c r="A2442" s="5">
        <v>2441</v>
      </c>
      <c r="B2442" s="6">
        <v>45321</v>
      </c>
      <c r="C2442" s="7" t="s">
        <v>10936</v>
      </c>
      <c r="D2442" s="7" t="s">
        <v>10937</v>
      </c>
      <c r="E2442" s="8">
        <v>19.12</v>
      </c>
      <c r="F2442" s="8">
        <v>20</v>
      </c>
      <c r="G2442" s="8">
        <v>20</v>
      </c>
      <c r="H2442" s="7" t="s">
        <v>6056</v>
      </c>
      <c r="I2442" s="7" t="s">
        <v>6057</v>
      </c>
    </row>
    <row r="2443" spans="1:9">
      <c r="A2443" s="5">
        <v>2442</v>
      </c>
      <c r="B2443" s="6">
        <v>45321</v>
      </c>
      <c r="C2443" s="7" t="s">
        <v>10938</v>
      </c>
      <c r="D2443" s="7" t="s">
        <v>10939</v>
      </c>
      <c r="E2443" s="8">
        <v>43.48</v>
      </c>
      <c r="F2443" s="8">
        <v>50</v>
      </c>
      <c r="G2443" s="8">
        <v>50</v>
      </c>
      <c r="H2443" s="7" t="s">
        <v>6056</v>
      </c>
      <c r="I2443" s="7" t="s">
        <v>6057</v>
      </c>
    </row>
    <row r="2444" spans="1:9">
      <c r="A2444" s="5">
        <v>2443</v>
      </c>
      <c r="B2444" s="6">
        <v>45321</v>
      </c>
      <c r="C2444" s="7" t="s">
        <v>10940</v>
      </c>
      <c r="D2444" s="7" t="s">
        <v>10941</v>
      </c>
      <c r="E2444" s="8">
        <v>52.18</v>
      </c>
      <c r="F2444" s="8">
        <v>60</v>
      </c>
      <c r="G2444" s="8">
        <v>60</v>
      </c>
      <c r="H2444" s="7" t="s">
        <v>6056</v>
      </c>
      <c r="I2444" s="7" t="s">
        <v>6057</v>
      </c>
    </row>
    <row r="2445" spans="1:9">
      <c r="A2445" s="5">
        <v>2444</v>
      </c>
      <c r="B2445" s="6">
        <v>45321</v>
      </c>
      <c r="C2445" s="7" t="s">
        <v>10942</v>
      </c>
      <c r="D2445" s="7" t="s">
        <v>10943</v>
      </c>
      <c r="E2445" s="8">
        <v>17.09</v>
      </c>
      <c r="F2445" s="8">
        <v>20</v>
      </c>
      <c r="G2445" s="8">
        <v>20</v>
      </c>
      <c r="H2445" s="7" t="s">
        <v>6056</v>
      </c>
      <c r="I2445" s="7" t="s">
        <v>6057</v>
      </c>
    </row>
    <row r="2446" spans="1:9">
      <c r="A2446" s="5">
        <v>2445</v>
      </c>
      <c r="B2446" s="6">
        <v>45321</v>
      </c>
      <c r="C2446" s="7" t="s">
        <v>10944</v>
      </c>
      <c r="D2446" s="7" t="s">
        <v>10945</v>
      </c>
      <c r="E2446" s="8">
        <v>21.37</v>
      </c>
      <c r="F2446" s="8">
        <v>25</v>
      </c>
      <c r="G2446" s="8">
        <v>25</v>
      </c>
      <c r="H2446" s="7" t="s">
        <v>6056</v>
      </c>
      <c r="I2446" s="7" t="s">
        <v>6057</v>
      </c>
    </row>
    <row r="2447" spans="1:9">
      <c r="A2447" s="5">
        <v>2446</v>
      </c>
      <c r="B2447" s="6">
        <v>45321</v>
      </c>
      <c r="C2447" s="7" t="s">
        <v>10946</v>
      </c>
      <c r="D2447" s="7" t="s">
        <v>10947</v>
      </c>
      <c r="E2447" s="8">
        <v>25.64</v>
      </c>
      <c r="F2447" s="8">
        <v>30</v>
      </c>
      <c r="G2447" s="8">
        <v>30</v>
      </c>
      <c r="H2447" s="7" t="s">
        <v>6056</v>
      </c>
      <c r="I2447" s="7" t="s">
        <v>6057</v>
      </c>
    </row>
    <row r="2448" spans="1:9">
      <c r="A2448" s="5">
        <v>2447</v>
      </c>
      <c r="B2448" s="6">
        <v>45321</v>
      </c>
      <c r="C2448" s="7" t="s">
        <v>10948</v>
      </c>
      <c r="D2448" s="7" t="s">
        <v>10949</v>
      </c>
      <c r="E2448" s="8">
        <v>35</v>
      </c>
      <c r="F2448" s="8">
        <v>45</v>
      </c>
      <c r="G2448" s="8">
        <v>45</v>
      </c>
      <c r="H2448" s="7" t="s">
        <v>6056</v>
      </c>
      <c r="I2448" s="7" t="s">
        <v>6057</v>
      </c>
    </row>
    <row r="2449" spans="1:9">
      <c r="A2449" s="5">
        <v>2448</v>
      </c>
      <c r="B2449" s="6">
        <v>45321</v>
      </c>
      <c r="C2449" s="7" t="s">
        <v>10950</v>
      </c>
      <c r="D2449" s="7" t="s">
        <v>10951</v>
      </c>
      <c r="E2449" s="8">
        <v>15</v>
      </c>
      <c r="F2449" s="8">
        <v>18</v>
      </c>
      <c r="G2449" s="8">
        <v>18</v>
      </c>
      <c r="H2449" s="7" t="s">
        <v>6056</v>
      </c>
      <c r="I2449" s="7" t="s">
        <v>6057</v>
      </c>
    </row>
    <row r="2450" spans="1:9">
      <c r="A2450" s="5">
        <v>2449</v>
      </c>
      <c r="B2450" s="6">
        <v>45322</v>
      </c>
      <c r="C2450" s="7" t="s">
        <v>10952</v>
      </c>
      <c r="D2450" s="7" t="s">
        <v>10953</v>
      </c>
      <c r="E2450" s="8">
        <v>125</v>
      </c>
      <c r="F2450" s="8">
        <v>140</v>
      </c>
      <c r="G2450" s="8">
        <v>140</v>
      </c>
      <c r="H2450" s="7" t="s">
        <v>6056</v>
      </c>
      <c r="I2450" s="7" t="s">
        <v>6057</v>
      </c>
    </row>
    <row r="2451" spans="1:9">
      <c r="A2451" s="5">
        <v>2450</v>
      </c>
      <c r="B2451" s="6">
        <v>45322</v>
      </c>
      <c r="C2451" s="7" t="s">
        <v>10954</v>
      </c>
      <c r="D2451" s="7" t="s">
        <v>10955</v>
      </c>
      <c r="E2451" s="8">
        <v>44.64</v>
      </c>
      <c r="F2451" s="8">
        <v>50</v>
      </c>
      <c r="G2451" s="8">
        <v>50</v>
      </c>
      <c r="H2451" s="7" t="s">
        <v>6056</v>
      </c>
      <c r="I2451" s="7" t="s">
        <v>6057</v>
      </c>
    </row>
    <row r="2452" spans="1:9">
      <c r="A2452" s="5">
        <v>2451</v>
      </c>
      <c r="B2452" s="6">
        <v>45322</v>
      </c>
      <c r="C2452" s="7" t="s">
        <v>10956</v>
      </c>
      <c r="D2452" s="7" t="s">
        <v>10957</v>
      </c>
      <c r="E2452" s="8">
        <v>44.65</v>
      </c>
      <c r="F2452" s="8">
        <v>50</v>
      </c>
      <c r="G2452" s="8">
        <v>50</v>
      </c>
      <c r="H2452" s="7" t="s">
        <v>6056</v>
      </c>
      <c r="I2452" s="7" t="s">
        <v>6057</v>
      </c>
    </row>
    <row r="2453" spans="1:9">
      <c r="A2453" s="5">
        <v>2452</v>
      </c>
      <c r="B2453" s="6">
        <v>45322</v>
      </c>
      <c r="C2453" s="7" t="s">
        <v>10958</v>
      </c>
      <c r="D2453" s="7" t="s">
        <v>10959</v>
      </c>
      <c r="E2453" s="8">
        <v>133.93</v>
      </c>
      <c r="F2453" s="8">
        <v>150</v>
      </c>
      <c r="G2453" s="8">
        <v>150</v>
      </c>
      <c r="H2453" s="7" t="s">
        <v>6056</v>
      </c>
      <c r="I2453" s="7" t="s">
        <v>6057</v>
      </c>
    </row>
    <row r="2454" spans="1:9">
      <c r="A2454" s="5">
        <v>2453</v>
      </c>
      <c r="B2454" s="6">
        <v>45322</v>
      </c>
      <c r="C2454" s="7" t="s">
        <v>10960</v>
      </c>
      <c r="D2454" s="7" t="s">
        <v>10961</v>
      </c>
      <c r="E2454" s="8">
        <v>110.71</v>
      </c>
      <c r="F2454" s="8">
        <v>124</v>
      </c>
      <c r="G2454" s="8">
        <v>124</v>
      </c>
      <c r="H2454" s="7" t="s">
        <v>6056</v>
      </c>
      <c r="I2454" s="7" t="s">
        <v>6057</v>
      </c>
    </row>
    <row r="2455" spans="1:9">
      <c r="A2455" s="5">
        <v>2454</v>
      </c>
      <c r="B2455" s="6">
        <v>45322</v>
      </c>
      <c r="C2455" s="7" t="s">
        <v>10962</v>
      </c>
      <c r="D2455" s="7" t="s">
        <v>10963</v>
      </c>
      <c r="E2455" s="8">
        <v>62.5</v>
      </c>
      <c r="F2455" s="8">
        <v>70</v>
      </c>
      <c r="G2455" s="8">
        <v>70</v>
      </c>
      <c r="H2455" s="7" t="s">
        <v>6056</v>
      </c>
      <c r="I2455" s="7" t="s">
        <v>6057</v>
      </c>
    </row>
    <row r="2456" spans="1:9">
      <c r="A2456" s="5">
        <v>2455</v>
      </c>
      <c r="B2456" s="6">
        <v>45322</v>
      </c>
      <c r="C2456" s="7" t="s">
        <v>10964</v>
      </c>
      <c r="D2456" s="7" t="s">
        <v>10965</v>
      </c>
      <c r="E2456" s="8">
        <v>37.5</v>
      </c>
      <c r="F2456" s="8">
        <v>42</v>
      </c>
      <c r="G2456" s="8">
        <v>42</v>
      </c>
      <c r="H2456" s="7" t="s">
        <v>6056</v>
      </c>
      <c r="I2456" s="7" t="s">
        <v>6057</v>
      </c>
    </row>
    <row r="2457" spans="1:9">
      <c r="A2457" s="5">
        <v>2456</v>
      </c>
      <c r="B2457" s="6">
        <v>45322</v>
      </c>
      <c r="C2457" s="7" t="s">
        <v>10966</v>
      </c>
      <c r="D2457" s="7" t="s">
        <v>10967</v>
      </c>
      <c r="E2457" s="8">
        <v>75</v>
      </c>
      <c r="F2457" s="8">
        <v>84</v>
      </c>
      <c r="G2457" s="8">
        <v>84</v>
      </c>
      <c r="H2457" s="7" t="s">
        <v>6056</v>
      </c>
      <c r="I2457" s="7" t="s">
        <v>6057</v>
      </c>
    </row>
    <row r="2458" spans="1:9">
      <c r="A2458" s="5">
        <v>2457</v>
      </c>
      <c r="B2458" s="6">
        <v>45322</v>
      </c>
      <c r="C2458" s="7" t="s">
        <v>10968</v>
      </c>
      <c r="D2458" s="7" t="s">
        <v>10969</v>
      </c>
      <c r="E2458" s="8">
        <v>120.54</v>
      </c>
      <c r="F2458" s="8">
        <v>135</v>
      </c>
      <c r="G2458" s="8">
        <v>135</v>
      </c>
      <c r="H2458" s="7" t="s">
        <v>6056</v>
      </c>
      <c r="I2458" s="7" t="s">
        <v>6057</v>
      </c>
    </row>
    <row r="2459" spans="1:9">
      <c r="A2459" s="5">
        <v>2458</v>
      </c>
      <c r="B2459" s="6">
        <v>45322</v>
      </c>
      <c r="C2459" s="7" t="s">
        <v>10970</v>
      </c>
      <c r="D2459" s="7" t="s">
        <v>10971</v>
      </c>
      <c r="E2459" s="8">
        <v>42.86</v>
      </c>
      <c r="F2459" s="8">
        <v>48</v>
      </c>
      <c r="G2459" s="8">
        <v>48</v>
      </c>
      <c r="H2459" s="7" t="s">
        <v>6056</v>
      </c>
      <c r="I2459" s="7" t="s">
        <v>6057</v>
      </c>
    </row>
    <row r="2460" spans="1:9">
      <c r="A2460" s="5">
        <v>2459</v>
      </c>
      <c r="B2460" s="6">
        <v>45322</v>
      </c>
      <c r="C2460" s="7" t="s">
        <v>10972</v>
      </c>
      <c r="D2460" s="7" t="s">
        <v>10973</v>
      </c>
      <c r="E2460" s="8">
        <v>88.39</v>
      </c>
      <c r="F2460" s="8">
        <v>99</v>
      </c>
      <c r="G2460" s="8">
        <v>99</v>
      </c>
      <c r="H2460" s="7" t="s">
        <v>6056</v>
      </c>
      <c r="I2460" s="7" t="s">
        <v>6057</v>
      </c>
    </row>
    <row r="2461" spans="1:9">
      <c r="A2461" s="5">
        <v>2460</v>
      </c>
      <c r="B2461" s="6">
        <v>45322</v>
      </c>
      <c r="C2461" s="7" t="s">
        <v>10974</v>
      </c>
      <c r="D2461" s="7" t="s">
        <v>10975</v>
      </c>
      <c r="E2461" s="8">
        <v>42.86</v>
      </c>
      <c r="F2461" s="8">
        <v>48</v>
      </c>
      <c r="G2461" s="8">
        <v>48</v>
      </c>
      <c r="H2461" s="7" t="s">
        <v>6056</v>
      </c>
      <c r="I2461" s="7" t="s">
        <v>6057</v>
      </c>
    </row>
    <row r="2462" spans="1:9">
      <c r="A2462" s="5">
        <v>2461</v>
      </c>
      <c r="B2462" s="6">
        <v>45322</v>
      </c>
      <c r="C2462" s="7" t="s">
        <v>10976</v>
      </c>
      <c r="D2462" s="7" t="s">
        <v>10977</v>
      </c>
      <c r="E2462" s="8">
        <v>31.25</v>
      </c>
      <c r="F2462" s="8">
        <v>35</v>
      </c>
      <c r="G2462" s="8">
        <v>35</v>
      </c>
      <c r="H2462" s="7" t="s">
        <v>6056</v>
      </c>
      <c r="I2462" s="7" t="s">
        <v>6057</v>
      </c>
    </row>
    <row r="2463" spans="1:9">
      <c r="A2463" s="5">
        <v>2462</v>
      </c>
      <c r="B2463" s="6">
        <v>45322</v>
      </c>
      <c r="C2463" s="7" t="s">
        <v>10978</v>
      </c>
      <c r="D2463" s="7" t="s">
        <v>10979</v>
      </c>
      <c r="E2463" s="8">
        <v>12.81</v>
      </c>
      <c r="F2463" s="8">
        <v>15</v>
      </c>
      <c r="G2463" s="8">
        <v>15</v>
      </c>
      <c r="H2463" s="7" t="s">
        <v>6056</v>
      </c>
      <c r="I2463" s="7" t="s">
        <v>6057</v>
      </c>
    </row>
    <row r="2464" spans="1:9">
      <c r="A2464" s="5">
        <v>2463</v>
      </c>
      <c r="B2464" s="6">
        <v>45322</v>
      </c>
      <c r="C2464" s="7" t="s">
        <v>10980</v>
      </c>
      <c r="D2464" s="7" t="s">
        <v>10981</v>
      </c>
      <c r="E2464" s="8">
        <v>13.86</v>
      </c>
      <c r="F2464" s="8">
        <v>15</v>
      </c>
      <c r="G2464" s="8">
        <v>15</v>
      </c>
      <c r="H2464" s="7" t="s">
        <v>6056</v>
      </c>
      <c r="I2464" s="7" t="s">
        <v>6057</v>
      </c>
    </row>
    <row r="2465" spans="1:9">
      <c r="A2465" s="5">
        <v>2464</v>
      </c>
      <c r="B2465" s="6">
        <v>45323</v>
      </c>
      <c r="C2465" s="7" t="s">
        <v>10982</v>
      </c>
      <c r="D2465" s="7" t="s">
        <v>10983</v>
      </c>
      <c r="E2465" s="8">
        <v>13.33</v>
      </c>
      <c r="F2465" s="8">
        <v>15</v>
      </c>
      <c r="G2465" s="8">
        <v>15</v>
      </c>
      <c r="H2465" s="7" t="s">
        <v>6056</v>
      </c>
      <c r="I2465" s="7" t="s">
        <v>6057</v>
      </c>
    </row>
    <row r="2466" spans="1:9">
      <c r="A2466" s="5">
        <v>2465</v>
      </c>
      <c r="B2466" s="6">
        <v>45323</v>
      </c>
      <c r="C2466" s="7" t="s">
        <v>10984</v>
      </c>
      <c r="D2466" s="7" t="s">
        <v>10985</v>
      </c>
      <c r="E2466" s="8">
        <v>106.37</v>
      </c>
      <c r="F2466" s="8">
        <v>120</v>
      </c>
      <c r="G2466" s="8">
        <v>120</v>
      </c>
      <c r="H2466" s="7" t="s">
        <v>6056</v>
      </c>
      <c r="I2466" s="7" t="s">
        <v>6057</v>
      </c>
    </row>
    <row r="2467" spans="1:9">
      <c r="A2467" s="5">
        <v>2466</v>
      </c>
      <c r="B2467" s="6">
        <v>45323</v>
      </c>
      <c r="C2467" s="7" t="s">
        <v>10986</v>
      </c>
      <c r="D2467" s="7" t="s">
        <v>10987</v>
      </c>
      <c r="E2467" s="8">
        <v>97.66</v>
      </c>
      <c r="F2467" s="8">
        <v>115</v>
      </c>
      <c r="G2467" s="8">
        <v>115</v>
      </c>
      <c r="H2467" s="7" t="s">
        <v>6056</v>
      </c>
      <c r="I2467" s="7" t="s">
        <v>6057</v>
      </c>
    </row>
    <row r="2468" spans="1:9">
      <c r="A2468" s="5">
        <v>2467</v>
      </c>
      <c r="B2468" s="6">
        <v>45323</v>
      </c>
      <c r="C2468" s="7" t="s">
        <v>10988</v>
      </c>
      <c r="D2468" s="7" t="s">
        <v>10989</v>
      </c>
      <c r="E2468" s="8">
        <v>125</v>
      </c>
      <c r="F2468" s="8">
        <v>150</v>
      </c>
      <c r="G2468" s="8">
        <v>150</v>
      </c>
      <c r="H2468" s="7" t="s">
        <v>6056</v>
      </c>
      <c r="I2468" s="7" t="s">
        <v>6057</v>
      </c>
    </row>
    <row r="2469" spans="1:9">
      <c r="A2469" s="5">
        <v>2468</v>
      </c>
      <c r="B2469" s="6">
        <v>45323</v>
      </c>
      <c r="C2469" s="7" t="s">
        <v>10990</v>
      </c>
      <c r="D2469" s="7" t="s">
        <v>10991</v>
      </c>
      <c r="E2469" s="8">
        <v>165.83</v>
      </c>
      <c r="F2469" s="8">
        <v>199</v>
      </c>
      <c r="G2469" s="8">
        <v>199</v>
      </c>
      <c r="H2469" s="7" t="s">
        <v>6056</v>
      </c>
      <c r="I2469" s="7" t="s">
        <v>6057</v>
      </c>
    </row>
    <row r="2470" spans="1:9">
      <c r="A2470" s="5">
        <v>2469</v>
      </c>
      <c r="B2470" s="6">
        <v>45323</v>
      </c>
      <c r="C2470" s="7" t="s">
        <v>10992</v>
      </c>
      <c r="D2470" s="7" t="s">
        <v>10993</v>
      </c>
      <c r="E2470" s="8">
        <v>8.6999999999999993</v>
      </c>
      <c r="F2470" s="8">
        <v>10</v>
      </c>
      <c r="G2470" s="8">
        <v>10</v>
      </c>
      <c r="H2470" s="7" t="s">
        <v>6056</v>
      </c>
      <c r="I2470" s="7" t="s">
        <v>6057</v>
      </c>
    </row>
    <row r="2471" spans="1:9">
      <c r="A2471" s="5">
        <v>2470</v>
      </c>
      <c r="B2471" s="6">
        <v>45323</v>
      </c>
      <c r="C2471" s="7" t="s">
        <v>10994</v>
      </c>
      <c r="D2471" s="7" t="s">
        <v>10995</v>
      </c>
      <c r="E2471" s="8">
        <v>8.6999999999999993</v>
      </c>
      <c r="F2471" s="8">
        <v>10</v>
      </c>
      <c r="G2471" s="8">
        <v>10</v>
      </c>
      <c r="H2471" s="7" t="s">
        <v>6056</v>
      </c>
      <c r="I2471" s="7" t="s">
        <v>6057</v>
      </c>
    </row>
    <row r="2472" spans="1:9">
      <c r="A2472" s="5">
        <v>2471</v>
      </c>
      <c r="B2472" s="6">
        <v>45323</v>
      </c>
      <c r="C2472" s="7" t="s">
        <v>10996</v>
      </c>
      <c r="D2472" s="7" t="s">
        <v>10997</v>
      </c>
      <c r="E2472" s="8">
        <v>28.7</v>
      </c>
      <c r="F2472" s="8">
        <v>35</v>
      </c>
      <c r="G2472" s="8">
        <v>35</v>
      </c>
      <c r="H2472" s="7" t="s">
        <v>6056</v>
      </c>
      <c r="I2472" s="7" t="s">
        <v>6057</v>
      </c>
    </row>
    <row r="2473" spans="1:9">
      <c r="A2473" s="5">
        <v>2472</v>
      </c>
      <c r="B2473" s="6">
        <v>45323</v>
      </c>
      <c r="C2473" s="7" t="s">
        <v>10998</v>
      </c>
      <c r="D2473" s="7" t="s">
        <v>10999</v>
      </c>
      <c r="E2473" s="8">
        <v>27.3</v>
      </c>
      <c r="F2473" s="8">
        <v>32</v>
      </c>
      <c r="G2473" s="8">
        <v>32</v>
      </c>
      <c r="H2473" s="7" t="s">
        <v>6056</v>
      </c>
      <c r="I2473" s="7" t="s">
        <v>6057</v>
      </c>
    </row>
    <row r="2474" spans="1:9">
      <c r="A2474" s="5">
        <v>2473</v>
      </c>
      <c r="B2474" s="6">
        <v>45324</v>
      </c>
      <c r="C2474" s="7" t="s">
        <v>11000</v>
      </c>
      <c r="D2474" s="7" t="s">
        <v>11001</v>
      </c>
      <c r="E2474" s="8">
        <v>12.08</v>
      </c>
      <c r="F2474" s="8">
        <v>15</v>
      </c>
      <c r="G2474" s="8">
        <v>15</v>
      </c>
      <c r="H2474" s="7" t="s">
        <v>6056</v>
      </c>
      <c r="I2474" s="7" t="s">
        <v>6057</v>
      </c>
    </row>
    <row r="2475" spans="1:9">
      <c r="A2475" s="5">
        <v>2474</v>
      </c>
      <c r="B2475" s="6">
        <v>45324</v>
      </c>
      <c r="C2475" s="7" t="s">
        <v>11002</v>
      </c>
      <c r="D2475" s="7" t="s">
        <v>11003</v>
      </c>
      <c r="E2475" s="8">
        <v>99.75</v>
      </c>
      <c r="F2475" s="8">
        <v>120</v>
      </c>
      <c r="G2475" s="8">
        <v>120</v>
      </c>
      <c r="H2475" s="7" t="s">
        <v>6056</v>
      </c>
      <c r="I2475" s="7" t="s">
        <v>6057</v>
      </c>
    </row>
    <row r="2476" spans="1:9">
      <c r="A2476" s="5">
        <v>2475</v>
      </c>
      <c r="B2476" s="6">
        <v>45324</v>
      </c>
      <c r="C2476" s="7" t="s">
        <v>11004</v>
      </c>
      <c r="D2476" s="7" t="s">
        <v>11005</v>
      </c>
      <c r="E2476" s="8">
        <v>34.17</v>
      </c>
      <c r="F2476" s="8">
        <v>38</v>
      </c>
      <c r="G2476" s="8">
        <v>38</v>
      </c>
      <c r="H2476" s="7" t="s">
        <v>6056</v>
      </c>
      <c r="I2476" s="7" t="s">
        <v>6057</v>
      </c>
    </row>
    <row r="2477" spans="1:9">
      <c r="A2477" s="5">
        <v>2476</v>
      </c>
      <c r="B2477" s="6">
        <v>45324</v>
      </c>
      <c r="C2477" s="7" t="s">
        <v>11006</v>
      </c>
      <c r="D2477" s="7" t="s">
        <v>11007</v>
      </c>
      <c r="E2477" s="8">
        <v>78.23</v>
      </c>
      <c r="F2477" s="8">
        <v>85</v>
      </c>
      <c r="G2477" s="8">
        <v>85</v>
      </c>
      <c r="H2477" s="7" t="s">
        <v>6056</v>
      </c>
      <c r="I2477" s="7" t="s">
        <v>6057</v>
      </c>
    </row>
    <row r="2478" spans="1:9">
      <c r="A2478" s="5">
        <v>2477</v>
      </c>
      <c r="B2478" s="6">
        <v>45324</v>
      </c>
      <c r="C2478" s="7" t="s">
        <v>11008</v>
      </c>
      <c r="D2478" s="7" t="s">
        <v>11009</v>
      </c>
      <c r="E2478" s="8">
        <v>10</v>
      </c>
      <c r="F2478" s="8">
        <v>15</v>
      </c>
      <c r="G2478" s="8">
        <v>15</v>
      </c>
      <c r="H2478" s="7" t="s">
        <v>6056</v>
      </c>
      <c r="I2478" s="7" t="s">
        <v>6057</v>
      </c>
    </row>
    <row r="2479" spans="1:9">
      <c r="A2479" s="5">
        <v>2478</v>
      </c>
      <c r="B2479" s="6">
        <v>45324</v>
      </c>
      <c r="C2479" s="7" t="s">
        <v>11010</v>
      </c>
      <c r="D2479" s="7" t="s">
        <v>11011</v>
      </c>
      <c r="E2479" s="8">
        <v>115.5</v>
      </c>
      <c r="F2479" s="8">
        <v>129</v>
      </c>
      <c r="G2479" s="8">
        <v>129</v>
      </c>
      <c r="H2479" s="7" t="s">
        <v>6056</v>
      </c>
      <c r="I2479" s="7" t="s">
        <v>6057</v>
      </c>
    </row>
    <row r="2480" spans="1:9">
      <c r="A2480" s="5">
        <v>2479</v>
      </c>
      <c r="B2480" s="6">
        <v>45324</v>
      </c>
      <c r="C2480" s="7" t="s">
        <v>11012</v>
      </c>
      <c r="D2480" s="7" t="s">
        <v>11013</v>
      </c>
      <c r="E2480" s="8">
        <v>11.6</v>
      </c>
      <c r="F2480" s="8">
        <v>14</v>
      </c>
      <c r="G2480" s="8">
        <v>14</v>
      </c>
      <c r="H2480" s="7" t="s">
        <v>6056</v>
      </c>
      <c r="I2480" s="7" t="s">
        <v>6057</v>
      </c>
    </row>
    <row r="2481" spans="1:9">
      <c r="A2481" s="5">
        <v>2480</v>
      </c>
      <c r="B2481" s="6">
        <v>45324</v>
      </c>
      <c r="C2481" s="7" t="s">
        <v>11014</v>
      </c>
      <c r="D2481" s="7" t="s">
        <v>11015</v>
      </c>
      <c r="E2481" s="8">
        <v>23.63</v>
      </c>
      <c r="F2481" s="8">
        <v>35</v>
      </c>
      <c r="G2481" s="8">
        <v>35</v>
      </c>
      <c r="H2481" s="7" t="s">
        <v>6056</v>
      </c>
      <c r="I2481" s="7" t="s">
        <v>6057</v>
      </c>
    </row>
    <row r="2482" spans="1:9">
      <c r="A2482" s="5">
        <v>2481</v>
      </c>
      <c r="B2482" s="6">
        <v>45332</v>
      </c>
      <c r="C2482" s="7" t="s">
        <v>11016</v>
      </c>
      <c r="D2482" s="7" t="s">
        <v>11017</v>
      </c>
      <c r="E2482" s="8">
        <v>133.93</v>
      </c>
      <c r="F2482" s="8">
        <v>150</v>
      </c>
      <c r="G2482" s="8">
        <v>150</v>
      </c>
      <c r="H2482" s="7" t="s">
        <v>6056</v>
      </c>
      <c r="I2482" s="7" t="s">
        <v>6057</v>
      </c>
    </row>
    <row r="2483" spans="1:9">
      <c r="A2483" s="5">
        <v>2482</v>
      </c>
      <c r="B2483" s="6">
        <v>45332</v>
      </c>
      <c r="C2483" s="7" t="s">
        <v>11018</v>
      </c>
      <c r="D2483" s="7" t="s">
        <v>11019</v>
      </c>
      <c r="E2483" s="8">
        <v>90.91</v>
      </c>
      <c r="F2483" s="8">
        <v>100</v>
      </c>
      <c r="G2483" s="8">
        <v>100</v>
      </c>
      <c r="H2483" s="7" t="s">
        <v>6056</v>
      </c>
      <c r="I2483" s="7" t="s">
        <v>6057</v>
      </c>
    </row>
    <row r="2484" spans="1:9">
      <c r="A2484" s="5">
        <v>2483</v>
      </c>
      <c r="B2484" s="6">
        <v>45332</v>
      </c>
      <c r="C2484" s="7" t="s">
        <v>11020</v>
      </c>
      <c r="D2484" s="7" t="s">
        <v>11021</v>
      </c>
      <c r="E2484" s="8">
        <v>160.72</v>
      </c>
      <c r="F2484" s="8">
        <v>180</v>
      </c>
      <c r="G2484" s="8">
        <v>180</v>
      </c>
      <c r="H2484" s="7" t="s">
        <v>6056</v>
      </c>
      <c r="I2484" s="7" t="s">
        <v>6057</v>
      </c>
    </row>
    <row r="2485" spans="1:9">
      <c r="A2485" s="5">
        <v>2484</v>
      </c>
      <c r="B2485" s="6">
        <v>45332</v>
      </c>
      <c r="C2485" s="7" t="s">
        <v>11022</v>
      </c>
      <c r="D2485" s="7" t="s">
        <v>11023</v>
      </c>
      <c r="E2485" s="8">
        <v>9.09</v>
      </c>
      <c r="F2485" s="8">
        <v>10</v>
      </c>
      <c r="G2485" s="8">
        <v>10</v>
      </c>
      <c r="H2485" s="7" t="s">
        <v>6056</v>
      </c>
      <c r="I2485" s="7" t="s">
        <v>6057</v>
      </c>
    </row>
    <row r="2486" spans="1:9">
      <c r="A2486" s="5">
        <v>2485</v>
      </c>
      <c r="B2486" s="6">
        <v>45332</v>
      </c>
      <c r="C2486" s="7" t="s">
        <v>11024</v>
      </c>
      <c r="D2486" s="7" t="s">
        <v>11025</v>
      </c>
      <c r="E2486" s="8">
        <v>95.71</v>
      </c>
      <c r="F2486" s="8">
        <v>110</v>
      </c>
      <c r="G2486" s="8">
        <v>110</v>
      </c>
      <c r="H2486" s="7" t="s">
        <v>6056</v>
      </c>
      <c r="I2486" s="7" t="s">
        <v>6057</v>
      </c>
    </row>
    <row r="2487" spans="1:9">
      <c r="A2487" s="5">
        <v>2486</v>
      </c>
      <c r="B2487" s="6">
        <v>45338</v>
      </c>
      <c r="C2487" s="7" t="s">
        <v>11026</v>
      </c>
      <c r="D2487" s="7" t="s">
        <v>11027</v>
      </c>
      <c r="E2487" s="8">
        <v>16.670000000000002</v>
      </c>
      <c r="F2487" s="8">
        <v>20</v>
      </c>
      <c r="G2487" s="8">
        <v>20</v>
      </c>
      <c r="H2487" s="7" t="s">
        <v>6056</v>
      </c>
      <c r="I2487" s="7" t="s">
        <v>6057</v>
      </c>
    </row>
    <row r="2488" spans="1:9">
      <c r="A2488" s="5">
        <v>2487</v>
      </c>
      <c r="B2488" s="6">
        <v>45347</v>
      </c>
      <c r="C2488" s="7" t="s">
        <v>11028</v>
      </c>
      <c r="D2488" s="7" t="s">
        <v>11029</v>
      </c>
      <c r="E2488" s="8">
        <v>29.5</v>
      </c>
      <c r="F2488" s="8">
        <v>59</v>
      </c>
      <c r="G2488" s="8">
        <v>59</v>
      </c>
      <c r="H2488" s="7" t="s">
        <v>6056</v>
      </c>
      <c r="I2488" s="7" t="s">
        <v>6057</v>
      </c>
    </row>
    <row r="2489" spans="1:9">
      <c r="A2489" s="5">
        <v>2488</v>
      </c>
      <c r="B2489" s="6">
        <v>45347</v>
      </c>
      <c r="C2489" s="7" t="s">
        <v>11030</v>
      </c>
      <c r="D2489" s="7" t="s">
        <v>11031</v>
      </c>
      <c r="E2489" s="8">
        <v>142</v>
      </c>
      <c r="F2489" s="8">
        <v>179</v>
      </c>
      <c r="G2489" s="8">
        <v>179</v>
      </c>
      <c r="H2489" s="7" t="s">
        <v>6056</v>
      </c>
      <c r="I2489" s="7" t="s">
        <v>6057</v>
      </c>
    </row>
    <row r="2490" spans="1:9">
      <c r="A2490" s="5">
        <v>2489</v>
      </c>
      <c r="B2490" s="6">
        <v>45347</v>
      </c>
      <c r="C2490" s="7" t="s">
        <v>11032</v>
      </c>
      <c r="D2490" s="7" t="s">
        <v>11033</v>
      </c>
      <c r="E2490" s="8">
        <v>71</v>
      </c>
      <c r="F2490" s="8">
        <v>89</v>
      </c>
      <c r="G2490" s="8">
        <v>89</v>
      </c>
      <c r="H2490" s="7" t="s">
        <v>6056</v>
      </c>
      <c r="I2490" s="7" t="s">
        <v>6057</v>
      </c>
    </row>
    <row r="2491" spans="1:9">
      <c r="A2491" s="5">
        <v>2490</v>
      </c>
      <c r="B2491" s="6">
        <v>45347</v>
      </c>
      <c r="C2491" s="7" t="s">
        <v>11034</v>
      </c>
      <c r="D2491" s="7" t="s">
        <v>11035</v>
      </c>
      <c r="E2491" s="8">
        <v>40</v>
      </c>
      <c r="F2491" s="8">
        <v>56</v>
      </c>
      <c r="G2491" s="8">
        <v>56</v>
      </c>
      <c r="H2491" s="7" t="s">
        <v>6056</v>
      </c>
      <c r="I2491" s="7" t="s">
        <v>6057</v>
      </c>
    </row>
    <row r="2492" spans="1:9">
      <c r="A2492" s="5">
        <v>2491</v>
      </c>
      <c r="B2492" s="6">
        <v>45360</v>
      </c>
      <c r="C2492" s="7" t="s">
        <v>11036</v>
      </c>
      <c r="D2492" s="7" t="s">
        <v>11037</v>
      </c>
      <c r="E2492" s="8">
        <v>300</v>
      </c>
      <c r="F2492" s="8">
        <v>330</v>
      </c>
      <c r="G2492" s="8">
        <v>360</v>
      </c>
      <c r="H2492" s="7" t="s">
        <v>6056</v>
      </c>
      <c r="I2492" s="7" t="s">
        <v>6057</v>
      </c>
    </row>
    <row r="2493" spans="1:9">
      <c r="A2493" s="5">
        <v>2492</v>
      </c>
      <c r="B2493" s="6">
        <v>45360</v>
      </c>
      <c r="C2493" s="7" t="s">
        <v>11038</v>
      </c>
      <c r="D2493" s="7" t="s">
        <v>11039</v>
      </c>
      <c r="E2493" s="8">
        <v>500</v>
      </c>
      <c r="F2493" s="8">
        <v>560</v>
      </c>
      <c r="G2493" s="8">
        <v>590</v>
      </c>
      <c r="H2493" s="7" t="s">
        <v>6056</v>
      </c>
      <c r="I2493" s="7" t="s">
        <v>6057</v>
      </c>
    </row>
    <row r="2494" spans="1:9">
      <c r="A2494" s="5">
        <v>2493</v>
      </c>
      <c r="B2494" s="6">
        <v>45360</v>
      </c>
      <c r="C2494" s="7" t="s">
        <v>11040</v>
      </c>
      <c r="D2494" s="7" t="s">
        <v>11041</v>
      </c>
      <c r="E2494" s="8">
        <v>41.9</v>
      </c>
      <c r="F2494" s="8">
        <v>55</v>
      </c>
      <c r="G2494" s="8">
        <v>55</v>
      </c>
      <c r="H2494" s="7" t="s">
        <v>6056</v>
      </c>
      <c r="I2494" s="7" t="s">
        <v>6057</v>
      </c>
    </row>
    <row r="2495" spans="1:9">
      <c r="A2495" s="5">
        <v>2494</v>
      </c>
      <c r="B2495" s="6">
        <v>45360</v>
      </c>
      <c r="C2495" s="7" t="s">
        <v>11042</v>
      </c>
      <c r="D2495" s="7" t="s">
        <v>11043</v>
      </c>
      <c r="E2495" s="8">
        <v>39.24</v>
      </c>
      <c r="F2495" s="8">
        <v>42</v>
      </c>
      <c r="G2495" s="8">
        <v>42</v>
      </c>
      <c r="H2495" s="7" t="s">
        <v>6056</v>
      </c>
      <c r="I2495" s="7" t="s">
        <v>6057</v>
      </c>
    </row>
    <row r="2496" spans="1:9">
      <c r="A2496" s="5">
        <v>2495</v>
      </c>
      <c r="B2496" s="6">
        <v>45360</v>
      </c>
      <c r="C2496" s="7" t="s">
        <v>11044</v>
      </c>
      <c r="D2496" s="7" t="s">
        <v>11045</v>
      </c>
      <c r="E2496" s="8">
        <v>56.64</v>
      </c>
      <c r="F2496" s="8">
        <v>60</v>
      </c>
      <c r="G2496" s="8">
        <v>60</v>
      </c>
      <c r="H2496" s="7" t="s">
        <v>6056</v>
      </c>
      <c r="I2496" s="7" t="s">
        <v>6057</v>
      </c>
    </row>
    <row r="2497" spans="1:9">
      <c r="A2497" s="5">
        <v>2496</v>
      </c>
      <c r="B2497" s="6">
        <v>45360</v>
      </c>
      <c r="C2497" s="7" t="s">
        <v>11046</v>
      </c>
      <c r="D2497" s="7" t="s">
        <v>11047</v>
      </c>
      <c r="E2497" s="8">
        <v>10</v>
      </c>
      <c r="F2497" s="8">
        <v>15</v>
      </c>
      <c r="G2497" s="8">
        <v>15</v>
      </c>
      <c r="H2497" s="7" t="s">
        <v>6056</v>
      </c>
      <c r="I2497" s="7" t="s">
        <v>6057</v>
      </c>
    </row>
    <row r="2498" spans="1:9">
      <c r="A2498" s="5">
        <v>2497</v>
      </c>
      <c r="B2498" s="6">
        <v>45360</v>
      </c>
      <c r="C2498" s="7" t="s">
        <v>11048</v>
      </c>
      <c r="D2498" s="7" t="s">
        <v>11049</v>
      </c>
      <c r="E2498" s="8">
        <v>91.43</v>
      </c>
      <c r="F2498" s="8">
        <v>120</v>
      </c>
      <c r="G2498" s="8">
        <v>120</v>
      </c>
      <c r="H2498" s="7" t="s">
        <v>6056</v>
      </c>
      <c r="I2498" s="7" t="s">
        <v>6057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923"/>
  <sheetViews>
    <sheetView workbookViewId="0">
      <selection activeCell="L10" sqref="L10"/>
    </sheetView>
  </sheetViews>
  <sheetFormatPr defaultRowHeight="15"/>
  <cols>
    <col min="2" max="2" width="14.5703125" bestFit="1" customWidth="1"/>
  </cols>
  <sheetData>
    <row r="1" spans="1:9">
      <c r="A1" t="s">
        <v>11050</v>
      </c>
      <c r="B1" t="s">
        <v>11057</v>
      </c>
      <c r="C1" t="s">
        <v>11051</v>
      </c>
      <c r="D1" t="s">
        <v>11052</v>
      </c>
      <c r="E1" t="s">
        <v>11053</v>
      </c>
      <c r="F1" t="s">
        <v>7</v>
      </c>
      <c r="G1" t="s">
        <v>11054</v>
      </c>
      <c r="H1" t="s">
        <v>11055</v>
      </c>
      <c r="I1" t="s">
        <v>11056</v>
      </c>
    </row>
    <row r="2" spans="1:9">
      <c r="A2">
        <v>1</v>
      </c>
      <c r="B2" s="2" t="s">
        <v>11058</v>
      </c>
      <c r="C2">
        <v>10001</v>
      </c>
      <c r="D2">
        <v>-4</v>
      </c>
      <c r="E2">
        <v>21</v>
      </c>
      <c r="F2">
        <v>21</v>
      </c>
      <c r="G2">
        <v>21</v>
      </c>
      <c r="H2">
        <v>0</v>
      </c>
      <c r="I2">
        <v>0</v>
      </c>
    </row>
    <row r="3" spans="1:9">
      <c r="A3">
        <v>2</v>
      </c>
      <c r="B3" s="2">
        <v>8904317306027</v>
      </c>
      <c r="C3">
        <v>20001</v>
      </c>
      <c r="D3">
        <v>-2</v>
      </c>
      <c r="E3">
        <v>119.18</v>
      </c>
      <c r="F3">
        <v>120</v>
      </c>
      <c r="G3">
        <v>120</v>
      </c>
      <c r="H3">
        <v>0</v>
      </c>
      <c r="I3">
        <v>0</v>
      </c>
    </row>
    <row r="4" spans="1:9">
      <c r="A4">
        <v>3</v>
      </c>
      <c r="B4" s="2">
        <v>8904352004032</v>
      </c>
      <c r="C4">
        <v>30001</v>
      </c>
      <c r="D4">
        <v>-1</v>
      </c>
      <c r="E4">
        <v>129.80000000000001</v>
      </c>
      <c r="F4">
        <v>130</v>
      </c>
      <c r="G4">
        <v>130</v>
      </c>
      <c r="H4">
        <v>0</v>
      </c>
      <c r="I4">
        <v>0</v>
      </c>
    </row>
    <row r="5" spans="1:9">
      <c r="A5">
        <v>5</v>
      </c>
      <c r="B5" s="2"/>
      <c r="C5">
        <v>50001</v>
      </c>
      <c r="D5">
        <v>-1</v>
      </c>
      <c r="E5">
        <v>3.54</v>
      </c>
      <c r="F5">
        <v>10</v>
      </c>
      <c r="G5">
        <v>10</v>
      </c>
      <c r="H5">
        <v>0</v>
      </c>
      <c r="I5">
        <v>0</v>
      </c>
    </row>
    <row r="6" spans="1:9">
      <c r="A6">
        <v>47</v>
      </c>
      <c r="B6" s="2"/>
      <c r="C6">
        <v>470001</v>
      </c>
      <c r="D6">
        <v>0</v>
      </c>
      <c r="E6">
        <v>8</v>
      </c>
      <c r="F6">
        <v>10</v>
      </c>
      <c r="G6">
        <v>10</v>
      </c>
      <c r="H6">
        <v>0</v>
      </c>
      <c r="I6">
        <v>0</v>
      </c>
    </row>
    <row r="7" spans="1:9">
      <c r="A7">
        <v>47</v>
      </c>
      <c r="B7" s="2">
        <v>8906010360016</v>
      </c>
      <c r="C7">
        <v>470002</v>
      </c>
      <c r="D7">
        <v>16</v>
      </c>
      <c r="E7">
        <v>8.01</v>
      </c>
      <c r="F7">
        <v>10</v>
      </c>
      <c r="G7">
        <v>10</v>
      </c>
      <c r="H7">
        <v>0</v>
      </c>
      <c r="I7">
        <v>0</v>
      </c>
    </row>
    <row r="8" spans="1:9">
      <c r="A8">
        <v>48</v>
      </c>
      <c r="B8" s="2">
        <v>8906010369576</v>
      </c>
      <c r="C8">
        <v>480001</v>
      </c>
      <c r="D8">
        <v>7</v>
      </c>
      <c r="E8">
        <v>16.5</v>
      </c>
      <c r="F8">
        <v>20</v>
      </c>
      <c r="G8">
        <v>20</v>
      </c>
      <c r="H8">
        <v>0</v>
      </c>
      <c r="I8">
        <v>0</v>
      </c>
    </row>
    <row r="9" spans="1:9">
      <c r="A9">
        <v>49</v>
      </c>
      <c r="B9" s="2">
        <v>8906010360054</v>
      </c>
      <c r="C9">
        <v>490001</v>
      </c>
      <c r="D9">
        <v>0</v>
      </c>
      <c r="E9">
        <v>46.74</v>
      </c>
      <c r="F9">
        <v>55</v>
      </c>
      <c r="G9">
        <v>55</v>
      </c>
      <c r="H9">
        <v>0</v>
      </c>
      <c r="I9">
        <v>0</v>
      </c>
    </row>
    <row r="10" spans="1:9">
      <c r="A10">
        <v>49</v>
      </c>
      <c r="B10" s="2">
        <v>8906010360054</v>
      </c>
      <c r="C10">
        <v>490002</v>
      </c>
      <c r="D10">
        <v>4</v>
      </c>
      <c r="E10">
        <v>46.61</v>
      </c>
      <c r="F10">
        <v>55</v>
      </c>
      <c r="G10">
        <v>55</v>
      </c>
      <c r="H10">
        <v>0</v>
      </c>
      <c r="I10">
        <v>0</v>
      </c>
    </row>
    <row r="11" spans="1:9">
      <c r="A11">
        <v>50</v>
      </c>
      <c r="B11" s="2">
        <v>8906010360382</v>
      </c>
      <c r="C11">
        <v>500001</v>
      </c>
      <c r="D11">
        <v>4</v>
      </c>
      <c r="E11">
        <v>87.29</v>
      </c>
      <c r="F11">
        <v>103</v>
      </c>
      <c r="G11">
        <v>103</v>
      </c>
      <c r="H11">
        <v>0</v>
      </c>
      <c r="I11">
        <v>0</v>
      </c>
    </row>
    <row r="12" spans="1:9">
      <c r="A12">
        <v>51</v>
      </c>
      <c r="B12" s="2">
        <v>8906010360085</v>
      </c>
      <c r="C12">
        <v>510001</v>
      </c>
      <c r="D12">
        <v>3</v>
      </c>
      <c r="E12">
        <v>156.52000000000001</v>
      </c>
      <c r="F12">
        <v>180</v>
      </c>
      <c r="G12">
        <v>180</v>
      </c>
      <c r="H12">
        <v>0</v>
      </c>
      <c r="I12">
        <v>0</v>
      </c>
    </row>
    <row r="13" spans="1:9">
      <c r="A13">
        <v>52</v>
      </c>
      <c r="B13" s="2">
        <v>8906010360122</v>
      </c>
      <c r="C13">
        <v>520001</v>
      </c>
      <c r="D13">
        <v>0</v>
      </c>
      <c r="E13">
        <v>329.97</v>
      </c>
      <c r="F13">
        <v>425</v>
      </c>
      <c r="G13">
        <v>425</v>
      </c>
      <c r="H13">
        <v>0</v>
      </c>
      <c r="I13">
        <v>0</v>
      </c>
    </row>
    <row r="14" spans="1:9">
      <c r="A14">
        <v>52</v>
      </c>
      <c r="B14" s="2">
        <v>8906010360122</v>
      </c>
      <c r="C14">
        <v>520007</v>
      </c>
      <c r="D14">
        <v>2</v>
      </c>
      <c r="E14">
        <v>345.22</v>
      </c>
      <c r="F14">
        <v>397</v>
      </c>
      <c r="G14">
        <v>397</v>
      </c>
      <c r="H14">
        <v>0</v>
      </c>
      <c r="I14">
        <v>0</v>
      </c>
    </row>
    <row r="15" spans="1:9">
      <c r="A15">
        <v>53</v>
      </c>
      <c r="B15" s="2">
        <v>8906010366896</v>
      </c>
      <c r="C15">
        <v>530001</v>
      </c>
      <c r="D15">
        <v>0</v>
      </c>
      <c r="E15">
        <v>155.68</v>
      </c>
      <c r="F15">
        <v>180</v>
      </c>
      <c r="G15">
        <v>180</v>
      </c>
      <c r="H15">
        <v>0</v>
      </c>
      <c r="I15">
        <v>0</v>
      </c>
    </row>
    <row r="16" spans="1:9">
      <c r="A16">
        <v>53</v>
      </c>
      <c r="B16" s="2">
        <v>8906010366896</v>
      </c>
      <c r="C16">
        <v>530003</v>
      </c>
      <c r="D16">
        <v>6</v>
      </c>
      <c r="E16">
        <v>156.52000000000001</v>
      </c>
      <c r="F16">
        <v>180</v>
      </c>
      <c r="G16">
        <v>180</v>
      </c>
      <c r="H16">
        <v>0</v>
      </c>
      <c r="I16">
        <v>0</v>
      </c>
    </row>
    <row r="17" spans="1:9">
      <c r="A17">
        <v>54</v>
      </c>
      <c r="B17" s="2">
        <v>8906010360115</v>
      </c>
      <c r="C17">
        <v>540001</v>
      </c>
      <c r="D17">
        <v>0</v>
      </c>
      <c r="E17">
        <v>368.48</v>
      </c>
      <c r="F17">
        <v>425</v>
      </c>
      <c r="G17">
        <v>425</v>
      </c>
      <c r="H17">
        <v>0</v>
      </c>
      <c r="I17">
        <v>0</v>
      </c>
    </row>
    <row r="18" spans="1:9">
      <c r="A18">
        <v>54</v>
      </c>
      <c r="B18" s="2">
        <v>8906010360115</v>
      </c>
      <c r="C18">
        <v>540003</v>
      </c>
      <c r="D18">
        <v>2</v>
      </c>
      <c r="E18">
        <v>369.57</v>
      </c>
      <c r="F18">
        <v>425</v>
      </c>
      <c r="G18">
        <v>425</v>
      </c>
      <c r="H18">
        <v>0</v>
      </c>
      <c r="I18">
        <v>0</v>
      </c>
    </row>
    <row r="19" spans="1:9">
      <c r="A19">
        <v>55</v>
      </c>
      <c r="B19" s="2">
        <v>8906010366889</v>
      </c>
      <c r="C19">
        <v>550001</v>
      </c>
      <c r="D19">
        <v>8</v>
      </c>
      <c r="E19">
        <v>87.29</v>
      </c>
      <c r="F19">
        <v>103</v>
      </c>
      <c r="G19">
        <v>103</v>
      </c>
      <c r="H19">
        <v>0</v>
      </c>
      <c r="I19">
        <v>0</v>
      </c>
    </row>
    <row r="20" spans="1:9">
      <c r="A20">
        <v>56</v>
      </c>
      <c r="B20" s="2">
        <v>8906010366872</v>
      </c>
      <c r="C20">
        <v>560001</v>
      </c>
      <c r="D20">
        <v>7</v>
      </c>
      <c r="E20">
        <v>46.61</v>
      </c>
      <c r="F20">
        <v>55</v>
      </c>
      <c r="G20">
        <v>55</v>
      </c>
      <c r="H20">
        <v>0</v>
      </c>
      <c r="I20">
        <v>0</v>
      </c>
    </row>
    <row r="21" spans="1:9">
      <c r="A21">
        <v>58</v>
      </c>
      <c r="B21" s="2">
        <v>8906010366902</v>
      </c>
      <c r="C21">
        <v>580001</v>
      </c>
      <c r="D21">
        <v>4</v>
      </c>
      <c r="E21">
        <v>369.57</v>
      </c>
      <c r="F21">
        <v>425</v>
      </c>
      <c r="G21">
        <v>425</v>
      </c>
      <c r="H21">
        <v>0</v>
      </c>
      <c r="I21">
        <v>0</v>
      </c>
    </row>
    <row r="22" spans="1:9">
      <c r="A22">
        <v>59</v>
      </c>
      <c r="B22" s="2">
        <v>8904317305983</v>
      </c>
      <c r="C22">
        <v>590001</v>
      </c>
      <c r="D22">
        <v>0</v>
      </c>
      <c r="E22">
        <v>83.99</v>
      </c>
      <c r="F22">
        <v>105</v>
      </c>
      <c r="G22">
        <v>105</v>
      </c>
      <c r="H22">
        <v>0</v>
      </c>
      <c r="I22">
        <v>0</v>
      </c>
    </row>
    <row r="23" spans="1:9">
      <c r="A23">
        <v>60</v>
      </c>
      <c r="B23" s="2">
        <v>8904317306003</v>
      </c>
      <c r="C23">
        <v>600001</v>
      </c>
      <c r="D23">
        <v>-1</v>
      </c>
      <c r="E23">
        <v>83.99</v>
      </c>
      <c r="F23">
        <v>105</v>
      </c>
      <c r="G23">
        <v>105</v>
      </c>
      <c r="H23">
        <v>0</v>
      </c>
      <c r="I23">
        <v>0</v>
      </c>
    </row>
    <row r="24" spans="1:9">
      <c r="A24">
        <v>61</v>
      </c>
      <c r="B24" s="2">
        <v>8904317306027</v>
      </c>
      <c r="C24">
        <v>610001</v>
      </c>
      <c r="D24">
        <v>0</v>
      </c>
      <c r="E24">
        <v>83.99</v>
      </c>
      <c r="F24">
        <v>120</v>
      </c>
      <c r="G24">
        <v>120</v>
      </c>
      <c r="H24">
        <v>0</v>
      </c>
      <c r="I24">
        <v>0</v>
      </c>
    </row>
    <row r="25" spans="1:9">
      <c r="A25">
        <v>62</v>
      </c>
      <c r="B25" s="2">
        <v>8904317306010</v>
      </c>
      <c r="C25">
        <v>620001</v>
      </c>
      <c r="D25">
        <v>0</v>
      </c>
      <c r="E25">
        <v>95.99</v>
      </c>
      <c r="F25">
        <v>120</v>
      </c>
      <c r="G25">
        <v>120</v>
      </c>
      <c r="H25">
        <v>0</v>
      </c>
      <c r="I25">
        <v>0</v>
      </c>
    </row>
    <row r="26" spans="1:9">
      <c r="A26">
        <v>63</v>
      </c>
      <c r="B26" s="2">
        <v>8904317305990</v>
      </c>
      <c r="C26">
        <v>630001</v>
      </c>
      <c r="D26">
        <v>-1</v>
      </c>
      <c r="E26">
        <v>83.99</v>
      </c>
      <c r="F26">
        <v>105</v>
      </c>
      <c r="G26">
        <v>105</v>
      </c>
      <c r="H26">
        <v>0</v>
      </c>
      <c r="I26">
        <v>0</v>
      </c>
    </row>
    <row r="27" spans="1:9">
      <c r="A27">
        <v>64</v>
      </c>
      <c r="B27" s="2">
        <v>8904352003455</v>
      </c>
      <c r="C27">
        <v>640001</v>
      </c>
      <c r="D27">
        <v>0</v>
      </c>
      <c r="E27">
        <v>79.19</v>
      </c>
      <c r="F27">
        <v>99</v>
      </c>
      <c r="G27">
        <v>99</v>
      </c>
      <c r="H27">
        <v>0</v>
      </c>
      <c r="I27">
        <v>0</v>
      </c>
    </row>
    <row r="28" spans="1:9">
      <c r="A28">
        <v>65</v>
      </c>
      <c r="B28" s="2">
        <v>8904352000652</v>
      </c>
      <c r="C28">
        <v>650001</v>
      </c>
      <c r="D28">
        <v>0</v>
      </c>
      <c r="E28">
        <v>79.84</v>
      </c>
      <c r="F28">
        <v>99</v>
      </c>
      <c r="G28">
        <v>99</v>
      </c>
      <c r="H28">
        <v>0</v>
      </c>
      <c r="I28">
        <v>0</v>
      </c>
    </row>
    <row r="29" spans="1:9">
      <c r="A29">
        <v>66</v>
      </c>
      <c r="B29" s="2">
        <v>8904352000775</v>
      </c>
      <c r="C29">
        <v>660001</v>
      </c>
      <c r="D29">
        <v>-1</v>
      </c>
      <c r="E29">
        <v>79.19</v>
      </c>
      <c r="F29">
        <v>99</v>
      </c>
      <c r="G29">
        <v>99</v>
      </c>
      <c r="H29">
        <v>0</v>
      </c>
      <c r="I29">
        <v>0</v>
      </c>
    </row>
    <row r="30" spans="1:9">
      <c r="A30">
        <v>67</v>
      </c>
      <c r="B30" s="2">
        <v>8904352000591</v>
      </c>
      <c r="C30">
        <v>670001</v>
      </c>
      <c r="D30">
        <v>0</v>
      </c>
      <c r="E30">
        <v>79.19</v>
      </c>
      <c r="F30">
        <v>99</v>
      </c>
      <c r="G30">
        <v>99</v>
      </c>
      <c r="H30">
        <v>0</v>
      </c>
      <c r="I30">
        <v>0</v>
      </c>
    </row>
    <row r="31" spans="1:9">
      <c r="A31">
        <v>68</v>
      </c>
      <c r="B31" s="2">
        <v>8904352000713</v>
      </c>
      <c r="C31">
        <v>680001</v>
      </c>
      <c r="D31">
        <v>0</v>
      </c>
      <c r="E31">
        <v>79.19</v>
      </c>
      <c r="F31">
        <v>99</v>
      </c>
      <c r="G31">
        <v>99</v>
      </c>
      <c r="H31">
        <v>0</v>
      </c>
      <c r="I31">
        <v>0</v>
      </c>
    </row>
    <row r="32" spans="1:9">
      <c r="A32">
        <v>69</v>
      </c>
      <c r="B32" s="2">
        <v>8904352003516</v>
      </c>
      <c r="C32">
        <v>690001</v>
      </c>
      <c r="D32">
        <v>0</v>
      </c>
      <c r="E32">
        <v>79.180000000000007</v>
      </c>
      <c r="F32">
        <v>99</v>
      </c>
      <c r="G32">
        <v>99</v>
      </c>
      <c r="H32">
        <v>0</v>
      </c>
      <c r="I32">
        <v>0</v>
      </c>
    </row>
    <row r="33" spans="1:9">
      <c r="A33">
        <v>70</v>
      </c>
      <c r="B33" s="2">
        <v>8904352004445</v>
      </c>
      <c r="C33">
        <v>700001</v>
      </c>
      <c r="D33">
        <v>0</v>
      </c>
      <c r="E33">
        <v>131.99</v>
      </c>
      <c r="F33">
        <v>165</v>
      </c>
      <c r="G33">
        <v>165</v>
      </c>
      <c r="H33">
        <v>0</v>
      </c>
      <c r="I33">
        <v>0</v>
      </c>
    </row>
    <row r="34" spans="1:9">
      <c r="A34">
        <v>71</v>
      </c>
      <c r="B34" s="2">
        <v>8904352004711</v>
      </c>
      <c r="C34">
        <v>710001</v>
      </c>
      <c r="D34">
        <v>0</v>
      </c>
      <c r="E34">
        <v>140</v>
      </c>
      <c r="F34">
        <v>175</v>
      </c>
      <c r="G34">
        <v>175</v>
      </c>
      <c r="H34">
        <v>0</v>
      </c>
      <c r="I34">
        <v>0</v>
      </c>
    </row>
    <row r="35" spans="1:9">
      <c r="A35">
        <v>72</v>
      </c>
      <c r="B35" s="2">
        <v>8904352003523</v>
      </c>
      <c r="C35">
        <v>720001</v>
      </c>
      <c r="D35">
        <v>0</v>
      </c>
      <c r="E35">
        <v>147.97999999999999</v>
      </c>
      <c r="F35">
        <v>185</v>
      </c>
      <c r="G35">
        <v>185</v>
      </c>
      <c r="H35">
        <v>0</v>
      </c>
      <c r="I35">
        <v>0</v>
      </c>
    </row>
    <row r="36" spans="1:9">
      <c r="A36">
        <v>73</v>
      </c>
      <c r="B36" s="2">
        <v>8904352004971</v>
      </c>
      <c r="C36">
        <v>730001</v>
      </c>
      <c r="D36">
        <v>0</v>
      </c>
      <c r="E36">
        <v>131.99</v>
      </c>
      <c r="F36">
        <v>165</v>
      </c>
      <c r="G36">
        <v>165</v>
      </c>
      <c r="H36">
        <v>0</v>
      </c>
      <c r="I36">
        <v>0</v>
      </c>
    </row>
    <row r="37" spans="1:9">
      <c r="A37">
        <v>74</v>
      </c>
      <c r="B37" s="2">
        <v>8904352004506</v>
      </c>
      <c r="C37">
        <v>740001</v>
      </c>
      <c r="D37">
        <v>0</v>
      </c>
      <c r="E37">
        <v>131.99</v>
      </c>
      <c r="F37">
        <v>165</v>
      </c>
      <c r="G37">
        <v>165</v>
      </c>
      <c r="H37">
        <v>0</v>
      </c>
      <c r="I37">
        <v>0</v>
      </c>
    </row>
    <row r="38" spans="1:9">
      <c r="A38">
        <v>75</v>
      </c>
      <c r="B38" s="2">
        <v>8904352004902</v>
      </c>
      <c r="C38">
        <v>750001</v>
      </c>
      <c r="D38">
        <v>0</v>
      </c>
      <c r="E38">
        <v>177.96</v>
      </c>
      <c r="F38">
        <v>210</v>
      </c>
      <c r="G38">
        <v>210</v>
      </c>
      <c r="H38">
        <v>0</v>
      </c>
      <c r="I38">
        <v>0</v>
      </c>
    </row>
    <row r="39" spans="1:9">
      <c r="A39">
        <v>76</v>
      </c>
      <c r="B39" s="2">
        <v>8904352001673</v>
      </c>
      <c r="C39">
        <v>760001</v>
      </c>
      <c r="D39">
        <v>0</v>
      </c>
      <c r="E39">
        <v>114.99</v>
      </c>
      <c r="F39">
        <v>115</v>
      </c>
      <c r="G39">
        <v>115</v>
      </c>
      <c r="H39">
        <v>0</v>
      </c>
      <c r="I39">
        <v>0</v>
      </c>
    </row>
    <row r="40" spans="1:9">
      <c r="A40">
        <v>77</v>
      </c>
      <c r="B40" s="2">
        <v>8904352004667</v>
      </c>
      <c r="C40">
        <v>770001</v>
      </c>
      <c r="D40">
        <v>0</v>
      </c>
      <c r="E40">
        <v>220</v>
      </c>
      <c r="F40">
        <v>220</v>
      </c>
      <c r="G40">
        <v>220</v>
      </c>
      <c r="H40">
        <v>0</v>
      </c>
      <c r="I40">
        <v>0</v>
      </c>
    </row>
    <row r="41" spans="1:9">
      <c r="A41">
        <v>78</v>
      </c>
      <c r="B41" s="2">
        <v>8904352003998</v>
      </c>
      <c r="C41">
        <v>780001</v>
      </c>
      <c r="D41">
        <v>0</v>
      </c>
      <c r="E41">
        <v>209.99</v>
      </c>
      <c r="F41">
        <v>210</v>
      </c>
      <c r="G41">
        <v>210</v>
      </c>
      <c r="H41">
        <v>0</v>
      </c>
      <c r="I41">
        <v>0</v>
      </c>
    </row>
    <row r="42" spans="1:9">
      <c r="A42">
        <v>79</v>
      </c>
      <c r="B42" s="2">
        <v>8904352004865</v>
      </c>
      <c r="C42">
        <v>790001</v>
      </c>
      <c r="D42">
        <v>0</v>
      </c>
      <c r="E42">
        <v>180</v>
      </c>
      <c r="F42">
        <v>180</v>
      </c>
      <c r="G42">
        <v>180</v>
      </c>
      <c r="H42">
        <v>0</v>
      </c>
      <c r="I42">
        <v>0</v>
      </c>
    </row>
    <row r="43" spans="1:9">
      <c r="A43">
        <v>80</v>
      </c>
      <c r="B43" s="2">
        <v>8904352003981</v>
      </c>
      <c r="C43">
        <v>800001</v>
      </c>
      <c r="D43">
        <v>0</v>
      </c>
      <c r="E43">
        <v>209.99</v>
      </c>
      <c r="F43">
        <v>210</v>
      </c>
      <c r="G43">
        <v>210</v>
      </c>
      <c r="H43">
        <v>0</v>
      </c>
      <c r="I43">
        <v>0</v>
      </c>
    </row>
    <row r="44" spans="1:9">
      <c r="A44">
        <v>81</v>
      </c>
      <c r="B44" s="2">
        <v>8904317305921</v>
      </c>
      <c r="C44">
        <v>810001</v>
      </c>
      <c r="D44">
        <v>0</v>
      </c>
      <c r="E44">
        <v>175</v>
      </c>
      <c r="F44">
        <v>175</v>
      </c>
      <c r="G44">
        <v>175</v>
      </c>
      <c r="H44">
        <v>0</v>
      </c>
      <c r="I44">
        <v>0</v>
      </c>
    </row>
    <row r="45" spans="1:9">
      <c r="A45">
        <v>82</v>
      </c>
      <c r="B45" s="2">
        <v>8904317305914</v>
      </c>
      <c r="C45">
        <v>820001</v>
      </c>
      <c r="D45">
        <v>-1</v>
      </c>
      <c r="E45">
        <v>174.68</v>
      </c>
      <c r="F45">
        <v>175</v>
      </c>
      <c r="G45">
        <v>175</v>
      </c>
      <c r="H45">
        <v>0</v>
      </c>
      <c r="I45">
        <v>0</v>
      </c>
    </row>
    <row r="46" spans="1:9">
      <c r="A46">
        <v>83</v>
      </c>
      <c r="B46" s="2">
        <v>8904317305945</v>
      </c>
      <c r="C46">
        <v>830001</v>
      </c>
      <c r="D46">
        <v>-1</v>
      </c>
      <c r="E46">
        <v>174.68</v>
      </c>
      <c r="F46">
        <v>175</v>
      </c>
      <c r="G46">
        <v>175</v>
      </c>
      <c r="H46">
        <v>0</v>
      </c>
      <c r="I46">
        <v>0</v>
      </c>
    </row>
    <row r="47" spans="1:9">
      <c r="A47">
        <v>84</v>
      </c>
      <c r="B47" s="2">
        <v>8904352004995</v>
      </c>
      <c r="C47">
        <v>840001</v>
      </c>
      <c r="D47">
        <v>0</v>
      </c>
      <c r="E47">
        <v>250</v>
      </c>
      <c r="F47">
        <v>250</v>
      </c>
      <c r="G47">
        <v>250</v>
      </c>
      <c r="H47">
        <v>0</v>
      </c>
      <c r="I47">
        <v>0</v>
      </c>
    </row>
    <row r="48" spans="1:9">
      <c r="A48">
        <v>85</v>
      </c>
      <c r="B48" s="2">
        <v>8904352004834</v>
      </c>
      <c r="C48">
        <v>850001</v>
      </c>
      <c r="D48">
        <v>0</v>
      </c>
      <c r="E48">
        <v>99.99</v>
      </c>
      <c r="F48">
        <v>100</v>
      </c>
      <c r="G48">
        <v>100</v>
      </c>
      <c r="H48">
        <v>0</v>
      </c>
      <c r="I48">
        <v>0</v>
      </c>
    </row>
    <row r="49" spans="1:9">
      <c r="A49">
        <v>86</v>
      </c>
      <c r="B49" s="2">
        <v>8904352004858</v>
      </c>
      <c r="C49">
        <v>860001</v>
      </c>
      <c r="D49">
        <v>-1</v>
      </c>
      <c r="E49">
        <v>99.99</v>
      </c>
      <c r="F49">
        <v>100</v>
      </c>
      <c r="G49">
        <v>100</v>
      </c>
      <c r="H49">
        <v>0</v>
      </c>
      <c r="I49">
        <v>0</v>
      </c>
    </row>
    <row r="50" spans="1:9">
      <c r="A50">
        <v>87</v>
      </c>
      <c r="B50" s="2">
        <v>8904352004179</v>
      </c>
      <c r="C50">
        <v>870001</v>
      </c>
      <c r="D50">
        <v>-2</v>
      </c>
      <c r="E50">
        <v>74.989999999999995</v>
      </c>
      <c r="F50">
        <v>75</v>
      </c>
      <c r="G50">
        <v>75</v>
      </c>
      <c r="H50">
        <v>0</v>
      </c>
      <c r="I50">
        <v>0</v>
      </c>
    </row>
    <row r="51" spans="1:9">
      <c r="A51">
        <v>88</v>
      </c>
      <c r="B51" s="2">
        <v>8904352004650</v>
      </c>
      <c r="C51">
        <v>880001</v>
      </c>
      <c r="D51">
        <v>0</v>
      </c>
      <c r="E51">
        <v>220</v>
      </c>
      <c r="F51">
        <v>220</v>
      </c>
      <c r="G51">
        <v>220</v>
      </c>
      <c r="H51">
        <v>0</v>
      </c>
      <c r="I51">
        <v>0</v>
      </c>
    </row>
    <row r="52" spans="1:9">
      <c r="A52">
        <v>89</v>
      </c>
      <c r="B52" s="2">
        <v>8904352004087</v>
      </c>
      <c r="C52">
        <v>890001</v>
      </c>
      <c r="D52">
        <v>0</v>
      </c>
      <c r="E52">
        <v>70</v>
      </c>
      <c r="F52">
        <v>70</v>
      </c>
      <c r="G52">
        <v>70</v>
      </c>
      <c r="H52">
        <v>0</v>
      </c>
      <c r="I52">
        <v>0</v>
      </c>
    </row>
    <row r="53" spans="1:9">
      <c r="A53">
        <v>90</v>
      </c>
      <c r="B53" s="2">
        <v>8904352004254</v>
      </c>
      <c r="C53">
        <v>900001</v>
      </c>
      <c r="D53">
        <v>-1</v>
      </c>
      <c r="E53">
        <v>70</v>
      </c>
      <c r="F53">
        <v>79</v>
      </c>
      <c r="G53">
        <v>79</v>
      </c>
      <c r="H53">
        <v>0</v>
      </c>
      <c r="I53">
        <v>0</v>
      </c>
    </row>
    <row r="54" spans="1:9">
      <c r="A54">
        <v>91</v>
      </c>
      <c r="B54" s="2">
        <v>8904352004032</v>
      </c>
      <c r="C54">
        <v>910001</v>
      </c>
      <c r="D54">
        <v>0</v>
      </c>
      <c r="E54">
        <v>129.99</v>
      </c>
      <c r="F54">
        <v>130</v>
      </c>
      <c r="G54">
        <v>130</v>
      </c>
      <c r="H54">
        <v>0</v>
      </c>
      <c r="I54">
        <v>0</v>
      </c>
    </row>
    <row r="55" spans="1:9">
      <c r="A55">
        <v>92</v>
      </c>
      <c r="B55" s="2">
        <v>8904352004186</v>
      </c>
      <c r="C55">
        <v>920001</v>
      </c>
      <c r="D55">
        <v>0</v>
      </c>
      <c r="E55">
        <v>145</v>
      </c>
      <c r="F55">
        <v>145</v>
      </c>
      <c r="G55">
        <v>145</v>
      </c>
      <c r="H55">
        <v>0</v>
      </c>
      <c r="I55">
        <v>0</v>
      </c>
    </row>
    <row r="56" spans="1:9">
      <c r="A56">
        <v>93</v>
      </c>
      <c r="B56" s="2">
        <v>8904352004131</v>
      </c>
      <c r="C56">
        <v>930001</v>
      </c>
      <c r="D56">
        <v>0</v>
      </c>
      <c r="E56">
        <v>74.989999999999995</v>
      </c>
      <c r="F56">
        <v>75</v>
      </c>
      <c r="G56">
        <v>75</v>
      </c>
      <c r="H56">
        <v>0</v>
      </c>
      <c r="I56">
        <v>0</v>
      </c>
    </row>
    <row r="57" spans="1:9">
      <c r="A57">
        <v>94</v>
      </c>
      <c r="B57" s="2">
        <v>8904352004223</v>
      </c>
      <c r="C57">
        <v>940001</v>
      </c>
      <c r="D57">
        <v>0</v>
      </c>
      <c r="E57">
        <v>145</v>
      </c>
      <c r="F57">
        <v>145</v>
      </c>
      <c r="G57">
        <v>145</v>
      </c>
      <c r="H57">
        <v>0</v>
      </c>
      <c r="I57">
        <v>0</v>
      </c>
    </row>
    <row r="58" spans="1:9">
      <c r="A58">
        <v>95</v>
      </c>
      <c r="B58" s="2">
        <v>8904352004063</v>
      </c>
      <c r="C58">
        <v>950001</v>
      </c>
      <c r="D58">
        <v>0</v>
      </c>
      <c r="E58">
        <v>129.99</v>
      </c>
      <c r="F58">
        <v>130</v>
      </c>
      <c r="G58">
        <v>130</v>
      </c>
      <c r="H58">
        <v>0</v>
      </c>
      <c r="I58">
        <v>0</v>
      </c>
    </row>
    <row r="59" spans="1:9">
      <c r="A59">
        <v>96</v>
      </c>
      <c r="B59" s="2">
        <v>8904352003912</v>
      </c>
      <c r="C59">
        <v>960001</v>
      </c>
      <c r="D59">
        <v>0</v>
      </c>
      <c r="E59">
        <v>239.99</v>
      </c>
      <c r="F59">
        <v>240</v>
      </c>
      <c r="G59">
        <v>240</v>
      </c>
      <c r="H59">
        <v>0</v>
      </c>
      <c r="I59">
        <v>0</v>
      </c>
    </row>
    <row r="60" spans="1:9">
      <c r="A60">
        <v>97</v>
      </c>
      <c r="B60" s="2">
        <v>8904352004216</v>
      </c>
      <c r="C60">
        <v>970001</v>
      </c>
      <c r="D60">
        <v>0</v>
      </c>
      <c r="E60">
        <v>74.989999999999995</v>
      </c>
      <c r="F60">
        <v>75</v>
      </c>
      <c r="G60">
        <v>75</v>
      </c>
      <c r="H60">
        <v>0</v>
      </c>
      <c r="I60">
        <v>0</v>
      </c>
    </row>
    <row r="61" spans="1:9">
      <c r="A61">
        <v>98</v>
      </c>
      <c r="B61" s="2">
        <v>8904352004803</v>
      </c>
      <c r="C61">
        <v>980001</v>
      </c>
      <c r="D61">
        <v>0</v>
      </c>
      <c r="E61">
        <v>180</v>
      </c>
      <c r="F61">
        <v>180</v>
      </c>
      <c r="G61">
        <v>180</v>
      </c>
      <c r="H61">
        <v>0</v>
      </c>
      <c r="I61">
        <v>0</v>
      </c>
    </row>
    <row r="62" spans="1:9">
      <c r="A62">
        <v>99</v>
      </c>
      <c r="B62" s="2">
        <v>8904352004094</v>
      </c>
      <c r="C62">
        <v>990001</v>
      </c>
      <c r="D62">
        <v>-1</v>
      </c>
      <c r="E62">
        <v>145</v>
      </c>
      <c r="F62">
        <v>145</v>
      </c>
      <c r="G62">
        <v>145</v>
      </c>
      <c r="H62">
        <v>0</v>
      </c>
      <c r="I62">
        <v>0</v>
      </c>
    </row>
    <row r="63" spans="1:9">
      <c r="A63">
        <v>100</v>
      </c>
      <c r="B63" s="2">
        <v>8904317300827</v>
      </c>
      <c r="C63">
        <v>1000001</v>
      </c>
      <c r="D63">
        <v>0</v>
      </c>
      <c r="E63">
        <v>299.99</v>
      </c>
      <c r="F63">
        <v>300</v>
      </c>
      <c r="G63">
        <v>300</v>
      </c>
      <c r="H63">
        <v>0</v>
      </c>
      <c r="I63">
        <v>0</v>
      </c>
    </row>
    <row r="64" spans="1:9">
      <c r="A64">
        <v>101</v>
      </c>
      <c r="B64" s="2">
        <v>8904317300841</v>
      </c>
      <c r="C64">
        <v>1010001</v>
      </c>
      <c r="D64">
        <v>0</v>
      </c>
      <c r="E64">
        <v>250</v>
      </c>
      <c r="F64">
        <v>250</v>
      </c>
      <c r="G64">
        <v>250</v>
      </c>
      <c r="H64">
        <v>0</v>
      </c>
      <c r="I64">
        <v>0</v>
      </c>
    </row>
    <row r="65" spans="1:9">
      <c r="A65">
        <v>102</v>
      </c>
      <c r="B65" s="2">
        <v>8904317300834</v>
      </c>
      <c r="C65">
        <v>1020001</v>
      </c>
      <c r="D65">
        <v>0</v>
      </c>
      <c r="E65">
        <v>180</v>
      </c>
      <c r="F65">
        <v>300</v>
      </c>
      <c r="G65">
        <v>300</v>
      </c>
      <c r="H65">
        <v>0</v>
      </c>
      <c r="I65">
        <v>0</v>
      </c>
    </row>
    <row r="66" spans="1:9">
      <c r="A66">
        <v>103</v>
      </c>
      <c r="B66" s="2">
        <v>8904352003967</v>
      </c>
      <c r="C66">
        <v>1030001</v>
      </c>
      <c r="D66">
        <v>0</v>
      </c>
      <c r="E66">
        <v>259.60000000000002</v>
      </c>
      <c r="F66">
        <v>260</v>
      </c>
      <c r="G66">
        <v>260</v>
      </c>
      <c r="H66">
        <v>0</v>
      </c>
      <c r="I66">
        <v>0</v>
      </c>
    </row>
    <row r="67" spans="1:9">
      <c r="A67">
        <v>104</v>
      </c>
      <c r="B67" s="2">
        <v>8904352004797</v>
      </c>
      <c r="C67">
        <v>1040001</v>
      </c>
      <c r="D67">
        <v>0</v>
      </c>
      <c r="E67">
        <v>99.99</v>
      </c>
      <c r="F67">
        <v>100</v>
      </c>
      <c r="G67">
        <v>100</v>
      </c>
      <c r="H67">
        <v>0</v>
      </c>
      <c r="I67">
        <v>0</v>
      </c>
    </row>
    <row r="68" spans="1:9">
      <c r="A68">
        <v>105</v>
      </c>
      <c r="B68" s="2">
        <v>8901030194122</v>
      </c>
      <c r="C68">
        <v>1050001</v>
      </c>
      <c r="D68">
        <v>-2</v>
      </c>
      <c r="E68">
        <v>84.12</v>
      </c>
      <c r="F68">
        <v>90</v>
      </c>
      <c r="G68">
        <v>90</v>
      </c>
      <c r="H68">
        <v>0</v>
      </c>
      <c r="I68">
        <v>0</v>
      </c>
    </row>
    <row r="69" spans="1:9">
      <c r="A69">
        <v>106</v>
      </c>
      <c r="B69" s="2">
        <v>8901030985836</v>
      </c>
      <c r="C69">
        <v>1060001</v>
      </c>
      <c r="D69">
        <v>0</v>
      </c>
      <c r="E69">
        <v>383.18</v>
      </c>
      <c r="F69">
        <v>410</v>
      </c>
      <c r="G69">
        <v>410</v>
      </c>
      <c r="H69">
        <v>0</v>
      </c>
      <c r="I69">
        <v>0</v>
      </c>
    </row>
    <row r="70" spans="1:9">
      <c r="A70">
        <v>107</v>
      </c>
      <c r="B70" s="2">
        <v>8901030818042</v>
      </c>
      <c r="C70">
        <v>1070001</v>
      </c>
      <c r="D70">
        <v>0</v>
      </c>
      <c r="E70">
        <v>554.62</v>
      </c>
      <c r="F70">
        <v>599</v>
      </c>
      <c r="G70">
        <v>599</v>
      </c>
      <c r="H70">
        <v>0</v>
      </c>
      <c r="I70">
        <v>0</v>
      </c>
    </row>
    <row r="71" spans="1:9">
      <c r="A71">
        <v>108</v>
      </c>
      <c r="B71" s="2">
        <v>8901030824227</v>
      </c>
      <c r="C71">
        <v>1080001</v>
      </c>
      <c r="D71">
        <v>-39</v>
      </c>
      <c r="E71">
        <v>4.63</v>
      </c>
      <c r="F71">
        <v>5</v>
      </c>
      <c r="G71">
        <v>5</v>
      </c>
      <c r="H71">
        <v>0</v>
      </c>
      <c r="I71">
        <v>0</v>
      </c>
    </row>
    <row r="72" spans="1:9">
      <c r="A72">
        <v>109</v>
      </c>
      <c r="B72" s="2">
        <v>8901030818806</v>
      </c>
      <c r="C72">
        <v>1090001</v>
      </c>
      <c r="D72">
        <v>0</v>
      </c>
      <c r="E72">
        <v>105.55</v>
      </c>
      <c r="F72">
        <v>114</v>
      </c>
      <c r="G72">
        <v>114</v>
      </c>
      <c r="H72">
        <v>0</v>
      </c>
      <c r="I72">
        <v>0</v>
      </c>
    </row>
    <row r="73" spans="1:9">
      <c r="A73">
        <v>110</v>
      </c>
      <c r="B73" s="2">
        <v>8901030866661</v>
      </c>
      <c r="C73">
        <v>1100001</v>
      </c>
      <c r="D73">
        <v>-1</v>
      </c>
      <c r="E73">
        <v>93.46</v>
      </c>
      <c r="F73">
        <v>100</v>
      </c>
      <c r="G73">
        <v>100</v>
      </c>
      <c r="H73">
        <v>0</v>
      </c>
      <c r="I73">
        <v>0</v>
      </c>
    </row>
    <row r="74" spans="1:9">
      <c r="A74">
        <v>111</v>
      </c>
      <c r="B74" s="2">
        <v>8901030817182</v>
      </c>
      <c r="C74">
        <v>1110001</v>
      </c>
      <c r="D74">
        <v>-2</v>
      </c>
      <c r="E74">
        <v>128.69999999999999</v>
      </c>
      <c r="F74">
        <v>139</v>
      </c>
      <c r="G74">
        <v>139</v>
      </c>
      <c r="H74">
        <v>0</v>
      </c>
      <c r="I74">
        <v>0</v>
      </c>
    </row>
    <row r="75" spans="1:9">
      <c r="A75">
        <v>112</v>
      </c>
      <c r="B75" s="2">
        <v>8901030818097</v>
      </c>
      <c r="C75">
        <v>1120001</v>
      </c>
      <c r="D75">
        <v>-1</v>
      </c>
      <c r="E75">
        <v>276.85000000000002</v>
      </c>
      <c r="F75">
        <v>299</v>
      </c>
      <c r="G75">
        <v>299</v>
      </c>
      <c r="H75">
        <v>0</v>
      </c>
      <c r="I75">
        <v>0</v>
      </c>
    </row>
    <row r="76" spans="1:9">
      <c r="A76">
        <v>113</v>
      </c>
      <c r="B76" s="2">
        <v>8901030817281</v>
      </c>
      <c r="C76">
        <v>1130001</v>
      </c>
      <c r="D76">
        <v>0</v>
      </c>
      <c r="E76">
        <v>230.56</v>
      </c>
      <c r="F76">
        <v>249</v>
      </c>
      <c r="G76">
        <v>249</v>
      </c>
      <c r="H76">
        <v>0</v>
      </c>
      <c r="I76">
        <v>0</v>
      </c>
    </row>
    <row r="77" spans="1:9">
      <c r="A77">
        <v>114</v>
      </c>
      <c r="B77" s="2">
        <v>8901030518591</v>
      </c>
      <c r="C77">
        <v>1140001</v>
      </c>
      <c r="D77">
        <v>0</v>
      </c>
      <c r="E77">
        <v>25.86</v>
      </c>
      <c r="F77">
        <v>30</v>
      </c>
      <c r="G77">
        <v>30</v>
      </c>
      <c r="H77">
        <v>0</v>
      </c>
      <c r="I77">
        <v>0</v>
      </c>
    </row>
    <row r="78" spans="1:9">
      <c r="A78">
        <v>115</v>
      </c>
      <c r="B78" s="2">
        <v>8901030518607</v>
      </c>
      <c r="C78">
        <v>1150001</v>
      </c>
      <c r="D78">
        <v>0</v>
      </c>
      <c r="E78">
        <v>34.479999999999997</v>
      </c>
      <c r="F78">
        <v>40</v>
      </c>
      <c r="G78">
        <v>40</v>
      </c>
      <c r="H78">
        <v>0</v>
      </c>
      <c r="I78">
        <v>0</v>
      </c>
    </row>
    <row r="79" spans="1:9">
      <c r="A79">
        <v>116</v>
      </c>
      <c r="B79" s="2">
        <v>8901030974618</v>
      </c>
      <c r="C79">
        <v>1160001</v>
      </c>
      <c r="D79">
        <v>-1</v>
      </c>
      <c r="E79">
        <v>299.07</v>
      </c>
      <c r="F79">
        <v>320</v>
      </c>
      <c r="G79">
        <v>320</v>
      </c>
      <c r="H79">
        <v>0</v>
      </c>
      <c r="I79">
        <v>0</v>
      </c>
    </row>
    <row r="80" spans="1:9">
      <c r="A80">
        <v>117</v>
      </c>
      <c r="B80" s="2">
        <v>8901030951084</v>
      </c>
      <c r="C80">
        <v>1170001</v>
      </c>
      <c r="D80">
        <v>-36</v>
      </c>
      <c r="E80">
        <v>4.46</v>
      </c>
      <c r="F80">
        <v>5</v>
      </c>
      <c r="G80">
        <v>5</v>
      </c>
      <c r="H80">
        <v>0</v>
      </c>
      <c r="I80">
        <v>0</v>
      </c>
    </row>
    <row r="81" spans="1:9">
      <c r="A81">
        <v>118</v>
      </c>
      <c r="B81" s="2">
        <v>8901030935220</v>
      </c>
      <c r="C81">
        <v>1180001</v>
      </c>
      <c r="D81">
        <v>-3</v>
      </c>
      <c r="E81">
        <v>205.6</v>
      </c>
      <c r="F81">
        <v>220</v>
      </c>
      <c r="G81">
        <v>220</v>
      </c>
      <c r="H81">
        <v>0</v>
      </c>
      <c r="I81">
        <v>0</v>
      </c>
    </row>
    <row r="82" spans="1:9">
      <c r="A82">
        <v>119</v>
      </c>
      <c r="B82" s="2">
        <v>8901030935213</v>
      </c>
      <c r="C82">
        <v>1190001</v>
      </c>
      <c r="D82">
        <v>-2</v>
      </c>
      <c r="E82">
        <v>102.8</v>
      </c>
      <c r="F82">
        <v>110</v>
      </c>
      <c r="G82">
        <v>110</v>
      </c>
      <c r="H82">
        <v>0</v>
      </c>
      <c r="I82">
        <v>0</v>
      </c>
    </row>
    <row r="83" spans="1:9">
      <c r="A83">
        <v>120</v>
      </c>
      <c r="B83" s="2">
        <v>8901030951091</v>
      </c>
      <c r="C83">
        <v>1200001</v>
      </c>
      <c r="D83">
        <v>-44</v>
      </c>
      <c r="E83">
        <v>8.9600000000000009</v>
      </c>
      <c r="F83">
        <v>10</v>
      </c>
      <c r="G83">
        <v>10</v>
      </c>
      <c r="H83">
        <v>0</v>
      </c>
      <c r="I83">
        <v>0</v>
      </c>
    </row>
    <row r="84" spans="1:9">
      <c r="A84">
        <v>121</v>
      </c>
      <c r="B84" s="2">
        <v>8901030974625</v>
      </c>
      <c r="C84">
        <v>1210001</v>
      </c>
      <c r="D84">
        <v>-136</v>
      </c>
      <c r="E84">
        <v>1.82</v>
      </c>
      <c r="F84">
        <v>2</v>
      </c>
      <c r="G84">
        <v>2</v>
      </c>
      <c r="H84">
        <v>0</v>
      </c>
      <c r="I84">
        <v>0</v>
      </c>
    </row>
    <row r="85" spans="1:9">
      <c r="A85">
        <v>122</v>
      </c>
      <c r="B85" s="2">
        <v>8901030774980</v>
      </c>
      <c r="C85">
        <v>1220001</v>
      </c>
      <c r="D85">
        <v>-2</v>
      </c>
      <c r="E85">
        <v>50.46</v>
      </c>
      <c r="F85">
        <v>55</v>
      </c>
      <c r="G85">
        <v>55</v>
      </c>
      <c r="H85">
        <v>0</v>
      </c>
      <c r="I85">
        <v>0</v>
      </c>
    </row>
    <row r="86" spans="1:9">
      <c r="A86">
        <v>123</v>
      </c>
      <c r="B86" s="2">
        <v>8901030904578</v>
      </c>
      <c r="C86">
        <v>1230001</v>
      </c>
      <c r="D86">
        <v>0</v>
      </c>
      <c r="E86">
        <v>364.49</v>
      </c>
      <c r="F86">
        <v>390</v>
      </c>
      <c r="G86">
        <v>390</v>
      </c>
      <c r="H86">
        <v>0</v>
      </c>
      <c r="I86">
        <v>0</v>
      </c>
    </row>
    <row r="87" spans="1:9">
      <c r="A87">
        <v>124</v>
      </c>
      <c r="B87" s="2">
        <v>8901030904561</v>
      </c>
      <c r="C87">
        <v>1240001</v>
      </c>
      <c r="D87">
        <v>-1</v>
      </c>
      <c r="E87">
        <v>182.24</v>
      </c>
      <c r="F87">
        <v>195</v>
      </c>
      <c r="G87">
        <v>195</v>
      </c>
      <c r="H87">
        <v>0</v>
      </c>
      <c r="I87">
        <v>0</v>
      </c>
    </row>
    <row r="88" spans="1:9">
      <c r="A88">
        <v>125</v>
      </c>
      <c r="B88" s="2">
        <v>8901030646225</v>
      </c>
      <c r="C88">
        <v>1250001</v>
      </c>
      <c r="D88">
        <v>-2</v>
      </c>
      <c r="E88">
        <v>256.88</v>
      </c>
      <c r="F88">
        <v>280</v>
      </c>
      <c r="G88">
        <v>280</v>
      </c>
      <c r="H88">
        <v>0</v>
      </c>
      <c r="I88">
        <v>0</v>
      </c>
    </row>
    <row r="89" spans="1:9">
      <c r="A89">
        <v>126</v>
      </c>
      <c r="B89" s="2">
        <v>8901030815812</v>
      </c>
      <c r="C89">
        <v>1260001</v>
      </c>
      <c r="D89">
        <v>0</v>
      </c>
      <c r="E89">
        <v>100.92</v>
      </c>
      <c r="F89">
        <v>110</v>
      </c>
      <c r="G89">
        <v>110</v>
      </c>
      <c r="H89">
        <v>0</v>
      </c>
      <c r="I89">
        <v>0</v>
      </c>
    </row>
    <row r="90" spans="1:9">
      <c r="A90">
        <v>127</v>
      </c>
      <c r="B90" s="2">
        <v>8901030904554</v>
      </c>
      <c r="C90">
        <v>1270001</v>
      </c>
      <c r="D90">
        <v>-1</v>
      </c>
      <c r="E90">
        <v>93.46</v>
      </c>
      <c r="F90">
        <v>100</v>
      </c>
      <c r="G90">
        <v>100</v>
      </c>
      <c r="H90">
        <v>0</v>
      </c>
      <c r="I90">
        <v>0</v>
      </c>
    </row>
    <row r="91" spans="1:9">
      <c r="A91">
        <v>128</v>
      </c>
      <c r="B91" s="2">
        <v>8901030789434</v>
      </c>
      <c r="C91">
        <v>1280001</v>
      </c>
      <c r="D91">
        <v>0</v>
      </c>
      <c r="E91">
        <v>104.55</v>
      </c>
      <c r="F91">
        <v>115</v>
      </c>
      <c r="G91">
        <v>115</v>
      </c>
      <c r="H91">
        <v>0</v>
      </c>
      <c r="I91">
        <v>0</v>
      </c>
    </row>
    <row r="92" spans="1:9">
      <c r="A92">
        <v>129</v>
      </c>
      <c r="B92" s="2">
        <v>8901030937187</v>
      </c>
      <c r="C92">
        <v>1290001</v>
      </c>
      <c r="D92">
        <v>0</v>
      </c>
      <c r="E92">
        <v>226.36</v>
      </c>
      <c r="F92">
        <v>249</v>
      </c>
      <c r="G92">
        <v>249</v>
      </c>
      <c r="H92">
        <v>0</v>
      </c>
      <c r="I92">
        <v>0</v>
      </c>
    </row>
    <row r="93" spans="1:9">
      <c r="A93">
        <v>130</v>
      </c>
      <c r="B93" s="2">
        <v>8901030984709</v>
      </c>
      <c r="C93">
        <v>1300001</v>
      </c>
      <c r="D93">
        <v>0</v>
      </c>
      <c r="E93">
        <v>18.18</v>
      </c>
      <c r="F93">
        <v>20</v>
      </c>
      <c r="G93">
        <v>20</v>
      </c>
      <c r="H93">
        <v>0</v>
      </c>
      <c r="I93">
        <v>0</v>
      </c>
    </row>
    <row r="94" spans="1:9">
      <c r="A94">
        <v>131</v>
      </c>
      <c r="B94" s="2">
        <v>8901030848384</v>
      </c>
      <c r="C94">
        <v>1310001</v>
      </c>
      <c r="D94">
        <v>0</v>
      </c>
      <c r="E94">
        <v>209.1</v>
      </c>
      <c r="F94">
        <v>230</v>
      </c>
      <c r="G94">
        <v>230</v>
      </c>
      <c r="H94">
        <v>0</v>
      </c>
      <c r="I94">
        <v>0</v>
      </c>
    </row>
    <row r="95" spans="1:9">
      <c r="A95">
        <v>132</v>
      </c>
      <c r="B95" s="2">
        <v>8901030937170</v>
      </c>
      <c r="C95">
        <v>1320001</v>
      </c>
      <c r="D95">
        <v>0</v>
      </c>
      <c r="E95">
        <v>104.55</v>
      </c>
      <c r="F95">
        <v>115</v>
      </c>
      <c r="G95">
        <v>115</v>
      </c>
      <c r="H95">
        <v>0</v>
      </c>
      <c r="I95">
        <v>0</v>
      </c>
    </row>
    <row r="96" spans="1:9">
      <c r="A96">
        <v>133</v>
      </c>
      <c r="B96" s="2">
        <v>8901030789434</v>
      </c>
      <c r="C96">
        <v>1330001</v>
      </c>
      <c r="D96">
        <v>0</v>
      </c>
      <c r="E96">
        <v>104.55</v>
      </c>
      <c r="F96">
        <v>115</v>
      </c>
      <c r="G96">
        <v>115</v>
      </c>
      <c r="H96">
        <v>0</v>
      </c>
      <c r="I96">
        <v>0</v>
      </c>
    </row>
    <row r="97" spans="1:9">
      <c r="A97">
        <v>134</v>
      </c>
      <c r="B97" s="2">
        <v>8901030929939</v>
      </c>
      <c r="C97">
        <v>1340001</v>
      </c>
      <c r="D97">
        <v>-46</v>
      </c>
      <c r="E97">
        <v>0.8</v>
      </c>
      <c r="F97">
        <v>1</v>
      </c>
      <c r="G97">
        <v>1</v>
      </c>
      <c r="H97">
        <v>0</v>
      </c>
      <c r="I97">
        <v>0</v>
      </c>
    </row>
    <row r="98" spans="1:9">
      <c r="A98">
        <v>135</v>
      </c>
      <c r="B98" s="2">
        <v>8901030887932</v>
      </c>
      <c r="C98">
        <v>1350001</v>
      </c>
      <c r="D98">
        <v>-82</v>
      </c>
      <c r="E98">
        <v>0.8</v>
      </c>
      <c r="F98">
        <v>1</v>
      </c>
      <c r="G98">
        <v>1</v>
      </c>
      <c r="H98">
        <v>0</v>
      </c>
      <c r="I98">
        <v>0</v>
      </c>
    </row>
    <row r="99" spans="1:9">
      <c r="A99">
        <v>136</v>
      </c>
      <c r="B99" s="2">
        <v>8901030950933</v>
      </c>
      <c r="C99">
        <v>1360001</v>
      </c>
      <c r="D99">
        <v>-52</v>
      </c>
      <c r="E99">
        <v>0.8</v>
      </c>
      <c r="F99">
        <v>1</v>
      </c>
      <c r="G99">
        <v>1</v>
      </c>
      <c r="H99">
        <v>0</v>
      </c>
      <c r="I99">
        <v>0</v>
      </c>
    </row>
    <row r="100" spans="1:9">
      <c r="A100">
        <v>137</v>
      </c>
      <c r="B100" s="2">
        <v>8901030937163</v>
      </c>
      <c r="C100">
        <v>1370001</v>
      </c>
      <c r="D100">
        <v>0</v>
      </c>
      <c r="E100">
        <v>47.27</v>
      </c>
      <c r="F100">
        <v>52</v>
      </c>
      <c r="G100">
        <v>52</v>
      </c>
      <c r="H100">
        <v>0</v>
      </c>
      <c r="I100">
        <v>0</v>
      </c>
    </row>
    <row r="101" spans="1:9">
      <c r="A101">
        <v>138</v>
      </c>
      <c r="B101" s="2">
        <v>8901030944994</v>
      </c>
      <c r="C101">
        <v>1380001</v>
      </c>
      <c r="D101">
        <v>0</v>
      </c>
      <c r="E101">
        <v>90</v>
      </c>
      <c r="F101">
        <v>99</v>
      </c>
      <c r="G101">
        <v>99</v>
      </c>
      <c r="H101">
        <v>0</v>
      </c>
      <c r="I101">
        <v>0</v>
      </c>
    </row>
    <row r="102" spans="1:9">
      <c r="A102">
        <v>139</v>
      </c>
      <c r="B102" s="2">
        <v>8901030838552</v>
      </c>
      <c r="C102">
        <v>1390001</v>
      </c>
      <c r="D102">
        <v>-3</v>
      </c>
      <c r="E102">
        <v>113.89</v>
      </c>
      <c r="F102">
        <v>123</v>
      </c>
      <c r="G102">
        <v>123</v>
      </c>
      <c r="H102">
        <v>0</v>
      </c>
      <c r="I102">
        <v>0</v>
      </c>
    </row>
    <row r="103" spans="1:9">
      <c r="A103">
        <v>140</v>
      </c>
      <c r="B103" s="2">
        <v>8901030939662</v>
      </c>
      <c r="C103">
        <v>1400001</v>
      </c>
      <c r="D103">
        <v>-11</v>
      </c>
      <c r="E103">
        <v>38.89</v>
      </c>
      <c r="F103">
        <v>42</v>
      </c>
      <c r="G103">
        <v>42</v>
      </c>
      <c r="H103">
        <v>0</v>
      </c>
      <c r="I103">
        <v>0</v>
      </c>
    </row>
    <row r="104" spans="1:9">
      <c r="A104">
        <v>141</v>
      </c>
      <c r="B104" s="2">
        <v>8901030945427</v>
      </c>
      <c r="C104">
        <v>1410001</v>
      </c>
      <c r="D104">
        <v>0</v>
      </c>
      <c r="E104">
        <v>163.63999999999999</v>
      </c>
      <c r="F104">
        <v>180</v>
      </c>
      <c r="G104">
        <v>180</v>
      </c>
      <c r="H104">
        <v>0</v>
      </c>
      <c r="I104">
        <v>0</v>
      </c>
    </row>
    <row r="105" spans="1:9">
      <c r="A105">
        <v>142</v>
      </c>
      <c r="B105" s="2">
        <v>8901030945335</v>
      </c>
      <c r="C105">
        <v>1420001</v>
      </c>
      <c r="D105">
        <v>0</v>
      </c>
      <c r="E105">
        <v>313.63</v>
      </c>
      <c r="F105">
        <v>345</v>
      </c>
      <c r="G105">
        <v>345</v>
      </c>
      <c r="H105">
        <v>0</v>
      </c>
      <c r="I105">
        <v>0</v>
      </c>
    </row>
    <row r="106" spans="1:9">
      <c r="A106">
        <v>143</v>
      </c>
      <c r="B106" s="2">
        <v>8901030764370</v>
      </c>
      <c r="C106">
        <v>1430001</v>
      </c>
      <c r="D106">
        <v>0</v>
      </c>
      <c r="E106">
        <v>65.45</v>
      </c>
      <c r="F106">
        <v>72</v>
      </c>
      <c r="G106">
        <v>72</v>
      </c>
      <c r="H106">
        <v>0</v>
      </c>
      <c r="I106">
        <v>0</v>
      </c>
    </row>
    <row r="107" spans="1:9">
      <c r="A107">
        <v>144</v>
      </c>
      <c r="B107" s="2">
        <v>8901030899768</v>
      </c>
      <c r="C107">
        <v>1440001</v>
      </c>
      <c r="D107">
        <v>-37</v>
      </c>
      <c r="E107">
        <v>1.99</v>
      </c>
      <c r="F107">
        <v>2</v>
      </c>
      <c r="G107">
        <v>2</v>
      </c>
      <c r="H107">
        <v>0</v>
      </c>
      <c r="I107">
        <v>0</v>
      </c>
    </row>
    <row r="108" spans="1:9">
      <c r="A108">
        <v>145</v>
      </c>
      <c r="B108" s="2">
        <v>8901030783357</v>
      </c>
      <c r="C108">
        <v>1450001</v>
      </c>
      <c r="D108">
        <v>-1</v>
      </c>
      <c r="E108">
        <v>168.19</v>
      </c>
      <c r="F108">
        <v>185</v>
      </c>
      <c r="G108">
        <v>185</v>
      </c>
      <c r="H108">
        <v>0</v>
      </c>
      <c r="I108">
        <v>0</v>
      </c>
    </row>
    <row r="109" spans="1:9">
      <c r="A109">
        <v>146</v>
      </c>
      <c r="B109" s="2">
        <v>8901030959103</v>
      </c>
      <c r="C109">
        <v>1460001</v>
      </c>
      <c r="D109">
        <v>-20</v>
      </c>
      <c r="E109">
        <v>1.58</v>
      </c>
      <c r="F109">
        <v>2</v>
      </c>
      <c r="G109">
        <v>2</v>
      </c>
      <c r="H109">
        <v>0</v>
      </c>
      <c r="I109">
        <v>0</v>
      </c>
    </row>
    <row r="110" spans="1:9">
      <c r="A110">
        <v>147</v>
      </c>
      <c r="B110" s="2">
        <v>8901030944727</v>
      </c>
      <c r="C110">
        <v>1470001</v>
      </c>
      <c r="D110">
        <v>-3</v>
      </c>
      <c r="E110">
        <v>3.23</v>
      </c>
      <c r="F110">
        <v>4</v>
      </c>
      <c r="G110">
        <v>4</v>
      </c>
      <c r="H110">
        <v>0</v>
      </c>
      <c r="I110">
        <v>0</v>
      </c>
    </row>
    <row r="111" spans="1:9">
      <c r="A111">
        <v>148</v>
      </c>
      <c r="B111" s="2">
        <v>8901030945007</v>
      </c>
      <c r="C111">
        <v>1480001</v>
      </c>
      <c r="D111">
        <v>-1</v>
      </c>
      <c r="E111">
        <v>90</v>
      </c>
      <c r="F111">
        <v>99</v>
      </c>
      <c r="G111">
        <v>99</v>
      </c>
      <c r="H111">
        <v>0</v>
      </c>
      <c r="I111">
        <v>0</v>
      </c>
    </row>
    <row r="112" spans="1:9">
      <c r="A112">
        <v>149</v>
      </c>
      <c r="B112" s="2">
        <v>8901030945434</v>
      </c>
      <c r="C112">
        <v>1490001</v>
      </c>
      <c r="D112">
        <v>0</v>
      </c>
      <c r="E112">
        <v>65.45</v>
      </c>
      <c r="F112">
        <v>72</v>
      </c>
      <c r="G112">
        <v>72</v>
      </c>
      <c r="H112">
        <v>0</v>
      </c>
      <c r="I112">
        <v>0</v>
      </c>
    </row>
    <row r="113" spans="1:9">
      <c r="A113">
        <v>150</v>
      </c>
      <c r="B113" s="2">
        <v>8901030945489</v>
      </c>
      <c r="C113">
        <v>1500001</v>
      </c>
      <c r="D113">
        <v>0</v>
      </c>
      <c r="E113">
        <v>313.63</v>
      </c>
      <c r="F113">
        <v>345</v>
      </c>
      <c r="G113">
        <v>345</v>
      </c>
      <c r="H113">
        <v>0</v>
      </c>
      <c r="I113">
        <v>0</v>
      </c>
    </row>
    <row r="114" spans="1:9">
      <c r="A114">
        <v>151</v>
      </c>
      <c r="B114" s="2">
        <v>8901030921490</v>
      </c>
      <c r="C114">
        <v>1510001</v>
      </c>
      <c r="D114">
        <v>0</v>
      </c>
      <c r="E114">
        <v>313.63</v>
      </c>
      <c r="F114">
        <v>345</v>
      </c>
      <c r="G114">
        <v>345</v>
      </c>
      <c r="H114">
        <v>0</v>
      </c>
      <c r="I114">
        <v>0</v>
      </c>
    </row>
    <row r="115" spans="1:9">
      <c r="A115">
        <v>152</v>
      </c>
      <c r="B115" s="2">
        <v>8901030851100</v>
      </c>
      <c r="C115">
        <v>1520001</v>
      </c>
      <c r="D115">
        <v>0</v>
      </c>
      <c r="E115">
        <v>177.27</v>
      </c>
      <c r="F115">
        <v>195</v>
      </c>
      <c r="G115">
        <v>195</v>
      </c>
      <c r="H115">
        <v>0</v>
      </c>
      <c r="I115">
        <v>0</v>
      </c>
    </row>
    <row r="116" spans="1:9">
      <c r="A116">
        <v>153</v>
      </c>
      <c r="B116" s="2">
        <v>8901030945441</v>
      </c>
      <c r="C116">
        <v>1530001</v>
      </c>
      <c r="D116">
        <v>0</v>
      </c>
      <c r="E116">
        <v>163.63999999999999</v>
      </c>
      <c r="F116">
        <v>180</v>
      </c>
      <c r="G116">
        <v>180</v>
      </c>
      <c r="H116">
        <v>0</v>
      </c>
      <c r="I116">
        <v>0</v>
      </c>
    </row>
    <row r="117" spans="1:9">
      <c r="A117">
        <v>154</v>
      </c>
      <c r="B117" s="2">
        <v>8901030945519</v>
      </c>
      <c r="C117">
        <v>1540001</v>
      </c>
      <c r="D117">
        <v>0</v>
      </c>
      <c r="E117">
        <v>65.45</v>
      </c>
      <c r="F117">
        <v>72</v>
      </c>
      <c r="G117">
        <v>72</v>
      </c>
      <c r="H117">
        <v>0</v>
      </c>
      <c r="I117">
        <v>0</v>
      </c>
    </row>
    <row r="118" spans="1:9">
      <c r="A118">
        <v>155</v>
      </c>
      <c r="B118" s="2">
        <v>8901030945328</v>
      </c>
      <c r="C118">
        <v>1550001</v>
      </c>
      <c r="D118">
        <v>0</v>
      </c>
      <c r="E118">
        <v>313.63</v>
      </c>
      <c r="F118">
        <v>345</v>
      </c>
      <c r="G118">
        <v>345</v>
      </c>
      <c r="H118">
        <v>0</v>
      </c>
      <c r="I118">
        <v>0</v>
      </c>
    </row>
    <row r="119" spans="1:9">
      <c r="A119">
        <v>156</v>
      </c>
      <c r="B119" s="2">
        <v>8901030901591</v>
      </c>
      <c r="C119">
        <v>1560001</v>
      </c>
      <c r="D119">
        <v>-2</v>
      </c>
      <c r="E119">
        <v>72.38</v>
      </c>
      <c r="F119">
        <v>82</v>
      </c>
      <c r="G119">
        <v>82</v>
      </c>
      <c r="H119">
        <v>0</v>
      </c>
      <c r="I119">
        <v>0</v>
      </c>
    </row>
    <row r="120" spans="1:9">
      <c r="A120">
        <v>157</v>
      </c>
      <c r="B120" s="2">
        <v>8901030838217</v>
      </c>
      <c r="C120">
        <v>1570001</v>
      </c>
      <c r="D120">
        <v>-2</v>
      </c>
      <c r="E120">
        <v>75</v>
      </c>
      <c r="F120">
        <v>75</v>
      </c>
      <c r="G120">
        <v>75</v>
      </c>
      <c r="H120">
        <v>0</v>
      </c>
      <c r="I120">
        <v>0</v>
      </c>
    </row>
    <row r="121" spans="1:9">
      <c r="A121">
        <v>158</v>
      </c>
      <c r="B121" s="2">
        <v>8901030945021</v>
      </c>
      <c r="C121">
        <v>1580001</v>
      </c>
      <c r="D121">
        <v>0</v>
      </c>
      <c r="E121">
        <v>90</v>
      </c>
      <c r="F121">
        <v>99</v>
      </c>
      <c r="G121">
        <v>99</v>
      </c>
      <c r="H121">
        <v>0</v>
      </c>
      <c r="I121">
        <v>0</v>
      </c>
    </row>
    <row r="122" spans="1:9">
      <c r="A122">
        <v>159</v>
      </c>
      <c r="B122" s="2">
        <v>8901030945502</v>
      </c>
      <c r="C122">
        <v>1590001</v>
      </c>
      <c r="D122">
        <v>0</v>
      </c>
      <c r="E122">
        <v>65.45</v>
      </c>
      <c r="F122">
        <v>72</v>
      </c>
      <c r="G122">
        <v>72</v>
      </c>
      <c r="H122">
        <v>0</v>
      </c>
      <c r="I122">
        <v>0</v>
      </c>
    </row>
    <row r="123" spans="1:9">
      <c r="A123">
        <v>160</v>
      </c>
      <c r="B123" s="2">
        <v>8901030793684</v>
      </c>
      <c r="C123">
        <v>1600001</v>
      </c>
      <c r="D123">
        <v>0</v>
      </c>
      <c r="E123">
        <v>318.19</v>
      </c>
      <c r="F123">
        <v>350</v>
      </c>
      <c r="G123">
        <v>350</v>
      </c>
      <c r="H123">
        <v>0</v>
      </c>
      <c r="I123">
        <v>0</v>
      </c>
    </row>
    <row r="124" spans="1:9">
      <c r="A124">
        <v>161</v>
      </c>
      <c r="B124" s="2">
        <v>8901030855085</v>
      </c>
      <c r="C124">
        <v>1610001</v>
      </c>
      <c r="D124">
        <v>0</v>
      </c>
      <c r="E124">
        <v>72.72</v>
      </c>
      <c r="F124">
        <v>80</v>
      </c>
      <c r="G124">
        <v>80</v>
      </c>
      <c r="H124">
        <v>0</v>
      </c>
      <c r="I124">
        <v>0</v>
      </c>
    </row>
    <row r="125" spans="1:9">
      <c r="A125">
        <v>162</v>
      </c>
      <c r="B125" s="2">
        <v>8901030793677</v>
      </c>
      <c r="C125">
        <v>1620001</v>
      </c>
      <c r="D125">
        <v>0</v>
      </c>
      <c r="E125">
        <v>172.73</v>
      </c>
      <c r="F125">
        <v>190</v>
      </c>
      <c r="G125">
        <v>190</v>
      </c>
      <c r="H125">
        <v>0</v>
      </c>
      <c r="I125">
        <v>0</v>
      </c>
    </row>
    <row r="126" spans="1:9">
      <c r="A126">
        <v>163</v>
      </c>
      <c r="B126" s="2">
        <v>8901030793660</v>
      </c>
      <c r="C126">
        <v>1630001</v>
      </c>
      <c r="D126">
        <v>0</v>
      </c>
      <c r="E126">
        <v>68.180000000000007</v>
      </c>
      <c r="F126">
        <v>75</v>
      </c>
      <c r="G126">
        <v>75</v>
      </c>
      <c r="H126">
        <v>0</v>
      </c>
      <c r="I126">
        <v>0</v>
      </c>
    </row>
    <row r="127" spans="1:9">
      <c r="A127">
        <v>164</v>
      </c>
      <c r="B127" s="2">
        <v>8901030706035</v>
      </c>
      <c r="C127">
        <v>1640001</v>
      </c>
      <c r="D127">
        <v>0</v>
      </c>
      <c r="E127">
        <v>100.01</v>
      </c>
      <c r="F127">
        <v>110</v>
      </c>
      <c r="G127">
        <v>110</v>
      </c>
      <c r="H127">
        <v>0</v>
      </c>
      <c r="I127">
        <v>0</v>
      </c>
    </row>
    <row r="128" spans="1:9">
      <c r="A128">
        <v>165</v>
      </c>
      <c r="B128" s="2">
        <v>8901030702020</v>
      </c>
      <c r="C128">
        <v>1650001</v>
      </c>
      <c r="D128">
        <v>0</v>
      </c>
      <c r="E128">
        <v>318.19</v>
      </c>
      <c r="F128">
        <v>350</v>
      </c>
      <c r="G128">
        <v>350</v>
      </c>
      <c r="H128">
        <v>0</v>
      </c>
      <c r="I128">
        <v>0</v>
      </c>
    </row>
    <row r="129" spans="1:9">
      <c r="A129">
        <v>166</v>
      </c>
      <c r="B129" s="2">
        <v>8901030862861</v>
      </c>
      <c r="C129">
        <v>1660001</v>
      </c>
      <c r="D129">
        <v>0</v>
      </c>
      <c r="E129">
        <v>336.36</v>
      </c>
      <c r="F129">
        <v>370</v>
      </c>
      <c r="G129">
        <v>370</v>
      </c>
      <c r="H129">
        <v>0</v>
      </c>
      <c r="I129">
        <v>0</v>
      </c>
    </row>
    <row r="130" spans="1:9">
      <c r="A130">
        <v>167</v>
      </c>
      <c r="B130" s="2">
        <v>8901030705915</v>
      </c>
      <c r="C130">
        <v>1670001</v>
      </c>
      <c r="D130">
        <v>0</v>
      </c>
      <c r="E130">
        <v>172.73</v>
      </c>
      <c r="F130">
        <v>190</v>
      </c>
      <c r="G130">
        <v>190</v>
      </c>
      <c r="H130">
        <v>0</v>
      </c>
      <c r="I130">
        <v>0</v>
      </c>
    </row>
    <row r="131" spans="1:9">
      <c r="A131">
        <v>168</v>
      </c>
      <c r="B131" s="2">
        <v>8901030705847</v>
      </c>
      <c r="C131">
        <v>1680001</v>
      </c>
      <c r="D131">
        <v>0</v>
      </c>
      <c r="E131">
        <v>172.73</v>
      </c>
      <c r="F131">
        <v>190</v>
      </c>
      <c r="G131">
        <v>190</v>
      </c>
      <c r="H131">
        <v>0</v>
      </c>
      <c r="I131">
        <v>0</v>
      </c>
    </row>
    <row r="132" spans="1:9">
      <c r="A132">
        <v>169</v>
      </c>
      <c r="B132" s="2">
        <v>8901030931666</v>
      </c>
      <c r="C132">
        <v>1690001</v>
      </c>
      <c r="D132">
        <v>0</v>
      </c>
      <c r="E132">
        <v>122.73</v>
      </c>
      <c r="F132">
        <v>135</v>
      </c>
      <c r="G132">
        <v>135</v>
      </c>
      <c r="H132">
        <v>0</v>
      </c>
      <c r="I132">
        <v>0</v>
      </c>
    </row>
    <row r="133" spans="1:9">
      <c r="A133">
        <v>170</v>
      </c>
      <c r="B133" s="2">
        <v>8901030706042</v>
      </c>
      <c r="C133">
        <v>1700001</v>
      </c>
      <c r="D133">
        <v>0</v>
      </c>
      <c r="E133">
        <v>100.01</v>
      </c>
      <c r="F133">
        <v>110</v>
      </c>
      <c r="G133">
        <v>110</v>
      </c>
      <c r="H133">
        <v>0</v>
      </c>
      <c r="I133">
        <v>0</v>
      </c>
    </row>
    <row r="134" spans="1:9">
      <c r="A134">
        <v>171</v>
      </c>
      <c r="B134" s="2">
        <v>8901030855092</v>
      </c>
      <c r="C134">
        <v>1710001</v>
      </c>
      <c r="D134">
        <v>-1</v>
      </c>
      <c r="E134">
        <v>72.72</v>
      </c>
      <c r="F134">
        <v>80</v>
      </c>
      <c r="G134">
        <v>80</v>
      </c>
      <c r="H134">
        <v>0</v>
      </c>
      <c r="I134">
        <v>0</v>
      </c>
    </row>
    <row r="135" spans="1:9">
      <c r="A135">
        <v>172</v>
      </c>
      <c r="B135" s="2">
        <v>8901030950650</v>
      </c>
      <c r="C135">
        <v>1720001</v>
      </c>
      <c r="D135">
        <v>0</v>
      </c>
      <c r="E135">
        <v>180.91</v>
      </c>
      <c r="F135">
        <v>199</v>
      </c>
      <c r="G135">
        <v>199</v>
      </c>
      <c r="H135">
        <v>0</v>
      </c>
      <c r="I135">
        <v>0</v>
      </c>
    </row>
    <row r="136" spans="1:9">
      <c r="A136">
        <v>173</v>
      </c>
      <c r="B136" s="2">
        <v>8901030855078</v>
      </c>
      <c r="C136">
        <v>1730001</v>
      </c>
      <c r="D136">
        <v>0</v>
      </c>
      <c r="E136">
        <v>72.72</v>
      </c>
      <c r="F136">
        <v>80</v>
      </c>
      <c r="G136">
        <v>80</v>
      </c>
      <c r="H136">
        <v>0</v>
      </c>
      <c r="I136">
        <v>0</v>
      </c>
    </row>
    <row r="137" spans="1:9">
      <c r="A137">
        <v>174</v>
      </c>
      <c r="B137" s="2">
        <v>8901030962110</v>
      </c>
      <c r="C137">
        <v>1740001</v>
      </c>
      <c r="D137">
        <v>-15</v>
      </c>
      <c r="E137">
        <v>1.58</v>
      </c>
      <c r="F137">
        <v>2</v>
      </c>
      <c r="G137">
        <v>2</v>
      </c>
      <c r="H137">
        <v>0</v>
      </c>
      <c r="I137">
        <v>0</v>
      </c>
    </row>
    <row r="138" spans="1:9">
      <c r="A138">
        <v>175</v>
      </c>
      <c r="B138" s="2">
        <v>8901030901652</v>
      </c>
      <c r="C138">
        <v>1750001</v>
      </c>
      <c r="D138">
        <v>-21</v>
      </c>
      <c r="E138">
        <v>1.58</v>
      </c>
      <c r="F138">
        <v>2</v>
      </c>
      <c r="G138">
        <v>2</v>
      </c>
      <c r="H138">
        <v>0</v>
      </c>
      <c r="I138">
        <v>0</v>
      </c>
    </row>
    <row r="139" spans="1:9">
      <c r="A139">
        <v>176</v>
      </c>
      <c r="B139" s="2">
        <v>8901030928574</v>
      </c>
      <c r="C139">
        <v>1760001</v>
      </c>
      <c r="D139">
        <v>0</v>
      </c>
      <c r="E139">
        <v>90</v>
      </c>
      <c r="F139">
        <v>99</v>
      </c>
      <c r="G139">
        <v>99</v>
      </c>
      <c r="H139">
        <v>0</v>
      </c>
      <c r="I139">
        <v>0</v>
      </c>
    </row>
    <row r="140" spans="1:9">
      <c r="A140">
        <v>177</v>
      </c>
      <c r="B140" s="2">
        <v>8901030779282</v>
      </c>
      <c r="C140">
        <v>1770001</v>
      </c>
      <c r="D140">
        <v>0</v>
      </c>
      <c r="E140">
        <v>154.55000000000001</v>
      </c>
      <c r="F140">
        <v>170</v>
      </c>
      <c r="G140">
        <v>170</v>
      </c>
      <c r="H140">
        <v>0</v>
      </c>
      <c r="I140">
        <v>0</v>
      </c>
    </row>
    <row r="141" spans="1:9">
      <c r="A141">
        <v>178</v>
      </c>
      <c r="B141" s="2">
        <v>8901030962226</v>
      </c>
      <c r="C141">
        <v>1780001</v>
      </c>
      <c r="D141">
        <v>-1</v>
      </c>
      <c r="E141">
        <v>154.55000000000001</v>
      </c>
      <c r="F141">
        <v>170</v>
      </c>
      <c r="G141">
        <v>170</v>
      </c>
      <c r="H141">
        <v>0</v>
      </c>
      <c r="I141">
        <v>0</v>
      </c>
    </row>
    <row r="142" spans="1:9">
      <c r="A142">
        <v>179</v>
      </c>
      <c r="B142" s="2">
        <v>8901030873980</v>
      </c>
      <c r="C142">
        <v>1790001</v>
      </c>
      <c r="D142">
        <v>-1</v>
      </c>
      <c r="E142">
        <v>163.63</v>
      </c>
      <c r="F142">
        <v>180</v>
      </c>
      <c r="G142">
        <v>180</v>
      </c>
      <c r="H142">
        <v>0</v>
      </c>
      <c r="I142">
        <v>0</v>
      </c>
    </row>
    <row r="143" spans="1:9">
      <c r="A143">
        <v>180</v>
      </c>
      <c r="B143" s="2">
        <v>8901030783241</v>
      </c>
      <c r="C143">
        <v>1800001</v>
      </c>
      <c r="D143">
        <v>-1</v>
      </c>
      <c r="E143">
        <v>65.430000000000007</v>
      </c>
      <c r="F143">
        <v>70</v>
      </c>
      <c r="G143">
        <v>70</v>
      </c>
      <c r="H143">
        <v>0</v>
      </c>
      <c r="I143">
        <v>0</v>
      </c>
    </row>
    <row r="144" spans="1:9">
      <c r="A144">
        <v>181</v>
      </c>
      <c r="B144" s="2">
        <v>8901030781063</v>
      </c>
      <c r="C144">
        <v>1810001</v>
      </c>
      <c r="D144">
        <v>-1</v>
      </c>
      <c r="E144">
        <v>140.91</v>
      </c>
      <c r="F144">
        <v>155</v>
      </c>
      <c r="G144">
        <v>155</v>
      </c>
      <c r="H144">
        <v>0</v>
      </c>
      <c r="I144">
        <v>0</v>
      </c>
    </row>
    <row r="145" spans="1:9">
      <c r="A145">
        <v>182</v>
      </c>
      <c r="B145" s="2">
        <v>8901030962219</v>
      </c>
      <c r="C145">
        <v>1820001</v>
      </c>
      <c r="D145">
        <v>-1</v>
      </c>
      <c r="E145">
        <v>65.430000000000007</v>
      </c>
      <c r="F145">
        <v>70</v>
      </c>
      <c r="G145">
        <v>70</v>
      </c>
      <c r="H145">
        <v>0</v>
      </c>
      <c r="I145">
        <v>0</v>
      </c>
    </row>
    <row r="146" spans="1:9">
      <c r="A146">
        <v>183</v>
      </c>
      <c r="B146" s="2">
        <v>8901030959097</v>
      </c>
      <c r="C146">
        <v>1830001</v>
      </c>
      <c r="D146">
        <v>-33</v>
      </c>
      <c r="E146">
        <v>1.58</v>
      </c>
      <c r="F146">
        <v>2</v>
      </c>
      <c r="G146">
        <v>2</v>
      </c>
      <c r="H146">
        <v>0</v>
      </c>
      <c r="I146">
        <v>0</v>
      </c>
    </row>
    <row r="147" spans="1:9">
      <c r="A147">
        <v>184</v>
      </c>
      <c r="B147" s="2">
        <v>8901030959080</v>
      </c>
      <c r="C147">
        <v>1840001</v>
      </c>
      <c r="D147">
        <v>-4</v>
      </c>
      <c r="E147">
        <v>1.58</v>
      </c>
      <c r="F147">
        <v>2</v>
      </c>
      <c r="G147">
        <v>2</v>
      </c>
      <c r="H147">
        <v>0</v>
      </c>
      <c r="I147">
        <v>0</v>
      </c>
    </row>
    <row r="148" spans="1:9">
      <c r="A148">
        <v>185</v>
      </c>
      <c r="B148" s="2">
        <v>8901030939808</v>
      </c>
      <c r="C148">
        <v>1850001</v>
      </c>
      <c r="D148">
        <v>0</v>
      </c>
      <c r="E148">
        <v>209.1</v>
      </c>
      <c r="F148">
        <v>230</v>
      </c>
      <c r="G148">
        <v>230</v>
      </c>
      <c r="H148">
        <v>0</v>
      </c>
      <c r="I148">
        <v>0</v>
      </c>
    </row>
    <row r="149" spans="1:9">
      <c r="A149">
        <v>186</v>
      </c>
      <c r="B149" s="2">
        <v>8901030795589</v>
      </c>
      <c r="C149">
        <v>1860001</v>
      </c>
      <c r="D149">
        <v>-2</v>
      </c>
      <c r="E149">
        <v>60.18</v>
      </c>
      <c r="F149">
        <v>65</v>
      </c>
      <c r="G149">
        <v>65</v>
      </c>
      <c r="H149">
        <v>0</v>
      </c>
      <c r="I149">
        <v>0</v>
      </c>
    </row>
    <row r="150" spans="1:9">
      <c r="A150">
        <v>187</v>
      </c>
      <c r="B150" s="2">
        <v>8901030876950</v>
      </c>
      <c r="C150">
        <v>1870001</v>
      </c>
      <c r="D150">
        <v>-2</v>
      </c>
      <c r="E150">
        <v>144.86000000000001</v>
      </c>
      <c r="F150">
        <v>155</v>
      </c>
      <c r="G150">
        <v>155</v>
      </c>
      <c r="H150">
        <v>0</v>
      </c>
      <c r="I150">
        <v>0</v>
      </c>
    </row>
    <row r="151" spans="1:9">
      <c r="A151">
        <v>188</v>
      </c>
      <c r="B151" s="2">
        <v>8901030876981</v>
      </c>
      <c r="C151">
        <v>1880001</v>
      </c>
      <c r="D151">
        <v>0</v>
      </c>
      <c r="E151">
        <v>280.37</v>
      </c>
      <c r="F151">
        <v>300</v>
      </c>
      <c r="G151">
        <v>300</v>
      </c>
      <c r="H151">
        <v>0</v>
      </c>
      <c r="I151">
        <v>0</v>
      </c>
    </row>
    <row r="152" spans="1:9">
      <c r="A152">
        <v>189</v>
      </c>
      <c r="B152" s="2">
        <v>8901030877520</v>
      </c>
      <c r="C152">
        <v>1890001</v>
      </c>
      <c r="D152">
        <v>-10</v>
      </c>
      <c r="E152">
        <v>8.69</v>
      </c>
      <c r="F152">
        <v>10</v>
      </c>
      <c r="G152">
        <v>10</v>
      </c>
      <c r="H152">
        <v>0</v>
      </c>
      <c r="I152">
        <v>0</v>
      </c>
    </row>
    <row r="153" spans="1:9">
      <c r="A153">
        <v>190</v>
      </c>
      <c r="B153" s="2">
        <v>8901030877117</v>
      </c>
      <c r="C153">
        <v>1900001</v>
      </c>
      <c r="D153">
        <v>-6</v>
      </c>
      <c r="E153">
        <v>50</v>
      </c>
      <c r="F153">
        <v>55</v>
      </c>
      <c r="G153">
        <v>55</v>
      </c>
      <c r="H153">
        <v>0</v>
      </c>
      <c r="I153">
        <v>0</v>
      </c>
    </row>
    <row r="154" spans="1:9">
      <c r="A154">
        <v>191</v>
      </c>
      <c r="B154" s="2">
        <v>8901030882548</v>
      </c>
      <c r="C154">
        <v>1910001</v>
      </c>
      <c r="D154">
        <v>-2</v>
      </c>
      <c r="E154">
        <v>60.74</v>
      </c>
      <c r="F154">
        <v>65</v>
      </c>
      <c r="G154">
        <v>65</v>
      </c>
      <c r="H154">
        <v>0</v>
      </c>
      <c r="I154">
        <v>0</v>
      </c>
    </row>
    <row r="155" spans="1:9">
      <c r="A155">
        <v>192</v>
      </c>
      <c r="B155" s="2">
        <v>8901030882562</v>
      </c>
      <c r="C155">
        <v>1920001</v>
      </c>
      <c r="D155">
        <v>0</v>
      </c>
      <c r="E155">
        <v>163.55000000000001</v>
      </c>
      <c r="F155">
        <v>175</v>
      </c>
      <c r="G155">
        <v>175</v>
      </c>
      <c r="H155">
        <v>0</v>
      </c>
      <c r="I155">
        <v>0</v>
      </c>
    </row>
    <row r="156" spans="1:9">
      <c r="A156">
        <v>193</v>
      </c>
      <c r="B156" s="2">
        <v>8901030832161</v>
      </c>
      <c r="C156">
        <v>1930001</v>
      </c>
      <c r="D156">
        <v>0</v>
      </c>
      <c r="E156">
        <v>618.17999999999995</v>
      </c>
      <c r="F156">
        <v>680</v>
      </c>
      <c r="G156">
        <v>680</v>
      </c>
      <c r="H156">
        <v>0</v>
      </c>
      <c r="I156">
        <v>0</v>
      </c>
    </row>
    <row r="157" spans="1:9">
      <c r="A157">
        <v>194</v>
      </c>
      <c r="B157" s="2">
        <v>8901030832550</v>
      </c>
      <c r="C157">
        <v>1940001</v>
      </c>
      <c r="D157">
        <v>0</v>
      </c>
      <c r="E157">
        <v>122.73</v>
      </c>
      <c r="F157">
        <v>135</v>
      </c>
      <c r="G157">
        <v>135</v>
      </c>
      <c r="H157">
        <v>0</v>
      </c>
      <c r="I157">
        <v>0</v>
      </c>
    </row>
    <row r="158" spans="1:9">
      <c r="A158">
        <v>195</v>
      </c>
      <c r="B158" s="2">
        <v>8901030873935</v>
      </c>
      <c r="C158">
        <v>1950001</v>
      </c>
      <c r="D158">
        <v>-1</v>
      </c>
      <c r="E158">
        <v>68.180000000000007</v>
      </c>
      <c r="F158">
        <v>75</v>
      </c>
      <c r="G158">
        <v>75</v>
      </c>
      <c r="H158">
        <v>0</v>
      </c>
      <c r="I158">
        <v>0</v>
      </c>
    </row>
    <row r="159" spans="1:9">
      <c r="A159">
        <v>196</v>
      </c>
      <c r="B159" s="2">
        <v>8901030832413</v>
      </c>
      <c r="C159">
        <v>1960001</v>
      </c>
      <c r="D159">
        <v>0</v>
      </c>
      <c r="E159">
        <v>286.36</v>
      </c>
      <c r="F159">
        <v>315</v>
      </c>
      <c r="G159">
        <v>315</v>
      </c>
      <c r="H159">
        <v>0</v>
      </c>
      <c r="I159">
        <v>0</v>
      </c>
    </row>
    <row r="160" spans="1:9">
      <c r="A160">
        <v>197</v>
      </c>
      <c r="B160" s="2">
        <v>8901030832420</v>
      </c>
      <c r="C160">
        <v>1970001</v>
      </c>
      <c r="D160">
        <v>0</v>
      </c>
      <c r="E160">
        <v>286.36</v>
      </c>
      <c r="F160">
        <v>315</v>
      </c>
      <c r="G160">
        <v>315</v>
      </c>
      <c r="H160">
        <v>0</v>
      </c>
      <c r="I160">
        <v>0</v>
      </c>
    </row>
    <row r="161" spans="1:9">
      <c r="A161">
        <v>198</v>
      </c>
      <c r="B161" s="2">
        <v>8901030827433</v>
      </c>
      <c r="C161">
        <v>1980001</v>
      </c>
      <c r="D161">
        <v>0</v>
      </c>
      <c r="E161">
        <v>56.37</v>
      </c>
      <c r="F161">
        <v>62</v>
      </c>
      <c r="G161">
        <v>62</v>
      </c>
      <c r="H161">
        <v>0</v>
      </c>
      <c r="I161">
        <v>0</v>
      </c>
    </row>
    <row r="162" spans="1:9">
      <c r="A162">
        <v>199</v>
      </c>
      <c r="B162" s="2">
        <v>8901030898457</v>
      </c>
      <c r="C162">
        <v>1990001</v>
      </c>
      <c r="D162">
        <v>-16</v>
      </c>
      <c r="E162">
        <v>0.8</v>
      </c>
      <c r="F162">
        <v>1</v>
      </c>
      <c r="G162">
        <v>1</v>
      </c>
      <c r="H162">
        <v>0</v>
      </c>
      <c r="I162">
        <v>0</v>
      </c>
    </row>
    <row r="163" spans="1:9">
      <c r="A163">
        <v>200</v>
      </c>
      <c r="B163" s="2">
        <v>8901030898464</v>
      </c>
      <c r="C163">
        <v>2000001</v>
      </c>
      <c r="D163">
        <v>0</v>
      </c>
      <c r="E163">
        <v>0.8</v>
      </c>
      <c r="F163">
        <v>1</v>
      </c>
      <c r="G163">
        <v>1</v>
      </c>
      <c r="H163">
        <v>0</v>
      </c>
      <c r="I163">
        <v>0</v>
      </c>
    </row>
    <row r="164" spans="1:9">
      <c r="A164">
        <v>201</v>
      </c>
      <c r="B164" s="2">
        <v>8901030898471</v>
      </c>
      <c r="C164">
        <v>2010001</v>
      </c>
      <c r="D164">
        <v>-16</v>
      </c>
      <c r="E164">
        <v>0.79</v>
      </c>
      <c r="F164">
        <v>1</v>
      </c>
      <c r="G164">
        <v>1</v>
      </c>
      <c r="H164">
        <v>0</v>
      </c>
      <c r="I164">
        <v>0</v>
      </c>
    </row>
    <row r="165" spans="1:9">
      <c r="A165">
        <v>202</v>
      </c>
      <c r="B165" s="2">
        <v>8901030952012</v>
      </c>
      <c r="C165">
        <v>2020001</v>
      </c>
      <c r="D165">
        <v>-5</v>
      </c>
      <c r="E165">
        <v>8.93</v>
      </c>
      <c r="F165">
        <v>10</v>
      </c>
      <c r="G165">
        <v>10</v>
      </c>
      <c r="H165">
        <v>0</v>
      </c>
      <c r="I165">
        <v>0</v>
      </c>
    </row>
    <row r="166" spans="1:9">
      <c r="A166">
        <v>203</v>
      </c>
      <c r="B166" s="2">
        <v>8901030943614</v>
      </c>
      <c r="C166">
        <v>2030001</v>
      </c>
      <c r="D166">
        <v>0</v>
      </c>
      <c r="E166">
        <v>31.25</v>
      </c>
      <c r="F166">
        <v>35</v>
      </c>
      <c r="G166">
        <v>35</v>
      </c>
      <c r="H166">
        <v>0</v>
      </c>
      <c r="I166">
        <v>0</v>
      </c>
    </row>
    <row r="167" spans="1:9">
      <c r="A167">
        <v>204</v>
      </c>
      <c r="B167" s="2">
        <v>8901030656064</v>
      </c>
      <c r="C167">
        <v>2040001</v>
      </c>
      <c r="D167">
        <v>-4</v>
      </c>
      <c r="E167">
        <v>9.09</v>
      </c>
      <c r="F167">
        <v>10</v>
      </c>
      <c r="G167">
        <v>10</v>
      </c>
      <c r="H167">
        <v>0</v>
      </c>
      <c r="I167">
        <v>0</v>
      </c>
    </row>
    <row r="168" spans="1:9">
      <c r="A168">
        <v>205</v>
      </c>
      <c r="B168" s="2">
        <v>8901030807602</v>
      </c>
      <c r="C168">
        <v>2050001</v>
      </c>
      <c r="D168">
        <v>0</v>
      </c>
      <c r="E168">
        <v>420.56</v>
      </c>
      <c r="F168">
        <v>450</v>
      </c>
      <c r="G168">
        <v>450</v>
      </c>
      <c r="H168">
        <v>0</v>
      </c>
      <c r="I168">
        <v>0</v>
      </c>
    </row>
    <row r="169" spans="1:9">
      <c r="A169">
        <v>206</v>
      </c>
      <c r="B169" s="2">
        <v>8901030656026</v>
      </c>
      <c r="C169">
        <v>2060001</v>
      </c>
      <c r="D169">
        <v>-6</v>
      </c>
      <c r="E169">
        <v>88.79</v>
      </c>
      <c r="F169">
        <v>95</v>
      </c>
      <c r="G169">
        <v>95</v>
      </c>
      <c r="H169">
        <v>0</v>
      </c>
      <c r="I169">
        <v>0</v>
      </c>
    </row>
    <row r="170" spans="1:9">
      <c r="A170">
        <v>207</v>
      </c>
      <c r="B170" s="2">
        <v>8901030827334</v>
      </c>
      <c r="C170">
        <v>2070001</v>
      </c>
      <c r="D170">
        <v>0</v>
      </c>
      <c r="E170">
        <v>219.63</v>
      </c>
      <c r="F170">
        <v>235</v>
      </c>
      <c r="G170">
        <v>235</v>
      </c>
      <c r="H170">
        <v>0</v>
      </c>
      <c r="I170">
        <v>0</v>
      </c>
    </row>
    <row r="171" spans="1:9">
      <c r="A171">
        <v>208</v>
      </c>
      <c r="B171" s="2">
        <v>8901030903977</v>
      </c>
      <c r="C171">
        <v>2080001</v>
      </c>
      <c r="D171">
        <v>-16</v>
      </c>
      <c r="E171">
        <v>1.58</v>
      </c>
      <c r="F171">
        <v>2</v>
      </c>
      <c r="G171">
        <v>2</v>
      </c>
      <c r="H171">
        <v>0</v>
      </c>
      <c r="I171">
        <v>0</v>
      </c>
    </row>
    <row r="172" spans="1:9">
      <c r="A172">
        <v>209</v>
      </c>
      <c r="B172" s="2">
        <v>8908000244016</v>
      </c>
      <c r="C172">
        <v>2090001</v>
      </c>
      <c r="D172">
        <v>0</v>
      </c>
      <c r="E172">
        <v>77.28</v>
      </c>
      <c r="F172">
        <v>85</v>
      </c>
      <c r="G172">
        <v>85</v>
      </c>
      <c r="H172">
        <v>0</v>
      </c>
      <c r="I172">
        <v>0</v>
      </c>
    </row>
    <row r="173" spans="1:9">
      <c r="A173">
        <v>209</v>
      </c>
      <c r="B173" s="2">
        <v>8908000244016</v>
      </c>
      <c r="C173">
        <v>2090004</v>
      </c>
      <c r="D173">
        <v>6</v>
      </c>
      <c r="E173">
        <v>70.8</v>
      </c>
      <c r="F173">
        <v>85</v>
      </c>
      <c r="G173">
        <v>85</v>
      </c>
      <c r="H173">
        <v>0</v>
      </c>
      <c r="I173">
        <v>0</v>
      </c>
    </row>
    <row r="174" spans="1:9">
      <c r="A174">
        <v>210</v>
      </c>
      <c r="B174" s="2">
        <v>8908000244733</v>
      </c>
      <c r="C174">
        <v>2100001</v>
      </c>
      <c r="D174">
        <v>-1</v>
      </c>
      <c r="E174">
        <v>119.26</v>
      </c>
      <c r="F174">
        <v>130</v>
      </c>
      <c r="G174">
        <v>130</v>
      </c>
      <c r="H174">
        <v>0</v>
      </c>
      <c r="I174">
        <v>0</v>
      </c>
    </row>
    <row r="175" spans="1:9">
      <c r="A175">
        <v>210</v>
      </c>
      <c r="B175" s="2">
        <v>8908000244733</v>
      </c>
      <c r="C175">
        <v>2100010</v>
      </c>
      <c r="D175">
        <v>5</v>
      </c>
      <c r="E175">
        <v>113.74</v>
      </c>
      <c r="F175">
        <v>130</v>
      </c>
      <c r="G175">
        <v>130</v>
      </c>
      <c r="H175">
        <v>0</v>
      </c>
      <c r="I175">
        <v>0</v>
      </c>
    </row>
    <row r="176" spans="1:9">
      <c r="A176">
        <v>211</v>
      </c>
      <c r="B176" s="2">
        <v>8908000244610</v>
      </c>
      <c r="C176">
        <v>2110001</v>
      </c>
      <c r="D176">
        <v>-4</v>
      </c>
      <c r="E176">
        <v>31.81</v>
      </c>
      <c r="F176">
        <v>35</v>
      </c>
      <c r="G176">
        <v>35</v>
      </c>
      <c r="H176">
        <v>0</v>
      </c>
      <c r="I176">
        <v>0</v>
      </c>
    </row>
    <row r="177" spans="1:9">
      <c r="A177">
        <v>211</v>
      </c>
      <c r="B177" s="2">
        <v>8908000244610</v>
      </c>
      <c r="C177">
        <v>2110006</v>
      </c>
      <c r="D177">
        <v>6</v>
      </c>
      <c r="E177">
        <v>30.67</v>
      </c>
      <c r="F177">
        <v>35</v>
      </c>
      <c r="G177">
        <v>35</v>
      </c>
      <c r="H177">
        <v>0</v>
      </c>
      <c r="I177">
        <v>0</v>
      </c>
    </row>
    <row r="178" spans="1:9">
      <c r="A178">
        <v>212</v>
      </c>
      <c r="B178" s="2">
        <v>8908000244511</v>
      </c>
      <c r="C178">
        <v>2120001</v>
      </c>
      <c r="D178">
        <v>-2</v>
      </c>
      <c r="E178">
        <v>31.81</v>
      </c>
      <c r="F178">
        <v>35</v>
      </c>
      <c r="G178">
        <v>35</v>
      </c>
      <c r="H178">
        <v>0</v>
      </c>
      <c r="I178">
        <v>0</v>
      </c>
    </row>
    <row r="179" spans="1:9">
      <c r="A179">
        <v>212</v>
      </c>
      <c r="B179" s="2">
        <v>8908000244511</v>
      </c>
      <c r="C179">
        <v>2120005</v>
      </c>
      <c r="D179">
        <v>6</v>
      </c>
      <c r="E179">
        <v>27.25</v>
      </c>
      <c r="F179">
        <v>35</v>
      </c>
      <c r="G179">
        <v>35</v>
      </c>
      <c r="H179">
        <v>0</v>
      </c>
      <c r="I179">
        <v>0</v>
      </c>
    </row>
    <row r="180" spans="1:9">
      <c r="A180">
        <v>213</v>
      </c>
      <c r="B180" s="2">
        <v>8908000244054</v>
      </c>
      <c r="C180">
        <v>2130001</v>
      </c>
      <c r="D180">
        <v>-2</v>
      </c>
      <c r="E180">
        <v>27.27</v>
      </c>
      <c r="F180">
        <v>30</v>
      </c>
      <c r="G180">
        <v>30</v>
      </c>
      <c r="H180">
        <v>0</v>
      </c>
      <c r="I180">
        <v>0</v>
      </c>
    </row>
    <row r="181" spans="1:9">
      <c r="A181">
        <v>213</v>
      </c>
      <c r="B181" s="2">
        <v>8908000244054</v>
      </c>
      <c r="C181">
        <v>2130004</v>
      </c>
      <c r="D181">
        <v>10</v>
      </c>
      <c r="E181">
        <v>27.14</v>
      </c>
      <c r="F181">
        <v>30</v>
      </c>
      <c r="G181">
        <v>30</v>
      </c>
      <c r="H181">
        <v>0</v>
      </c>
      <c r="I181">
        <v>0</v>
      </c>
    </row>
    <row r="182" spans="1:9">
      <c r="A182">
        <v>214</v>
      </c>
      <c r="B182" s="2">
        <v>8908000244139</v>
      </c>
      <c r="C182">
        <v>2140001</v>
      </c>
      <c r="D182">
        <v>-1</v>
      </c>
      <c r="E182">
        <v>56.36</v>
      </c>
      <c r="F182">
        <v>62</v>
      </c>
      <c r="G182">
        <v>62</v>
      </c>
      <c r="H182">
        <v>0</v>
      </c>
      <c r="I182">
        <v>0</v>
      </c>
    </row>
    <row r="183" spans="1:9">
      <c r="A183">
        <v>214</v>
      </c>
      <c r="B183" s="2">
        <v>8908000244139</v>
      </c>
      <c r="C183">
        <v>2140003</v>
      </c>
      <c r="D183">
        <v>5</v>
      </c>
      <c r="E183">
        <v>50.73</v>
      </c>
      <c r="F183">
        <v>62</v>
      </c>
      <c r="G183">
        <v>62</v>
      </c>
      <c r="H183">
        <v>0</v>
      </c>
      <c r="I183">
        <v>0</v>
      </c>
    </row>
    <row r="184" spans="1:9">
      <c r="A184">
        <v>215</v>
      </c>
      <c r="B184" s="2">
        <v>8908000244153</v>
      </c>
      <c r="C184">
        <v>2150001</v>
      </c>
      <c r="D184">
        <v>-1</v>
      </c>
      <c r="E184">
        <v>81.81</v>
      </c>
      <c r="F184">
        <v>90</v>
      </c>
      <c r="G184">
        <v>90</v>
      </c>
      <c r="H184">
        <v>0</v>
      </c>
      <c r="I184">
        <v>0</v>
      </c>
    </row>
    <row r="185" spans="1:9">
      <c r="A185">
        <v>215</v>
      </c>
      <c r="B185" s="2">
        <v>8908000244153</v>
      </c>
      <c r="C185">
        <v>2150007</v>
      </c>
      <c r="D185">
        <v>6</v>
      </c>
      <c r="E185">
        <v>70.67</v>
      </c>
      <c r="F185">
        <v>90</v>
      </c>
      <c r="G185">
        <v>90</v>
      </c>
      <c r="H185">
        <v>0</v>
      </c>
      <c r="I185">
        <v>0</v>
      </c>
    </row>
    <row r="186" spans="1:9">
      <c r="A186">
        <v>216</v>
      </c>
      <c r="B186" s="2">
        <v>8901526209910</v>
      </c>
      <c r="C186">
        <v>2160001</v>
      </c>
      <c r="D186">
        <v>0</v>
      </c>
      <c r="E186">
        <v>37.520000000000003</v>
      </c>
      <c r="F186">
        <v>42</v>
      </c>
      <c r="G186">
        <v>42</v>
      </c>
      <c r="H186">
        <v>0</v>
      </c>
      <c r="I186">
        <v>0</v>
      </c>
    </row>
    <row r="187" spans="1:9">
      <c r="A187">
        <v>217</v>
      </c>
      <c r="B187" s="2">
        <v>8901526209903</v>
      </c>
      <c r="C187">
        <v>2170001</v>
      </c>
      <c r="D187">
        <v>-5</v>
      </c>
      <c r="E187">
        <v>37.5</v>
      </c>
      <c r="F187">
        <v>42</v>
      </c>
      <c r="G187">
        <v>42</v>
      </c>
      <c r="H187">
        <v>0</v>
      </c>
      <c r="I187">
        <v>0</v>
      </c>
    </row>
    <row r="188" spans="1:9">
      <c r="A188">
        <v>218</v>
      </c>
      <c r="B188" s="2">
        <v>8901526209897</v>
      </c>
      <c r="C188">
        <v>2180001</v>
      </c>
      <c r="D188">
        <v>0</v>
      </c>
      <c r="E188">
        <v>37.5</v>
      </c>
      <c r="F188">
        <v>42</v>
      </c>
      <c r="G188">
        <v>42</v>
      </c>
      <c r="H188">
        <v>0</v>
      </c>
      <c r="I188">
        <v>0</v>
      </c>
    </row>
    <row r="189" spans="1:9">
      <c r="A189">
        <v>219</v>
      </c>
      <c r="B189" s="2">
        <v>8901526211715</v>
      </c>
      <c r="C189">
        <v>2190001</v>
      </c>
      <c r="D189">
        <v>-2</v>
      </c>
      <c r="E189">
        <v>37.5</v>
      </c>
      <c r="F189">
        <v>42</v>
      </c>
      <c r="G189">
        <v>42</v>
      </c>
      <c r="H189">
        <v>0</v>
      </c>
      <c r="I189">
        <v>0</v>
      </c>
    </row>
    <row r="190" spans="1:9">
      <c r="A190">
        <v>220</v>
      </c>
      <c r="B190" s="2">
        <v>8901526211722</v>
      </c>
      <c r="C190">
        <v>2200001</v>
      </c>
      <c r="D190">
        <v>-1</v>
      </c>
      <c r="E190">
        <v>37.49</v>
      </c>
      <c r="F190">
        <v>42</v>
      </c>
      <c r="G190">
        <v>42</v>
      </c>
      <c r="H190">
        <v>0</v>
      </c>
      <c r="I190">
        <v>0</v>
      </c>
    </row>
    <row r="191" spans="1:9">
      <c r="A191">
        <v>221</v>
      </c>
      <c r="B191" s="2">
        <v>8901526573547</v>
      </c>
      <c r="C191">
        <v>2210001</v>
      </c>
      <c r="D191">
        <v>0</v>
      </c>
      <c r="E191">
        <v>31.25</v>
      </c>
      <c r="F191">
        <v>35</v>
      </c>
      <c r="G191">
        <v>35</v>
      </c>
      <c r="H191">
        <v>0</v>
      </c>
      <c r="I191">
        <v>0</v>
      </c>
    </row>
    <row r="192" spans="1:9">
      <c r="A192">
        <v>222</v>
      </c>
      <c r="B192" s="2">
        <v>8901526573554</v>
      </c>
      <c r="C192">
        <v>2220001</v>
      </c>
      <c r="D192">
        <v>0</v>
      </c>
      <c r="E192">
        <v>31.25</v>
      </c>
      <c r="F192">
        <v>35</v>
      </c>
      <c r="G192">
        <v>35</v>
      </c>
      <c r="H192">
        <v>0</v>
      </c>
      <c r="I192">
        <v>0</v>
      </c>
    </row>
    <row r="193" spans="1:9">
      <c r="A193">
        <v>223</v>
      </c>
      <c r="B193" s="2">
        <v>8901526573561</v>
      </c>
      <c r="C193">
        <v>2230001</v>
      </c>
      <c r="D193">
        <v>-1</v>
      </c>
      <c r="E193">
        <v>31.25</v>
      </c>
      <c r="F193">
        <v>35</v>
      </c>
      <c r="G193">
        <v>35</v>
      </c>
      <c r="H193">
        <v>0</v>
      </c>
      <c r="I193">
        <v>0</v>
      </c>
    </row>
    <row r="194" spans="1:9">
      <c r="A194">
        <v>224</v>
      </c>
      <c r="B194" s="2">
        <v>8901526206377</v>
      </c>
      <c r="C194">
        <v>2240001</v>
      </c>
      <c r="D194">
        <v>0</v>
      </c>
      <c r="E194">
        <v>84.82</v>
      </c>
      <c r="F194">
        <v>95</v>
      </c>
      <c r="G194">
        <v>95</v>
      </c>
      <c r="H194">
        <v>0</v>
      </c>
      <c r="I194">
        <v>0</v>
      </c>
    </row>
    <row r="195" spans="1:9">
      <c r="A195">
        <v>225</v>
      </c>
      <c r="B195" s="2">
        <v>8901526204731</v>
      </c>
      <c r="C195">
        <v>2250001</v>
      </c>
      <c r="D195">
        <v>0</v>
      </c>
      <c r="E195">
        <v>84.82</v>
      </c>
      <c r="F195">
        <v>95</v>
      </c>
      <c r="G195">
        <v>95</v>
      </c>
      <c r="H195">
        <v>0</v>
      </c>
      <c r="I195">
        <v>0</v>
      </c>
    </row>
    <row r="196" spans="1:9">
      <c r="A196">
        <v>226</v>
      </c>
      <c r="B196" s="2">
        <v>8901526204748</v>
      </c>
      <c r="C196">
        <v>2260001</v>
      </c>
      <c r="D196">
        <v>0</v>
      </c>
      <c r="E196">
        <v>84.82</v>
      </c>
      <c r="F196">
        <v>95</v>
      </c>
      <c r="G196">
        <v>95</v>
      </c>
      <c r="H196">
        <v>0</v>
      </c>
      <c r="I196">
        <v>0</v>
      </c>
    </row>
    <row r="197" spans="1:9">
      <c r="A197">
        <v>227</v>
      </c>
      <c r="B197" s="2">
        <v>8901526211814</v>
      </c>
      <c r="C197">
        <v>2270001</v>
      </c>
      <c r="D197">
        <v>0</v>
      </c>
      <c r="E197">
        <v>84.82</v>
      </c>
      <c r="F197">
        <v>95</v>
      </c>
      <c r="G197">
        <v>95</v>
      </c>
      <c r="H197">
        <v>0</v>
      </c>
      <c r="I197">
        <v>0</v>
      </c>
    </row>
    <row r="198" spans="1:9">
      <c r="A198">
        <v>228</v>
      </c>
      <c r="B198" s="2">
        <v>8901526204458</v>
      </c>
      <c r="C198">
        <v>2280001</v>
      </c>
      <c r="D198">
        <v>0</v>
      </c>
      <c r="E198">
        <v>186.61</v>
      </c>
      <c r="F198">
        <v>209</v>
      </c>
      <c r="G198">
        <v>209</v>
      </c>
      <c r="H198">
        <v>0</v>
      </c>
      <c r="I198">
        <v>0</v>
      </c>
    </row>
    <row r="199" spans="1:9">
      <c r="A199">
        <v>229</v>
      </c>
      <c r="B199" s="2">
        <v>8901526204465</v>
      </c>
      <c r="C199">
        <v>2290001</v>
      </c>
      <c r="D199">
        <v>0</v>
      </c>
      <c r="E199">
        <v>186.61</v>
      </c>
      <c r="F199">
        <v>209</v>
      </c>
      <c r="G199">
        <v>209</v>
      </c>
      <c r="H199">
        <v>0</v>
      </c>
      <c r="I199">
        <v>0</v>
      </c>
    </row>
    <row r="200" spans="1:9">
      <c r="A200">
        <v>230</v>
      </c>
      <c r="B200" s="2">
        <v>8901526204472</v>
      </c>
      <c r="C200">
        <v>2300001</v>
      </c>
      <c r="D200">
        <v>0</v>
      </c>
      <c r="E200">
        <v>186.61</v>
      </c>
      <c r="F200">
        <v>209</v>
      </c>
      <c r="G200">
        <v>209</v>
      </c>
      <c r="H200">
        <v>0</v>
      </c>
      <c r="I200">
        <v>0</v>
      </c>
    </row>
    <row r="201" spans="1:9">
      <c r="A201">
        <v>231</v>
      </c>
      <c r="B201" s="2">
        <v>8901526204489</v>
      </c>
      <c r="C201">
        <v>2310001</v>
      </c>
      <c r="D201">
        <v>0</v>
      </c>
      <c r="E201">
        <v>186.61</v>
      </c>
      <c r="F201">
        <v>209</v>
      </c>
      <c r="G201">
        <v>209</v>
      </c>
      <c r="H201">
        <v>0</v>
      </c>
      <c r="I201">
        <v>0</v>
      </c>
    </row>
    <row r="202" spans="1:9">
      <c r="A202">
        <v>232</v>
      </c>
      <c r="B202" s="2">
        <v>8901526202935</v>
      </c>
      <c r="C202">
        <v>2320001</v>
      </c>
      <c r="D202">
        <v>-1</v>
      </c>
      <c r="E202">
        <v>102.68</v>
      </c>
      <c r="F202">
        <v>115</v>
      </c>
      <c r="G202">
        <v>115</v>
      </c>
      <c r="H202">
        <v>0</v>
      </c>
      <c r="I202">
        <v>0</v>
      </c>
    </row>
    <row r="203" spans="1:9">
      <c r="A203">
        <v>233</v>
      </c>
      <c r="B203" s="2">
        <v>8901526104260</v>
      </c>
      <c r="C203">
        <v>2330001</v>
      </c>
      <c r="D203">
        <v>-1</v>
      </c>
      <c r="E203">
        <v>249.11</v>
      </c>
      <c r="F203">
        <v>279</v>
      </c>
      <c r="G203">
        <v>279</v>
      </c>
      <c r="H203">
        <v>0</v>
      </c>
      <c r="I203">
        <v>0</v>
      </c>
    </row>
    <row r="204" spans="1:9">
      <c r="A204">
        <v>234</v>
      </c>
      <c r="B204" s="2">
        <v>8901526104253</v>
      </c>
      <c r="C204">
        <v>2340001</v>
      </c>
      <c r="D204">
        <v>0</v>
      </c>
      <c r="E204">
        <v>249.1</v>
      </c>
      <c r="F204">
        <v>279</v>
      </c>
      <c r="G204">
        <v>279</v>
      </c>
      <c r="H204">
        <v>0</v>
      </c>
      <c r="I204">
        <v>0</v>
      </c>
    </row>
    <row r="205" spans="1:9">
      <c r="A205">
        <v>235</v>
      </c>
      <c r="B205" s="2">
        <v>8901526104246</v>
      </c>
      <c r="C205">
        <v>2350001</v>
      </c>
      <c r="D205">
        <v>0</v>
      </c>
      <c r="E205">
        <v>249.11</v>
      </c>
      <c r="F205">
        <v>279</v>
      </c>
      <c r="G205">
        <v>279</v>
      </c>
      <c r="H205">
        <v>0</v>
      </c>
      <c r="I205">
        <v>0</v>
      </c>
    </row>
    <row r="206" spans="1:9">
      <c r="A206">
        <v>236</v>
      </c>
      <c r="B206" s="2">
        <v>8901526209620</v>
      </c>
      <c r="C206">
        <v>2360001</v>
      </c>
      <c r="D206">
        <v>-1</v>
      </c>
      <c r="E206">
        <v>106.25</v>
      </c>
      <c r="F206">
        <v>119</v>
      </c>
      <c r="G206">
        <v>119</v>
      </c>
      <c r="H206">
        <v>0</v>
      </c>
      <c r="I206">
        <v>0</v>
      </c>
    </row>
    <row r="207" spans="1:9">
      <c r="A207">
        <v>237</v>
      </c>
      <c r="B207" s="2">
        <v>8901526006359</v>
      </c>
      <c r="C207">
        <v>2370001</v>
      </c>
      <c r="D207">
        <v>0</v>
      </c>
      <c r="E207">
        <v>120.54</v>
      </c>
      <c r="F207">
        <v>135</v>
      </c>
      <c r="G207">
        <v>135</v>
      </c>
      <c r="H207">
        <v>0</v>
      </c>
      <c r="I207">
        <v>0</v>
      </c>
    </row>
    <row r="208" spans="1:9">
      <c r="A208">
        <v>238</v>
      </c>
      <c r="B208" s="2">
        <v>8901526205578</v>
      </c>
      <c r="C208">
        <v>2380001</v>
      </c>
      <c r="D208">
        <v>-1</v>
      </c>
      <c r="E208">
        <v>106.25</v>
      </c>
      <c r="F208">
        <v>119</v>
      </c>
      <c r="G208">
        <v>119</v>
      </c>
      <c r="H208">
        <v>0</v>
      </c>
      <c r="I208">
        <v>0</v>
      </c>
    </row>
    <row r="209" spans="1:9">
      <c r="A209">
        <v>239</v>
      </c>
      <c r="B209" s="2">
        <v>8901526006342</v>
      </c>
      <c r="C209">
        <v>2390001</v>
      </c>
      <c r="D209">
        <v>0</v>
      </c>
      <c r="E209">
        <v>106.25</v>
      </c>
      <c r="F209">
        <v>119</v>
      </c>
      <c r="G209">
        <v>119</v>
      </c>
      <c r="H209">
        <v>0</v>
      </c>
      <c r="I209">
        <v>0</v>
      </c>
    </row>
    <row r="210" spans="1:9">
      <c r="A210">
        <v>240</v>
      </c>
      <c r="B210" s="2">
        <v>8901526600243</v>
      </c>
      <c r="C210">
        <v>2400001</v>
      </c>
      <c r="D210">
        <v>0</v>
      </c>
      <c r="E210">
        <v>183.04</v>
      </c>
      <c r="F210">
        <v>205</v>
      </c>
      <c r="G210">
        <v>205</v>
      </c>
      <c r="H210">
        <v>0</v>
      </c>
      <c r="I210">
        <v>0</v>
      </c>
    </row>
    <row r="211" spans="1:9">
      <c r="A211">
        <v>241</v>
      </c>
      <c r="B211" s="2">
        <v>8901526600236</v>
      </c>
      <c r="C211">
        <v>2410001</v>
      </c>
      <c r="D211">
        <v>-1</v>
      </c>
      <c r="E211">
        <v>196.42</v>
      </c>
      <c r="F211">
        <v>220</v>
      </c>
      <c r="G211">
        <v>220</v>
      </c>
      <c r="H211">
        <v>0</v>
      </c>
      <c r="I211">
        <v>0</v>
      </c>
    </row>
    <row r="212" spans="1:9">
      <c r="A212">
        <v>242</v>
      </c>
      <c r="B212" s="2">
        <v>8901526005192</v>
      </c>
      <c r="C212">
        <v>2420001</v>
      </c>
      <c r="D212">
        <v>0</v>
      </c>
      <c r="E212">
        <v>102.68</v>
      </c>
      <c r="F212">
        <v>115</v>
      </c>
      <c r="G212">
        <v>115</v>
      </c>
      <c r="H212">
        <v>0</v>
      </c>
      <c r="I212">
        <v>0</v>
      </c>
    </row>
    <row r="213" spans="1:9">
      <c r="A213">
        <v>243</v>
      </c>
      <c r="B213" s="2">
        <v>8901526005208</v>
      </c>
      <c r="C213">
        <v>2430001</v>
      </c>
      <c r="D213">
        <v>0</v>
      </c>
      <c r="E213">
        <v>177.68</v>
      </c>
      <c r="F213">
        <v>199</v>
      </c>
      <c r="G213">
        <v>199</v>
      </c>
      <c r="H213">
        <v>0</v>
      </c>
      <c r="I213">
        <v>0</v>
      </c>
    </row>
    <row r="214" spans="1:9">
      <c r="A214">
        <v>244</v>
      </c>
      <c r="B214" s="2">
        <v>8901526005161</v>
      </c>
      <c r="C214">
        <v>2440001</v>
      </c>
      <c r="D214">
        <v>0</v>
      </c>
      <c r="E214">
        <v>97.33</v>
      </c>
      <c r="F214">
        <v>109</v>
      </c>
      <c r="G214">
        <v>109</v>
      </c>
      <c r="H214">
        <v>0</v>
      </c>
      <c r="I214">
        <v>0</v>
      </c>
    </row>
    <row r="215" spans="1:9">
      <c r="A215">
        <v>245</v>
      </c>
      <c r="B215" s="2">
        <v>8901526202928</v>
      </c>
      <c r="C215">
        <v>2450001</v>
      </c>
      <c r="D215">
        <v>0</v>
      </c>
      <c r="E215">
        <v>159.82</v>
      </c>
      <c r="F215">
        <v>179</v>
      </c>
      <c r="G215">
        <v>179</v>
      </c>
      <c r="H215">
        <v>0</v>
      </c>
      <c r="I215">
        <v>0</v>
      </c>
    </row>
    <row r="216" spans="1:9">
      <c r="A216">
        <v>246</v>
      </c>
      <c r="B216" s="2">
        <v>8901526005253</v>
      </c>
      <c r="C216">
        <v>2460001</v>
      </c>
      <c r="D216">
        <v>0</v>
      </c>
      <c r="E216">
        <v>125</v>
      </c>
      <c r="F216">
        <v>140</v>
      </c>
      <c r="G216">
        <v>140</v>
      </c>
      <c r="H216">
        <v>0</v>
      </c>
      <c r="I216">
        <v>0</v>
      </c>
    </row>
    <row r="217" spans="1:9">
      <c r="A217">
        <v>247</v>
      </c>
      <c r="B217" s="2">
        <v>8901526005178</v>
      </c>
      <c r="C217">
        <v>2470001</v>
      </c>
      <c r="D217">
        <v>0</v>
      </c>
      <c r="E217">
        <v>177.68</v>
      </c>
      <c r="F217">
        <v>199</v>
      </c>
      <c r="G217">
        <v>199</v>
      </c>
      <c r="H217">
        <v>0</v>
      </c>
      <c r="I217">
        <v>0</v>
      </c>
    </row>
    <row r="218" spans="1:9">
      <c r="A218">
        <v>248</v>
      </c>
      <c r="B218" s="2">
        <v>8901526592616</v>
      </c>
      <c r="C218">
        <v>2480001</v>
      </c>
      <c r="D218">
        <v>-1</v>
      </c>
      <c r="E218">
        <v>222.31</v>
      </c>
      <c r="F218">
        <v>249</v>
      </c>
      <c r="G218">
        <v>249</v>
      </c>
      <c r="H218">
        <v>0</v>
      </c>
      <c r="I218">
        <v>0</v>
      </c>
    </row>
    <row r="219" spans="1:9">
      <c r="A219">
        <v>249</v>
      </c>
      <c r="B219" s="2">
        <v>8901526607365</v>
      </c>
      <c r="C219">
        <v>2490001</v>
      </c>
      <c r="D219">
        <v>0</v>
      </c>
      <c r="E219">
        <v>153.63999999999999</v>
      </c>
      <c r="F219">
        <v>169</v>
      </c>
      <c r="G219">
        <v>169</v>
      </c>
      <c r="H219">
        <v>0</v>
      </c>
      <c r="I219">
        <v>0</v>
      </c>
    </row>
    <row r="220" spans="1:9">
      <c r="A220">
        <v>250</v>
      </c>
      <c r="B220" s="2">
        <v>8901526102501</v>
      </c>
      <c r="C220">
        <v>2500001</v>
      </c>
      <c r="D220">
        <v>0</v>
      </c>
      <c r="E220">
        <v>71.81</v>
      </c>
      <c r="F220">
        <v>79</v>
      </c>
      <c r="G220">
        <v>79</v>
      </c>
      <c r="H220">
        <v>0</v>
      </c>
      <c r="I220">
        <v>0</v>
      </c>
    </row>
    <row r="221" spans="1:9">
      <c r="A221">
        <v>251</v>
      </c>
      <c r="B221" s="2">
        <v>8901526102310</v>
      </c>
      <c r="C221">
        <v>2510001</v>
      </c>
      <c r="D221">
        <v>0</v>
      </c>
      <c r="E221">
        <v>71.81</v>
      </c>
      <c r="F221">
        <v>79</v>
      </c>
      <c r="G221">
        <v>79</v>
      </c>
      <c r="H221">
        <v>0</v>
      </c>
      <c r="I221">
        <v>0</v>
      </c>
    </row>
    <row r="222" spans="1:9">
      <c r="A222">
        <v>252</v>
      </c>
      <c r="B222" s="2">
        <v>8901526102327</v>
      </c>
      <c r="C222">
        <v>2520001</v>
      </c>
      <c r="D222">
        <v>0</v>
      </c>
      <c r="E222">
        <v>190</v>
      </c>
      <c r="F222">
        <v>209</v>
      </c>
      <c r="G222">
        <v>209</v>
      </c>
      <c r="H222">
        <v>0</v>
      </c>
      <c r="I222">
        <v>0</v>
      </c>
    </row>
    <row r="223" spans="1:9">
      <c r="A223">
        <v>253</v>
      </c>
      <c r="B223" s="2">
        <v>8901526102518</v>
      </c>
      <c r="C223">
        <v>2530001</v>
      </c>
      <c r="D223">
        <v>0</v>
      </c>
      <c r="E223">
        <v>80.91</v>
      </c>
      <c r="F223">
        <v>89</v>
      </c>
      <c r="G223">
        <v>89</v>
      </c>
      <c r="H223">
        <v>0</v>
      </c>
      <c r="I223">
        <v>0</v>
      </c>
    </row>
    <row r="224" spans="1:9">
      <c r="A224">
        <v>254</v>
      </c>
      <c r="B224" s="2">
        <v>8901526603442</v>
      </c>
      <c r="C224">
        <v>2540001</v>
      </c>
      <c r="D224">
        <v>0</v>
      </c>
      <c r="E224">
        <v>190</v>
      </c>
      <c r="F224">
        <v>209</v>
      </c>
      <c r="G224">
        <v>209</v>
      </c>
      <c r="H224">
        <v>0</v>
      </c>
      <c r="I224">
        <v>0</v>
      </c>
    </row>
    <row r="225" spans="1:9">
      <c r="A225">
        <v>255</v>
      </c>
      <c r="B225" s="2">
        <v>8901526603473</v>
      </c>
      <c r="C225">
        <v>2550001</v>
      </c>
      <c r="D225">
        <v>0</v>
      </c>
      <c r="E225">
        <v>80.91</v>
      </c>
      <c r="F225">
        <v>89</v>
      </c>
      <c r="G225">
        <v>89</v>
      </c>
      <c r="H225">
        <v>0</v>
      </c>
      <c r="I225">
        <v>0</v>
      </c>
    </row>
    <row r="226" spans="1:9">
      <c r="A226">
        <v>256</v>
      </c>
      <c r="B226" s="2">
        <v>8901526607358</v>
      </c>
      <c r="C226">
        <v>2560001</v>
      </c>
      <c r="D226">
        <v>0</v>
      </c>
      <c r="E226">
        <v>162.72</v>
      </c>
      <c r="F226">
        <v>179</v>
      </c>
      <c r="G226">
        <v>179</v>
      </c>
      <c r="H226">
        <v>0</v>
      </c>
      <c r="I226">
        <v>0</v>
      </c>
    </row>
    <row r="227" spans="1:9">
      <c r="A227">
        <v>257</v>
      </c>
      <c r="B227" s="2">
        <v>8901526103447</v>
      </c>
      <c r="C227">
        <v>2570001</v>
      </c>
      <c r="D227">
        <v>0</v>
      </c>
      <c r="E227">
        <v>80.91</v>
      </c>
      <c r="F227">
        <v>89</v>
      </c>
      <c r="G227">
        <v>89</v>
      </c>
      <c r="H227">
        <v>0</v>
      </c>
      <c r="I227">
        <v>0</v>
      </c>
    </row>
    <row r="228" spans="1:9">
      <c r="A228">
        <v>258</v>
      </c>
      <c r="B228" s="2">
        <v>8901526592517</v>
      </c>
      <c r="C228">
        <v>2580001</v>
      </c>
      <c r="D228">
        <v>0</v>
      </c>
      <c r="E228">
        <v>80.91</v>
      </c>
      <c r="F228">
        <v>89</v>
      </c>
      <c r="G228">
        <v>89</v>
      </c>
      <c r="H228">
        <v>0</v>
      </c>
      <c r="I228">
        <v>0</v>
      </c>
    </row>
    <row r="229" spans="1:9">
      <c r="A229">
        <v>259</v>
      </c>
      <c r="B229" s="2">
        <v>8901526592470</v>
      </c>
      <c r="C229">
        <v>2590001</v>
      </c>
      <c r="D229">
        <v>0</v>
      </c>
      <c r="E229">
        <v>190</v>
      </c>
      <c r="F229">
        <v>209</v>
      </c>
      <c r="G229">
        <v>209</v>
      </c>
      <c r="H229">
        <v>0</v>
      </c>
      <c r="I229">
        <v>0</v>
      </c>
    </row>
    <row r="230" spans="1:9">
      <c r="A230">
        <v>260</v>
      </c>
      <c r="B230" s="2">
        <v>8901526103225</v>
      </c>
      <c r="C230">
        <v>2600001</v>
      </c>
      <c r="D230">
        <v>0</v>
      </c>
      <c r="E230">
        <v>90</v>
      </c>
      <c r="F230">
        <v>99</v>
      </c>
      <c r="G230">
        <v>99</v>
      </c>
      <c r="H230">
        <v>0</v>
      </c>
      <c r="I230">
        <v>0</v>
      </c>
    </row>
    <row r="231" spans="1:9">
      <c r="A231">
        <v>261</v>
      </c>
      <c r="B231" s="2">
        <v>8901526103218</v>
      </c>
      <c r="C231">
        <v>2610001</v>
      </c>
      <c r="D231">
        <v>0</v>
      </c>
      <c r="E231">
        <v>90</v>
      </c>
      <c r="F231">
        <v>99</v>
      </c>
      <c r="G231">
        <v>99</v>
      </c>
      <c r="H231">
        <v>0</v>
      </c>
      <c r="I231">
        <v>0</v>
      </c>
    </row>
    <row r="232" spans="1:9">
      <c r="A232">
        <v>262</v>
      </c>
      <c r="B232" s="2">
        <v>8901526103232</v>
      </c>
      <c r="C232">
        <v>2620001</v>
      </c>
      <c r="D232">
        <v>0</v>
      </c>
      <c r="E232">
        <v>99.1</v>
      </c>
      <c r="F232">
        <v>109</v>
      </c>
      <c r="G232">
        <v>109</v>
      </c>
      <c r="H232">
        <v>0</v>
      </c>
      <c r="I232">
        <v>0</v>
      </c>
    </row>
    <row r="233" spans="1:9">
      <c r="A233">
        <v>263</v>
      </c>
      <c r="B233" s="2">
        <v>8901526592449</v>
      </c>
      <c r="C233">
        <v>2630001</v>
      </c>
      <c r="D233">
        <v>0</v>
      </c>
      <c r="E233">
        <v>99.1</v>
      </c>
      <c r="F233">
        <v>109</v>
      </c>
      <c r="G233">
        <v>109</v>
      </c>
      <c r="H233">
        <v>0</v>
      </c>
      <c r="I233">
        <v>0</v>
      </c>
    </row>
    <row r="234" spans="1:9">
      <c r="A234">
        <v>264</v>
      </c>
      <c r="B234" s="2">
        <v>8901526603411</v>
      </c>
      <c r="C234">
        <v>2640001</v>
      </c>
      <c r="D234">
        <v>0</v>
      </c>
      <c r="E234">
        <v>104.55</v>
      </c>
      <c r="F234">
        <v>115</v>
      </c>
      <c r="G234">
        <v>115</v>
      </c>
      <c r="H234">
        <v>0</v>
      </c>
      <c r="I234">
        <v>0</v>
      </c>
    </row>
    <row r="235" spans="1:9">
      <c r="A235">
        <v>265</v>
      </c>
      <c r="B235" s="2">
        <v>8901526103386</v>
      </c>
      <c r="C235">
        <v>2650001</v>
      </c>
      <c r="D235">
        <v>0</v>
      </c>
      <c r="E235">
        <v>99.1</v>
      </c>
      <c r="F235">
        <v>109</v>
      </c>
      <c r="G235">
        <v>109</v>
      </c>
      <c r="H235">
        <v>0</v>
      </c>
      <c r="I235">
        <v>0</v>
      </c>
    </row>
    <row r="236" spans="1:9">
      <c r="A236">
        <v>266</v>
      </c>
      <c r="B236" s="2">
        <v>8901526201877</v>
      </c>
      <c r="C236">
        <v>2660001</v>
      </c>
      <c r="D236">
        <v>-1</v>
      </c>
      <c r="E236">
        <v>71.81</v>
      </c>
      <c r="F236">
        <v>79</v>
      </c>
      <c r="G236">
        <v>79</v>
      </c>
      <c r="H236">
        <v>0</v>
      </c>
      <c r="I236">
        <v>0</v>
      </c>
    </row>
    <row r="237" spans="1:9">
      <c r="A237">
        <v>267</v>
      </c>
      <c r="B237" s="2">
        <v>8901526201877</v>
      </c>
      <c r="C237">
        <v>2670001</v>
      </c>
      <c r="D237">
        <v>0</v>
      </c>
      <c r="E237">
        <v>171.82</v>
      </c>
      <c r="F237">
        <v>189</v>
      </c>
      <c r="G237">
        <v>189</v>
      </c>
      <c r="H237">
        <v>0</v>
      </c>
      <c r="I237">
        <v>0</v>
      </c>
    </row>
    <row r="238" spans="1:9">
      <c r="A238">
        <v>268</v>
      </c>
      <c r="B238" s="2">
        <v>8901030917592</v>
      </c>
      <c r="C238">
        <v>2680001</v>
      </c>
      <c r="D238">
        <v>-4</v>
      </c>
      <c r="E238">
        <v>9.17</v>
      </c>
      <c r="F238">
        <v>10</v>
      </c>
      <c r="G238">
        <v>10</v>
      </c>
      <c r="H238">
        <v>0</v>
      </c>
      <c r="I238">
        <v>0</v>
      </c>
    </row>
    <row r="239" spans="1:9">
      <c r="A239">
        <v>269</v>
      </c>
      <c r="B239" s="2">
        <v>8901030922565</v>
      </c>
      <c r="C239">
        <v>2690001</v>
      </c>
      <c r="D239">
        <v>0</v>
      </c>
      <c r="E239">
        <v>73.39</v>
      </c>
      <c r="F239">
        <v>80</v>
      </c>
      <c r="G239">
        <v>80</v>
      </c>
      <c r="H239">
        <v>0</v>
      </c>
      <c r="I239">
        <v>0</v>
      </c>
    </row>
    <row r="240" spans="1:9">
      <c r="A240">
        <v>270</v>
      </c>
      <c r="B240" s="2">
        <v>8901030980299</v>
      </c>
      <c r="C240">
        <v>2700001</v>
      </c>
      <c r="D240">
        <v>-1</v>
      </c>
      <c r="E240">
        <v>45.88</v>
      </c>
      <c r="F240">
        <v>50</v>
      </c>
      <c r="G240">
        <v>50</v>
      </c>
      <c r="H240">
        <v>0</v>
      </c>
      <c r="I240">
        <v>0</v>
      </c>
    </row>
    <row r="241" spans="1:9">
      <c r="A241">
        <v>271</v>
      </c>
      <c r="B241" s="2">
        <v>8901030959769</v>
      </c>
      <c r="C241">
        <v>2710001</v>
      </c>
      <c r="D241">
        <v>-1</v>
      </c>
      <c r="E241">
        <v>160.78</v>
      </c>
      <c r="F241">
        <v>175</v>
      </c>
      <c r="G241">
        <v>175</v>
      </c>
      <c r="H241">
        <v>0</v>
      </c>
      <c r="I241">
        <v>0</v>
      </c>
    </row>
    <row r="242" spans="1:9">
      <c r="A242">
        <v>272</v>
      </c>
      <c r="B242" s="2">
        <v>8901030922152</v>
      </c>
      <c r="C242">
        <v>2720001</v>
      </c>
      <c r="D242">
        <v>0</v>
      </c>
      <c r="E242">
        <v>73.39</v>
      </c>
      <c r="F242">
        <v>80</v>
      </c>
      <c r="G242">
        <v>80</v>
      </c>
      <c r="H242">
        <v>0</v>
      </c>
      <c r="I242">
        <v>0</v>
      </c>
    </row>
    <row r="243" spans="1:9">
      <c r="A243">
        <v>273</v>
      </c>
      <c r="B243" s="2">
        <v>8901030926518</v>
      </c>
      <c r="C243">
        <v>2730001</v>
      </c>
      <c r="D243">
        <v>0</v>
      </c>
      <c r="E243">
        <v>66.06</v>
      </c>
      <c r="F243">
        <v>72</v>
      </c>
      <c r="G243">
        <v>72</v>
      </c>
      <c r="H243">
        <v>0</v>
      </c>
      <c r="I243">
        <v>0</v>
      </c>
    </row>
    <row r="244" spans="1:9">
      <c r="A244">
        <v>274</v>
      </c>
      <c r="B244" s="2">
        <v>8901030532832</v>
      </c>
      <c r="C244">
        <v>2740001</v>
      </c>
      <c r="D244">
        <v>-2</v>
      </c>
      <c r="E244">
        <v>66.06</v>
      </c>
      <c r="F244">
        <v>72</v>
      </c>
      <c r="G244">
        <v>72</v>
      </c>
      <c r="H244">
        <v>0</v>
      </c>
      <c r="I244">
        <v>0</v>
      </c>
    </row>
    <row r="245" spans="1:9">
      <c r="A245">
        <v>275</v>
      </c>
      <c r="B245" s="2">
        <v>8901030926532</v>
      </c>
      <c r="C245">
        <v>2750001</v>
      </c>
      <c r="D245">
        <v>-1</v>
      </c>
      <c r="E245">
        <v>105.5</v>
      </c>
      <c r="F245">
        <v>115</v>
      </c>
      <c r="G245">
        <v>115</v>
      </c>
      <c r="H245">
        <v>0</v>
      </c>
      <c r="I245">
        <v>0</v>
      </c>
    </row>
    <row r="246" spans="1:9">
      <c r="A246">
        <v>276</v>
      </c>
      <c r="B246" s="2">
        <v>8901030900136</v>
      </c>
      <c r="C246">
        <v>2760001</v>
      </c>
      <c r="D246">
        <v>-1</v>
      </c>
      <c r="E246">
        <v>52.25</v>
      </c>
      <c r="F246">
        <v>60</v>
      </c>
      <c r="G246">
        <v>60</v>
      </c>
      <c r="H246">
        <v>0</v>
      </c>
      <c r="I246">
        <v>0</v>
      </c>
    </row>
    <row r="247" spans="1:9">
      <c r="A247">
        <v>277</v>
      </c>
      <c r="B247" s="2">
        <v>8901030900129</v>
      </c>
      <c r="C247">
        <v>2770001</v>
      </c>
      <c r="D247">
        <v>0</v>
      </c>
      <c r="E247">
        <v>55.05</v>
      </c>
      <c r="F247">
        <v>60</v>
      </c>
      <c r="G247">
        <v>60</v>
      </c>
      <c r="H247">
        <v>0</v>
      </c>
      <c r="I247">
        <v>0</v>
      </c>
    </row>
    <row r="248" spans="1:9">
      <c r="A248">
        <v>278</v>
      </c>
      <c r="B248" s="2">
        <v>8901030921636</v>
      </c>
      <c r="C248">
        <v>2780001</v>
      </c>
      <c r="D248">
        <v>-1</v>
      </c>
      <c r="E248">
        <v>13.76</v>
      </c>
      <c r="F248">
        <v>15</v>
      </c>
      <c r="G248">
        <v>15</v>
      </c>
      <c r="H248">
        <v>0</v>
      </c>
      <c r="I248">
        <v>0</v>
      </c>
    </row>
    <row r="249" spans="1:9">
      <c r="A249">
        <v>279</v>
      </c>
      <c r="B249" s="2">
        <v>8901030902369</v>
      </c>
      <c r="C249">
        <v>2790001</v>
      </c>
      <c r="D249">
        <v>-10</v>
      </c>
      <c r="E249">
        <v>9.17</v>
      </c>
      <c r="F249">
        <v>10</v>
      </c>
      <c r="G249">
        <v>10</v>
      </c>
      <c r="H249">
        <v>0</v>
      </c>
      <c r="I249">
        <v>0</v>
      </c>
    </row>
    <row r="250" spans="1:9">
      <c r="A250">
        <v>280</v>
      </c>
      <c r="B250" s="2">
        <v>8901030919305</v>
      </c>
      <c r="C250">
        <v>2800001</v>
      </c>
      <c r="D250">
        <v>0</v>
      </c>
      <c r="E250">
        <v>59.63</v>
      </c>
      <c r="F250">
        <v>65</v>
      </c>
      <c r="G250">
        <v>65</v>
      </c>
      <c r="H250">
        <v>0</v>
      </c>
      <c r="I250">
        <v>0</v>
      </c>
    </row>
    <row r="251" spans="1:9">
      <c r="A251">
        <v>281</v>
      </c>
      <c r="B251" s="2">
        <v>8901030900105</v>
      </c>
      <c r="C251">
        <v>2810001</v>
      </c>
      <c r="D251">
        <v>0</v>
      </c>
      <c r="E251">
        <v>52.25</v>
      </c>
      <c r="F251">
        <v>60</v>
      </c>
      <c r="G251">
        <v>60</v>
      </c>
      <c r="H251">
        <v>0</v>
      </c>
      <c r="I251">
        <v>0</v>
      </c>
    </row>
    <row r="252" spans="1:9">
      <c r="A252">
        <v>282</v>
      </c>
      <c r="B252" s="2">
        <v>8901030900143</v>
      </c>
      <c r="C252">
        <v>2820001</v>
      </c>
      <c r="D252">
        <v>-2</v>
      </c>
      <c r="E252">
        <v>55.05</v>
      </c>
      <c r="F252">
        <v>65</v>
      </c>
      <c r="G252">
        <v>65</v>
      </c>
      <c r="H252">
        <v>0</v>
      </c>
      <c r="I252">
        <v>0</v>
      </c>
    </row>
    <row r="253" spans="1:9">
      <c r="A253">
        <v>283</v>
      </c>
      <c r="B253" s="2">
        <v>8901030900143</v>
      </c>
      <c r="C253">
        <v>2830001</v>
      </c>
      <c r="D253">
        <v>0</v>
      </c>
      <c r="E253">
        <v>55.05</v>
      </c>
      <c r="F253">
        <v>60</v>
      </c>
      <c r="G253">
        <v>60</v>
      </c>
      <c r="H253">
        <v>0</v>
      </c>
      <c r="I253">
        <v>0</v>
      </c>
    </row>
    <row r="254" spans="1:9">
      <c r="A254">
        <v>284</v>
      </c>
      <c r="B254" s="2">
        <v>8901030900112</v>
      </c>
      <c r="C254">
        <v>2840001</v>
      </c>
      <c r="D254">
        <v>0</v>
      </c>
      <c r="E254">
        <v>55.05</v>
      </c>
      <c r="F254">
        <v>60</v>
      </c>
      <c r="G254">
        <v>60</v>
      </c>
      <c r="H254">
        <v>0</v>
      </c>
      <c r="I254">
        <v>0</v>
      </c>
    </row>
    <row r="255" spans="1:9">
      <c r="A255">
        <v>285</v>
      </c>
      <c r="B255" s="2">
        <v>8901030902369</v>
      </c>
      <c r="C255">
        <v>2850001</v>
      </c>
      <c r="D255">
        <v>0</v>
      </c>
      <c r="E255">
        <v>9.18</v>
      </c>
      <c r="F255">
        <v>10</v>
      </c>
      <c r="G255">
        <v>10</v>
      </c>
      <c r="H255">
        <v>0</v>
      </c>
      <c r="I255">
        <v>0</v>
      </c>
    </row>
    <row r="256" spans="1:9">
      <c r="A256">
        <v>286</v>
      </c>
      <c r="B256" s="2">
        <v>8901030902376</v>
      </c>
      <c r="C256">
        <v>2860001</v>
      </c>
      <c r="D256">
        <v>-6</v>
      </c>
      <c r="E256">
        <v>9.18</v>
      </c>
      <c r="F256">
        <v>10</v>
      </c>
      <c r="G256">
        <v>10</v>
      </c>
      <c r="H256">
        <v>0</v>
      </c>
      <c r="I256">
        <v>0</v>
      </c>
    </row>
    <row r="257" spans="1:9">
      <c r="A257">
        <v>287</v>
      </c>
      <c r="B257" s="2">
        <v>8901030902352</v>
      </c>
      <c r="C257">
        <v>2870001</v>
      </c>
      <c r="D257">
        <v>0</v>
      </c>
      <c r="E257">
        <v>9.18</v>
      </c>
      <c r="F257">
        <v>10</v>
      </c>
      <c r="G257">
        <v>10</v>
      </c>
      <c r="H257">
        <v>0</v>
      </c>
      <c r="I257">
        <v>0</v>
      </c>
    </row>
    <row r="258" spans="1:9">
      <c r="A258">
        <v>288</v>
      </c>
      <c r="B258" s="2">
        <v>8901030919312</v>
      </c>
      <c r="C258">
        <v>2880001</v>
      </c>
      <c r="D258">
        <v>0</v>
      </c>
      <c r="E258">
        <v>67.66</v>
      </c>
      <c r="F258">
        <v>70</v>
      </c>
      <c r="G258">
        <v>70</v>
      </c>
      <c r="H258">
        <v>0</v>
      </c>
      <c r="I258">
        <v>0</v>
      </c>
    </row>
    <row r="259" spans="1:9">
      <c r="A259">
        <v>289</v>
      </c>
      <c r="B259" s="2">
        <v>8901030831706</v>
      </c>
      <c r="C259">
        <v>2890001</v>
      </c>
      <c r="D259">
        <v>0</v>
      </c>
      <c r="E259">
        <v>173.98</v>
      </c>
      <c r="F259">
        <v>180</v>
      </c>
      <c r="G259">
        <v>180</v>
      </c>
      <c r="H259">
        <v>0</v>
      </c>
      <c r="I259">
        <v>0</v>
      </c>
    </row>
    <row r="260" spans="1:9">
      <c r="A260">
        <v>290</v>
      </c>
      <c r="B260" s="2">
        <v>8901030902932</v>
      </c>
      <c r="C260">
        <v>2900001</v>
      </c>
      <c r="D260">
        <v>0</v>
      </c>
      <c r="E260">
        <v>110.1</v>
      </c>
      <c r="F260">
        <v>120</v>
      </c>
      <c r="G260">
        <v>120</v>
      </c>
      <c r="H260">
        <v>0</v>
      </c>
      <c r="I260">
        <v>0</v>
      </c>
    </row>
    <row r="261" spans="1:9">
      <c r="A261">
        <v>291</v>
      </c>
      <c r="B261" s="2">
        <v>8901030922787</v>
      </c>
      <c r="C261">
        <v>2910001</v>
      </c>
      <c r="D261">
        <v>-6</v>
      </c>
      <c r="E261">
        <v>18.350000000000001</v>
      </c>
      <c r="F261">
        <v>20</v>
      </c>
      <c r="G261">
        <v>20</v>
      </c>
      <c r="H261">
        <v>0</v>
      </c>
      <c r="I261">
        <v>0</v>
      </c>
    </row>
    <row r="262" spans="1:9">
      <c r="A262">
        <v>292</v>
      </c>
      <c r="B262" s="2">
        <v>8901030831690</v>
      </c>
      <c r="C262">
        <v>2920001</v>
      </c>
      <c r="D262">
        <v>-3</v>
      </c>
      <c r="E262">
        <v>69.040000000000006</v>
      </c>
      <c r="F262">
        <v>75</v>
      </c>
      <c r="G262">
        <v>75</v>
      </c>
      <c r="H262">
        <v>0</v>
      </c>
      <c r="I262">
        <v>0</v>
      </c>
    </row>
    <row r="263" spans="1:9">
      <c r="A263">
        <v>293</v>
      </c>
      <c r="B263" s="2">
        <v>8901030897542</v>
      </c>
      <c r="C263">
        <v>2930001</v>
      </c>
      <c r="D263">
        <v>-5</v>
      </c>
      <c r="E263">
        <v>13.76</v>
      </c>
      <c r="F263">
        <v>15</v>
      </c>
      <c r="G263">
        <v>15</v>
      </c>
      <c r="H263">
        <v>0</v>
      </c>
      <c r="I263">
        <v>0</v>
      </c>
    </row>
    <row r="264" spans="1:9">
      <c r="A264">
        <v>294</v>
      </c>
      <c r="B264" s="2">
        <v>8901030532832</v>
      </c>
      <c r="C264">
        <v>2940001</v>
      </c>
      <c r="D264">
        <v>0</v>
      </c>
      <c r="E264">
        <v>57.79</v>
      </c>
      <c r="F264">
        <v>63</v>
      </c>
      <c r="G264">
        <v>63</v>
      </c>
      <c r="H264">
        <v>0</v>
      </c>
      <c r="I264">
        <v>0</v>
      </c>
    </row>
    <row r="265" spans="1:9">
      <c r="A265">
        <v>295</v>
      </c>
      <c r="B265" s="2">
        <v>8901030928321</v>
      </c>
      <c r="C265">
        <v>2950001</v>
      </c>
      <c r="D265">
        <v>-3</v>
      </c>
      <c r="E265">
        <v>9.26</v>
      </c>
      <c r="F265">
        <v>10</v>
      </c>
      <c r="G265">
        <v>10</v>
      </c>
      <c r="H265">
        <v>0</v>
      </c>
      <c r="I265">
        <v>0</v>
      </c>
    </row>
    <row r="266" spans="1:9">
      <c r="A266">
        <v>296</v>
      </c>
      <c r="B266" s="2">
        <v>8901030904486</v>
      </c>
      <c r="C266">
        <v>2960001</v>
      </c>
      <c r="D266">
        <v>0</v>
      </c>
      <c r="E266">
        <v>86.36</v>
      </c>
      <c r="F266">
        <v>95</v>
      </c>
      <c r="G266">
        <v>95</v>
      </c>
      <c r="H266">
        <v>0</v>
      </c>
      <c r="I266">
        <v>0</v>
      </c>
    </row>
    <row r="267" spans="1:9">
      <c r="A267">
        <v>297</v>
      </c>
      <c r="B267" s="2">
        <v>8901030899829</v>
      </c>
      <c r="C267">
        <v>2970001</v>
      </c>
      <c r="D267">
        <v>0</v>
      </c>
      <c r="E267">
        <v>14.81</v>
      </c>
      <c r="F267">
        <v>16</v>
      </c>
      <c r="G267">
        <v>16</v>
      </c>
      <c r="H267">
        <v>0</v>
      </c>
      <c r="I267">
        <v>0</v>
      </c>
    </row>
    <row r="268" spans="1:9">
      <c r="A268">
        <v>298</v>
      </c>
      <c r="B268" s="2">
        <v>8901030920714</v>
      </c>
      <c r="C268">
        <v>2980001</v>
      </c>
      <c r="D268">
        <v>-3</v>
      </c>
      <c r="E268">
        <v>33.340000000000003</v>
      </c>
      <c r="F268">
        <v>36</v>
      </c>
      <c r="G268">
        <v>36</v>
      </c>
      <c r="H268">
        <v>0</v>
      </c>
      <c r="I268">
        <v>0</v>
      </c>
    </row>
    <row r="269" spans="1:9">
      <c r="A269">
        <v>299</v>
      </c>
      <c r="B269" s="2">
        <v>8901030866340</v>
      </c>
      <c r="C269">
        <v>2990001</v>
      </c>
      <c r="D269">
        <v>0</v>
      </c>
      <c r="E269">
        <v>140.9</v>
      </c>
      <c r="F269">
        <v>155</v>
      </c>
      <c r="G269">
        <v>155</v>
      </c>
      <c r="H269">
        <v>0</v>
      </c>
      <c r="I269">
        <v>0</v>
      </c>
    </row>
    <row r="270" spans="1:9">
      <c r="A270">
        <v>300</v>
      </c>
      <c r="B270" s="2">
        <v>8901030769214</v>
      </c>
      <c r="C270">
        <v>3000001</v>
      </c>
      <c r="D270">
        <v>-1</v>
      </c>
      <c r="E270">
        <v>226.86</v>
      </c>
      <c r="F270">
        <v>245</v>
      </c>
      <c r="G270">
        <v>245</v>
      </c>
      <c r="H270">
        <v>0</v>
      </c>
      <c r="I270">
        <v>0</v>
      </c>
    </row>
    <row r="271" spans="1:9">
      <c r="A271">
        <v>301</v>
      </c>
      <c r="B271" s="2">
        <v>8901030856341</v>
      </c>
      <c r="C271">
        <v>3010001</v>
      </c>
      <c r="D271">
        <v>0</v>
      </c>
      <c r="E271">
        <v>3.71</v>
      </c>
      <c r="F271">
        <v>4</v>
      </c>
      <c r="G271">
        <v>4</v>
      </c>
      <c r="H271">
        <v>0</v>
      </c>
      <c r="I271">
        <v>0</v>
      </c>
    </row>
    <row r="272" spans="1:9">
      <c r="A272">
        <v>302</v>
      </c>
      <c r="B272" s="2">
        <v>8901030774126</v>
      </c>
      <c r="C272">
        <v>3020001</v>
      </c>
      <c r="D272">
        <v>0</v>
      </c>
      <c r="E272">
        <v>91.07</v>
      </c>
      <c r="F272">
        <v>102</v>
      </c>
      <c r="G272">
        <v>102</v>
      </c>
      <c r="H272">
        <v>0</v>
      </c>
      <c r="I272">
        <v>0</v>
      </c>
    </row>
    <row r="273" spans="1:9">
      <c r="A273">
        <v>303</v>
      </c>
      <c r="B273" s="2">
        <v>8901030774119</v>
      </c>
      <c r="C273">
        <v>3030001</v>
      </c>
      <c r="D273">
        <v>-1</v>
      </c>
      <c r="E273">
        <v>91.07</v>
      </c>
      <c r="F273">
        <v>102</v>
      </c>
      <c r="G273">
        <v>102</v>
      </c>
      <c r="H273">
        <v>0</v>
      </c>
      <c r="I273">
        <v>0</v>
      </c>
    </row>
    <row r="274" spans="1:9">
      <c r="A274">
        <v>304</v>
      </c>
      <c r="B274" s="2">
        <v>8901030710681</v>
      </c>
      <c r="C274">
        <v>3040001</v>
      </c>
      <c r="D274">
        <v>0</v>
      </c>
      <c r="E274">
        <v>101.79</v>
      </c>
      <c r="F274">
        <v>114</v>
      </c>
      <c r="G274">
        <v>114</v>
      </c>
      <c r="H274">
        <v>0</v>
      </c>
      <c r="I274">
        <v>0</v>
      </c>
    </row>
    <row r="275" spans="1:9">
      <c r="A275">
        <v>305</v>
      </c>
      <c r="B275" s="2">
        <v>8901030722608</v>
      </c>
      <c r="C275">
        <v>3050001</v>
      </c>
      <c r="D275">
        <v>-2</v>
      </c>
      <c r="E275">
        <v>91.07</v>
      </c>
      <c r="F275">
        <v>102</v>
      </c>
      <c r="G275">
        <v>102</v>
      </c>
      <c r="H275">
        <v>0</v>
      </c>
      <c r="I275">
        <v>0</v>
      </c>
    </row>
    <row r="276" spans="1:9">
      <c r="A276">
        <v>306</v>
      </c>
      <c r="B276" s="2">
        <v>8901571001743</v>
      </c>
      <c r="C276">
        <v>3060001</v>
      </c>
      <c r="D276">
        <v>-2</v>
      </c>
      <c r="E276">
        <v>8.33</v>
      </c>
      <c r="F276">
        <v>10</v>
      </c>
      <c r="G276">
        <v>10</v>
      </c>
      <c r="H276">
        <v>0</v>
      </c>
      <c r="I276">
        <v>0</v>
      </c>
    </row>
    <row r="277" spans="1:9">
      <c r="A277">
        <v>307</v>
      </c>
      <c r="B277" s="2">
        <v>8901571011032</v>
      </c>
      <c r="C277">
        <v>3070001</v>
      </c>
      <c r="D277">
        <v>0</v>
      </c>
      <c r="E277">
        <v>133.34</v>
      </c>
      <c r="F277">
        <v>160</v>
      </c>
      <c r="G277">
        <v>160</v>
      </c>
      <c r="H277">
        <v>0</v>
      </c>
      <c r="I277">
        <v>0</v>
      </c>
    </row>
    <row r="278" spans="1:9">
      <c r="A278">
        <v>308</v>
      </c>
      <c r="B278" s="2">
        <v>8901030966040</v>
      </c>
      <c r="C278">
        <v>3080001</v>
      </c>
      <c r="D278">
        <v>-4</v>
      </c>
      <c r="E278">
        <v>18.98</v>
      </c>
      <c r="F278">
        <v>22</v>
      </c>
      <c r="G278">
        <v>22</v>
      </c>
      <c r="H278">
        <v>0</v>
      </c>
      <c r="I278">
        <v>0</v>
      </c>
    </row>
    <row r="279" spans="1:9">
      <c r="A279">
        <v>309</v>
      </c>
      <c r="B279" s="2">
        <v>8901030968846</v>
      </c>
      <c r="C279">
        <v>3090001</v>
      </c>
      <c r="D279">
        <v>0</v>
      </c>
      <c r="E279">
        <v>17.55</v>
      </c>
      <c r="F279">
        <v>20</v>
      </c>
      <c r="G279">
        <v>20</v>
      </c>
      <c r="H279">
        <v>0</v>
      </c>
      <c r="I279">
        <v>0</v>
      </c>
    </row>
    <row r="280" spans="1:9">
      <c r="A280">
        <v>310</v>
      </c>
      <c r="B280" s="2">
        <v>8901030871276</v>
      </c>
      <c r="C280">
        <v>3100001</v>
      </c>
      <c r="D280">
        <v>0</v>
      </c>
      <c r="E280">
        <v>90</v>
      </c>
      <c r="F280">
        <v>99</v>
      </c>
      <c r="G280">
        <v>99</v>
      </c>
      <c r="H280">
        <v>0</v>
      </c>
      <c r="I280">
        <v>0</v>
      </c>
    </row>
    <row r="281" spans="1:9">
      <c r="A281">
        <v>311</v>
      </c>
      <c r="B281" s="2">
        <v>8901030871269</v>
      </c>
      <c r="C281">
        <v>3110001</v>
      </c>
      <c r="D281">
        <v>-1</v>
      </c>
      <c r="E281">
        <v>44.55</v>
      </c>
      <c r="F281">
        <v>49</v>
      </c>
      <c r="G281">
        <v>49</v>
      </c>
      <c r="H281">
        <v>0</v>
      </c>
      <c r="I281">
        <v>0</v>
      </c>
    </row>
    <row r="282" spans="1:9">
      <c r="A282">
        <v>312</v>
      </c>
      <c r="B282" s="2">
        <v>8901030945663</v>
      </c>
      <c r="C282">
        <v>3120001</v>
      </c>
      <c r="D282">
        <v>-2</v>
      </c>
      <c r="E282">
        <v>26.31</v>
      </c>
      <c r="F282">
        <v>30</v>
      </c>
      <c r="G282">
        <v>30</v>
      </c>
      <c r="H282">
        <v>0</v>
      </c>
      <c r="I282">
        <v>0</v>
      </c>
    </row>
    <row r="283" spans="1:9">
      <c r="A283">
        <v>313</v>
      </c>
      <c r="B283" s="2">
        <v>8901030907449</v>
      </c>
      <c r="C283">
        <v>3130001</v>
      </c>
      <c r="D283">
        <v>0</v>
      </c>
      <c r="E283">
        <v>37.96</v>
      </c>
      <c r="F283">
        <v>41</v>
      </c>
      <c r="G283">
        <v>41</v>
      </c>
      <c r="H283">
        <v>0</v>
      </c>
      <c r="I283">
        <v>0</v>
      </c>
    </row>
    <row r="284" spans="1:9">
      <c r="A284">
        <v>314</v>
      </c>
      <c r="B284" s="2">
        <v>8901030907456</v>
      </c>
      <c r="C284">
        <v>3140001</v>
      </c>
      <c r="D284">
        <v>0</v>
      </c>
      <c r="E284">
        <v>62.03</v>
      </c>
      <c r="F284">
        <v>67</v>
      </c>
      <c r="G284">
        <v>67</v>
      </c>
      <c r="H284">
        <v>0</v>
      </c>
      <c r="I284">
        <v>0</v>
      </c>
    </row>
    <row r="285" spans="1:9">
      <c r="A285">
        <v>315</v>
      </c>
      <c r="B285" s="2">
        <v>8901030898105</v>
      </c>
      <c r="C285">
        <v>3150001</v>
      </c>
      <c r="D285">
        <v>-2</v>
      </c>
      <c r="E285">
        <v>86.99</v>
      </c>
      <c r="F285">
        <v>90</v>
      </c>
      <c r="G285">
        <v>90</v>
      </c>
      <c r="H285">
        <v>0</v>
      </c>
      <c r="I285">
        <v>0</v>
      </c>
    </row>
    <row r="286" spans="1:9">
      <c r="A286">
        <v>316</v>
      </c>
      <c r="B286" s="2">
        <v>8901030877131</v>
      </c>
      <c r="C286">
        <v>3160001</v>
      </c>
      <c r="D286">
        <v>-1</v>
      </c>
      <c r="E286">
        <v>36.700000000000003</v>
      </c>
      <c r="F286">
        <v>40</v>
      </c>
      <c r="G286">
        <v>40</v>
      </c>
      <c r="H286">
        <v>0</v>
      </c>
      <c r="I286">
        <v>0</v>
      </c>
    </row>
    <row r="287" spans="1:9">
      <c r="A287">
        <v>317</v>
      </c>
      <c r="B287" s="2">
        <v>8901030929496</v>
      </c>
      <c r="C287">
        <v>3170001</v>
      </c>
      <c r="D287">
        <v>0</v>
      </c>
      <c r="E287">
        <v>360</v>
      </c>
      <c r="F287">
        <v>432</v>
      </c>
      <c r="G287">
        <v>432</v>
      </c>
      <c r="H287">
        <v>0</v>
      </c>
      <c r="I287">
        <v>0</v>
      </c>
    </row>
    <row r="288" spans="1:9">
      <c r="A288">
        <v>318</v>
      </c>
      <c r="B288" s="2">
        <v>8901030929649</v>
      </c>
      <c r="C288">
        <v>3180001</v>
      </c>
      <c r="D288">
        <v>0</v>
      </c>
      <c r="E288">
        <v>220.91</v>
      </c>
      <c r="F288">
        <v>243</v>
      </c>
      <c r="G288">
        <v>243</v>
      </c>
      <c r="H288">
        <v>0</v>
      </c>
      <c r="I288">
        <v>0</v>
      </c>
    </row>
    <row r="289" spans="1:9">
      <c r="A289">
        <v>319</v>
      </c>
      <c r="B289" s="2">
        <v>8901030929489</v>
      </c>
      <c r="C289">
        <v>3190001</v>
      </c>
      <c r="D289">
        <v>0</v>
      </c>
      <c r="E289">
        <v>195</v>
      </c>
      <c r="F289">
        <v>234</v>
      </c>
      <c r="G289">
        <v>234</v>
      </c>
      <c r="H289">
        <v>0</v>
      </c>
      <c r="I289">
        <v>0</v>
      </c>
    </row>
    <row r="290" spans="1:9">
      <c r="A290">
        <v>320</v>
      </c>
      <c r="B290" s="2">
        <v>8901030928932</v>
      </c>
      <c r="C290">
        <v>3200001</v>
      </c>
      <c r="D290">
        <v>0</v>
      </c>
      <c r="E290">
        <v>300</v>
      </c>
      <c r="F290">
        <v>360</v>
      </c>
      <c r="G290">
        <v>360</v>
      </c>
      <c r="H290">
        <v>0</v>
      </c>
      <c r="I290">
        <v>0</v>
      </c>
    </row>
    <row r="291" spans="1:9">
      <c r="A291">
        <v>321</v>
      </c>
      <c r="B291" s="2">
        <v>8901030928925</v>
      </c>
      <c r="C291">
        <v>3210001</v>
      </c>
      <c r="D291">
        <v>0</v>
      </c>
      <c r="E291">
        <v>181.74</v>
      </c>
      <c r="F291">
        <v>207</v>
      </c>
      <c r="G291">
        <v>207</v>
      </c>
      <c r="H291">
        <v>0</v>
      </c>
      <c r="I291">
        <v>0</v>
      </c>
    </row>
    <row r="292" spans="1:9">
      <c r="A292">
        <v>322</v>
      </c>
      <c r="B292" s="2">
        <v>8901030938269</v>
      </c>
      <c r="C292">
        <v>3220001</v>
      </c>
      <c r="D292">
        <v>0</v>
      </c>
      <c r="E292">
        <v>123.68</v>
      </c>
      <c r="F292">
        <v>135</v>
      </c>
      <c r="G292">
        <v>135</v>
      </c>
      <c r="H292">
        <v>0</v>
      </c>
      <c r="I292">
        <v>0</v>
      </c>
    </row>
    <row r="293" spans="1:9">
      <c r="A293">
        <v>323</v>
      </c>
      <c r="B293" s="2">
        <v>8901030928710</v>
      </c>
      <c r="C293">
        <v>3230001</v>
      </c>
      <c r="D293">
        <v>0</v>
      </c>
      <c r="E293">
        <v>106.37</v>
      </c>
      <c r="F293">
        <v>117</v>
      </c>
      <c r="G293">
        <v>117</v>
      </c>
      <c r="H293">
        <v>0</v>
      </c>
      <c r="I293">
        <v>0</v>
      </c>
    </row>
    <row r="294" spans="1:9">
      <c r="A294">
        <v>324</v>
      </c>
      <c r="B294" s="2">
        <v>8901030928727</v>
      </c>
      <c r="C294">
        <v>3240001</v>
      </c>
      <c r="D294">
        <v>0</v>
      </c>
      <c r="E294">
        <v>196.36</v>
      </c>
      <c r="F294">
        <v>216</v>
      </c>
      <c r="G294">
        <v>216</v>
      </c>
      <c r="H294">
        <v>0</v>
      </c>
      <c r="I294">
        <v>0</v>
      </c>
    </row>
    <row r="295" spans="1:9">
      <c r="A295">
        <v>325</v>
      </c>
      <c r="B295" s="2">
        <v>8901030915857</v>
      </c>
      <c r="C295">
        <v>3250001</v>
      </c>
      <c r="D295">
        <v>0</v>
      </c>
      <c r="E295">
        <v>213.7</v>
      </c>
      <c r="F295">
        <v>235</v>
      </c>
      <c r="G295">
        <v>235</v>
      </c>
      <c r="H295">
        <v>0</v>
      </c>
      <c r="I295">
        <v>0</v>
      </c>
    </row>
    <row r="296" spans="1:9">
      <c r="A296">
        <v>326</v>
      </c>
      <c r="B296" s="2">
        <v>8901030820021</v>
      </c>
      <c r="C296">
        <v>3260001</v>
      </c>
      <c r="D296">
        <v>0</v>
      </c>
      <c r="E296">
        <v>305.55</v>
      </c>
      <c r="F296">
        <v>330</v>
      </c>
      <c r="G296">
        <v>330</v>
      </c>
      <c r="H296">
        <v>0</v>
      </c>
      <c r="I296">
        <v>0</v>
      </c>
    </row>
    <row r="297" spans="1:9">
      <c r="A297">
        <v>327</v>
      </c>
      <c r="B297" s="2"/>
      <c r="C297">
        <v>3270001</v>
      </c>
      <c r="D297">
        <v>0</v>
      </c>
      <c r="E297">
        <v>148.62</v>
      </c>
      <c r="F297">
        <v>162</v>
      </c>
      <c r="G297">
        <v>162</v>
      </c>
      <c r="H297">
        <v>0</v>
      </c>
      <c r="I297">
        <v>0</v>
      </c>
    </row>
    <row r="298" spans="1:9">
      <c r="A298">
        <v>328</v>
      </c>
      <c r="B298" s="2">
        <v>8901030532719</v>
      </c>
      <c r="C298">
        <v>3280001</v>
      </c>
      <c r="D298">
        <v>0</v>
      </c>
      <c r="E298">
        <v>100.92</v>
      </c>
      <c r="F298">
        <v>110</v>
      </c>
      <c r="G298">
        <v>110</v>
      </c>
      <c r="H298">
        <v>0</v>
      </c>
      <c r="I298">
        <v>0</v>
      </c>
    </row>
    <row r="299" spans="1:9">
      <c r="A299">
        <v>329</v>
      </c>
      <c r="B299" s="2">
        <v>8901030921797</v>
      </c>
      <c r="C299">
        <v>3290001</v>
      </c>
      <c r="D299">
        <v>-1</v>
      </c>
      <c r="E299">
        <v>45.88</v>
      </c>
      <c r="F299">
        <v>50</v>
      </c>
      <c r="G299">
        <v>50</v>
      </c>
      <c r="H299">
        <v>0</v>
      </c>
      <c r="I299">
        <v>0</v>
      </c>
    </row>
    <row r="300" spans="1:9">
      <c r="A300">
        <v>330</v>
      </c>
      <c r="B300" s="2">
        <v>8901030953132</v>
      </c>
      <c r="C300">
        <v>3300001</v>
      </c>
      <c r="D300">
        <v>0</v>
      </c>
      <c r="E300">
        <v>180.91</v>
      </c>
      <c r="F300">
        <v>199</v>
      </c>
      <c r="G300">
        <v>199</v>
      </c>
      <c r="H300">
        <v>0</v>
      </c>
      <c r="I300">
        <v>0</v>
      </c>
    </row>
    <row r="301" spans="1:9">
      <c r="A301">
        <v>331</v>
      </c>
      <c r="B301" s="2">
        <v>8901030904455</v>
      </c>
      <c r="C301">
        <v>3310001</v>
      </c>
      <c r="D301">
        <v>-1</v>
      </c>
      <c r="E301">
        <v>22.73</v>
      </c>
      <c r="F301">
        <v>25</v>
      </c>
      <c r="G301">
        <v>25</v>
      </c>
      <c r="H301">
        <v>0</v>
      </c>
      <c r="I301">
        <v>0</v>
      </c>
    </row>
    <row r="302" spans="1:9">
      <c r="A302">
        <v>332</v>
      </c>
      <c r="B302" s="2">
        <v>8901030864513</v>
      </c>
      <c r="C302">
        <v>3320001</v>
      </c>
      <c r="D302">
        <v>-1</v>
      </c>
      <c r="E302">
        <v>34.26</v>
      </c>
      <c r="F302">
        <v>37</v>
      </c>
      <c r="G302">
        <v>37</v>
      </c>
      <c r="H302">
        <v>0</v>
      </c>
      <c r="I302">
        <v>0</v>
      </c>
    </row>
    <row r="303" spans="1:9">
      <c r="A303">
        <v>333</v>
      </c>
      <c r="B303" s="2">
        <v>8901030853715</v>
      </c>
      <c r="C303">
        <v>3330001</v>
      </c>
      <c r="D303">
        <v>0</v>
      </c>
      <c r="E303">
        <v>35.19</v>
      </c>
      <c r="F303">
        <v>38</v>
      </c>
      <c r="G303">
        <v>38</v>
      </c>
      <c r="H303">
        <v>0</v>
      </c>
      <c r="I303">
        <v>0</v>
      </c>
    </row>
    <row r="304" spans="1:9">
      <c r="A304">
        <v>334</v>
      </c>
      <c r="B304" s="2">
        <v>8901030853678</v>
      </c>
      <c r="C304">
        <v>3340001</v>
      </c>
      <c r="D304">
        <v>0</v>
      </c>
      <c r="E304">
        <v>35.19</v>
      </c>
      <c r="F304">
        <v>38</v>
      </c>
      <c r="G304">
        <v>38</v>
      </c>
      <c r="H304">
        <v>0</v>
      </c>
      <c r="I304">
        <v>0</v>
      </c>
    </row>
    <row r="305" spans="1:9">
      <c r="A305">
        <v>335</v>
      </c>
      <c r="B305" s="2">
        <v>8901030844744</v>
      </c>
      <c r="C305">
        <v>3350001</v>
      </c>
      <c r="D305">
        <v>-14</v>
      </c>
      <c r="E305">
        <v>34.22</v>
      </c>
      <c r="F305">
        <v>38</v>
      </c>
      <c r="G305">
        <v>38</v>
      </c>
      <c r="H305">
        <v>0</v>
      </c>
      <c r="I305">
        <v>0</v>
      </c>
    </row>
    <row r="306" spans="1:9">
      <c r="A306">
        <v>336</v>
      </c>
      <c r="B306" s="2">
        <v>8901030923807</v>
      </c>
      <c r="C306">
        <v>3360001</v>
      </c>
      <c r="D306">
        <v>-1</v>
      </c>
      <c r="E306">
        <v>33.340000000000003</v>
      </c>
      <c r="F306">
        <v>36</v>
      </c>
      <c r="G306">
        <v>36</v>
      </c>
      <c r="H306">
        <v>0</v>
      </c>
      <c r="I306">
        <v>0</v>
      </c>
    </row>
    <row r="307" spans="1:9">
      <c r="A307">
        <v>337</v>
      </c>
      <c r="B307" s="2">
        <v>8901030929731</v>
      </c>
      <c r="C307">
        <v>3370001</v>
      </c>
      <c r="D307">
        <v>-3</v>
      </c>
      <c r="E307">
        <v>9.26</v>
      </c>
      <c r="F307">
        <v>10</v>
      </c>
      <c r="G307">
        <v>10</v>
      </c>
      <c r="H307">
        <v>0</v>
      </c>
      <c r="I307">
        <v>0</v>
      </c>
    </row>
    <row r="308" spans="1:9">
      <c r="A308">
        <v>338</v>
      </c>
      <c r="B308" s="2">
        <v>8901030886102</v>
      </c>
      <c r="C308">
        <v>3380001</v>
      </c>
      <c r="D308">
        <v>-1</v>
      </c>
      <c r="E308">
        <v>37.04</v>
      </c>
      <c r="F308">
        <v>40</v>
      </c>
      <c r="G308">
        <v>40</v>
      </c>
      <c r="H308">
        <v>0</v>
      </c>
      <c r="I308">
        <v>0</v>
      </c>
    </row>
    <row r="309" spans="1:9">
      <c r="A309">
        <v>339</v>
      </c>
      <c r="B309" s="2">
        <v>8901030886119</v>
      </c>
      <c r="C309">
        <v>3390001</v>
      </c>
      <c r="D309">
        <v>0</v>
      </c>
      <c r="E309">
        <v>76.849999999999994</v>
      </c>
      <c r="F309">
        <v>83</v>
      </c>
      <c r="G309">
        <v>83</v>
      </c>
      <c r="H309">
        <v>0</v>
      </c>
      <c r="I309">
        <v>0</v>
      </c>
    </row>
    <row r="310" spans="1:9">
      <c r="A310">
        <v>340</v>
      </c>
      <c r="B310" s="2">
        <v>8901030930010</v>
      </c>
      <c r="C310">
        <v>3400001</v>
      </c>
      <c r="D310">
        <v>-1</v>
      </c>
      <c r="E310">
        <v>9.26</v>
      </c>
      <c r="F310">
        <v>10</v>
      </c>
      <c r="G310">
        <v>10</v>
      </c>
      <c r="H310">
        <v>0</v>
      </c>
      <c r="I310">
        <v>0</v>
      </c>
    </row>
    <row r="311" spans="1:9">
      <c r="A311">
        <v>341</v>
      </c>
      <c r="B311" s="2">
        <v>8901030925627</v>
      </c>
      <c r="C311">
        <v>3410001</v>
      </c>
      <c r="D311">
        <v>-5</v>
      </c>
      <c r="E311">
        <v>33.340000000000003</v>
      </c>
      <c r="F311">
        <v>36</v>
      </c>
      <c r="G311">
        <v>36</v>
      </c>
      <c r="H311">
        <v>0</v>
      </c>
      <c r="I311">
        <v>0</v>
      </c>
    </row>
    <row r="312" spans="1:9">
      <c r="A312">
        <v>342</v>
      </c>
      <c r="B312" s="2">
        <v>8901030923722</v>
      </c>
      <c r="C312">
        <v>3420001</v>
      </c>
      <c r="D312">
        <v>-1</v>
      </c>
      <c r="E312">
        <v>97.46</v>
      </c>
      <c r="F312">
        <v>105</v>
      </c>
      <c r="G312">
        <v>105</v>
      </c>
      <c r="H312">
        <v>0</v>
      </c>
      <c r="I312">
        <v>0</v>
      </c>
    </row>
    <row r="313" spans="1:9">
      <c r="A313">
        <v>343</v>
      </c>
      <c r="B313" s="2">
        <v>8901030923753</v>
      </c>
      <c r="C313">
        <v>3430001</v>
      </c>
      <c r="D313">
        <v>-1</v>
      </c>
      <c r="E313">
        <v>133.33000000000001</v>
      </c>
      <c r="F313">
        <v>144</v>
      </c>
      <c r="G313">
        <v>144</v>
      </c>
      <c r="H313">
        <v>0</v>
      </c>
      <c r="I313">
        <v>0</v>
      </c>
    </row>
    <row r="314" spans="1:9">
      <c r="A314">
        <v>344</v>
      </c>
      <c r="B314" s="2">
        <v>8901030819414</v>
      </c>
      <c r="C314">
        <v>3440001</v>
      </c>
      <c r="D314">
        <v>0</v>
      </c>
      <c r="E314">
        <v>90</v>
      </c>
      <c r="F314">
        <v>99</v>
      </c>
      <c r="G314">
        <v>99</v>
      </c>
      <c r="H314">
        <v>0</v>
      </c>
      <c r="I314">
        <v>0</v>
      </c>
    </row>
    <row r="315" spans="1:9">
      <c r="A315">
        <v>345</v>
      </c>
      <c r="B315" s="2" t="s">
        <v>11059</v>
      </c>
      <c r="C315">
        <v>3450001</v>
      </c>
      <c r="D315">
        <v>0</v>
      </c>
      <c r="E315">
        <v>18.510000000000002</v>
      </c>
      <c r="F315">
        <v>20</v>
      </c>
      <c r="G315">
        <v>20</v>
      </c>
      <c r="H315">
        <v>0</v>
      </c>
      <c r="I315">
        <v>0</v>
      </c>
    </row>
    <row r="316" spans="1:9">
      <c r="A316">
        <v>346</v>
      </c>
      <c r="B316" s="2">
        <v>8901030819407</v>
      </c>
      <c r="C316">
        <v>3460001</v>
      </c>
      <c r="D316">
        <v>0</v>
      </c>
      <c r="E316">
        <v>90</v>
      </c>
      <c r="F316">
        <v>99</v>
      </c>
      <c r="G316">
        <v>99</v>
      </c>
      <c r="H316">
        <v>0</v>
      </c>
      <c r="I316">
        <v>0</v>
      </c>
    </row>
    <row r="317" spans="1:9">
      <c r="A317">
        <v>347</v>
      </c>
      <c r="B317" s="2">
        <v>8901030707865</v>
      </c>
      <c r="C317">
        <v>3470001</v>
      </c>
      <c r="D317">
        <v>0</v>
      </c>
      <c r="E317">
        <v>190.91</v>
      </c>
      <c r="F317">
        <v>210</v>
      </c>
      <c r="G317">
        <v>210</v>
      </c>
      <c r="H317">
        <v>0</v>
      </c>
      <c r="I317">
        <v>0</v>
      </c>
    </row>
    <row r="318" spans="1:9">
      <c r="A318">
        <v>348</v>
      </c>
      <c r="B318" s="2">
        <v>8901030871030</v>
      </c>
      <c r="C318">
        <v>3480001</v>
      </c>
      <c r="D318">
        <v>0</v>
      </c>
      <c r="E318">
        <v>58.34</v>
      </c>
      <c r="F318">
        <v>63</v>
      </c>
      <c r="G318">
        <v>63</v>
      </c>
      <c r="H318">
        <v>0</v>
      </c>
      <c r="I318">
        <v>0</v>
      </c>
    </row>
    <row r="319" spans="1:9">
      <c r="A319">
        <v>349</v>
      </c>
      <c r="B319" s="2">
        <v>8901030766947</v>
      </c>
      <c r="C319">
        <v>3490001</v>
      </c>
      <c r="D319">
        <v>-3</v>
      </c>
      <c r="E319">
        <v>50</v>
      </c>
      <c r="F319">
        <v>54</v>
      </c>
      <c r="G319">
        <v>54</v>
      </c>
      <c r="H319">
        <v>0</v>
      </c>
      <c r="I319">
        <v>0</v>
      </c>
    </row>
    <row r="320" spans="1:9">
      <c r="A320">
        <v>350</v>
      </c>
      <c r="B320" s="2">
        <v>8901030771293</v>
      </c>
      <c r="C320">
        <v>3500001</v>
      </c>
      <c r="D320">
        <v>-2</v>
      </c>
      <c r="E320">
        <v>211.11</v>
      </c>
      <c r="F320">
        <v>228</v>
      </c>
      <c r="G320">
        <v>228</v>
      </c>
      <c r="H320">
        <v>0</v>
      </c>
      <c r="I320">
        <v>0</v>
      </c>
    </row>
    <row r="321" spans="1:9">
      <c r="A321">
        <v>351</v>
      </c>
      <c r="B321" s="2">
        <v>8901030764172</v>
      </c>
      <c r="C321">
        <v>3510001</v>
      </c>
      <c r="D321">
        <v>-3</v>
      </c>
      <c r="E321">
        <v>125</v>
      </c>
      <c r="F321">
        <v>135</v>
      </c>
      <c r="G321">
        <v>135</v>
      </c>
      <c r="H321">
        <v>0</v>
      </c>
      <c r="I321">
        <v>0</v>
      </c>
    </row>
    <row r="322" spans="1:9">
      <c r="A322">
        <v>352</v>
      </c>
      <c r="B322" s="2">
        <v>8901030707858</v>
      </c>
      <c r="C322">
        <v>3520001</v>
      </c>
      <c r="D322">
        <v>0</v>
      </c>
      <c r="E322">
        <v>190.91</v>
      </c>
      <c r="F322">
        <v>210</v>
      </c>
      <c r="G322">
        <v>210</v>
      </c>
      <c r="H322">
        <v>0</v>
      </c>
      <c r="I322">
        <v>0</v>
      </c>
    </row>
    <row r="323" spans="1:9">
      <c r="A323">
        <v>354</v>
      </c>
      <c r="B323" s="2">
        <v>8901030871016</v>
      </c>
      <c r="C323">
        <v>3540001</v>
      </c>
      <c r="D323">
        <v>-5</v>
      </c>
      <c r="E323">
        <v>57.41</v>
      </c>
      <c r="F323">
        <v>62</v>
      </c>
      <c r="G323">
        <v>62</v>
      </c>
      <c r="H323">
        <v>0</v>
      </c>
      <c r="I323">
        <v>0</v>
      </c>
    </row>
    <row r="324" spans="1:9">
      <c r="A324">
        <v>355</v>
      </c>
      <c r="B324" s="2">
        <v>8901030916502</v>
      </c>
      <c r="C324">
        <v>3550001</v>
      </c>
      <c r="D324">
        <v>-1</v>
      </c>
      <c r="E324">
        <v>53.63</v>
      </c>
      <c r="F324">
        <v>59</v>
      </c>
      <c r="G324">
        <v>59</v>
      </c>
      <c r="H324">
        <v>0</v>
      </c>
      <c r="I324">
        <v>0</v>
      </c>
    </row>
    <row r="325" spans="1:9">
      <c r="A325">
        <v>356</v>
      </c>
      <c r="B325" s="2">
        <v>8901030916519</v>
      </c>
      <c r="C325">
        <v>3560001</v>
      </c>
      <c r="D325">
        <v>-1</v>
      </c>
      <c r="E325">
        <v>90</v>
      </c>
      <c r="F325">
        <v>99</v>
      </c>
      <c r="G325">
        <v>99</v>
      </c>
      <c r="H325">
        <v>0</v>
      </c>
      <c r="I325">
        <v>0</v>
      </c>
    </row>
    <row r="326" spans="1:9">
      <c r="A326">
        <v>357</v>
      </c>
      <c r="B326" s="2">
        <v>8901030970696</v>
      </c>
      <c r="C326">
        <v>3570001</v>
      </c>
      <c r="D326">
        <v>0</v>
      </c>
      <c r="E326">
        <v>195.46</v>
      </c>
      <c r="F326">
        <v>215</v>
      </c>
      <c r="G326">
        <v>215</v>
      </c>
      <c r="H326">
        <v>0</v>
      </c>
      <c r="I326">
        <v>0</v>
      </c>
    </row>
    <row r="327" spans="1:9">
      <c r="A327">
        <v>358</v>
      </c>
      <c r="B327" s="2">
        <v>8901030869020</v>
      </c>
      <c r="C327">
        <v>3580001</v>
      </c>
      <c r="D327">
        <v>-1</v>
      </c>
      <c r="E327">
        <v>53.89</v>
      </c>
      <c r="F327">
        <v>55</v>
      </c>
      <c r="G327">
        <v>55</v>
      </c>
      <c r="H327">
        <v>0</v>
      </c>
      <c r="I327">
        <v>0</v>
      </c>
    </row>
    <row r="328" spans="1:9">
      <c r="A328">
        <v>359</v>
      </c>
      <c r="B328" s="2">
        <v>8901030976711</v>
      </c>
      <c r="C328">
        <v>3590001</v>
      </c>
      <c r="D328">
        <v>-1</v>
      </c>
      <c r="E328">
        <v>90</v>
      </c>
      <c r="F328">
        <v>99</v>
      </c>
      <c r="G328">
        <v>99</v>
      </c>
      <c r="H328">
        <v>0</v>
      </c>
      <c r="I328">
        <v>0</v>
      </c>
    </row>
    <row r="329" spans="1:9">
      <c r="A329">
        <v>360</v>
      </c>
      <c r="B329" s="2">
        <v>8901030962134</v>
      </c>
      <c r="C329">
        <v>3600001</v>
      </c>
      <c r="D329">
        <v>0</v>
      </c>
      <c r="E329">
        <v>100.88</v>
      </c>
      <c r="F329">
        <v>115</v>
      </c>
      <c r="G329">
        <v>115</v>
      </c>
      <c r="H329">
        <v>0</v>
      </c>
      <c r="I329">
        <v>0</v>
      </c>
    </row>
    <row r="330" spans="1:9">
      <c r="A330">
        <v>361</v>
      </c>
      <c r="B330" s="2">
        <v>8901030869013</v>
      </c>
      <c r="C330">
        <v>3610001</v>
      </c>
      <c r="D330">
        <v>-2</v>
      </c>
      <c r="E330">
        <v>100.01</v>
      </c>
      <c r="F330">
        <v>110</v>
      </c>
      <c r="G330">
        <v>110</v>
      </c>
      <c r="H330">
        <v>0</v>
      </c>
      <c r="I330">
        <v>0</v>
      </c>
    </row>
    <row r="331" spans="1:9">
      <c r="A331">
        <v>362</v>
      </c>
      <c r="B331" s="2">
        <v>8901030865459</v>
      </c>
      <c r="C331">
        <v>3620001</v>
      </c>
      <c r="D331">
        <v>0</v>
      </c>
      <c r="E331">
        <v>42.98</v>
      </c>
      <c r="F331">
        <v>49</v>
      </c>
      <c r="G331">
        <v>49</v>
      </c>
      <c r="H331">
        <v>0</v>
      </c>
      <c r="I331">
        <v>0</v>
      </c>
    </row>
    <row r="332" spans="1:9">
      <c r="A332">
        <v>362</v>
      </c>
      <c r="B332" s="2">
        <v>8901030865459</v>
      </c>
      <c r="C332">
        <v>3620002</v>
      </c>
      <c r="D332">
        <v>-3</v>
      </c>
      <c r="E332">
        <v>42.98</v>
      </c>
      <c r="F332">
        <v>45</v>
      </c>
      <c r="G332">
        <v>45</v>
      </c>
      <c r="H332">
        <v>9</v>
      </c>
      <c r="I332">
        <v>2025</v>
      </c>
    </row>
    <row r="333" spans="1:9">
      <c r="A333">
        <v>363</v>
      </c>
      <c r="B333" s="2">
        <v>8901030865466</v>
      </c>
      <c r="C333">
        <v>3630001</v>
      </c>
      <c r="D333">
        <v>-1</v>
      </c>
      <c r="E333">
        <v>86.84</v>
      </c>
      <c r="F333">
        <v>99</v>
      </c>
      <c r="G333">
        <v>99</v>
      </c>
      <c r="H333">
        <v>0</v>
      </c>
      <c r="I333">
        <v>0</v>
      </c>
    </row>
    <row r="334" spans="1:9">
      <c r="A334">
        <v>364</v>
      </c>
      <c r="B334" s="2">
        <v>8901030956294</v>
      </c>
      <c r="C334">
        <v>3640001</v>
      </c>
      <c r="D334">
        <v>0</v>
      </c>
      <c r="E334">
        <v>66.900000000000006</v>
      </c>
      <c r="F334">
        <v>90</v>
      </c>
      <c r="G334">
        <v>90</v>
      </c>
      <c r="H334">
        <v>0</v>
      </c>
      <c r="I334">
        <v>0</v>
      </c>
    </row>
    <row r="335" spans="1:9">
      <c r="A335">
        <v>365</v>
      </c>
      <c r="B335" s="2">
        <v>8901030920318</v>
      </c>
      <c r="C335">
        <v>3650001</v>
      </c>
      <c r="D335">
        <v>0</v>
      </c>
      <c r="E335">
        <v>109.65</v>
      </c>
      <c r="F335">
        <v>125</v>
      </c>
      <c r="G335">
        <v>125</v>
      </c>
      <c r="H335">
        <v>0</v>
      </c>
      <c r="I335">
        <v>0</v>
      </c>
    </row>
    <row r="336" spans="1:9">
      <c r="A336">
        <v>366</v>
      </c>
      <c r="B336" s="2">
        <v>8901030868962</v>
      </c>
      <c r="C336">
        <v>3660001</v>
      </c>
      <c r="D336">
        <v>0</v>
      </c>
      <c r="E336">
        <v>122.72</v>
      </c>
      <c r="F336">
        <v>135</v>
      </c>
      <c r="G336">
        <v>135</v>
      </c>
      <c r="H336">
        <v>0</v>
      </c>
      <c r="I336">
        <v>0</v>
      </c>
    </row>
    <row r="337" spans="1:9">
      <c r="A337">
        <v>367</v>
      </c>
      <c r="B337" s="2">
        <v>8901030868979</v>
      </c>
      <c r="C337">
        <v>3670001</v>
      </c>
      <c r="D337">
        <v>-1</v>
      </c>
      <c r="E337">
        <v>65.45</v>
      </c>
      <c r="F337">
        <v>72</v>
      </c>
      <c r="G337">
        <v>72</v>
      </c>
      <c r="H337">
        <v>0</v>
      </c>
      <c r="I337">
        <v>0</v>
      </c>
    </row>
    <row r="338" spans="1:9">
      <c r="A338">
        <v>368</v>
      </c>
      <c r="B338" s="2">
        <v>8901030937521</v>
      </c>
      <c r="C338">
        <v>3680001</v>
      </c>
      <c r="D338">
        <v>0</v>
      </c>
      <c r="E338">
        <v>192.34</v>
      </c>
      <c r="F338">
        <v>220</v>
      </c>
      <c r="G338">
        <v>220</v>
      </c>
      <c r="H338">
        <v>0</v>
      </c>
      <c r="I338">
        <v>0</v>
      </c>
    </row>
    <row r="339" spans="1:9">
      <c r="A339">
        <v>369</v>
      </c>
      <c r="B339" s="2">
        <v>8901030869112</v>
      </c>
      <c r="C339">
        <v>3690001</v>
      </c>
      <c r="D339">
        <v>-1</v>
      </c>
      <c r="E339">
        <v>122.73</v>
      </c>
      <c r="F339">
        <v>135</v>
      </c>
      <c r="G339">
        <v>135</v>
      </c>
      <c r="H339">
        <v>0</v>
      </c>
      <c r="I339">
        <v>0</v>
      </c>
    </row>
    <row r="340" spans="1:9">
      <c r="A340">
        <v>370</v>
      </c>
      <c r="B340" s="2">
        <v>8901030869129</v>
      </c>
      <c r="C340">
        <v>3700001</v>
      </c>
      <c r="D340">
        <v>0</v>
      </c>
      <c r="E340">
        <v>65.45</v>
      </c>
      <c r="F340">
        <v>72</v>
      </c>
      <c r="G340">
        <v>72</v>
      </c>
      <c r="H340">
        <v>0</v>
      </c>
      <c r="I340">
        <v>0</v>
      </c>
    </row>
    <row r="341" spans="1:9">
      <c r="A341">
        <v>371</v>
      </c>
      <c r="B341" s="2">
        <v>8901030869082</v>
      </c>
      <c r="C341">
        <v>3710001</v>
      </c>
      <c r="D341">
        <v>-1</v>
      </c>
      <c r="E341">
        <v>65.38</v>
      </c>
      <c r="F341">
        <v>72</v>
      </c>
      <c r="G341">
        <v>72</v>
      </c>
      <c r="H341">
        <v>0</v>
      </c>
      <c r="I341">
        <v>0</v>
      </c>
    </row>
    <row r="342" spans="1:9">
      <c r="A342">
        <v>372</v>
      </c>
      <c r="B342" s="2">
        <v>8901030806353</v>
      </c>
      <c r="C342">
        <v>3720001</v>
      </c>
      <c r="D342">
        <v>0</v>
      </c>
      <c r="E342">
        <v>74.56</v>
      </c>
      <c r="F342">
        <v>85</v>
      </c>
      <c r="G342">
        <v>85</v>
      </c>
      <c r="H342">
        <v>0</v>
      </c>
      <c r="I342">
        <v>0</v>
      </c>
    </row>
    <row r="343" spans="1:9">
      <c r="A343">
        <v>373</v>
      </c>
      <c r="B343" s="2">
        <v>8901030848063</v>
      </c>
      <c r="C343">
        <v>3730001</v>
      </c>
      <c r="D343">
        <v>0</v>
      </c>
      <c r="E343">
        <v>92.59</v>
      </c>
      <c r="F343">
        <v>100</v>
      </c>
      <c r="G343">
        <v>100</v>
      </c>
      <c r="H343">
        <v>0</v>
      </c>
      <c r="I343">
        <v>0</v>
      </c>
    </row>
    <row r="344" spans="1:9">
      <c r="A344">
        <v>374</v>
      </c>
      <c r="B344" s="2">
        <v>8901030739552</v>
      </c>
      <c r="C344">
        <v>3740001</v>
      </c>
      <c r="D344">
        <v>-1</v>
      </c>
      <c r="E344">
        <v>23.15</v>
      </c>
      <c r="F344">
        <v>25</v>
      </c>
      <c r="G344">
        <v>25</v>
      </c>
      <c r="H344">
        <v>0</v>
      </c>
      <c r="I344">
        <v>0</v>
      </c>
    </row>
    <row r="345" spans="1:9">
      <c r="A345">
        <v>375</v>
      </c>
      <c r="B345" s="2">
        <v>8901030968266</v>
      </c>
      <c r="C345">
        <v>3750001</v>
      </c>
      <c r="D345">
        <v>-11</v>
      </c>
      <c r="E345">
        <v>9.26</v>
      </c>
      <c r="F345">
        <v>10</v>
      </c>
      <c r="G345">
        <v>10</v>
      </c>
      <c r="H345">
        <v>0</v>
      </c>
      <c r="I345">
        <v>0</v>
      </c>
    </row>
    <row r="346" spans="1:9">
      <c r="A346">
        <v>376</v>
      </c>
      <c r="B346" s="2">
        <v>8901571011018</v>
      </c>
      <c r="C346">
        <v>3760001</v>
      </c>
      <c r="D346">
        <v>-1</v>
      </c>
      <c r="E346">
        <v>96.3</v>
      </c>
      <c r="F346">
        <v>130</v>
      </c>
      <c r="G346">
        <v>130</v>
      </c>
      <c r="H346">
        <v>0</v>
      </c>
      <c r="I346">
        <v>0</v>
      </c>
    </row>
    <row r="347" spans="1:9">
      <c r="A347">
        <v>377</v>
      </c>
      <c r="B347" s="2">
        <v>8901571004614</v>
      </c>
      <c r="C347">
        <v>3770001</v>
      </c>
      <c r="D347">
        <v>-1</v>
      </c>
      <c r="E347">
        <v>112.81</v>
      </c>
      <c r="F347">
        <v>130</v>
      </c>
      <c r="G347">
        <v>130</v>
      </c>
      <c r="H347">
        <v>0</v>
      </c>
      <c r="I347">
        <v>0</v>
      </c>
    </row>
    <row r="348" spans="1:9">
      <c r="A348">
        <v>378</v>
      </c>
      <c r="B348" s="2">
        <v>8901571004614</v>
      </c>
      <c r="C348">
        <v>3780001</v>
      </c>
      <c r="D348">
        <v>0</v>
      </c>
      <c r="E348">
        <v>112.81</v>
      </c>
      <c r="F348">
        <v>130</v>
      </c>
      <c r="G348">
        <v>130</v>
      </c>
      <c r="H348">
        <v>0</v>
      </c>
      <c r="I348">
        <v>0</v>
      </c>
    </row>
    <row r="349" spans="1:9">
      <c r="A349">
        <v>379</v>
      </c>
      <c r="B349" s="2">
        <v>8901030865169</v>
      </c>
      <c r="C349">
        <v>3790001</v>
      </c>
      <c r="D349">
        <v>-9</v>
      </c>
      <c r="E349">
        <v>35</v>
      </c>
      <c r="F349">
        <v>35</v>
      </c>
      <c r="G349">
        <v>35</v>
      </c>
      <c r="H349">
        <v>0</v>
      </c>
      <c r="I349">
        <v>0</v>
      </c>
    </row>
    <row r="350" spans="1:9">
      <c r="A350">
        <v>380</v>
      </c>
      <c r="B350" s="2">
        <v>8901030872976</v>
      </c>
      <c r="C350">
        <v>3800001</v>
      </c>
      <c r="D350">
        <v>-10</v>
      </c>
      <c r="E350">
        <v>18.510000000000002</v>
      </c>
      <c r="F350">
        <v>20</v>
      </c>
      <c r="G350">
        <v>20</v>
      </c>
      <c r="H350">
        <v>0</v>
      </c>
      <c r="I350">
        <v>0</v>
      </c>
    </row>
    <row r="351" spans="1:9">
      <c r="A351">
        <v>381</v>
      </c>
      <c r="B351" s="2">
        <v>8901030976384</v>
      </c>
      <c r="C351">
        <v>3810001</v>
      </c>
      <c r="D351">
        <v>-7</v>
      </c>
      <c r="E351">
        <v>9.26</v>
      </c>
      <c r="F351">
        <v>10</v>
      </c>
      <c r="G351">
        <v>10</v>
      </c>
      <c r="H351">
        <v>0</v>
      </c>
      <c r="I351">
        <v>0</v>
      </c>
    </row>
    <row r="352" spans="1:9">
      <c r="A352">
        <v>382</v>
      </c>
      <c r="B352" s="2">
        <v>8901030843150</v>
      </c>
      <c r="C352">
        <v>3820001</v>
      </c>
      <c r="D352">
        <v>-1</v>
      </c>
      <c r="E352">
        <v>112.96</v>
      </c>
      <c r="F352">
        <v>122</v>
      </c>
      <c r="G352">
        <v>122</v>
      </c>
      <c r="H352">
        <v>0</v>
      </c>
      <c r="I352">
        <v>0</v>
      </c>
    </row>
    <row r="353" spans="1:9">
      <c r="A353">
        <v>383</v>
      </c>
      <c r="B353" s="2">
        <v>8901030962370</v>
      </c>
      <c r="C353">
        <v>3830001</v>
      </c>
      <c r="D353">
        <v>-1</v>
      </c>
      <c r="E353">
        <v>148.15</v>
      </c>
      <c r="F353">
        <v>160</v>
      </c>
      <c r="G353">
        <v>160</v>
      </c>
      <c r="H353">
        <v>0</v>
      </c>
      <c r="I353">
        <v>0</v>
      </c>
    </row>
    <row r="354" spans="1:9">
      <c r="A354">
        <v>384</v>
      </c>
      <c r="B354" s="2">
        <v>8901030912320</v>
      </c>
      <c r="C354">
        <v>3840001</v>
      </c>
      <c r="D354">
        <v>0</v>
      </c>
      <c r="E354">
        <v>190.91</v>
      </c>
      <c r="F354">
        <v>210</v>
      </c>
      <c r="G354">
        <v>210</v>
      </c>
      <c r="H354">
        <v>0</v>
      </c>
      <c r="I354">
        <v>0</v>
      </c>
    </row>
    <row r="355" spans="1:9">
      <c r="A355">
        <v>385</v>
      </c>
      <c r="B355" s="2">
        <v>8901030971884</v>
      </c>
      <c r="C355">
        <v>3850001</v>
      </c>
      <c r="D355">
        <v>-1</v>
      </c>
      <c r="E355">
        <v>172.73</v>
      </c>
      <c r="F355">
        <v>190</v>
      </c>
      <c r="G355">
        <v>190</v>
      </c>
      <c r="H355">
        <v>0</v>
      </c>
      <c r="I355">
        <v>0</v>
      </c>
    </row>
    <row r="356" spans="1:9">
      <c r="A356">
        <v>386</v>
      </c>
      <c r="B356" s="2">
        <v>8901030912108</v>
      </c>
      <c r="C356">
        <v>3860001</v>
      </c>
      <c r="D356">
        <v>0</v>
      </c>
      <c r="E356">
        <v>340.91</v>
      </c>
      <c r="F356">
        <v>375</v>
      </c>
      <c r="G356">
        <v>375</v>
      </c>
      <c r="H356">
        <v>0</v>
      </c>
      <c r="I356">
        <v>0</v>
      </c>
    </row>
    <row r="357" spans="1:9">
      <c r="A357">
        <v>387</v>
      </c>
      <c r="B357" s="2">
        <v>8901030978449</v>
      </c>
      <c r="C357">
        <v>3870001</v>
      </c>
      <c r="D357">
        <v>-4</v>
      </c>
      <c r="E357">
        <v>76.92</v>
      </c>
      <c r="F357">
        <v>85</v>
      </c>
      <c r="G357">
        <v>85</v>
      </c>
      <c r="H357">
        <v>0</v>
      </c>
      <c r="I357">
        <v>0</v>
      </c>
    </row>
    <row r="358" spans="1:9">
      <c r="A358">
        <v>388</v>
      </c>
      <c r="B358" s="2">
        <v>8901030887178</v>
      </c>
      <c r="C358">
        <v>3880001</v>
      </c>
      <c r="D358">
        <v>0</v>
      </c>
      <c r="E358">
        <v>231.82</v>
      </c>
      <c r="F358">
        <v>255</v>
      </c>
      <c r="G358">
        <v>255</v>
      </c>
      <c r="H358">
        <v>0</v>
      </c>
      <c r="I358">
        <v>0</v>
      </c>
    </row>
    <row r="359" spans="1:9">
      <c r="A359">
        <v>389</v>
      </c>
      <c r="B359" s="2">
        <v>8901030887161</v>
      </c>
      <c r="C359">
        <v>3890001</v>
      </c>
      <c r="D359">
        <v>0</v>
      </c>
      <c r="E359">
        <v>104.55</v>
      </c>
      <c r="F359">
        <v>115</v>
      </c>
      <c r="G359">
        <v>115</v>
      </c>
      <c r="H359">
        <v>0</v>
      </c>
      <c r="I359">
        <v>0</v>
      </c>
    </row>
    <row r="360" spans="1:9">
      <c r="A360">
        <v>390</v>
      </c>
      <c r="B360" s="2">
        <v>8901030887185</v>
      </c>
      <c r="C360">
        <v>3900001</v>
      </c>
      <c r="D360">
        <v>0</v>
      </c>
      <c r="E360">
        <v>104.55</v>
      </c>
      <c r="F360">
        <v>115</v>
      </c>
      <c r="G360">
        <v>115</v>
      </c>
      <c r="H360">
        <v>0</v>
      </c>
      <c r="I360">
        <v>0</v>
      </c>
    </row>
    <row r="361" spans="1:9">
      <c r="A361">
        <v>391</v>
      </c>
      <c r="B361" s="2">
        <v>8901030887192</v>
      </c>
      <c r="C361">
        <v>3910001</v>
      </c>
      <c r="D361">
        <v>0</v>
      </c>
      <c r="E361">
        <v>127.27</v>
      </c>
      <c r="F361">
        <v>140</v>
      </c>
      <c r="G361">
        <v>140</v>
      </c>
      <c r="H361">
        <v>0</v>
      </c>
      <c r="I361">
        <v>0</v>
      </c>
    </row>
    <row r="362" spans="1:9">
      <c r="A362">
        <v>392</v>
      </c>
      <c r="B362" s="2">
        <v>8901030854880</v>
      </c>
      <c r="C362">
        <v>3920001</v>
      </c>
      <c r="D362">
        <v>0</v>
      </c>
      <c r="E362">
        <v>109.09</v>
      </c>
      <c r="F362">
        <v>120</v>
      </c>
      <c r="G362">
        <v>120</v>
      </c>
      <c r="H362">
        <v>0</v>
      </c>
      <c r="I362">
        <v>0</v>
      </c>
    </row>
    <row r="363" spans="1:9">
      <c r="A363">
        <v>393</v>
      </c>
      <c r="B363" s="2">
        <v>8901030978456</v>
      </c>
      <c r="C363">
        <v>3930001</v>
      </c>
      <c r="D363">
        <v>-1</v>
      </c>
      <c r="E363">
        <v>90</v>
      </c>
      <c r="F363">
        <v>99</v>
      </c>
      <c r="G363">
        <v>99</v>
      </c>
      <c r="H363">
        <v>0</v>
      </c>
      <c r="I363">
        <v>0</v>
      </c>
    </row>
    <row r="364" spans="1:9">
      <c r="A364">
        <v>394</v>
      </c>
      <c r="B364" s="2">
        <v>8901030841439</v>
      </c>
      <c r="C364">
        <v>3940001</v>
      </c>
      <c r="D364">
        <v>-2</v>
      </c>
      <c r="E364">
        <v>50</v>
      </c>
      <c r="F364">
        <v>55</v>
      </c>
      <c r="G364">
        <v>55</v>
      </c>
      <c r="H364">
        <v>0</v>
      </c>
      <c r="I364">
        <v>0</v>
      </c>
    </row>
    <row r="365" spans="1:9">
      <c r="A365">
        <v>395</v>
      </c>
      <c r="B365" s="2">
        <v>8901030971907</v>
      </c>
      <c r="C365">
        <v>3950001</v>
      </c>
      <c r="D365">
        <v>-1</v>
      </c>
      <c r="E365">
        <v>54.55</v>
      </c>
      <c r="F365">
        <v>60</v>
      </c>
      <c r="G365">
        <v>60</v>
      </c>
      <c r="H365">
        <v>0</v>
      </c>
      <c r="I365">
        <v>0</v>
      </c>
    </row>
    <row r="366" spans="1:9">
      <c r="A366">
        <v>396</v>
      </c>
      <c r="B366" s="2">
        <v>8901030916236</v>
      </c>
      <c r="C366">
        <v>3960001</v>
      </c>
      <c r="D366">
        <v>-1</v>
      </c>
      <c r="E366">
        <v>140.9</v>
      </c>
      <c r="F366">
        <v>155</v>
      </c>
      <c r="G366">
        <v>155</v>
      </c>
      <c r="H366">
        <v>0</v>
      </c>
      <c r="I366">
        <v>0</v>
      </c>
    </row>
    <row r="367" spans="1:9">
      <c r="A367">
        <v>397</v>
      </c>
      <c r="B367" s="2">
        <v>8901030916250</v>
      </c>
      <c r="C367">
        <v>3970001</v>
      </c>
      <c r="D367">
        <v>-1</v>
      </c>
      <c r="E367">
        <v>77.28</v>
      </c>
      <c r="F367">
        <v>85</v>
      </c>
      <c r="G367">
        <v>85</v>
      </c>
      <c r="H367">
        <v>0</v>
      </c>
      <c r="I367">
        <v>0</v>
      </c>
    </row>
    <row r="368" spans="1:9">
      <c r="A368">
        <v>398</v>
      </c>
      <c r="B368" s="2">
        <v>8901030916267</v>
      </c>
      <c r="C368">
        <v>3980001</v>
      </c>
      <c r="D368">
        <v>-2</v>
      </c>
      <c r="E368">
        <v>45.45</v>
      </c>
      <c r="F368">
        <v>50</v>
      </c>
      <c r="G368">
        <v>50</v>
      </c>
      <c r="H368">
        <v>0</v>
      </c>
      <c r="I368">
        <v>0</v>
      </c>
    </row>
    <row r="369" spans="1:9">
      <c r="A369">
        <v>399</v>
      </c>
      <c r="B369" s="2">
        <v>8901030949630</v>
      </c>
      <c r="C369">
        <v>3990001</v>
      </c>
      <c r="D369">
        <v>0</v>
      </c>
      <c r="E369">
        <v>138.88999999999999</v>
      </c>
      <c r="F369">
        <v>150</v>
      </c>
      <c r="G369">
        <v>150</v>
      </c>
      <c r="H369">
        <v>0</v>
      </c>
      <c r="I369">
        <v>0</v>
      </c>
    </row>
    <row r="370" spans="1:9">
      <c r="A370">
        <v>400</v>
      </c>
      <c r="B370" s="2">
        <v>8901030949647</v>
      </c>
      <c r="C370">
        <v>4000001</v>
      </c>
      <c r="D370">
        <v>0</v>
      </c>
      <c r="E370">
        <v>296.3</v>
      </c>
      <c r="F370">
        <v>320</v>
      </c>
      <c r="G370">
        <v>320</v>
      </c>
      <c r="H370">
        <v>0</v>
      </c>
      <c r="I370">
        <v>0</v>
      </c>
    </row>
    <row r="371" spans="1:9">
      <c r="A371">
        <v>401</v>
      </c>
      <c r="B371" s="2">
        <v>8901030949654</v>
      </c>
      <c r="C371">
        <v>4010001</v>
      </c>
      <c r="D371">
        <v>0</v>
      </c>
      <c r="E371">
        <v>329.88</v>
      </c>
      <c r="F371">
        <v>355</v>
      </c>
      <c r="G371">
        <v>355</v>
      </c>
      <c r="H371">
        <v>0</v>
      </c>
      <c r="I371">
        <v>0</v>
      </c>
    </row>
    <row r="372" spans="1:9">
      <c r="A372">
        <v>402</v>
      </c>
      <c r="B372" s="2">
        <v>8901030887208</v>
      </c>
      <c r="C372">
        <v>4020001</v>
      </c>
      <c r="D372">
        <v>0</v>
      </c>
      <c r="E372">
        <v>190.91</v>
      </c>
      <c r="F372">
        <v>210</v>
      </c>
      <c r="G372">
        <v>210</v>
      </c>
      <c r="H372">
        <v>0</v>
      </c>
      <c r="I372">
        <v>0</v>
      </c>
    </row>
    <row r="373" spans="1:9">
      <c r="A373">
        <v>403</v>
      </c>
      <c r="B373" s="2">
        <v>8901030949654</v>
      </c>
      <c r="C373">
        <v>4030001</v>
      </c>
      <c r="D373">
        <v>0</v>
      </c>
      <c r="E373">
        <v>328.7</v>
      </c>
      <c r="F373">
        <v>355</v>
      </c>
      <c r="G373">
        <v>355</v>
      </c>
      <c r="H373">
        <v>0</v>
      </c>
      <c r="I373">
        <v>0</v>
      </c>
    </row>
    <row r="374" spans="1:9">
      <c r="A374">
        <v>404</v>
      </c>
      <c r="B374" s="2">
        <v>8901030949678</v>
      </c>
      <c r="C374">
        <v>4040001</v>
      </c>
      <c r="D374">
        <v>0</v>
      </c>
      <c r="E374">
        <v>337.96</v>
      </c>
      <c r="F374">
        <v>365</v>
      </c>
      <c r="G374">
        <v>365</v>
      </c>
      <c r="H374">
        <v>0</v>
      </c>
      <c r="I374">
        <v>0</v>
      </c>
    </row>
    <row r="375" spans="1:9">
      <c r="A375">
        <v>405</v>
      </c>
      <c r="B375" s="2">
        <v>8902102164173</v>
      </c>
      <c r="C375">
        <v>4050001</v>
      </c>
      <c r="D375">
        <v>0</v>
      </c>
      <c r="E375">
        <v>13.64</v>
      </c>
      <c r="F375">
        <v>15</v>
      </c>
      <c r="G375">
        <v>15</v>
      </c>
      <c r="H375">
        <v>0</v>
      </c>
      <c r="I375">
        <v>0</v>
      </c>
    </row>
    <row r="376" spans="1:9">
      <c r="A376">
        <v>406</v>
      </c>
      <c r="B376" s="2">
        <v>8902102230250</v>
      </c>
      <c r="C376">
        <v>4060001</v>
      </c>
      <c r="D376">
        <v>0</v>
      </c>
      <c r="E376">
        <v>100.01</v>
      </c>
      <c r="F376">
        <v>110</v>
      </c>
      <c r="G376">
        <v>110</v>
      </c>
      <c r="H376">
        <v>0</v>
      </c>
      <c r="I376">
        <v>0</v>
      </c>
    </row>
    <row r="377" spans="1:9">
      <c r="A377">
        <v>406</v>
      </c>
      <c r="B377" s="2">
        <v>8902102230250</v>
      </c>
      <c r="C377">
        <v>4060002</v>
      </c>
      <c r="D377">
        <v>6</v>
      </c>
      <c r="E377">
        <v>95.57</v>
      </c>
      <c r="F377">
        <v>110</v>
      </c>
      <c r="G377">
        <v>110</v>
      </c>
      <c r="H377">
        <v>0</v>
      </c>
      <c r="I377">
        <v>0</v>
      </c>
    </row>
    <row r="378" spans="1:9">
      <c r="A378">
        <v>407</v>
      </c>
      <c r="B378" s="2">
        <v>8902102162667</v>
      </c>
      <c r="C378">
        <v>4070001</v>
      </c>
      <c r="D378">
        <v>0</v>
      </c>
      <c r="E378">
        <v>93.63</v>
      </c>
      <c r="F378">
        <v>103</v>
      </c>
      <c r="G378">
        <v>103</v>
      </c>
      <c r="H378">
        <v>0</v>
      </c>
      <c r="I378">
        <v>0</v>
      </c>
    </row>
    <row r="379" spans="1:9">
      <c r="A379">
        <v>408</v>
      </c>
      <c r="B379" s="2">
        <v>8902102163718</v>
      </c>
      <c r="C379">
        <v>4080001</v>
      </c>
      <c r="D379">
        <v>0</v>
      </c>
      <c r="E379">
        <v>188.89</v>
      </c>
      <c r="F379">
        <v>204</v>
      </c>
      <c r="G379">
        <v>204</v>
      </c>
      <c r="H379">
        <v>0</v>
      </c>
      <c r="I379">
        <v>0</v>
      </c>
    </row>
    <row r="380" spans="1:9">
      <c r="A380">
        <v>409</v>
      </c>
      <c r="B380" s="2">
        <v>8902102163695</v>
      </c>
      <c r="C380">
        <v>4090001</v>
      </c>
      <c r="D380">
        <v>0</v>
      </c>
      <c r="E380">
        <v>107.4</v>
      </c>
      <c r="F380">
        <v>116</v>
      </c>
      <c r="G380">
        <v>116</v>
      </c>
      <c r="H380">
        <v>0</v>
      </c>
      <c r="I380">
        <v>0</v>
      </c>
    </row>
    <row r="381" spans="1:9">
      <c r="A381">
        <v>410</v>
      </c>
      <c r="B381" s="2">
        <v>8902102163817</v>
      </c>
      <c r="C381">
        <v>4100001</v>
      </c>
      <c r="D381">
        <v>-1</v>
      </c>
      <c r="E381">
        <v>110.19</v>
      </c>
      <c r="F381">
        <v>119</v>
      </c>
      <c r="G381">
        <v>119</v>
      </c>
      <c r="H381">
        <v>0</v>
      </c>
      <c r="I381">
        <v>0</v>
      </c>
    </row>
    <row r="382" spans="1:9">
      <c r="A382">
        <v>411</v>
      </c>
      <c r="B382" s="2">
        <v>8902102163831</v>
      </c>
      <c r="C382">
        <v>4110001</v>
      </c>
      <c r="D382">
        <v>0</v>
      </c>
      <c r="E382">
        <v>193.52</v>
      </c>
      <c r="F382">
        <v>209</v>
      </c>
      <c r="G382">
        <v>209</v>
      </c>
      <c r="H382">
        <v>0</v>
      </c>
      <c r="I382">
        <v>0</v>
      </c>
    </row>
    <row r="383" spans="1:9">
      <c r="A383">
        <v>412</v>
      </c>
      <c r="B383" s="2">
        <v>8902102164203</v>
      </c>
      <c r="C383">
        <v>4120001</v>
      </c>
      <c r="D383">
        <v>-1</v>
      </c>
      <c r="E383">
        <v>18.510000000000002</v>
      </c>
      <c r="F383">
        <v>20</v>
      </c>
      <c r="G383">
        <v>20</v>
      </c>
      <c r="H383">
        <v>0</v>
      </c>
      <c r="I383">
        <v>0</v>
      </c>
    </row>
    <row r="384" spans="1:9">
      <c r="A384">
        <v>413</v>
      </c>
      <c r="B384" s="2">
        <v>8902102163725</v>
      </c>
      <c r="C384">
        <v>4130001</v>
      </c>
      <c r="D384">
        <v>-1</v>
      </c>
      <c r="E384">
        <v>18.510000000000002</v>
      </c>
      <c r="F384">
        <v>20</v>
      </c>
      <c r="G384">
        <v>20</v>
      </c>
      <c r="H384">
        <v>0</v>
      </c>
      <c r="I384">
        <v>0</v>
      </c>
    </row>
    <row r="385" spans="1:9">
      <c r="A385">
        <v>414</v>
      </c>
      <c r="B385" s="2">
        <v>8902102163909</v>
      </c>
      <c r="C385">
        <v>4140001</v>
      </c>
      <c r="D385">
        <v>-1</v>
      </c>
      <c r="E385">
        <v>60.18</v>
      </c>
      <c r="F385">
        <v>65</v>
      </c>
      <c r="G385">
        <v>65</v>
      </c>
      <c r="H385">
        <v>0</v>
      </c>
      <c r="I385">
        <v>0</v>
      </c>
    </row>
    <row r="386" spans="1:9">
      <c r="A386">
        <v>415</v>
      </c>
      <c r="B386" s="2">
        <v>8902102163770</v>
      </c>
      <c r="C386">
        <v>4150001</v>
      </c>
      <c r="D386">
        <v>-1</v>
      </c>
      <c r="E386">
        <v>40.75</v>
      </c>
      <c r="F386">
        <v>44</v>
      </c>
      <c r="G386">
        <v>44</v>
      </c>
      <c r="H386">
        <v>0</v>
      </c>
      <c r="I386">
        <v>0</v>
      </c>
    </row>
    <row r="387" spans="1:9">
      <c r="A387">
        <v>416</v>
      </c>
      <c r="B387" s="2">
        <v>8902102164166</v>
      </c>
      <c r="C387">
        <v>4160001</v>
      </c>
      <c r="D387">
        <v>9</v>
      </c>
      <c r="E387">
        <v>61.11</v>
      </c>
      <c r="F387">
        <v>66</v>
      </c>
      <c r="G387">
        <v>66</v>
      </c>
      <c r="H387">
        <v>0</v>
      </c>
      <c r="I387">
        <v>0</v>
      </c>
    </row>
    <row r="388" spans="1:9">
      <c r="A388">
        <v>417</v>
      </c>
      <c r="B388" s="2">
        <v>8902102127307</v>
      </c>
      <c r="C388">
        <v>4170001</v>
      </c>
      <c r="D388">
        <v>0</v>
      </c>
      <c r="E388">
        <v>295.45999999999998</v>
      </c>
      <c r="F388">
        <v>325</v>
      </c>
      <c r="G388">
        <v>325</v>
      </c>
      <c r="H388">
        <v>0</v>
      </c>
      <c r="I388">
        <v>0</v>
      </c>
    </row>
    <row r="389" spans="1:9">
      <c r="A389">
        <v>418</v>
      </c>
      <c r="B389" s="2">
        <v>8902102127512</v>
      </c>
      <c r="C389">
        <v>4180001</v>
      </c>
      <c r="D389">
        <v>0</v>
      </c>
      <c r="E389">
        <v>295.45999999999998</v>
      </c>
      <c r="F389">
        <v>325</v>
      </c>
      <c r="G389">
        <v>325</v>
      </c>
      <c r="H389">
        <v>0</v>
      </c>
      <c r="I389">
        <v>0</v>
      </c>
    </row>
    <row r="390" spans="1:9">
      <c r="A390">
        <v>419</v>
      </c>
      <c r="B390" s="2">
        <v>8902102127024</v>
      </c>
      <c r="C390">
        <v>4190001</v>
      </c>
      <c r="D390">
        <v>6</v>
      </c>
      <c r="E390">
        <v>136.36000000000001</v>
      </c>
      <c r="F390">
        <v>150</v>
      </c>
      <c r="G390">
        <v>150</v>
      </c>
      <c r="H390">
        <v>0</v>
      </c>
      <c r="I390">
        <v>0</v>
      </c>
    </row>
    <row r="391" spans="1:9">
      <c r="A391">
        <v>420</v>
      </c>
      <c r="B391" s="2">
        <v>8902102126980</v>
      </c>
      <c r="C391">
        <v>4200001</v>
      </c>
      <c r="D391">
        <v>6</v>
      </c>
      <c r="E391">
        <v>29.09</v>
      </c>
      <c r="F391">
        <v>32</v>
      </c>
      <c r="G391">
        <v>32</v>
      </c>
      <c r="H391">
        <v>0</v>
      </c>
      <c r="I391">
        <v>0</v>
      </c>
    </row>
    <row r="392" spans="1:9">
      <c r="A392">
        <v>421</v>
      </c>
      <c r="B392" s="2">
        <v>8902102194934</v>
      </c>
      <c r="C392">
        <v>4210001</v>
      </c>
      <c r="D392">
        <v>5</v>
      </c>
      <c r="E392">
        <v>72.72</v>
      </c>
      <c r="F392">
        <v>80</v>
      </c>
      <c r="G392">
        <v>80</v>
      </c>
      <c r="H392">
        <v>0</v>
      </c>
      <c r="I392">
        <v>0</v>
      </c>
    </row>
    <row r="393" spans="1:9">
      <c r="A393">
        <v>422</v>
      </c>
      <c r="B393" s="2">
        <v>8902102125709</v>
      </c>
      <c r="C393">
        <v>4220001</v>
      </c>
      <c r="D393">
        <v>5</v>
      </c>
      <c r="E393">
        <v>31.81</v>
      </c>
      <c r="F393">
        <v>35</v>
      </c>
      <c r="G393">
        <v>35</v>
      </c>
      <c r="H393">
        <v>0</v>
      </c>
      <c r="I393">
        <v>0</v>
      </c>
    </row>
    <row r="394" spans="1:9">
      <c r="A394">
        <v>423</v>
      </c>
      <c r="B394" s="2">
        <v>8902102230519</v>
      </c>
      <c r="C394">
        <v>4230001</v>
      </c>
      <c r="D394">
        <v>0</v>
      </c>
      <c r="E394">
        <v>148.15</v>
      </c>
      <c r="F394">
        <v>160</v>
      </c>
      <c r="G394">
        <v>160</v>
      </c>
      <c r="H394">
        <v>0</v>
      </c>
      <c r="I394">
        <v>0</v>
      </c>
    </row>
    <row r="395" spans="1:9">
      <c r="A395">
        <v>423</v>
      </c>
      <c r="B395" s="2">
        <v>8902102230519</v>
      </c>
      <c r="C395">
        <v>4230002</v>
      </c>
      <c r="D395">
        <v>3</v>
      </c>
      <c r="E395">
        <v>159.94999999999999</v>
      </c>
      <c r="F395">
        <v>160</v>
      </c>
      <c r="G395">
        <v>160</v>
      </c>
      <c r="H395">
        <v>0</v>
      </c>
      <c r="I395">
        <v>0</v>
      </c>
    </row>
    <row r="396" spans="1:9">
      <c r="A396">
        <v>424</v>
      </c>
      <c r="B396" s="2">
        <v>8902102231295</v>
      </c>
      <c r="C396">
        <v>4240001</v>
      </c>
      <c r="D396">
        <v>0</v>
      </c>
      <c r="E396">
        <v>166.66</v>
      </c>
      <c r="F396">
        <v>180</v>
      </c>
      <c r="G396">
        <v>180</v>
      </c>
      <c r="H396">
        <v>0</v>
      </c>
      <c r="I396">
        <v>0</v>
      </c>
    </row>
    <row r="397" spans="1:9">
      <c r="A397">
        <v>424</v>
      </c>
      <c r="B397" s="2">
        <v>8902102231295</v>
      </c>
      <c r="C397">
        <v>4240002</v>
      </c>
      <c r="D397">
        <v>3</v>
      </c>
      <c r="E397">
        <v>178.17</v>
      </c>
      <c r="F397">
        <v>180</v>
      </c>
      <c r="G397">
        <v>180</v>
      </c>
      <c r="H397">
        <v>0</v>
      </c>
      <c r="I397">
        <v>0</v>
      </c>
    </row>
    <row r="398" spans="1:9">
      <c r="A398">
        <v>425</v>
      </c>
      <c r="B398" s="2">
        <v>8902102231301</v>
      </c>
      <c r="C398">
        <v>4250001</v>
      </c>
      <c r="D398">
        <v>0</v>
      </c>
      <c r="E398">
        <v>166.66</v>
      </c>
      <c r="F398">
        <v>180</v>
      </c>
      <c r="G398">
        <v>180</v>
      </c>
      <c r="H398">
        <v>0</v>
      </c>
      <c r="I398">
        <v>0</v>
      </c>
    </row>
    <row r="399" spans="1:9">
      <c r="A399">
        <v>425</v>
      </c>
      <c r="B399" s="2">
        <v>8902102231301</v>
      </c>
      <c r="C399">
        <v>4250002</v>
      </c>
      <c r="D399">
        <v>3</v>
      </c>
      <c r="E399">
        <v>178.17</v>
      </c>
      <c r="F399">
        <v>180</v>
      </c>
      <c r="G399">
        <v>180</v>
      </c>
      <c r="H399">
        <v>0</v>
      </c>
      <c r="I399">
        <v>0</v>
      </c>
    </row>
    <row r="400" spans="1:9">
      <c r="A400">
        <v>426</v>
      </c>
      <c r="B400" s="2">
        <v>8902102231349</v>
      </c>
      <c r="C400">
        <v>4260001</v>
      </c>
      <c r="D400">
        <v>-18</v>
      </c>
      <c r="E400">
        <v>38.89</v>
      </c>
      <c r="F400">
        <v>42</v>
      </c>
      <c r="G400">
        <v>42</v>
      </c>
      <c r="H400">
        <v>0</v>
      </c>
      <c r="I400">
        <v>0</v>
      </c>
    </row>
    <row r="401" spans="1:9">
      <c r="A401">
        <v>427</v>
      </c>
      <c r="B401" s="2">
        <v>8902102231271</v>
      </c>
      <c r="C401">
        <v>4270001</v>
      </c>
      <c r="D401">
        <v>6</v>
      </c>
      <c r="E401">
        <v>38.89</v>
      </c>
      <c r="F401">
        <v>42</v>
      </c>
      <c r="G401">
        <v>42</v>
      </c>
      <c r="H401">
        <v>0</v>
      </c>
      <c r="I401">
        <v>0</v>
      </c>
    </row>
    <row r="402" spans="1:9">
      <c r="A402">
        <v>428</v>
      </c>
      <c r="B402" s="2">
        <v>8902102230472</v>
      </c>
      <c r="C402">
        <v>4280001</v>
      </c>
      <c r="D402">
        <v>-1</v>
      </c>
      <c r="E402">
        <v>32.4</v>
      </c>
      <c r="F402">
        <v>35</v>
      </c>
      <c r="G402">
        <v>35</v>
      </c>
      <c r="H402">
        <v>0</v>
      </c>
      <c r="I402">
        <v>0</v>
      </c>
    </row>
    <row r="403" spans="1:9">
      <c r="A403">
        <v>429</v>
      </c>
      <c r="B403" s="2">
        <v>8902102163961</v>
      </c>
      <c r="C403">
        <v>4290001</v>
      </c>
      <c r="D403">
        <v>-8</v>
      </c>
      <c r="E403">
        <v>27.78</v>
      </c>
      <c r="F403">
        <v>30</v>
      </c>
      <c r="G403">
        <v>30</v>
      </c>
      <c r="H403">
        <v>0</v>
      </c>
      <c r="I403">
        <v>0</v>
      </c>
    </row>
    <row r="404" spans="1:9">
      <c r="A404">
        <v>429</v>
      </c>
      <c r="B404" s="2">
        <v>8902102163961</v>
      </c>
      <c r="C404">
        <v>4290002</v>
      </c>
      <c r="D404">
        <v>9</v>
      </c>
      <c r="E404">
        <v>29.85</v>
      </c>
      <c r="F404">
        <v>30</v>
      </c>
      <c r="G404">
        <v>30</v>
      </c>
      <c r="H404">
        <v>0</v>
      </c>
      <c r="I404">
        <v>0</v>
      </c>
    </row>
    <row r="405" spans="1:9">
      <c r="A405">
        <v>430</v>
      </c>
      <c r="B405" s="2">
        <v>8902102163923</v>
      </c>
      <c r="C405">
        <v>4300001</v>
      </c>
      <c r="D405">
        <v>4</v>
      </c>
      <c r="E405">
        <v>4.63</v>
      </c>
      <c r="F405">
        <v>5</v>
      </c>
      <c r="G405">
        <v>5</v>
      </c>
      <c r="H405">
        <v>0</v>
      </c>
      <c r="I405">
        <v>0</v>
      </c>
    </row>
    <row r="406" spans="1:9">
      <c r="A406">
        <v>431</v>
      </c>
      <c r="B406" s="2">
        <v>8902102163916</v>
      </c>
      <c r="C406">
        <v>4310001</v>
      </c>
      <c r="D406">
        <v>-20</v>
      </c>
      <c r="E406">
        <v>9.26</v>
      </c>
      <c r="F406">
        <v>10</v>
      </c>
      <c r="G406">
        <v>10</v>
      </c>
      <c r="H406">
        <v>0</v>
      </c>
      <c r="I406">
        <v>0</v>
      </c>
    </row>
    <row r="407" spans="1:9">
      <c r="A407">
        <v>432</v>
      </c>
      <c r="B407" s="2">
        <v>8902102125013</v>
      </c>
      <c r="C407">
        <v>4320001</v>
      </c>
      <c r="D407">
        <v>12</v>
      </c>
      <c r="E407">
        <v>32.4</v>
      </c>
      <c r="F407">
        <v>35</v>
      </c>
      <c r="G407">
        <v>35</v>
      </c>
      <c r="H407">
        <v>0</v>
      </c>
      <c r="I407">
        <v>0</v>
      </c>
    </row>
    <row r="408" spans="1:9">
      <c r="A408">
        <v>433</v>
      </c>
      <c r="B408" s="2">
        <v>8902102163930</v>
      </c>
      <c r="C408">
        <v>4330001</v>
      </c>
      <c r="D408">
        <v>10</v>
      </c>
      <c r="E408">
        <v>9.26</v>
      </c>
      <c r="F408">
        <v>10</v>
      </c>
      <c r="G408">
        <v>10</v>
      </c>
      <c r="H408">
        <v>0</v>
      </c>
      <c r="I408">
        <v>0</v>
      </c>
    </row>
    <row r="409" spans="1:9">
      <c r="A409">
        <v>434</v>
      </c>
      <c r="B409" s="2">
        <v>8902102163640</v>
      </c>
      <c r="C409">
        <v>4340001</v>
      </c>
      <c r="D409">
        <v>10</v>
      </c>
      <c r="E409">
        <v>27.78</v>
      </c>
      <c r="F409">
        <v>30</v>
      </c>
      <c r="G409">
        <v>30</v>
      </c>
      <c r="H409">
        <v>0</v>
      </c>
      <c r="I409">
        <v>0</v>
      </c>
    </row>
    <row r="410" spans="1:9">
      <c r="A410">
        <v>435</v>
      </c>
      <c r="B410" s="2">
        <v>8902102163732</v>
      </c>
      <c r="C410">
        <v>4350001</v>
      </c>
      <c r="D410">
        <v>10</v>
      </c>
      <c r="E410">
        <v>29.63</v>
      </c>
      <c r="F410">
        <v>32</v>
      </c>
      <c r="G410">
        <v>32</v>
      </c>
      <c r="H410">
        <v>0</v>
      </c>
      <c r="I410">
        <v>0</v>
      </c>
    </row>
    <row r="411" spans="1:9">
      <c r="A411">
        <v>436</v>
      </c>
      <c r="B411" s="2">
        <v>8902102163633</v>
      </c>
      <c r="C411">
        <v>4360001</v>
      </c>
      <c r="D411">
        <v>0</v>
      </c>
      <c r="E411">
        <v>55.55</v>
      </c>
      <c r="F411">
        <v>60</v>
      </c>
      <c r="G411">
        <v>60</v>
      </c>
      <c r="H411">
        <v>0</v>
      </c>
      <c r="I411">
        <v>0</v>
      </c>
    </row>
    <row r="412" spans="1:9">
      <c r="A412">
        <v>436</v>
      </c>
      <c r="B412" s="2">
        <v>8902102163633</v>
      </c>
      <c r="C412">
        <v>4360002</v>
      </c>
      <c r="D412">
        <v>12</v>
      </c>
      <c r="E412">
        <v>58.76</v>
      </c>
      <c r="F412">
        <v>60</v>
      </c>
      <c r="G412">
        <v>60</v>
      </c>
      <c r="H412">
        <v>0</v>
      </c>
      <c r="I412">
        <v>0</v>
      </c>
    </row>
    <row r="413" spans="1:9">
      <c r="A413">
        <v>437</v>
      </c>
      <c r="B413" s="2">
        <v>8902102163671</v>
      </c>
      <c r="C413">
        <v>4370001</v>
      </c>
      <c r="D413">
        <v>12</v>
      </c>
      <c r="E413">
        <v>79.63</v>
      </c>
      <c r="F413">
        <v>86</v>
      </c>
      <c r="G413">
        <v>86</v>
      </c>
      <c r="H413">
        <v>0</v>
      </c>
      <c r="I413">
        <v>0</v>
      </c>
    </row>
    <row r="414" spans="1:9">
      <c r="A414">
        <v>438</v>
      </c>
      <c r="B414" s="2">
        <v>8902102163701</v>
      </c>
      <c r="C414">
        <v>4380001</v>
      </c>
      <c r="D414">
        <v>0</v>
      </c>
      <c r="E414">
        <v>462.04</v>
      </c>
      <c r="F414">
        <v>499</v>
      </c>
      <c r="G414">
        <v>499</v>
      </c>
      <c r="H414">
        <v>0</v>
      </c>
      <c r="I414">
        <v>0</v>
      </c>
    </row>
    <row r="415" spans="1:9">
      <c r="A415">
        <v>438</v>
      </c>
      <c r="B415" s="2">
        <v>8902102163701</v>
      </c>
      <c r="C415">
        <v>4380002</v>
      </c>
      <c r="D415">
        <v>3</v>
      </c>
      <c r="E415">
        <v>496.77</v>
      </c>
      <c r="F415">
        <v>499</v>
      </c>
      <c r="G415">
        <v>499</v>
      </c>
      <c r="H415">
        <v>0</v>
      </c>
      <c r="I415">
        <v>0</v>
      </c>
    </row>
    <row r="416" spans="1:9">
      <c r="A416">
        <v>439</v>
      </c>
      <c r="B416" s="2">
        <v>8902102126256</v>
      </c>
      <c r="C416">
        <v>4390001</v>
      </c>
      <c r="D416">
        <v>0</v>
      </c>
      <c r="E416">
        <v>73.150000000000006</v>
      </c>
      <c r="F416">
        <v>79</v>
      </c>
      <c r="G416">
        <v>79</v>
      </c>
      <c r="H416">
        <v>0</v>
      </c>
      <c r="I416">
        <v>0</v>
      </c>
    </row>
    <row r="417" spans="1:9">
      <c r="A417">
        <v>439</v>
      </c>
      <c r="B417" s="2">
        <v>8902102126256</v>
      </c>
      <c r="C417">
        <v>4390002</v>
      </c>
      <c r="D417">
        <v>6</v>
      </c>
      <c r="E417">
        <v>76.7</v>
      </c>
      <c r="F417">
        <v>79</v>
      </c>
      <c r="G417">
        <v>79</v>
      </c>
      <c r="H417">
        <v>0</v>
      </c>
      <c r="I417">
        <v>0</v>
      </c>
    </row>
    <row r="418" spans="1:9">
      <c r="A418">
        <v>440</v>
      </c>
      <c r="B418" s="2">
        <v>8902102126973</v>
      </c>
      <c r="C418">
        <v>4400001</v>
      </c>
      <c r="D418">
        <v>0</v>
      </c>
      <c r="E418">
        <v>486.11</v>
      </c>
      <c r="F418">
        <v>525</v>
      </c>
      <c r="G418">
        <v>525</v>
      </c>
      <c r="H418">
        <v>0</v>
      </c>
      <c r="I418">
        <v>0</v>
      </c>
    </row>
    <row r="419" spans="1:9">
      <c r="A419">
        <v>440</v>
      </c>
      <c r="B419" s="2">
        <v>8902102126973</v>
      </c>
      <c r="C419">
        <v>4400002</v>
      </c>
      <c r="D419">
        <v>2</v>
      </c>
      <c r="E419">
        <v>520.37</v>
      </c>
      <c r="F419">
        <v>525</v>
      </c>
      <c r="G419">
        <v>525</v>
      </c>
      <c r="H419">
        <v>0</v>
      </c>
      <c r="I419">
        <v>0</v>
      </c>
    </row>
    <row r="420" spans="1:9">
      <c r="A420">
        <v>441</v>
      </c>
      <c r="B420" s="2">
        <v>8902102127390</v>
      </c>
      <c r="C420">
        <v>4410001</v>
      </c>
      <c r="D420">
        <v>1</v>
      </c>
      <c r="E420">
        <v>1365.74</v>
      </c>
      <c r="F420">
        <v>1475</v>
      </c>
      <c r="G420">
        <v>1475</v>
      </c>
      <c r="H420">
        <v>0</v>
      </c>
      <c r="I420">
        <v>0</v>
      </c>
    </row>
    <row r="421" spans="1:9">
      <c r="A421">
        <v>442</v>
      </c>
      <c r="B421" s="2">
        <v>8902102127482</v>
      </c>
      <c r="C421">
        <v>4420001</v>
      </c>
      <c r="D421">
        <v>0</v>
      </c>
      <c r="E421">
        <v>203.7</v>
      </c>
      <c r="F421">
        <v>220</v>
      </c>
      <c r="G421">
        <v>220</v>
      </c>
      <c r="H421">
        <v>0</v>
      </c>
      <c r="I421">
        <v>0</v>
      </c>
    </row>
    <row r="422" spans="1:9">
      <c r="A422">
        <v>442</v>
      </c>
      <c r="B422" s="2">
        <v>8902102127482</v>
      </c>
      <c r="C422">
        <v>4420002</v>
      </c>
      <c r="D422">
        <v>3</v>
      </c>
      <c r="E422">
        <v>213.14</v>
      </c>
      <c r="F422">
        <v>220</v>
      </c>
      <c r="G422">
        <v>220</v>
      </c>
      <c r="H422">
        <v>0</v>
      </c>
      <c r="I422">
        <v>0</v>
      </c>
    </row>
    <row r="423" spans="1:9">
      <c r="A423">
        <v>443</v>
      </c>
      <c r="B423" s="2">
        <v>8902102127192</v>
      </c>
      <c r="C423">
        <v>4430001</v>
      </c>
      <c r="D423">
        <v>0</v>
      </c>
      <c r="E423">
        <v>398.14</v>
      </c>
      <c r="F423">
        <v>430</v>
      </c>
      <c r="G423">
        <v>430</v>
      </c>
      <c r="H423">
        <v>0</v>
      </c>
      <c r="I423">
        <v>0</v>
      </c>
    </row>
    <row r="424" spans="1:9">
      <c r="A424">
        <v>443</v>
      </c>
      <c r="B424" s="2">
        <v>8902102127192</v>
      </c>
      <c r="C424">
        <v>4430002</v>
      </c>
      <c r="D424">
        <v>1</v>
      </c>
      <c r="E424">
        <v>425.97</v>
      </c>
      <c r="F424">
        <v>430</v>
      </c>
      <c r="G424">
        <v>430</v>
      </c>
      <c r="H424">
        <v>0</v>
      </c>
      <c r="I424">
        <v>0</v>
      </c>
    </row>
    <row r="425" spans="1:9">
      <c r="A425">
        <v>444</v>
      </c>
      <c r="B425" s="2">
        <v>8902102127185</v>
      </c>
      <c r="C425">
        <v>4440001</v>
      </c>
      <c r="D425">
        <v>0</v>
      </c>
      <c r="E425">
        <v>453.7</v>
      </c>
      <c r="F425">
        <v>490</v>
      </c>
      <c r="G425">
        <v>490</v>
      </c>
      <c r="H425">
        <v>0</v>
      </c>
      <c r="I425">
        <v>0</v>
      </c>
    </row>
    <row r="426" spans="1:9">
      <c r="A426">
        <v>444</v>
      </c>
      <c r="B426" s="2">
        <v>8902102127185</v>
      </c>
      <c r="C426">
        <v>4440002</v>
      </c>
      <c r="D426">
        <v>1</v>
      </c>
      <c r="E426">
        <v>472</v>
      </c>
      <c r="F426">
        <v>490</v>
      </c>
      <c r="G426">
        <v>490</v>
      </c>
      <c r="H426">
        <v>0</v>
      </c>
      <c r="I426">
        <v>0</v>
      </c>
    </row>
    <row r="427" spans="1:9">
      <c r="A427">
        <v>445</v>
      </c>
      <c r="B427" s="2">
        <v>8902102164081</v>
      </c>
      <c r="C427">
        <v>4450001</v>
      </c>
      <c r="D427">
        <v>0</v>
      </c>
      <c r="E427">
        <v>13.64</v>
      </c>
      <c r="F427">
        <v>15</v>
      </c>
      <c r="G427">
        <v>15</v>
      </c>
      <c r="H427">
        <v>0</v>
      </c>
      <c r="I427">
        <v>0</v>
      </c>
    </row>
    <row r="428" spans="1:9">
      <c r="A428">
        <v>446</v>
      </c>
      <c r="B428" s="2">
        <v>8902102126775</v>
      </c>
      <c r="C428">
        <v>4460001</v>
      </c>
      <c r="D428">
        <v>6</v>
      </c>
      <c r="E428">
        <v>44.44</v>
      </c>
      <c r="F428">
        <v>48</v>
      </c>
      <c r="G428">
        <v>48</v>
      </c>
      <c r="H428">
        <v>0</v>
      </c>
      <c r="I428">
        <v>0</v>
      </c>
    </row>
    <row r="429" spans="1:9">
      <c r="A429">
        <v>447</v>
      </c>
      <c r="B429" s="2">
        <v>8902102126409</v>
      </c>
      <c r="C429">
        <v>4470001</v>
      </c>
      <c r="D429">
        <v>0</v>
      </c>
      <c r="E429">
        <v>155.56</v>
      </c>
      <c r="F429">
        <v>168</v>
      </c>
      <c r="G429">
        <v>168</v>
      </c>
      <c r="H429">
        <v>0</v>
      </c>
      <c r="I429">
        <v>0</v>
      </c>
    </row>
    <row r="430" spans="1:9">
      <c r="A430">
        <v>447</v>
      </c>
      <c r="B430" s="2">
        <v>8902102126409</v>
      </c>
      <c r="C430">
        <v>4470002</v>
      </c>
      <c r="D430">
        <v>6</v>
      </c>
      <c r="E430">
        <v>165.2</v>
      </c>
      <c r="F430">
        <v>168</v>
      </c>
      <c r="G430">
        <v>168</v>
      </c>
      <c r="H430">
        <v>0</v>
      </c>
      <c r="I430">
        <v>0</v>
      </c>
    </row>
    <row r="431" spans="1:9">
      <c r="A431">
        <v>448</v>
      </c>
      <c r="B431" s="2">
        <v>8902102126782</v>
      </c>
      <c r="C431">
        <v>4480001</v>
      </c>
      <c r="D431">
        <v>6</v>
      </c>
      <c r="E431">
        <v>87.96</v>
      </c>
      <c r="F431">
        <v>95</v>
      </c>
      <c r="G431">
        <v>95</v>
      </c>
      <c r="H431">
        <v>0</v>
      </c>
      <c r="I431">
        <v>0</v>
      </c>
    </row>
    <row r="432" spans="1:9">
      <c r="A432">
        <v>449</v>
      </c>
      <c r="B432" s="2">
        <v>8902102127406</v>
      </c>
      <c r="C432">
        <v>4490001</v>
      </c>
      <c r="D432">
        <v>0</v>
      </c>
      <c r="E432">
        <v>1226.8499999999999</v>
      </c>
      <c r="F432">
        <v>1325</v>
      </c>
      <c r="G432">
        <v>1325</v>
      </c>
      <c r="H432">
        <v>0</v>
      </c>
      <c r="I432">
        <v>0</v>
      </c>
    </row>
    <row r="433" spans="1:9">
      <c r="A433">
        <v>449</v>
      </c>
      <c r="B433" s="2">
        <v>8902102127406</v>
      </c>
      <c r="C433">
        <v>4490002</v>
      </c>
      <c r="D433">
        <v>1</v>
      </c>
      <c r="E433">
        <v>1298.83</v>
      </c>
      <c r="F433">
        <v>1325</v>
      </c>
      <c r="G433">
        <v>1325</v>
      </c>
      <c r="H433">
        <v>0</v>
      </c>
      <c r="I433">
        <v>0</v>
      </c>
    </row>
    <row r="434" spans="1:9">
      <c r="A434">
        <v>450</v>
      </c>
      <c r="B434" s="2">
        <v>8902656701015</v>
      </c>
      <c r="C434">
        <v>4500001</v>
      </c>
      <c r="D434">
        <v>0</v>
      </c>
      <c r="E434">
        <v>599.20000000000005</v>
      </c>
      <c r="F434">
        <v>749</v>
      </c>
      <c r="G434">
        <v>749</v>
      </c>
      <c r="H434">
        <v>0</v>
      </c>
      <c r="I434">
        <v>0</v>
      </c>
    </row>
    <row r="435" spans="1:9">
      <c r="A435">
        <v>451</v>
      </c>
      <c r="B435" s="2">
        <v>8902656701022</v>
      </c>
      <c r="C435">
        <v>4510001</v>
      </c>
      <c r="D435">
        <v>0</v>
      </c>
      <c r="E435">
        <v>599.20000000000005</v>
      </c>
      <c r="F435">
        <v>749</v>
      </c>
      <c r="G435">
        <v>749</v>
      </c>
      <c r="H435">
        <v>0</v>
      </c>
      <c r="I435">
        <v>0</v>
      </c>
    </row>
    <row r="436" spans="1:9">
      <c r="A436">
        <v>452</v>
      </c>
      <c r="B436" s="2">
        <v>8902656703538</v>
      </c>
      <c r="C436">
        <v>4520001</v>
      </c>
      <c r="D436">
        <v>0</v>
      </c>
      <c r="E436">
        <v>160</v>
      </c>
      <c r="F436">
        <v>200</v>
      </c>
      <c r="G436">
        <v>200</v>
      </c>
      <c r="H436">
        <v>0</v>
      </c>
      <c r="I436">
        <v>0</v>
      </c>
    </row>
    <row r="437" spans="1:9">
      <c r="A437">
        <v>453</v>
      </c>
      <c r="B437" s="2">
        <v>8902656703545</v>
      </c>
      <c r="C437">
        <v>4530001</v>
      </c>
      <c r="D437">
        <v>0</v>
      </c>
      <c r="E437">
        <v>160</v>
      </c>
      <c r="F437">
        <v>200</v>
      </c>
      <c r="G437">
        <v>200</v>
      </c>
      <c r="H437">
        <v>0</v>
      </c>
      <c r="I437">
        <v>0</v>
      </c>
    </row>
    <row r="438" spans="1:9">
      <c r="A438">
        <v>454</v>
      </c>
      <c r="B438" s="2">
        <v>8902656701046</v>
      </c>
      <c r="C438">
        <v>4540001</v>
      </c>
      <c r="D438">
        <v>-1</v>
      </c>
      <c r="E438">
        <v>36</v>
      </c>
      <c r="F438">
        <v>45</v>
      </c>
      <c r="G438">
        <v>45</v>
      </c>
      <c r="H438">
        <v>0</v>
      </c>
      <c r="I438">
        <v>0</v>
      </c>
    </row>
    <row r="439" spans="1:9">
      <c r="A439">
        <v>455</v>
      </c>
      <c r="B439" s="2">
        <v>8902656701053</v>
      </c>
      <c r="C439">
        <v>4550001</v>
      </c>
      <c r="D439">
        <v>-1</v>
      </c>
      <c r="E439">
        <v>36</v>
      </c>
      <c r="F439">
        <v>45</v>
      </c>
      <c r="G439">
        <v>45</v>
      </c>
      <c r="H439">
        <v>0</v>
      </c>
      <c r="I439">
        <v>0</v>
      </c>
    </row>
    <row r="440" spans="1:9">
      <c r="A440">
        <v>456</v>
      </c>
      <c r="B440" s="2">
        <v>8902656701077</v>
      </c>
      <c r="C440">
        <v>4560001</v>
      </c>
      <c r="D440">
        <v>0</v>
      </c>
      <c r="E440">
        <v>36</v>
      </c>
      <c r="F440">
        <v>45</v>
      </c>
      <c r="G440">
        <v>45</v>
      </c>
      <c r="H440">
        <v>0</v>
      </c>
      <c r="I440">
        <v>0</v>
      </c>
    </row>
    <row r="441" spans="1:9">
      <c r="A441">
        <v>457</v>
      </c>
      <c r="B441" s="2">
        <v>8902656401632</v>
      </c>
      <c r="C441">
        <v>4570001</v>
      </c>
      <c r="D441">
        <v>-2</v>
      </c>
      <c r="E441">
        <v>76</v>
      </c>
      <c r="F441">
        <v>95</v>
      </c>
      <c r="G441">
        <v>95</v>
      </c>
      <c r="H441">
        <v>0</v>
      </c>
      <c r="I441">
        <v>0</v>
      </c>
    </row>
    <row r="442" spans="1:9">
      <c r="A442">
        <v>458</v>
      </c>
      <c r="B442" s="2">
        <v>8902656600059</v>
      </c>
      <c r="C442">
        <v>4580001</v>
      </c>
      <c r="D442">
        <v>0</v>
      </c>
      <c r="E442">
        <v>100.01</v>
      </c>
      <c r="F442">
        <v>125</v>
      </c>
      <c r="G442">
        <v>125</v>
      </c>
      <c r="H442">
        <v>0</v>
      </c>
      <c r="I442">
        <v>0</v>
      </c>
    </row>
    <row r="443" spans="1:9">
      <c r="A443">
        <v>459</v>
      </c>
      <c r="B443" s="2">
        <v>8902656500625</v>
      </c>
      <c r="C443">
        <v>4590001</v>
      </c>
      <c r="D443">
        <v>0</v>
      </c>
      <c r="E443">
        <v>236</v>
      </c>
      <c r="F443">
        <v>295</v>
      </c>
      <c r="G443">
        <v>295</v>
      </c>
      <c r="H443">
        <v>0</v>
      </c>
      <c r="I443">
        <v>0</v>
      </c>
    </row>
    <row r="444" spans="1:9">
      <c r="A444">
        <v>460</v>
      </c>
      <c r="B444" s="2">
        <v>8902656500724</v>
      </c>
      <c r="C444">
        <v>4600001</v>
      </c>
      <c r="D444">
        <v>0</v>
      </c>
      <c r="E444">
        <v>236</v>
      </c>
      <c r="F444">
        <v>295</v>
      </c>
      <c r="G444">
        <v>295</v>
      </c>
      <c r="H444">
        <v>0</v>
      </c>
      <c r="I444">
        <v>0</v>
      </c>
    </row>
    <row r="445" spans="1:9">
      <c r="A445">
        <v>461</v>
      </c>
      <c r="B445" s="2">
        <v>8902656500823</v>
      </c>
      <c r="C445">
        <v>4610001</v>
      </c>
      <c r="D445">
        <v>-1</v>
      </c>
      <c r="E445">
        <v>236</v>
      </c>
      <c r="F445">
        <v>295</v>
      </c>
      <c r="G445">
        <v>295</v>
      </c>
      <c r="H445">
        <v>0</v>
      </c>
      <c r="I445">
        <v>0</v>
      </c>
    </row>
    <row r="446" spans="1:9">
      <c r="A446">
        <v>462</v>
      </c>
      <c r="B446" s="2">
        <v>8902656505446</v>
      </c>
      <c r="C446">
        <v>4620001</v>
      </c>
      <c r="D446">
        <v>0</v>
      </c>
      <c r="E446">
        <v>236</v>
      </c>
      <c r="F446">
        <v>295</v>
      </c>
      <c r="G446">
        <v>295</v>
      </c>
      <c r="H446">
        <v>0</v>
      </c>
      <c r="I446">
        <v>0</v>
      </c>
    </row>
    <row r="447" spans="1:9">
      <c r="A447">
        <v>463</v>
      </c>
      <c r="B447" s="2">
        <v>8901207504198</v>
      </c>
      <c r="C447">
        <v>4630001</v>
      </c>
      <c r="D447">
        <v>6</v>
      </c>
      <c r="E447">
        <v>109.65</v>
      </c>
      <c r="F447">
        <v>125</v>
      </c>
      <c r="G447">
        <v>125</v>
      </c>
      <c r="H447">
        <v>0</v>
      </c>
      <c r="I447">
        <v>0</v>
      </c>
    </row>
    <row r="448" spans="1:9">
      <c r="A448">
        <v>464</v>
      </c>
      <c r="B448" s="2">
        <v>8901207042812</v>
      </c>
      <c r="C448">
        <v>4640001</v>
      </c>
      <c r="D448">
        <v>6</v>
      </c>
      <c r="E448">
        <v>78.94</v>
      </c>
      <c r="F448">
        <v>90</v>
      </c>
      <c r="G448">
        <v>90</v>
      </c>
      <c r="H448">
        <v>0</v>
      </c>
      <c r="I448">
        <v>0</v>
      </c>
    </row>
    <row r="449" spans="1:9">
      <c r="A449">
        <v>465</v>
      </c>
      <c r="B449" s="2">
        <v>8901207042751</v>
      </c>
      <c r="C449">
        <v>4650001</v>
      </c>
      <c r="D449">
        <v>4</v>
      </c>
      <c r="E449">
        <v>50.88</v>
      </c>
      <c r="F449">
        <v>58</v>
      </c>
      <c r="G449">
        <v>58</v>
      </c>
      <c r="H449">
        <v>0</v>
      </c>
      <c r="I449">
        <v>0</v>
      </c>
    </row>
    <row r="450" spans="1:9">
      <c r="A450">
        <v>466</v>
      </c>
      <c r="B450" s="2">
        <v>8901207042768</v>
      </c>
      <c r="C450">
        <v>4660001</v>
      </c>
      <c r="D450">
        <v>6</v>
      </c>
      <c r="E450">
        <v>50.88</v>
      </c>
      <c r="F450">
        <v>58</v>
      </c>
      <c r="G450">
        <v>58</v>
      </c>
      <c r="H450">
        <v>0</v>
      </c>
      <c r="I450">
        <v>0</v>
      </c>
    </row>
    <row r="451" spans="1:9">
      <c r="A451">
        <v>467</v>
      </c>
      <c r="B451" s="2">
        <v>8901207042775</v>
      </c>
      <c r="C451">
        <v>4670001</v>
      </c>
      <c r="D451">
        <v>4</v>
      </c>
      <c r="E451">
        <v>50.88</v>
      </c>
      <c r="F451">
        <v>58</v>
      </c>
      <c r="G451">
        <v>58</v>
      </c>
      <c r="H451">
        <v>0</v>
      </c>
      <c r="I451">
        <v>0</v>
      </c>
    </row>
    <row r="452" spans="1:9">
      <c r="A452">
        <v>468</v>
      </c>
      <c r="B452" s="2">
        <v>8901207042805</v>
      </c>
      <c r="C452">
        <v>4680001</v>
      </c>
      <c r="D452">
        <v>5</v>
      </c>
      <c r="E452">
        <v>78.94</v>
      </c>
      <c r="F452">
        <v>90</v>
      </c>
      <c r="G452">
        <v>90</v>
      </c>
      <c r="H452">
        <v>0</v>
      </c>
      <c r="I452">
        <v>0</v>
      </c>
    </row>
    <row r="453" spans="1:9">
      <c r="A453">
        <v>469</v>
      </c>
      <c r="B453" s="2">
        <v>8901207042799</v>
      </c>
      <c r="C453">
        <v>4690001</v>
      </c>
      <c r="D453">
        <v>6</v>
      </c>
      <c r="E453">
        <v>78.94</v>
      </c>
      <c r="F453">
        <v>90</v>
      </c>
      <c r="G453">
        <v>90</v>
      </c>
      <c r="H453">
        <v>0</v>
      </c>
      <c r="I453">
        <v>0</v>
      </c>
    </row>
    <row r="454" spans="1:9">
      <c r="A454">
        <v>470</v>
      </c>
      <c r="B454" s="2">
        <v>8901207042829</v>
      </c>
      <c r="C454">
        <v>4700001</v>
      </c>
      <c r="D454">
        <v>6</v>
      </c>
      <c r="E454">
        <v>78.94</v>
      </c>
      <c r="F454">
        <v>90</v>
      </c>
      <c r="G454">
        <v>90</v>
      </c>
      <c r="H454">
        <v>0</v>
      </c>
      <c r="I454">
        <v>0</v>
      </c>
    </row>
    <row r="455" spans="1:9">
      <c r="A455">
        <v>471</v>
      </c>
      <c r="B455" s="2">
        <v>8901207042744</v>
      </c>
      <c r="C455">
        <v>4710001</v>
      </c>
      <c r="D455">
        <v>4</v>
      </c>
      <c r="E455">
        <v>50.88</v>
      </c>
      <c r="F455">
        <v>58</v>
      </c>
      <c r="G455">
        <v>58</v>
      </c>
      <c r="H455">
        <v>0</v>
      </c>
      <c r="I455">
        <v>0</v>
      </c>
    </row>
    <row r="456" spans="1:9">
      <c r="A456">
        <v>472</v>
      </c>
      <c r="B456" s="2">
        <v>8901207504181</v>
      </c>
      <c r="C456">
        <v>4720001</v>
      </c>
      <c r="D456">
        <v>5</v>
      </c>
      <c r="E456">
        <v>83.33</v>
      </c>
      <c r="F456">
        <v>95</v>
      </c>
      <c r="G456">
        <v>95</v>
      </c>
      <c r="H456">
        <v>0</v>
      </c>
      <c r="I456">
        <v>0</v>
      </c>
    </row>
    <row r="457" spans="1:9">
      <c r="A457">
        <v>473</v>
      </c>
      <c r="B457" s="2">
        <v>8901207504204</v>
      </c>
      <c r="C457">
        <v>4730001</v>
      </c>
      <c r="D457">
        <v>6</v>
      </c>
      <c r="E457">
        <v>83.33</v>
      </c>
      <c r="F457">
        <v>95</v>
      </c>
      <c r="G457">
        <v>95</v>
      </c>
      <c r="H457">
        <v>0</v>
      </c>
      <c r="I457">
        <v>0</v>
      </c>
    </row>
    <row r="458" spans="1:9">
      <c r="A458">
        <v>474</v>
      </c>
      <c r="B458" s="2">
        <v>8901207504174</v>
      </c>
      <c r="C458">
        <v>4740001</v>
      </c>
      <c r="D458">
        <v>0</v>
      </c>
      <c r="E458">
        <v>113.16</v>
      </c>
      <c r="F458">
        <v>129</v>
      </c>
      <c r="G458">
        <v>129</v>
      </c>
      <c r="H458">
        <v>0</v>
      </c>
      <c r="I458">
        <v>0</v>
      </c>
    </row>
    <row r="459" spans="1:9">
      <c r="A459">
        <v>474</v>
      </c>
      <c r="B459" s="2">
        <v>8901207504174</v>
      </c>
      <c r="C459">
        <v>4740002</v>
      </c>
      <c r="D459">
        <v>5</v>
      </c>
      <c r="E459">
        <v>59</v>
      </c>
      <c r="F459">
        <v>129</v>
      </c>
      <c r="G459">
        <v>129</v>
      </c>
      <c r="H459">
        <v>0</v>
      </c>
      <c r="I459">
        <v>0</v>
      </c>
    </row>
    <row r="460" spans="1:9">
      <c r="A460">
        <v>475</v>
      </c>
      <c r="B460" s="2">
        <v>8901207038334</v>
      </c>
      <c r="C460">
        <v>4750001</v>
      </c>
      <c r="D460">
        <v>0</v>
      </c>
      <c r="E460">
        <v>228.95</v>
      </c>
      <c r="F460">
        <v>261</v>
      </c>
      <c r="G460">
        <v>261</v>
      </c>
      <c r="H460">
        <v>0</v>
      </c>
      <c r="I460">
        <v>0</v>
      </c>
    </row>
    <row r="461" spans="1:9">
      <c r="A461">
        <v>475</v>
      </c>
      <c r="B461" s="2">
        <v>8901207038334</v>
      </c>
      <c r="C461">
        <v>4750006</v>
      </c>
      <c r="D461">
        <v>5</v>
      </c>
      <c r="E461">
        <v>223.65</v>
      </c>
      <c r="F461">
        <v>261</v>
      </c>
      <c r="G461">
        <v>261</v>
      </c>
      <c r="H461">
        <v>0</v>
      </c>
      <c r="I461">
        <v>0</v>
      </c>
    </row>
    <row r="462" spans="1:9">
      <c r="A462">
        <v>476</v>
      </c>
      <c r="B462" s="2">
        <v>8901207036989</v>
      </c>
      <c r="C462">
        <v>4760001</v>
      </c>
      <c r="D462">
        <v>0</v>
      </c>
      <c r="E462">
        <v>201.76</v>
      </c>
      <c r="F462">
        <v>230</v>
      </c>
      <c r="G462">
        <v>230</v>
      </c>
      <c r="H462">
        <v>0</v>
      </c>
      <c r="I462">
        <v>0</v>
      </c>
    </row>
    <row r="463" spans="1:9">
      <c r="A463">
        <v>476</v>
      </c>
      <c r="B463" s="2">
        <v>8901207036989</v>
      </c>
      <c r="C463">
        <v>4760002</v>
      </c>
      <c r="D463">
        <v>3</v>
      </c>
      <c r="E463">
        <v>105</v>
      </c>
      <c r="F463">
        <v>230</v>
      </c>
      <c r="G463">
        <v>230</v>
      </c>
      <c r="H463">
        <v>0</v>
      </c>
      <c r="I463">
        <v>0</v>
      </c>
    </row>
    <row r="464" spans="1:9">
      <c r="A464">
        <v>477</v>
      </c>
      <c r="B464" s="2">
        <v>8901207026485</v>
      </c>
      <c r="C464">
        <v>4770001</v>
      </c>
      <c r="D464">
        <v>2</v>
      </c>
      <c r="E464">
        <v>61.41</v>
      </c>
      <c r="F464">
        <v>70</v>
      </c>
      <c r="G464">
        <v>70</v>
      </c>
      <c r="H464">
        <v>0</v>
      </c>
      <c r="I464">
        <v>0</v>
      </c>
    </row>
    <row r="465" spans="1:9">
      <c r="A465">
        <v>478</v>
      </c>
      <c r="B465" s="2">
        <v>8901207027253</v>
      </c>
      <c r="C465">
        <v>4780001</v>
      </c>
      <c r="D465">
        <v>5</v>
      </c>
      <c r="E465">
        <v>61.41</v>
      </c>
      <c r="F465">
        <v>70</v>
      </c>
      <c r="G465">
        <v>70</v>
      </c>
      <c r="H465">
        <v>0</v>
      </c>
      <c r="I465">
        <v>0</v>
      </c>
    </row>
    <row r="466" spans="1:9">
      <c r="A466">
        <v>479</v>
      </c>
      <c r="B466" s="2">
        <v>8901207046445</v>
      </c>
      <c r="C466">
        <v>4790001</v>
      </c>
      <c r="D466">
        <v>0</v>
      </c>
      <c r="E466">
        <v>17.55</v>
      </c>
      <c r="F466">
        <v>20</v>
      </c>
      <c r="G466">
        <v>20</v>
      </c>
      <c r="H466">
        <v>0</v>
      </c>
      <c r="I466">
        <v>0</v>
      </c>
    </row>
    <row r="467" spans="1:9">
      <c r="A467">
        <v>480</v>
      </c>
      <c r="B467" s="2">
        <v>8901207035487</v>
      </c>
      <c r="C467">
        <v>4800001</v>
      </c>
      <c r="D467">
        <v>0</v>
      </c>
      <c r="E467">
        <v>258.77</v>
      </c>
      <c r="F467">
        <v>295</v>
      </c>
      <c r="G467">
        <v>295</v>
      </c>
      <c r="H467">
        <v>0</v>
      </c>
      <c r="I467">
        <v>0</v>
      </c>
    </row>
    <row r="468" spans="1:9">
      <c r="A468">
        <v>480</v>
      </c>
      <c r="B468" s="2">
        <v>8901207035487</v>
      </c>
      <c r="C468">
        <v>4800002</v>
      </c>
      <c r="D468">
        <v>12</v>
      </c>
      <c r="E468">
        <v>118</v>
      </c>
      <c r="F468">
        <v>295</v>
      </c>
      <c r="G468">
        <v>295</v>
      </c>
      <c r="H468">
        <v>0</v>
      </c>
      <c r="I468">
        <v>0</v>
      </c>
    </row>
    <row r="469" spans="1:9">
      <c r="A469">
        <v>481</v>
      </c>
      <c r="B469" s="2">
        <v>8901207027109</v>
      </c>
      <c r="C469">
        <v>4810001</v>
      </c>
      <c r="D469">
        <v>6</v>
      </c>
      <c r="E469">
        <v>114.04</v>
      </c>
      <c r="F469">
        <v>130</v>
      </c>
      <c r="G469">
        <v>130</v>
      </c>
      <c r="H469">
        <v>0</v>
      </c>
      <c r="I469">
        <v>0</v>
      </c>
    </row>
    <row r="470" spans="1:9">
      <c r="A470">
        <v>482</v>
      </c>
      <c r="B470" s="2">
        <v>8901207023644</v>
      </c>
      <c r="C470">
        <v>4820001</v>
      </c>
      <c r="D470">
        <v>0</v>
      </c>
      <c r="E470">
        <v>228.07</v>
      </c>
      <c r="F470">
        <v>260</v>
      </c>
      <c r="G470">
        <v>260</v>
      </c>
      <c r="H470">
        <v>0</v>
      </c>
      <c r="I470">
        <v>0</v>
      </c>
    </row>
    <row r="471" spans="1:9">
      <c r="A471">
        <v>482</v>
      </c>
      <c r="B471" s="2">
        <v>8901207023644</v>
      </c>
      <c r="C471">
        <v>4820003</v>
      </c>
      <c r="D471">
        <v>6</v>
      </c>
      <c r="E471">
        <v>177</v>
      </c>
      <c r="F471">
        <v>260</v>
      </c>
      <c r="G471">
        <v>260</v>
      </c>
      <c r="H471">
        <v>0</v>
      </c>
      <c r="I471">
        <v>0</v>
      </c>
    </row>
    <row r="472" spans="1:9">
      <c r="A472">
        <v>483</v>
      </c>
      <c r="B472" s="2">
        <v>8901207044465</v>
      </c>
      <c r="C472">
        <v>4830001</v>
      </c>
      <c r="D472">
        <v>6</v>
      </c>
      <c r="E472">
        <v>109.65</v>
      </c>
      <c r="F472">
        <v>125</v>
      </c>
      <c r="G472">
        <v>125</v>
      </c>
      <c r="H472">
        <v>0</v>
      </c>
      <c r="I472">
        <v>0</v>
      </c>
    </row>
    <row r="473" spans="1:9">
      <c r="A473">
        <v>484</v>
      </c>
      <c r="B473" s="2">
        <v>8901207033209</v>
      </c>
      <c r="C473">
        <v>4840001</v>
      </c>
      <c r="D473">
        <v>-4</v>
      </c>
      <c r="E473">
        <v>61.41</v>
      </c>
      <c r="F473">
        <v>70</v>
      </c>
      <c r="G473">
        <v>70</v>
      </c>
      <c r="H473">
        <v>0</v>
      </c>
      <c r="I473">
        <v>0</v>
      </c>
    </row>
    <row r="474" spans="1:9">
      <c r="A474">
        <v>484</v>
      </c>
      <c r="B474" s="2">
        <v>8901207033209</v>
      </c>
      <c r="C474">
        <v>4840003</v>
      </c>
      <c r="D474">
        <v>6</v>
      </c>
      <c r="E474">
        <v>61.66</v>
      </c>
      <c r="F474">
        <v>70</v>
      </c>
      <c r="G474">
        <v>70</v>
      </c>
      <c r="H474">
        <v>0</v>
      </c>
      <c r="I474">
        <v>0</v>
      </c>
    </row>
    <row r="475" spans="1:9">
      <c r="A475">
        <v>485</v>
      </c>
      <c r="B475" s="2">
        <v>8901207044182</v>
      </c>
      <c r="C475">
        <v>4850001</v>
      </c>
      <c r="D475">
        <v>-1</v>
      </c>
      <c r="E475">
        <v>109.65</v>
      </c>
      <c r="F475">
        <v>125</v>
      </c>
      <c r="G475">
        <v>125</v>
      </c>
      <c r="H475">
        <v>0</v>
      </c>
      <c r="I475">
        <v>0</v>
      </c>
    </row>
    <row r="476" spans="1:9">
      <c r="A476">
        <v>485</v>
      </c>
      <c r="B476" s="2">
        <v>8901207044182</v>
      </c>
      <c r="C476">
        <v>4850002</v>
      </c>
      <c r="D476">
        <v>4</v>
      </c>
      <c r="E476">
        <v>109.73</v>
      </c>
      <c r="F476">
        <v>125</v>
      </c>
      <c r="G476">
        <v>125</v>
      </c>
      <c r="H476">
        <v>0</v>
      </c>
      <c r="I476">
        <v>0</v>
      </c>
    </row>
    <row r="477" spans="1:9">
      <c r="A477">
        <v>486</v>
      </c>
      <c r="B477" s="2">
        <v>8901207026430</v>
      </c>
      <c r="C477">
        <v>4860001</v>
      </c>
      <c r="D477">
        <v>0</v>
      </c>
      <c r="E477">
        <v>121.06</v>
      </c>
      <c r="F477">
        <v>138</v>
      </c>
      <c r="G477">
        <v>138</v>
      </c>
      <c r="H477">
        <v>0</v>
      </c>
      <c r="I477">
        <v>0</v>
      </c>
    </row>
    <row r="478" spans="1:9">
      <c r="A478">
        <v>486</v>
      </c>
      <c r="B478" s="2">
        <v>8901207026430</v>
      </c>
      <c r="C478">
        <v>4860002</v>
      </c>
      <c r="D478">
        <v>6</v>
      </c>
      <c r="E478">
        <v>106.2</v>
      </c>
      <c r="F478">
        <v>138</v>
      </c>
      <c r="G478">
        <v>138</v>
      </c>
      <c r="H478">
        <v>0</v>
      </c>
      <c r="I478">
        <v>0</v>
      </c>
    </row>
    <row r="479" spans="1:9">
      <c r="A479">
        <v>487</v>
      </c>
      <c r="B479" s="2">
        <v>8901207026461</v>
      </c>
      <c r="C479">
        <v>4870001</v>
      </c>
      <c r="D479">
        <v>0</v>
      </c>
      <c r="E479">
        <v>267.54000000000002</v>
      </c>
      <c r="F479">
        <v>305</v>
      </c>
      <c r="G479">
        <v>305</v>
      </c>
      <c r="H479">
        <v>0</v>
      </c>
      <c r="I479">
        <v>0</v>
      </c>
    </row>
    <row r="480" spans="1:9">
      <c r="A480">
        <v>487</v>
      </c>
      <c r="B480" s="2">
        <v>8901207026461</v>
      </c>
      <c r="C480">
        <v>4870002</v>
      </c>
      <c r="D480">
        <v>5</v>
      </c>
      <c r="E480">
        <v>118</v>
      </c>
      <c r="F480">
        <v>305</v>
      </c>
      <c r="G480">
        <v>305</v>
      </c>
      <c r="H480">
        <v>0</v>
      </c>
      <c r="I480">
        <v>0</v>
      </c>
    </row>
    <row r="481" spans="1:9">
      <c r="A481">
        <v>488</v>
      </c>
      <c r="B481" s="2">
        <v>8901207038389</v>
      </c>
      <c r="C481">
        <v>4880001</v>
      </c>
      <c r="D481">
        <v>9</v>
      </c>
      <c r="E481">
        <v>8.39</v>
      </c>
      <c r="F481">
        <v>97</v>
      </c>
      <c r="G481">
        <v>97</v>
      </c>
      <c r="H481">
        <v>0</v>
      </c>
      <c r="I481">
        <v>0</v>
      </c>
    </row>
    <row r="482" spans="1:9">
      <c r="A482">
        <v>489</v>
      </c>
      <c r="B482" s="2">
        <v>8901207040795</v>
      </c>
      <c r="C482">
        <v>4890001</v>
      </c>
      <c r="D482">
        <v>0</v>
      </c>
      <c r="E482">
        <v>45.62</v>
      </c>
      <c r="F482">
        <v>52</v>
      </c>
      <c r="G482">
        <v>52</v>
      </c>
      <c r="H482">
        <v>0</v>
      </c>
      <c r="I482">
        <v>0</v>
      </c>
    </row>
    <row r="483" spans="1:9">
      <c r="A483">
        <v>489</v>
      </c>
      <c r="B483" s="2">
        <v>8901207040795</v>
      </c>
      <c r="C483">
        <v>4890002</v>
      </c>
      <c r="D483">
        <v>5</v>
      </c>
      <c r="E483">
        <v>41.3</v>
      </c>
      <c r="F483">
        <v>52</v>
      </c>
      <c r="G483">
        <v>52</v>
      </c>
      <c r="H483">
        <v>0</v>
      </c>
      <c r="I483">
        <v>0</v>
      </c>
    </row>
    <row r="484" spans="1:9">
      <c r="A484">
        <v>490</v>
      </c>
      <c r="B484" s="2">
        <v>8901207095368</v>
      </c>
      <c r="C484">
        <v>4900001</v>
      </c>
      <c r="D484">
        <v>0</v>
      </c>
      <c r="E484">
        <v>468.26</v>
      </c>
      <c r="F484">
        <v>475</v>
      </c>
      <c r="G484">
        <v>475</v>
      </c>
      <c r="H484">
        <v>0</v>
      </c>
      <c r="I484">
        <v>0</v>
      </c>
    </row>
    <row r="485" spans="1:9">
      <c r="A485">
        <v>491</v>
      </c>
      <c r="B485" s="2">
        <v>8901207045370</v>
      </c>
      <c r="C485">
        <v>4910001</v>
      </c>
      <c r="D485">
        <v>10</v>
      </c>
      <c r="E485">
        <v>41.41</v>
      </c>
      <c r="F485">
        <v>42</v>
      </c>
      <c r="G485">
        <v>42</v>
      </c>
      <c r="H485">
        <v>0</v>
      </c>
      <c r="I485">
        <v>0</v>
      </c>
    </row>
    <row r="486" spans="1:9">
      <c r="A486">
        <v>492</v>
      </c>
      <c r="B486" s="2">
        <v>8901207005527</v>
      </c>
      <c r="C486">
        <v>4920001</v>
      </c>
      <c r="D486">
        <v>-1</v>
      </c>
      <c r="E486">
        <v>393.33</v>
      </c>
      <c r="F486">
        <v>399</v>
      </c>
      <c r="G486">
        <v>399</v>
      </c>
      <c r="H486">
        <v>0</v>
      </c>
      <c r="I486">
        <v>0</v>
      </c>
    </row>
    <row r="487" spans="1:9">
      <c r="A487">
        <v>492</v>
      </c>
      <c r="B487" s="2">
        <v>8901207005527</v>
      </c>
      <c r="C487">
        <v>4920002</v>
      </c>
      <c r="D487">
        <v>12</v>
      </c>
      <c r="E487">
        <v>118</v>
      </c>
      <c r="F487">
        <v>399</v>
      </c>
      <c r="G487">
        <v>399</v>
      </c>
      <c r="H487">
        <v>0</v>
      </c>
      <c r="I487">
        <v>0</v>
      </c>
    </row>
    <row r="488" spans="1:9">
      <c r="A488">
        <v>493</v>
      </c>
      <c r="B488" s="2">
        <v>8901207027420</v>
      </c>
      <c r="C488">
        <v>4930001</v>
      </c>
      <c r="D488">
        <v>0</v>
      </c>
      <c r="E488">
        <v>175.44</v>
      </c>
      <c r="F488">
        <v>399</v>
      </c>
      <c r="G488">
        <v>399</v>
      </c>
      <c r="H488">
        <v>0</v>
      </c>
      <c r="I488">
        <v>0</v>
      </c>
    </row>
    <row r="489" spans="1:9">
      <c r="A489">
        <v>493</v>
      </c>
      <c r="B489" s="2">
        <v>8901207027420</v>
      </c>
      <c r="C489">
        <v>4930007</v>
      </c>
      <c r="D489">
        <v>12</v>
      </c>
      <c r="E489">
        <v>153.68</v>
      </c>
      <c r="F489">
        <v>399</v>
      </c>
      <c r="G489">
        <v>399</v>
      </c>
      <c r="H489">
        <v>0</v>
      </c>
      <c r="I489">
        <v>0</v>
      </c>
    </row>
    <row r="490" spans="1:9">
      <c r="A490">
        <v>494</v>
      </c>
      <c r="B490" s="2">
        <v>8901207040801</v>
      </c>
      <c r="C490">
        <v>4940001</v>
      </c>
      <c r="D490">
        <v>6</v>
      </c>
      <c r="E490">
        <v>77.2</v>
      </c>
      <c r="F490">
        <v>88</v>
      </c>
      <c r="G490">
        <v>88</v>
      </c>
      <c r="H490">
        <v>0</v>
      </c>
      <c r="I490">
        <v>0</v>
      </c>
    </row>
    <row r="491" spans="1:9">
      <c r="A491">
        <v>495</v>
      </c>
      <c r="B491" s="2">
        <v>8901207038495</v>
      </c>
      <c r="C491">
        <v>4950001</v>
      </c>
      <c r="D491">
        <v>0</v>
      </c>
      <c r="E491">
        <v>157.9</v>
      </c>
      <c r="F491">
        <v>180</v>
      </c>
      <c r="G491">
        <v>180</v>
      </c>
      <c r="H491">
        <v>0</v>
      </c>
      <c r="I491">
        <v>0</v>
      </c>
    </row>
    <row r="492" spans="1:9">
      <c r="A492">
        <v>495</v>
      </c>
      <c r="B492" s="2">
        <v>8901207038495</v>
      </c>
      <c r="C492">
        <v>4950004</v>
      </c>
      <c r="D492">
        <v>6</v>
      </c>
      <c r="E492">
        <v>141.94999999999999</v>
      </c>
      <c r="F492">
        <v>180</v>
      </c>
      <c r="G492">
        <v>180</v>
      </c>
      <c r="H492">
        <v>0</v>
      </c>
      <c r="I492">
        <v>0</v>
      </c>
    </row>
    <row r="493" spans="1:9">
      <c r="A493">
        <v>496</v>
      </c>
      <c r="B493" s="2">
        <v>8901207038433</v>
      </c>
      <c r="C493">
        <v>4960001</v>
      </c>
      <c r="D493">
        <v>8</v>
      </c>
      <c r="E493">
        <v>85.09</v>
      </c>
      <c r="F493">
        <v>97</v>
      </c>
      <c r="G493">
        <v>97</v>
      </c>
      <c r="H493">
        <v>0</v>
      </c>
      <c r="I493">
        <v>0</v>
      </c>
    </row>
    <row r="494" spans="1:9">
      <c r="A494">
        <v>497</v>
      </c>
      <c r="B494" s="2">
        <v>8901207042447</v>
      </c>
      <c r="C494">
        <v>4970001</v>
      </c>
      <c r="D494">
        <v>0</v>
      </c>
      <c r="E494">
        <v>168.42</v>
      </c>
      <c r="F494">
        <v>192</v>
      </c>
      <c r="G494">
        <v>192</v>
      </c>
      <c r="H494">
        <v>0</v>
      </c>
      <c r="I494">
        <v>0</v>
      </c>
    </row>
    <row r="495" spans="1:9">
      <c r="A495">
        <v>497</v>
      </c>
      <c r="B495" s="2">
        <v>8901207042447</v>
      </c>
      <c r="C495">
        <v>4970002</v>
      </c>
      <c r="D495">
        <v>6</v>
      </c>
      <c r="E495">
        <v>118</v>
      </c>
      <c r="F495">
        <v>192</v>
      </c>
      <c r="G495">
        <v>192</v>
      </c>
      <c r="H495">
        <v>0</v>
      </c>
      <c r="I495">
        <v>0</v>
      </c>
    </row>
    <row r="496" spans="1:9">
      <c r="A496">
        <v>498</v>
      </c>
      <c r="B496" s="2">
        <v>8901207042454</v>
      </c>
      <c r="C496">
        <v>4980001</v>
      </c>
      <c r="D496">
        <v>6</v>
      </c>
      <c r="E496">
        <v>271.93</v>
      </c>
      <c r="F496">
        <v>310</v>
      </c>
      <c r="G496">
        <v>310</v>
      </c>
      <c r="H496">
        <v>0</v>
      </c>
      <c r="I496">
        <v>0</v>
      </c>
    </row>
    <row r="497" spans="1:9">
      <c r="A497">
        <v>499</v>
      </c>
      <c r="B497" s="2">
        <v>8901207030109</v>
      </c>
      <c r="C497">
        <v>4990001</v>
      </c>
      <c r="D497">
        <v>6</v>
      </c>
      <c r="E497">
        <v>70.17</v>
      </c>
      <c r="F497">
        <v>80</v>
      </c>
      <c r="G497">
        <v>80</v>
      </c>
      <c r="H497">
        <v>0</v>
      </c>
      <c r="I497">
        <v>0</v>
      </c>
    </row>
    <row r="498" spans="1:9">
      <c r="A498">
        <v>500</v>
      </c>
      <c r="B498" s="2">
        <v>8901207030093</v>
      </c>
      <c r="C498">
        <v>5000001</v>
      </c>
      <c r="D498">
        <v>6</v>
      </c>
      <c r="E498">
        <v>70.17</v>
      </c>
      <c r="F498">
        <v>80</v>
      </c>
      <c r="G498">
        <v>80</v>
      </c>
      <c r="H498">
        <v>0</v>
      </c>
      <c r="I498">
        <v>0</v>
      </c>
    </row>
    <row r="499" spans="1:9">
      <c r="A499">
        <v>501</v>
      </c>
      <c r="B499" s="2">
        <v>8901207030079</v>
      </c>
      <c r="C499">
        <v>5010001</v>
      </c>
      <c r="D499">
        <v>6</v>
      </c>
      <c r="E499">
        <v>70.17</v>
      </c>
      <c r="F499">
        <v>80</v>
      </c>
      <c r="G499">
        <v>80</v>
      </c>
      <c r="H499">
        <v>0</v>
      </c>
      <c r="I499">
        <v>0</v>
      </c>
    </row>
    <row r="500" spans="1:9">
      <c r="A500">
        <v>502</v>
      </c>
      <c r="B500" s="2">
        <v>8901207030086</v>
      </c>
      <c r="C500">
        <v>5020001</v>
      </c>
      <c r="D500">
        <v>6</v>
      </c>
      <c r="E500">
        <v>70.17</v>
      </c>
      <c r="F500">
        <v>80</v>
      </c>
      <c r="G500">
        <v>80</v>
      </c>
      <c r="H500">
        <v>0</v>
      </c>
      <c r="I500">
        <v>0</v>
      </c>
    </row>
    <row r="501" spans="1:9">
      <c r="A501">
        <v>503</v>
      </c>
      <c r="B501" s="2">
        <v>8901207027932</v>
      </c>
      <c r="C501">
        <v>5030001</v>
      </c>
      <c r="D501">
        <v>5</v>
      </c>
      <c r="E501">
        <v>105.27</v>
      </c>
      <c r="F501">
        <v>120</v>
      </c>
      <c r="G501">
        <v>120</v>
      </c>
      <c r="H501">
        <v>0</v>
      </c>
      <c r="I501">
        <v>0</v>
      </c>
    </row>
    <row r="502" spans="1:9">
      <c r="A502">
        <v>504</v>
      </c>
      <c r="B502" s="2">
        <v>8901207027956</v>
      </c>
      <c r="C502">
        <v>5040001</v>
      </c>
      <c r="D502">
        <v>6</v>
      </c>
      <c r="E502">
        <v>105.27</v>
      </c>
      <c r="F502">
        <v>120</v>
      </c>
      <c r="G502">
        <v>120</v>
      </c>
      <c r="H502">
        <v>0</v>
      </c>
      <c r="I502">
        <v>0</v>
      </c>
    </row>
    <row r="503" spans="1:9">
      <c r="A503">
        <v>505</v>
      </c>
      <c r="B503" s="2">
        <v>8901207033735</v>
      </c>
      <c r="C503">
        <v>5050001</v>
      </c>
      <c r="D503">
        <v>0</v>
      </c>
      <c r="E503">
        <v>148.24</v>
      </c>
      <c r="F503">
        <v>169</v>
      </c>
      <c r="G503">
        <v>169</v>
      </c>
      <c r="H503">
        <v>0</v>
      </c>
      <c r="I503">
        <v>0</v>
      </c>
    </row>
    <row r="504" spans="1:9">
      <c r="A504">
        <v>505</v>
      </c>
      <c r="B504" s="2">
        <v>8901207033735</v>
      </c>
      <c r="C504">
        <v>5050002</v>
      </c>
      <c r="D504">
        <v>6</v>
      </c>
      <c r="E504">
        <v>118</v>
      </c>
      <c r="F504">
        <v>169</v>
      </c>
      <c r="G504">
        <v>169</v>
      </c>
      <c r="H504">
        <v>0</v>
      </c>
      <c r="I504">
        <v>0</v>
      </c>
    </row>
    <row r="505" spans="1:9">
      <c r="A505">
        <v>506</v>
      </c>
      <c r="B505" s="2">
        <v>8901207033711</v>
      </c>
      <c r="C505">
        <v>5060001</v>
      </c>
      <c r="D505">
        <v>6</v>
      </c>
      <c r="E505">
        <v>148.24</v>
      </c>
      <c r="F505">
        <v>169</v>
      </c>
      <c r="G505">
        <v>169</v>
      </c>
      <c r="H505">
        <v>0</v>
      </c>
      <c r="I505">
        <v>0</v>
      </c>
    </row>
    <row r="506" spans="1:9">
      <c r="A506">
        <v>507</v>
      </c>
      <c r="B506" s="2">
        <v>8901207027949</v>
      </c>
      <c r="C506">
        <v>5070001</v>
      </c>
      <c r="D506">
        <v>5</v>
      </c>
      <c r="E506">
        <v>105.27</v>
      </c>
      <c r="F506">
        <v>120</v>
      </c>
      <c r="G506">
        <v>120</v>
      </c>
      <c r="H506">
        <v>0</v>
      </c>
      <c r="I506">
        <v>0</v>
      </c>
    </row>
    <row r="507" spans="1:9">
      <c r="A507">
        <v>508</v>
      </c>
      <c r="B507" s="2">
        <v>8901233020273</v>
      </c>
      <c r="C507">
        <v>5080001</v>
      </c>
      <c r="D507">
        <v>-80</v>
      </c>
      <c r="E507">
        <v>4.54</v>
      </c>
      <c r="F507">
        <v>5</v>
      </c>
      <c r="G507">
        <v>5</v>
      </c>
      <c r="H507">
        <v>0</v>
      </c>
      <c r="I507">
        <v>0</v>
      </c>
    </row>
    <row r="508" spans="1:9">
      <c r="A508">
        <v>509</v>
      </c>
      <c r="B508" s="2">
        <v>7622201710606</v>
      </c>
      <c r="C508">
        <v>5090001</v>
      </c>
      <c r="D508">
        <v>-37</v>
      </c>
      <c r="E508">
        <v>9.0399999999999991</v>
      </c>
      <c r="F508">
        <v>10</v>
      </c>
      <c r="G508">
        <v>10</v>
      </c>
      <c r="H508">
        <v>0</v>
      </c>
      <c r="I508">
        <v>0</v>
      </c>
    </row>
    <row r="509" spans="1:9">
      <c r="A509">
        <v>510</v>
      </c>
      <c r="B509" s="2">
        <v>7622201410964</v>
      </c>
      <c r="C509">
        <v>5100001</v>
      </c>
      <c r="D509">
        <v>-4</v>
      </c>
      <c r="E509">
        <v>30.3</v>
      </c>
      <c r="F509">
        <v>35</v>
      </c>
      <c r="G509">
        <v>35</v>
      </c>
      <c r="H509">
        <v>0</v>
      </c>
      <c r="I509">
        <v>0</v>
      </c>
    </row>
    <row r="510" spans="1:9">
      <c r="A510">
        <v>511</v>
      </c>
      <c r="B510" s="2">
        <v>7622201150419</v>
      </c>
      <c r="C510">
        <v>5110001</v>
      </c>
      <c r="D510">
        <v>-22</v>
      </c>
      <c r="E510">
        <v>17.850000000000001</v>
      </c>
      <c r="F510">
        <v>20</v>
      </c>
      <c r="G510">
        <v>20</v>
      </c>
      <c r="H510">
        <v>0</v>
      </c>
      <c r="I510">
        <v>0</v>
      </c>
    </row>
    <row r="511" spans="1:9">
      <c r="A511">
        <v>512</v>
      </c>
      <c r="B511" s="2">
        <v>8901233030548</v>
      </c>
      <c r="C511">
        <v>5120001</v>
      </c>
      <c r="D511">
        <v>-95</v>
      </c>
      <c r="E511">
        <v>8.92</v>
      </c>
      <c r="F511">
        <v>10</v>
      </c>
      <c r="G511">
        <v>10</v>
      </c>
      <c r="H511">
        <v>0</v>
      </c>
      <c r="I511">
        <v>0</v>
      </c>
    </row>
    <row r="512" spans="1:9">
      <c r="A512">
        <v>513</v>
      </c>
      <c r="B512" s="2">
        <v>7622201762063</v>
      </c>
      <c r="C512">
        <v>5130001</v>
      </c>
      <c r="D512">
        <v>-7</v>
      </c>
      <c r="E512">
        <v>89.24</v>
      </c>
      <c r="F512">
        <v>100</v>
      </c>
      <c r="G512">
        <v>100</v>
      </c>
      <c r="H512">
        <v>0</v>
      </c>
      <c r="I512">
        <v>0</v>
      </c>
    </row>
    <row r="513" spans="1:9">
      <c r="A513">
        <v>514</v>
      </c>
      <c r="B513" s="2">
        <v>7622202008986</v>
      </c>
      <c r="C513">
        <v>5140001</v>
      </c>
      <c r="D513">
        <v>-26</v>
      </c>
      <c r="E513">
        <v>35.72</v>
      </c>
      <c r="F513">
        <v>40</v>
      </c>
      <c r="G513">
        <v>40</v>
      </c>
      <c r="H513">
        <v>0</v>
      </c>
      <c r="I513">
        <v>0</v>
      </c>
    </row>
    <row r="514" spans="1:9">
      <c r="A514">
        <v>515</v>
      </c>
      <c r="B514" s="2">
        <v>7622201712501</v>
      </c>
      <c r="C514">
        <v>5150001</v>
      </c>
      <c r="D514">
        <v>-12</v>
      </c>
      <c r="E514">
        <v>17.239999999999998</v>
      </c>
      <c r="F514">
        <v>20</v>
      </c>
      <c r="G514">
        <v>20</v>
      </c>
      <c r="H514">
        <v>0</v>
      </c>
      <c r="I514">
        <v>0</v>
      </c>
    </row>
    <row r="515" spans="1:9">
      <c r="A515">
        <v>516</v>
      </c>
      <c r="B515" s="2">
        <v>7622202023545</v>
      </c>
      <c r="C515">
        <v>5160001</v>
      </c>
      <c r="D515">
        <v>-1</v>
      </c>
      <c r="E515">
        <v>34.64</v>
      </c>
      <c r="F515">
        <v>40</v>
      </c>
      <c r="G515">
        <v>40</v>
      </c>
      <c r="H515">
        <v>0</v>
      </c>
      <c r="I515">
        <v>0</v>
      </c>
    </row>
    <row r="516" spans="1:9">
      <c r="A516">
        <v>517</v>
      </c>
      <c r="B516" s="2">
        <v>7622201149543</v>
      </c>
      <c r="C516">
        <v>5170001</v>
      </c>
      <c r="D516">
        <v>-8</v>
      </c>
      <c r="E516">
        <v>40.18</v>
      </c>
      <c r="F516">
        <v>45</v>
      </c>
      <c r="G516">
        <v>45</v>
      </c>
      <c r="H516">
        <v>0</v>
      </c>
      <c r="I516">
        <v>0</v>
      </c>
    </row>
    <row r="517" spans="1:9">
      <c r="A517">
        <v>518</v>
      </c>
      <c r="B517" s="2">
        <v>7622201150150</v>
      </c>
      <c r="C517">
        <v>5180001</v>
      </c>
      <c r="D517">
        <v>-11</v>
      </c>
      <c r="E517">
        <v>40.18</v>
      </c>
      <c r="F517">
        <v>45</v>
      </c>
      <c r="G517">
        <v>45</v>
      </c>
      <c r="H517">
        <v>0</v>
      </c>
      <c r="I517">
        <v>0</v>
      </c>
    </row>
    <row r="518" spans="1:9">
      <c r="A518">
        <v>519</v>
      </c>
      <c r="B518" s="2">
        <v>7622201114930</v>
      </c>
      <c r="C518">
        <v>5190001</v>
      </c>
      <c r="D518">
        <v>-9</v>
      </c>
      <c r="E518">
        <v>40.18</v>
      </c>
      <c r="F518">
        <v>45</v>
      </c>
      <c r="G518">
        <v>45</v>
      </c>
      <c r="H518">
        <v>0</v>
      </c>
      <c r="I518">
        <v>0</v>
      </c>
    </row>
    <row r="519" spans="1:9">
      <c r="A519">
        <v>520</v>
      </c>
      <c r="B519" s="2">
        <v>7622202030987</v>
      </c>
      <c r="C519">
        <v>5200001</v>
      </c>
      <c r="D519">
        <v>-2</v>
      </c>
      <c r="E519">
        <v>44.64</v>
      </c>
      <c r="F519">
        <v>50</v>
      </c>
      <c r="G519">
        <v>50</v>
      </c>
      <c r="H519">
        <v>0</v>
      </c>
      <c r="I519">
        <v>0</v>
      </c>
    </row>
    <row r="520" spans="1:9">
      <c r="A520">
        <v>521</v>
      </c>
      <c r="B520" s="2">
        <v>7622201150242</v>
      </c>
      <c r="C520">
        <v>5210001</v>
      </c>
      <c r="D520">
        <v>-4</v>
      </c>
      <c r="E520">
        <v>80.36</v>
      </c>
      <c r="F520">
        <v>90</v>
      </c>
      <c r="G520">
        <v>90</v>
      </c>
      <c r="H520">
        <v>0</v>
      </c>
      <c r="I520">
        <v>0</v>
      </c>
    </row>
    <row r="521" spans="1:9">
      <c r="A521">
        <v>522</v>
      </c>
      <c r="B521" s="2">
        <v>7622201757236</v>
      </c>
      <c r="C521">
        <v>5220001</v>
      </c>
      <c r="D521">
        <v>-9</v>
      </c>
      <c r="E521">
        <v>29.45</v>
      </c>
      <c r="F521">
        <v>35</v>
      </c>
      <c r="G521">
        <v>35</v>
      </c>
      <c r="H521">
        <v>0</v>
      </c>
      <c r="I521">
        <v>0</v>
      </c>
    </row>
    <row r="522" spans="1:9">
      <c r="A522">
        <v>523</v>
      </c>
      <c r="B522" s="2">
        <v>7622201757212</v>
      </c>
      <c r="C522">
        <v>5230001</v>
      </c>
      <c r="D522">
        <v>-9</v>
      </c>
      <c r="E522">
        <v>29.5</v>
      </c>
      <c r="F522">
        <v>35</v>
      </c>
      <c r="G522">
        <v>35</v>
      </c>
      <c r="H522">
        <v>0</v>
      </c>
      <c r="I522">
        <v>0</v>
      </c>
    </row>
    <row r="523" spans="1:9">
      <c r="A523">
        <v>524</v>
      </c>
      <c r="B523" s="2">
        <v>7622201757175</v>
      </c>
      <c r="C523">
        <v>5240001</v>
      </c>
      <c r="D523">
        <v>-9</v>
      </c>
      <c r="E523">
        <v>16.66</v>
      </c>
      <c r="F523">
        <v>20</v>
      </c>
      <c r="G523">
        <v>20</v>
      </c>
      <c r="H523">
        <v>0</v>
      </c>
      <c r="I523">
        <v>0</v>
      </c>
    </row>
    <row r="524" spans="1:9">
      <c r="A524">
        <v>525</v>
      </c>
      <c r="B524" s="2">
        <v>7622201385088</v>
      </c>
      <c r="C524">
        <v>5250001</v>
      </c>
      <c r="D524">
        <v>-2</v>
      </c>
      <c r="E524">
        <v>35.119999999999997</v>
      </c>
      <c r="F524">
        <v>40</v>
      </c>
      <c r="G524">
        <v>40</v>
      </c>
      <c r="H524">
        <v>0</v>
      </c>
      <c r="I524">
        <v>0</v>
      </c>
    </row>
    <row r="525" spans="1:9">
      <c r="A525">
        <v>526</v>
      </c>
      <c r="B525" s="2">
        <v>7622201712617</v>
      </c>
      <c r="C525">
        <v>5260001</v>
      </c>
      <c r="D525">
        <v>-2</v>
      </c>
      <c r="E525">
        <v>69.81</v>
      </c>
      <c r="F525">
        <v>80</v>
      </c>
      <c r="G525">
        <v>80</v>
      </c>
      <c r="H525">
        <v>0</v>
      </c>
      <c r="I525">
        <v>0</v>
      </c>
    </row>
    <row r="526" spans="1:9">
      <c r="A526">
        <v>527</v>
      </c>
      <c r="B526" s="2">
        <v>7622202026263</v>
      </c>
      <c r="C526">
        <v>5270001</v>
      </c>
      <c r="D526">
        <v>-1</v>
      </c>
      <c r="E526">
        <v>113.89</v>
      </c>
      <c r="F526">
        <v>125</v>
      </c>
      <c r="G526">
        <v>125</v>
      </c>
      <c r="H526">
        <v>0</v>
      </c>
      <c r="I526">
        <v>0</v>
      </c>
    </row>
    <row r="527" spans="1:9">
      <c r="A527">
        <v>528</v>
      </c>
      <c r="B527" s="2">
        <v>7622202026423</v>
      </c>
      <c r="C527">
        <v>5280001</v>
      </c>
      <c r="D527">
        <v>0</v>
      </c>
      <c r="E527">
        <v>230.56</v>
      </c>
      <c r="F527">
        <v>249</v>
      </c>
      <c r="G527">
        <v>249</v>
      </c>
      <c r="H527">
        <v>0</v>
      </c>
      <c r="I527">
        <v>0</v>
      </c>
    </row>
    <row r="528" spans="1:9">
      <c r="A528">
        <v>529</v>
      </c>
      <c r="B528" s="2">
        <v>7622202026447</v>
      </c>
      <c r="C528">
        <v>5290001</v>
      </c>
      <c r="D528">
        <v>0</v>
      </c>
      <c r="E528">
        <v>215.74</v>
      </c>
      <c r="F528">
        <v>233</v>
      </c>
      <c r="G528">
        <v>233</v>
      </c>
      <c r="H528">
        <v>0</v>
      </c>
      <c r="I528">
        <v>0</v>
      </c>
    </row>
    <row r="529" spans="1:9">
      <c r="A529">
        <v>530</v>
      </c>
      <c r="B529" s="2">
        <v>7622201758660</v>
      </c>
      <c r="C529">
        <v>5300001</v>
      </c>
      <c r="D529">
        <v>-52</v>
      </c>
      <c r="E529">
        <v>8.7200000000000006</v>
      </c>
      <c r="F529">
        <v>10</v>
      </c>
      <c r="G529">
        <v>10</v>
      </c>
      <c r="H529">
        <v>0</v>
      </c>
      <c r="I529">
        <v>0</v>
      </c>
    </row>
    <row r="530" spans="1:9">
      <c r="A530">
        <v>531</v>
      </c>
      <c r="B530" s="2">
        <v>7622202036026</v>
      </c>
      <c r="C530">
        <v>5310001</v>
      </c>
      <c r="D530">
        <v>0</v>
      </c>
      <c r="E530">
        <v>173.91</v>
      </c>
      <c r="F530">
        <v>200</v>
      </c>
      <c r="G530">
        <v>200</v>
      </c>
      <c r="H530">
        <v>0</v>
      </c>
      <c r="I530">
        <v>0</v>
      </c>
    </row>
    <row r="531" spans="1:9">
      <c r="A531">
        <v>532</v>
      </c>
      <c r="B531" s="2">
        <v>7622202013768</v>
      </c>
      <c r="C531">
        <v>5320001</v>
      </c>
      <c r="D531">
        <v>-10</v>
      </c>
      <c r="E531">
        <v>8.33</v>
      </c>
      <c r="F531">
        <v>10</v>
      </c>
      <c r="G531">
        <v>10</v>
      </c>
      <c r="H531">
        <v>0</v>
      </c>
      <c r="I531">
        <v>0</v>
      </c>
    </row>
    <row r="532" spans="1:9">
      <c r="A532">
        <v>533</v>
      </c>
      <c r="B532" s="2">
        <v>7622201757359</v>
      </c>
      <c r="C532">
        <v>5330001</v>
      </c>
      <c r="D532">
        <v>-4</v>
      </c>
      <c r="E532">
        <v>29.17</v>
      </c>
      <c r="F532">
        <v>35</v>
      </c>
      <c r="G532">
        <v>35</v>
      </c>
      <c r="H532">
        <v>0</v>
      </c>
      <c r="I532">
        <v>0</v>
      </c>
    </row>
    <row r="533" spans="1:9">
      <c r="A533">
        <v>534</v>
      </c>
      <c r="B533" s="2">
        <v>7622201150303</v>
      </c>
      <c r="C533">
        <v>5340001</v>
      </c>
      <c r="D533">
        <v>-22</v>
      </c>
      <c r="E533">
        <v>9.09</v>
      </c>
      <c r="F533">
        <v>10</v>
      </c>
      <c r="G533">
        <v>10</v>
      </c>
      <c r="H533">
        <v>0</v>
      </c>
      <c r="I533">
        <v>0</v>
      </c>
    </row>
    <row r="534" spans="1:9">
      <c r="A534">
        <v>535</v>
      </c>
      <c r="B534" s="2">
        <v>7622201756697</v>
      </c>
      <c r="C534">
        <v>5350001</v>
      </c>
      <c r="D534">
        <v>-45</v>
      </c>
      <c r="E534">
        <v>9.09</v>
      </c>
      <c r="F534">
        <v>10</v>
      </c>
      <c r="G534">
        <v>10</v>
      </c>
      <c r="H534">
        <v>0</v>
      </c>
      <c r="I534">
        <v>0</v>
      </c>
    </row>
    <row r="535" spans="1:9">
      <c r="A535">
        <v>536</v>
      </c>
      <c r="B535" s="2">
        <v>7622201756697</v>
      </c>
      <c r="C535">
        <v>5360001</v>
      </c>
      <c r="D535">
        <v>0</v>
      </c>
      <c r="E535">
        <v>9.09</v>
      </c>
      <c r="F535">
        <v>10</v>
      </c>
      <c r="G535">
        <v>10</v>
      </c>
      <c r="H535">
        <v>0</v>
      </c>
      <c r="I535">
        <v>0</v>
      </c>
    </row>
    <row r="536" spans="1:9">
      <c r="A536">
        <v>537</v>
      </c>
      <c r="B536" s="2">
        <v>7622201756741</v>
      </c>
      <c r="C536">
        <v>5370001</v>
      </c>
      <c r="D536">
        <v>-31</v>
      </c>
      <c r="E536">
        <v>9.09</v>
      </c>
      <c r="F536">
        <v>10</v>
      </c>
      <c r="G536">
        <v>10</v>
      </c>
      <c r="H536">
        <v>0</v>
      </c>
      <c r="I536">
        <v>0</v>
      </c>
    </row>
    <row r="537" spans="1:9">
      <c r="A537">
        <v>538</v>
      </c>
      <c r="B537" s="2">
        <v>8904089918138</v>
      </c>
      <c r="C537">
        <v>5380001</v>
      </c>
      <c r="D537">
        <v>-61</v>
      </c>
      <c r="E537">
        <v>37.799999999999997</v>
      </c>
      <c r="F537">
        <v>40</v>
      </c>
      <c r="G537">
        <v>40</v>
      </c>
      <c r="H537">
        <v>0</v>
      </c>
      <c r="I537">
        <v>0</v>
      </c>
    </row>
    <row r="538" spans="1:9">
      <c r="A538">
        <v>539</v>
      </c>
      <c r="B538" s="2">
        <v>8902133051053</v>
      </c>
      <c r="C538">
        <v>5390001</v>
      </c>
      <c r="D538">
        <v>-123</v>
      </c>
      <c r="E538">
        <v>27.3</v>
      </c>
      <c r="F538">
        <v>30</v>
      </c>
      <c r="G538">
        <v>30</v>
      </c>
      <c r="H538">
        <v>0</v>
      </c>
      <c r="I538">
        <v>0</v>
      </c>
    </row>
    <row r="539" spans="1:9">
      <c r="A539">
        <v>540</v>
      </c>
      <c r="B539" s="2">
        <v>8904089915137</v>
      </c>
      <c r="C539">
        <v>5400001</v>
      </c>
      <c r="D539">
        <v>-310</v>
      </c>
      <c r="E539">
        <v>28.38</v>
      </c>
      <c r="F539">
        <v>30</v>
      </c>
      <c r="G539">
        <v>30</v>
      </c>
      <c r="H539">
        <v>0</v>
      </c>
      <c r="I539">
        <v>0</v>
      </c>
    </row>
    <row r="540" spans="1:9">
      <c r="A540">
        <v>541</v>
      </c>
      <c r="B540" s="2">
        <v>8906025503095</v>
      </c>
      <c r="C540">
        <v>5410001</v>
      </c>
      <c r="D540">
        <v>0</v>
      </c>
      <c r="E540">
        <v>26</v>
      </c>
      <c r="F540">
        <v>29</v>
      </c>
      <c r="G540">
        <v>29</v>
      </c>
      <c r="H540">
        <v>0</v>
      </c>
      <c r="I540">
        <v>0</v>
      </c>
    </row>
    <row r="541" spans="1:9">
      <c r="A541">
        <v>542</v>
      </c>
      <c r="B541" s="2">
        <v>8906025502838</v>
      </c>
      <c r="C541">
        <v>5420001</v>
      </c>
      <c r="D541">
        <v>-8</v>
      </c>
      <c r="E541">
        <v>7</v>
      </c>
      <c r="F541">
        <v>10</v>
      </c>
      <c r="G541">
        <v>10</v>
      </c>
      <c r="H541">
        <v>0</v>
      </c>
      <c r="I541">
        <v>0</v>
      </c>
    </row>
    <row r="542" spans="1:9">
      <c r="A542">
        <v>543</v>
      </c>
      <c r="B542" s="2">
        <v>8904089920629</v>
      </c>
      <c r="C542">
        <v>5430001</v>
      </c>
      <c r="D542">
        <v>-82</v>
      </c>
      <c r="E542">
        <v>45</v>
      </c>
      <c r="F542">
        <v>48</v>
      </c>
      <c r="G542">
        <v>48</v>
      </c>
      <c r="H542">
        <v>0</v>
      </c>
      <c r="I542">
        <v>0</v>
      </c>
    </row>
    <row r="543" spans="1:9">
      <c r="A543">
        <v>544</v>
      </c>
      <c r="B543" s="2">
        <v>8902133055662</v>
      </c>
      <c r="C543">
        <v>5440001</v>
      </c>
      <c r="D543">
        <v>-38</v>
      </c>
      <c r="E543">
        <v>35</v>
      </c>
      <c r="F543">
        <v>38</v>
      </c>
      <c r="G543">
        <v>38</v>
      </c>
      <c r="H543">
        <v>0</v>
      </c>
      <c r="I543">
        <v>0</v>
      </c>
    </row>
    <row r="544" spans="1:9">
      <c r="A544">
        <v>545</v>
      </c>
      <c r="B544" s="2">
        <v>8904089929110</v>
      </c>
      <c r="C544">
        <v>5450001</v>
      </c>
      <c r="D544">
        <v>-5</v>
      </c>
      <c r="E544">
        <v>132</v>
      </c>
      <c r="F544">
        <v>135</v>
      </c>
      <c r="G544">
        <v>135</v>
      </c>
      <c r="H544">
        <v>0</v>
      </c>
      <c r="I544">
        <v>0</v>
      </c>
    </row>
    <row r="545" spans="1:9">
      <c r="A545">
        <v>546</v>
      </c>
      <c r="B545" s="2">
        <v>7622202035920</v>
      </c>
      <c r="C545">
        <v>5460001</v>
      </c>
      <c r="D545">
        <v>0</v>
      </c>
      <c r="E545">
        <v>58.92</v>
      </c>
      <c r="F545">
        <v>70</v>
      </c>
      <c r="G545">
        <v>70</v>
      </c>
      <c r="H545">
        <v>0</v>
      </c>
      <c r="I545">
        <v>0</v>
      </c>
    </row>
    <row r="546" spans="1:9">
      <c r="A546">
        <v>547</v>
      </c>
      <c r="B546" s="2">
        <v>8908001032087</v>
      </c>
      <c r="C546">
        <v>5470001</v>
      </c>
      <c r="D546">
        <v>-3</v>
      </c>
      <c r="E546">
        <v>46.8</v>
      </c>
      <c r="F546">
        <v>50</v>
      </c>
      <c r="G546">
        <v>50</v>
      </c>
      <c r="H546">
        <v>0</v>
      </c>
      <c r="I546">
        <v>0</v>
      </c>
    </row>
    <row r="547" spans="1:9">
      <c r="A547">
        <v>548</v>
      </c>
      <c r="B547" s="2">
        <v>8908001032049</v>
      </c>
      <c r="C547">
        <v>5480001</v>
      </c>
      <c r="D547">
        <v>-22</v>
      </c>
      <c r="E547">
        <v>46.8</v>
      </c>
      <c r="F547">
        <v>50</v>
      </c>
      <c r="G547">
        <v>50</v>
      </c>
      <c r="H547">
        <v>0</v>
      </c>
      <c r="I547">
        <v>0</v>
      </c>
    </row>
    <row r="548" spans="1:9">
      <c r="A548">
        <v>549</v>
      </c>
      <c r="B548" s="2">
        <v>8908001032155</v>
      </c>
      <c r="C548">
        <v>5490001</v>
      </c>
      <c r="D548">
        <v>0</v>
      </c>
      <c r="E548">
        <v>22.4</v>
      </c>
      <c r="F548">
        <v>25</v>
      </c>
      <c r="G548">
        <v>25</v>
      </c>
      <c r="H548">
        <v>0</v>
      </c>
      <c r="I548">
        <v>0</v>
      </c>
    </row>
    <row r="549" spans="1:9">
      <c r="A549">
        <v>550</v>
      </c>
      <c r="B549" s="2">
        <v>8908001032117</v>
      </c>
      <c r="C549">
        <v>5500001</v>
      </c>
      <c r="D549">
        <v>-3</v>
      </c>
      <c r="E549">
        <v>46.8</v>
      </c>
      <c r="F549">
        <v>50</v>
      </c>
      <c r="G549">
        <v>50</v>
      </c>
      <c r="H549">
        <v>0</v>
      </c>
      <c r="I549">
        <v>0</v>
      </c>
    </row>
    <row r="550" spans="1:9">
      <c r="A550">
        <v>551</v>
      </c>
      <c r="B550" s="2">
        <v>8908001032339</v>
      </c>
      <c r="C550">
        <v>5510001</v>
      </c>
      <c r="D550">
        <v>-6</v>
      </c>
      <c r="E550">
        <v>46.8</v>
      </c>
      <c r="F550">
        <v>50</v>
      </c>
      <c r="G550">
        <v>50</v>
      </c>
      <c r="H550">
        <v>0</v>
      </c>
      <c r="I550">
        <v>0</v>
      </c>
    </row>
    <row r="551" spans="1:9">
      <c r="A551">
        <v>552</v>
      </c>
      <c r="B551" s="2">
        <v>8908001032711</v>
      </c>
      <c r="C551">
        <v>5520001</v>
      </c>
      <c r="D551">
        <v>0</v>
      </c>
      <c r="E551">
        <v>33.6</v>
      </c>
      <c r="F551">
        <v>35</v>
      </c>
      <c r="G551">
        <v>35</v>
      </c>
      <c r="H551">
        <v>0</v>
      </c>
      <c r="I551">
        <v>0</v>
      </c>
    </row>
    <row r="552" spans="1:9">
      <c r="A552">
        <v>553</v>
      </c>
      <c r="B552" s="2">
        <v>8908001032179</v>
      </c>
      <c r="C552">
        <v>5530001</v>
      </c>
      <c r="D552">
        <v>-1</v>
      </c>
      <c r="E552">
        <v>30</v>
      </c>
      <c r="F552">
        <v>30</v>
      </c>
      <c r="G552">
        <v>30</v>
      </c>
      <c r="H552">
        <v>0</v>
      </c>
      <c r="I552">
        <v>0</v>
      </c>
    </row>
    <row r="553" spans="1:9">
      <c r="A553">
        <v>554</v>
      </c>
      <c r="B553" s="2">
        <v>8908001032148</v>
      </c>
      <c r="C553">
        <v>5540001</v>
      </c>
      <c r="D553">
        <v>-2</v>
      </c>
      <c r="E553">
        <v>24</v>
      </c>
      <c r="F553">
        <v>25</v>
      </c>
      <c r="G553">
        <v>25</v>
      </c>
      <c r="H553">
        <v>0</v>
      </c>
      <c r="I553">
        <v>0</v>
      </c>
    </row>
    <row r="554" spans="1:9">
      <c r="A554">
        <v>555</v>
      </c>
      <c r="B554" s="2">
        <v>8908001032445</v>
      </c>
      <c r="C554">
        <v>5550001</v>
      </c>
      <c r="D554">
        <v>-15</v>
      </c>
      <c r="E554">
        <v>5.9</v>
      </c>
      <c r="F554">
        <v>15</v>
      </c>
      <c r="G554">
        <v>15</v>
      </c>
      <c r="H554">
        <v>0</v>
      </c>
      <c r="I554">
        <v>0</v>
      </c>
    </row>
    <row r="555" spans="1:9">
      <c r="A555">
        <v>556</v>
      </c>
      <c r="B555" s="2">
        <v>8908001032483</v>
      </c>
      <c r="C555">
        <v>5560001</v>
      </c>
      <c r="D555">
        <v>-12</v>
      </c>
      <c r="E555">
        <v>6.4</v>
      </c>
      <c r="F555">
        <v>15</v>
      </c>
      <c r="G555">
        <v>15</v>
      </c>
      <c r="H555">
        <v>0</v>
      </c>
      <c r="I555">
        <v>0</v>
      </c>
    </row>
    <row r="556" spans="1:9">
      <c r="A556">
        <v>557</v>
      </c>
      <c r="B556" s="2">
        <v>8901030856334</v>
      </c>
      <c r="C556">
        <v>5570001</v>
      </c>
      <c r="D556">
        <v>-9</v>
      </c>
      <c r="E556">
        <v>3.55</v>
      </c>
      <c r="F556">
        <v>4</v>
      </c>
      <c r="G556">
        <v>4</v>
      </c>
      <c r="H556">
        <v>0</v>
      </c>
      <c r="I556">
        <v>0</v>
      </c>
    </row>
    <row r="557" spans="1:9">
      <c r="A557">
        <v>558</v>
      </c>
      <c r="B557" s="2">
        <v>8901030865909</v>
      </c>
      <c r="C557">
        <v>5580001</v>
      </c>
      <c r="D557">
        <v>-41</v>
      </c>
      <c r="E557">
        <v>3.63</v>
      </c>
      <c r="F557">
        <v>4</v>
      </c>
      <c r="G557">
        <v>4</v>
      </c>
      <c r="H557">
        <v>0</v>
      </c>
      <c r="I557">
        <v>0</v>
      </c>
    </row>
    <row r="558" spans="1:9">
      <c r="A558">
        <v>559</v>
      </c>
      <c r="B558" s="2">
        <v>8901030803659</v>
      </c>
      <c r="C558">
        <v>5590001</v>
      </c>
      <c r="D558">
        <v>-3</v>
      </c>
      <c r="E558">
        <v>55.97</v>
      </c>
      <c r="F558">
        <v>120</v>
      </c>
      <c r="G558">
        <v>120</v>
      </c>
      <c r="H558">
        <v>0</v>
      </c>
      <c r="I558">
        <v>0</v>
      </c>
    </row>
    <row r="559" spans="1:9">
      <c r="A559">
        <v>560</v>
      </c>
      <c r="B559" s="2">
        <v>8901030865916</v>
      </c>
      <c r="C559">
        <v>5600001</v>
      </c>
      <c r="D559">
        <v>-14</v>
      </c>
      <c r="E559">
        <v>3.55</v>
      </c>
      <c r="F559">
        <v>4</v>
      </c>
      <c r="G559">
        <v>4</v>
      </c>
      <c r="H559">
        <v>0</v>
      </c>
      <c r="I559">
        <v>0</v>
      </c>
    </row>
    <row r="560" spans="1:9">
      <c r="A560">
        <v>561</v>
      </c>
      <c r="B560" s="2">
        <v>8901030769276</v>
      </c>
      <c r="C560">
        <v>5610001</v>
      </c>
      <c r="D560">
        <v>-2</v>
      </c>
      <c r="E560">
        <v>55.97</v>
      </c>
      <c r="F560">
        <v>65</v>
      </c>
      <c r="G560">
        <v>65</v>
      </c>
      <c r="H560">
        <v>0</v>
      </c>
      <c r="I560">
        <v>0</v>
      </c>
    </row>
    <row r="561" spans="1:9">
      <c r="A561">
        <v>562</v>
      </c>
      <c r="B561" s="2">
        <v>8901030930966</v>
      </c>
      <c r="C561">
        <v>5620001</v>
      </c>
      <c r="D561">
        <v>-2</v>
      </c>
      <c r="E561">
        <v>52.1</v>
      </c>
      <c r="F561">
        <v>58</v>
      </c>
      <c r="G561">
        <v>58</v>
      </c>
      <c r="H561">
        <v>0</v>
      </c>
      <c r="I561">
        <v>0</v>
      </c>
    </row>
    <row r="562" spans="1:9">
      <c r="A562">
        <v>563</v>
      </c>
      <c r="B562" s="2">
        <v>8901030970450</v>
      </c>
      <c r="C562">
        <v>5630001</v>
      </c>
      <c r="D562">
        <v>-1</v>
      </c>
      <c r="E562">
        <v>17.82</v>
      </c>
      <c r="F562">
        <v>20</v>
      </c>
      <c r="G562">
        <v>20</v>
      </c>
      <c r="H562">
        <v>0</v>
      </c>
      <c r="I562">
        <v>0</v>
      </c>
    </row>
    <row r="563" spans="1:9">
      <c r="A563">
        <v>564</v>
      </c>
      <c r="B563" s="2">
        <v>8901030901904</v>
      </c>
      <c r="C563">
        <v>5640001</v>
      </c>
      <c r="D563">
        <v>-1</v>
      </c>
      <c r="E563">
        <v>8.39</v>
      </c>
      <c r="F563">
        <v>10</v>
      </c>
      <c r="G563">
        <v>10</v>
      </c>
      <c r="H563">
        <v>0</v>
      </c>
      <c r="I563">
        <v>0</v>
      </c>
    </row>
    <row r="564" spans="1:9">
      <c r="A564">
        <v>565</v>
      </c>
      <c r="B564" s="2">
        <v>8901030894213</v>
      </c>
      <c r="C564">
        <v>5650001</v>
      </c>
      <c r="D564">
        <v>0</v>
      </c>
      <c r="E564">
        <v>105.13</v>
      </c>
      <c r="F564">
        <v>118</v>
      </c>
      <c r="G564">
        <v>118</v>
      </c>
      <c r="H564">
        <v>0</v>
      </c>
      <c r="I564">
        <v>0</v>
      </c>
    </row>
    <row r="565" spans="1:9">
      <c r="A565">
        <v>566</v>
      </c>
      <c r="B565" s="2">
        <v>8901030894183</v>
      </c>
      <c r="C565">
        <v>5660001</v>
      </c>
      <c r="D565">
        <v>-1</v>
      </c>
      <c r="E565">
        <v>50.26</v>
      </c>
      <c r="F565">
        <v>57</v>
      </c>
      <c r="G565">
        <v>57</v>
      </c>
      <c r="H565">
        <v>0</v>
      </c>
      <c r="I565">
        <v>0</v>
      </c>
    </row>
    <row r="566" spans="1:9">
      <c r="A566">
        <v>567</v>
      </c>
      <c r="B566" s="2">
        <v>8901030942679</v>
      </c>
      <c r="C566">
        <v>5670001</v>
      </c>
      <c r="D566">
        <v>-3</v>
      </c>
      <c r="E566">
        <v>56.37</v>
      </c>
      <c r="F566">
        <v>62</v>
      </c>
      <c r="G566">
        <v>62</v>
      </c>
      <c r="H566">
        <v>0</v>
      </c>
      <c r="I566">
        <v>0</v>
      </c>
    </row>
    <row r="567" spans="1:9">
      <c r="A567">
        <v>568</v>
      </c>
      <c r="B567" s="2">
        <v>8901030942686</v>
      </c>
      <c r="C567">
        <v>5680001</v>
      </c>
      <c r="D567">
        <v>0</v>
      </c>
      <c r="E567">
        <v>110.91</v>
      </c>
      <c r="F567">
        <v>122</v>
      </c>
      <c r="G567">
        <v>122</v>
      </c>
      <c r="H567">
        <v>0</v>
      </c>
      <c r="I567">
        <v>0</v>
      </c>
    </row>
    <row r="568" spans="1:9">
      <c r="A568">
        <v>569</v>
      </c>
      <c r="B568" s="2">
        <v>8901030942709</v>
      </c>
      <c r="C568">
        <v>5690001</v>
      </c>
      <c r="D568">
        <v>-1</v>
      </c>
      <c r="E568">
        <v>169.09</v>
      </c>
      <c r="F568">
        <v>186</v>
      </c>
      <c r="G568">
        <v>186</v>
      </c>
      <c r="H568">
        <v>0</v>
      </c>
      <c r="I568">
        <v>0</v>
      </c>
    </row>
    <row r="569" spans="1:9">
      <c r="A569">
        <v>570</v>
      </c>
      <c r="B569" s="2">
        <v>8901030907708</v>
      </c>
      <c r="C569">
        <v>5700001</v>
      </c>
      <c r="D569">
        <v>0</v>
      </c>
      <c r="E569">
        <v>50.15</v>
      </c>
      <c r="F569">
        <v>58</v>
      </c>
      <c r="G569">
        <v>58</v>
      </c>
      <c r="H569">
        <v>0</v>
      </c>
      <c r="I569">
        <v>0</v>
      </c>
    </row>
    <row r="570" spans="1:9">
      <c r="A570">
        <v>571</v>
      </c>
      <c r="B570" s="2">
        <v>8901030752407</v>
      </c>
      <c r="C570">
        <v>5710001</v>
      </c>
      <c r="D570">
        <v>-1</v>
      </c>
      <c r="E570">
        <v>90.28</v>
      </c>
      <c r="F570">
        <v>100</v>
      </c>
      <c r="G570">
        <v>100</v>
      </c>
      <c r="H570">
        <v>0</v>
      </c>
      <c r="I570">
        <v>0</v>
      </c>
    </row>
    <row r="571" spans="1:9">
      <c r="A571">
        <v>572</v>
      </c>
      <c r="B571" s="2">
        <v>8901030737091</v>
      </c>
      <c r="C571">
        <v>5720001</v>
      </c>
      <c r="D571">
        <v>-1</v>
      </c>
      <c r="E571">
        <v>46.95</v>
      </c>
      <c r="F571">
        <v>52</v>
      </c>
      <c r="G571">
        <v>52</v>
      </c>
      <c r="H571">
        <v>0</v>
      </c>
      <c r="I571">
        <v>0</v>
      </c>
    </row>
    <row r="572" spans="1:9">
      <c r="A572">
        <v>573</v>
      </c>
      <c r="B572" s="2">
        <v>8901030962318</v>
      </c>
      <c r="C572">
        <v>5730001</v>
      </c>
      <c r="D572">
        <v>-2</v>
      </c>
      <c r="E572">
        <v>193.52</v>
      </c>
      <c r="F572">
        <v>220</v>
      </c>
      <c r="G572">
        <v>220</v>
      </c>
      <c r="H572">
        <v>0</v>
      </c>
      <c r="I572">
        <v>0</v>
      </c>
    </row>
    <row r="573" spans="1:9">
      <c r="A573">
        <v>574</v>
      </c>
      <c r="B573" s="2">
        <v>8901030965296</v>
      </c>
      <c r="C573">
        <v>5740001</v>
      </c>
      <c r="D573">
        <v>-2</v>
      </c>
      <c r="E573">
        <v>114.35</v>
      </c>
      <c r="F573">
        <v>130</v>
      </c>
      <c r="G573">
        <v>130</v>
      </c>
      <c r="H573">
        <v>0</v>
      </c>
      <c r="I573">
        <v>0</v>
      </c>
    </row>
    <row r="574" spans="1:9">
      <c r="A574">
        <v>575</v>
      </c>
      <c r="B574" s="2">
        <v>8901030897474</v>
      </c>
      <c r="C574">
        <v>5750001</v>
      </c>
      <c r="D574">
        <v>-7</v>
      </c>
      <c r="E574">
        <v>8.7899999999999991</v>
      </c>
      <c r="F574">
        <v>10</v>
      </c>
      <c r="G574">
        <v>10</v>
      </c>
      <c r="H574">
        <v>0</v>
      </c>
      <c r="I574">
        <v>0</v>
      </c>
    </row>
    <row r="575" spans="1:9">
      <c r="A575">
        <v>576</v>
      </c>
      <c r="B575" s="2">
        <v>8901030962295</v>
      </c>
      <c r="C575">
        <v>5760001</v>
      </c>
      <c r="D575">
        <v>-1</v>
      </c>
      <c r="E575">
        <v>167.12</v>
      </c>
      <c r="F575">
        <v>190</v>
      </c>
      <c r="G575">
        <v>190</v>
      </c>
      <c r="H575">
        <v>0</v>
      </c>
      <c r="I575">
        <v>0</v>
      </c>
    </row>
    <row r="576" spans="1:9">
      <c r="A576">
        <v>577</v>
      </c>
      <c r="B576" s="2">
        <v>8901030965272</v>
      </c>
      <c r="C576">
        <v>5770001</v>
      </c>
      <c r="D576">
        <v>-1</v>
      </c>
      <c r="E576">
        <v>105.55</v>
      </c>
      <c r="F576">
        <v>120</v>
      </c>
      <c r="G576">
        <v>120</v>
      </c>
      <c r="H576">
        <v>0</v>
      </c>
      <c r="I576">
        <v>0</v>
      </c>
    </row>
    <row r="577" spans="1:9">
      <c r="A577">
        <v>578</v>
      </c>
      <c r="B577" s="2">
        <v>8901030965227</v>
      </c>
      <c r="C577">
        <v>5780001</v>
      </c>
      <c r="D577">
        <v>-9</v>
      </c>
      <c r="E577">
        <v>8.7899999999999991</v>
      </c>
      <c r="F577">
        <v>10</v>
      </c>
      <c r="G577">
        <v>10</v>
      </c>
      <c r="H577">
        <v>0</v>
      </c>
      <c r="I577">
        <v>0</v>
      </c>
    </row>
    <row r="578" spans="1:9">
      <c r="A578">
        <v>579</v>
      </c>
      <c r="B578" s="2">
        <v>8901030814174</v>
      </c>
      <c r="C578">
        <v>5790001</v>
      </c>
      <c r="D578">
        <v>-2</v>
      </c>
      <c r="E578">
        <v>200.65</v>
      </c>
      <c r="F578">
        <v>220</v>
      </c>
      <c r="G578">
        <v>220</v>
      </c>
      <c r="H578">
        <v>0</v>
      </c>
      <c r="I578">
        <v>0</v>
      </c>
    </row>
    <row r="579" spans="1:9">
      <c r="A579">
        <v>580</v>
      </c>
      <c r="B579" s="2">
        <v>8901030814150</v>
      </c>
      <c r="C579">
        <v>5800001</v>
      </c>
      <c r="D579">
        <v>-2</v>
      </c>
      <c r="E579">
        <v>100.31</v>
      </c>
      <c r="F579">
        <v>110</v>
      </c>
      <c r="G579">
        <v>110</v>
      </c>
      <c r="H579">
        <v>0</v>
      </c>
      <c r="I579">
        <v>0</v>
      </c>
    </row>
    <row r="580" spans="1:9">
      <c r="A580">
        <v>581</v>
      </c>
      <c r="B580" s="2">
        <v>8901030962387</v>
      </c>
      <c r="C580">
        <v>5810001</v>
      </c>
      <c r="D580">
        <v>0</v>
      </c>
      <c r="E580">
        <v>156.74</v>
      </c>
      <c r="F580">
        <v>185</v>
      </c>
      <c r="G580">
        <v>185</v>
      </c>
      <c r="H580">
        <v>0</v>
      </c>
      <c r="I580">
        <v>0</v>
      </c>
    </row>
    <row r="581" spans="1:9">
      <c r="A581">
        <v>582</v>
      </c>
      <c r="B581" s="2">
        <v>8901030962370</v>
      </c>
      <c r="C581">
        <v>5820001</v>
      </c>
      <c r="D581">
        <v>0</v>
      </c>
      <c r="E581">
        <v>135.55000000000001</v>
      </c>
      <c r="F581">
        <v>160</v>
      </c>
      <c r="G581">
        <v>160</v>
      </c>
      <c r="H581">
        <v>0</v>
      </c>
      <c r="I581">
        <v>0</v>
      </c>
    </row>
    <row r="582" spans="1:9">
      <c r="A582">
        <v>583</v>
      </c>
      <c r="B582" s="2">
        <v>8901030816604</v>
      </c>
      <c r="C582">
        <v>5830001</v>
      </c>
      <c r="D582">
        <v>-1</v>
      </c>
      <c r="E582">
        <v>268.52</v>
      </c>
      <c r="F582">
        <v>290</v>
      </c>
      <c r="G582">
        <v>290</v>
      </c>
      <c r="H582">
        <v>0</v>
      </c>
      <c r="I582">
        <v>0</v>
      </c>
    </row>
    <row r="583" spans="1:9">
      <c r="A583">
        <v>584</v>
      </c>
      <c r="B583" s="2">
        <v>8901030816598</v>
      </c>
      <c r="C583">
        <v>5840001</v>
      </c>
      <c r="D583">
        <v>0</v>
      </c>
      <c r="E583">
        <v>249.99</v>
      </c>
      <c r="F583">
        <v>270</v>
      </c>
      <c r="G583">
        <v>270</v>
      </c>
      <c r="H583">
        <v>0</v>
      </c>
      <c r="I583">
        <v>0</v>
      </c>
    </row>
    <row r="584" spans="1:9">
      <c r="A584">
        <v>585</v>
      </c>
      <c r="B584" s="2">
        <v>8901030641633</v>
      </c>
      <c r="C584">
        <v>5850001</v>
      </c>
      <c r="D584">
        <v>-2</v>
      </c>
      <c r="E584">
        <v>67.010000000000005</v>
      </c>
      <c r="F584">
        <v>76</v>
      </c>
      <c r="G584">
        <v>76</v>
      </c>
      <c r="H584">
        <v>0</v>
      </c>
      <c r="I584">
        <v>0</v>
      </c>
    </row>
    <row r="585" spans="1:9">
      <c r="A585">
        <v>586</v>
      </c>
      <c r="B585" s="2">
        <v>8901030641657</v>
      </c>
      <c r="C585">
        <v>5860001</v>
      </c>
      <c r="D585">
        <v>-4</v>
      </c>
      <c r="E585">
        <v>33.700000000000003</v>
      </c>
      <c r="F585">
        <v>38</v>
      </c>
      <c r="G585">
        <v>38</v>
      </c>
      <c r="H585">
        <v>0</v>
      </c>
      <c r="I585">
        <v>0</v>
      </c>
    </row>
    <row r="586" spans="1:9">
      <c r="A586">
        <v>587</v>
      </c>
      <c r="B586" s="2">
        <v>8901030764592</v>
      </c>
      <c r="C586">
        <v>5870001</v>
      </c>
      <c r="D586">
        <v>-1</v>
      </c>
      <c r="E586">
        <v>12.34</v>
      </c>
      <c r="F586">
        <v>20</v>
      </c>
      <c r="G586">
        <v>20</v>
      </c>
      <c r="H586">
        <v>0</v>
      </c>
      <c r="I586">
        <v>0</v>
      </c>
    </row>
    <row r="587" spans="1:9">
      <c r="A587">
        <v>588</v>
      </c>
      <c r="B587" s="2">
        <v>8901030943058</v>
      </c>
      <c r="C587">
        <v>5880001</v>
      </c>
      <c r="D587">
        <v>-1</v>
      </c>
      <c r="E587">
        <v>64.819999999999993</v>
      </c>
      <c r="F587">
        <v>70</v>
      </c>
      <c r="G587">
        <v>70</v>
      </c>
      <c r="H587">
        <v>0</v>
      </c>
      <c r="I587">
        <v>0</v>
      </c>
    </row>
    <row r="588" spans="1:9">
      <c r="A588">
        <v>589</v>
      </c>
      <c r="B588" s="2">
        <v>8901030695759</v>
      </c>
      <c r="C588">
        <v>5890001</v>
      </c>
      <c r="D588">
        <v>-1</v>
      </c>
      <c r="E588">
        <v>94.45</v>
      </c>
      <c r="F588">
        <v>102</v>
      </c>
      <c r="G588">
        <v>102</v>
      </c>
      <c r="H588">
        <v>0</v>
      </c>
      <c r="I588">
        <v>0</v>
      </c>
    </row>
    <row r="589" spans="1:9">
      <c r="A589">
        <v>590</v>
      </c>
      <c r="B589" s="2">
        <v>8901030943034</v>
      </c>
      <c r="C589">
        <v>5900001</v>
      </c>
      <c r="D589">
        <v>-1</v>
      </c>
      <c r="E589">
        <v>115.75</v>
      </c>
      <c r="F589">
        <v>125</v>
      </c>
      <c r="G589">
        <v>125</v>
      </c>
      <c r="H589">
        <v>0</v>
      </c>
      <c r="I589">
        <v>0</v>
      </c>
    </row>
    <row r="590" spans="1:9">
      <c r="A590">
        <v>591</v>
      </c>
      <c r="B590" s="2">
        <v>8901030945632</v>
      </c>
      <c r="C590">
        <v>5910001</v>
      </c>
      <c r="D590">
        <v>-4</v>
      </c>
      <c r="E590">
        <v>9.26</v>
      </c>
      <c r="F590">
        <v>10</v>
      </c>
      <c r="G590">
        <v>10</v>
      </c>
      <c r="H590">
        <v>0</v>
      </c>
      <c r="I590">
        <v>0</v>
      </c>
    </row>
    <row r="591" spans="1:9">
      <c r="A591">
        <v>592</v>
      </c>
      <c r="B591" s="2">
        <v>8901030761195</v>
      </c>
      <c r="C591">
        <v>5920001</v>
      </c>
      <c r="D591">
        <v>0</v>
      </c>
      <c r="E591">
        <v>82.41</v>
      </c>
      <c r="F591">
        <v>89</v>
      </c>
      <c r="G591">
        <v>89</v>
      </c>
      <c r="H591">
        <v>0</v>
      </c>
      <c r="I591">
        <v>0</v>
      </c>
    </row>
    <row r="592" spans="1:9">
      <c r="A592">
        <v>593</v>
      </c>
      <c r="B592" s="2">
        <v>8901030970405</v>
      </c>
      <c r="C592">
        <v>5930001</v>
      </c>
      <c r="D592">
        <v>-1</v>
      </c>
      <c r="E592">
        <v>17.78</v>
      </c>
      <c r="F592">
        <v>20</v>
      </c>
      <c r="G592">
        <v>20</v>
      </c>
      <c r="H592">
        <v>0</v>
      </c>
      <c r="I592">
        <v>0</v>
      </c>
    </row>
    <row r="593" spans="1:9">
      <c r="A593">
        <v>594</v>
      </c>
      <c r="B593" s="2">
        <v>8901030970375</v>
      </c>
      <c r="C593">
        <v>5940001</v>
      </c>
      <c r="D593">
        <v>0</v>
      </c>
      <c r="E593">
        <v>57.77</v>
      </c>
      <c r="F593">
        <v>65</v>
      </c>
      <c r="G593">
        <v>65</v>
      </c>
      <c r="H593">
        <v>0</v>
      </c>
      <c r="I593">
        <v>0</v>
      </c>
    </row>
    <row r="594" spans="1:9">
      <c r="A594">
        <v>595</v>
      </c>
      <c r="B594" s="2">
        <v>8901030761188</v>
      </c>
      <c r="C594">
        <v>5950001</v>
      </c>
      <c r="D594">
        <v>-2</v>
      </c>
      <c r="E594">
        <v>40.75</v>
      </c>
      <c r="F594">
        <v>44</v>
      </c>
      <c r="G594">
        <v>44</v>
      </c>
      <c r="H594">
        <v>0</v>
      </c>
      <c r="I594">
        <v>0</v>
      </c>
    </row>
    <row r="595" spans="1:9">
      <c r="A595">
        <v>596</v>
      </c>
      <c r="B595" s="2">
        <v>8901207033728</v>
      </c>
      <c r="C595">
        <v>5960001</v>
      </c>
      <c r="D595">
        <v>6</v>
      </c>
      <c r="E595">
        <v>148.24</v>
      </c>
      <c r="F595">
        <v>169</v>
      </c>
      <c r="G595">
        <v>169</v>
      </c>
      <c r="H595">
        <v>0</v>
      </c>
      <c r="I595">
        <v>0</v>
      </c>
    </row>
    <row r="596" spans="1:9">
      <c r="A596">
        <v>597</v>
      </c>
      <c r="B596" s="2">
        <v>8901207027963</v>
      </c>
      <c r="C596">
        <v>5970001</v>
      </c>
      <c r="D596">
        <v>6</v>
      </c>
      <c r="E596">
        <v>105.27</v>
      </c>
      <c r="F596">
        <v>120</v>
      </c>
      <c r="G596">
        <v>120</v>
      </c>
      <c r="H596">
        <v>0</v>
      </c>
      <c r="I596">
        <v>0</v>
      </c>
    </row>
    <row r="597" spans="1:9">
      <c r="A597">
        <v>598</v>
      </c>
      <c r="B597" s="2">
        <v>8901207033704</v>
      </c>
      <c r="C597">
        <v>5980001</v>
      </c>
      <c r="D597">
        <v>0</v>
      </c>
      <c r="E597">
        <v>148.24</v>
      </c>
      <c r="F597">
        <v>169</v>
      </c>
      <c r="G597">
        <v>169</v>
      </c>
      <c r="H597">
        <v>0</v>
      </c>
      <c r="I597">
        <v>0</v>
      </c>
    </row>
    <row r="598" spans="1:9">
      <c r="A598">
        <v>598</v>
      </c>
      <c r="B598" s="2">
        <v>8901207033704</v>
      </c>
      <c r="C598">
        <v>5980002</v>
      </c>
      <c r="D598">
        <v>6</v>
      </c>
      <c r="E598">
        <v>118</v>
      </c>
      <c r="F598">
        <v>169</v>
      </c>
      <c r="G598">
        <v>169</v>
      </c>
      <c r="H598">
        <v>0</v>
      </c>
      <c r="I598">
        <v>0</v>
      </c>
    </row>
    <row r="599" spans="1:9">
      <c r="A599">
        <v>599</v>
      </c>
      <c r="B599" s="2">
        <v>8901207034046</v>
      </c>
      <c r="C599">
        <v>5990001</v>
      </c>
      <c r="D599">
        <v>6</v>
      </c>
      <c r="E599">
        <v>148.24</v>
      </c>
      <c r="F599">
        <v>169</v>
      </c>
      <c r="G599">
        <v>169</v>
      </c>
      <c r="H599">
        <v>0</v>
      </c>
      <c r="I599">
        <v>0</v>
      </c>
    </row>
    <row r="600" spans="1:9">
      <c r="A600">
        <v>600</v>
      </c>
      <c r="B600" s="2">
        <v>8901207029622</v>
      </c>
      <c r="C600">
        <v>6000001</v>
      </c>
      <c r="D600">
        <v>12</v>
      </c>
      <c r="E600">
        <v>52.63</v>
      </c>
      <c r="F600">
        <v>60</v>
      </c>
      <c r="G600">
        <v>60</v>
      </c>
      <c r="H600">
        <v>0</v>
      </c>
      <c r="I600">
        <v>0</v>
      </c>
    </row>
    <row r="601" spans="1:9">
      <c r="A601">
        <v>601</v>
      </c>
      <c r="B601" s="2">
        <v>8901207029592</v>
      </c>
      <c r="C601">
        <v>6010001</v>
      </c>
      <c r="D601">
        <v>12</v>
      </c>
      <c r="E601">
        <v>52.63</v>
      </c>
      <c r="F601">
        <v>60</v>
      </c>
      <c r="G601">
        <v>60</v>
      </c>
      <c r="H601">
        <v>0</v>
      </c>
      <c r="I601">
        <v>0</v>
      </c>
    </row>
    <row r="602" spans="1:9">
      <c r="A602">
        <v>602</v>
      </c>
      <c r="B602" s="2">
        <v>8901207029608</v>
      </c>
      <c r="C602">
        <v>6020001</v>
      </c>
      <c r="D602">
        <v>12</v>
      </c>
      <c r="E602">
        <v>51.92</v>
      </c>
      <c r="F602">
        <v>60</v>
      </c>
      <c r="G602">
        <v>60</v>
      </c>
      <c r="H602">
        <v>0</v>
      </c>
      <c r="I602">
        <v>0</v>
      </c>
    </row>
    <row r="603" spans="1:9">
      <c r="A603">
        <v>603</v>
      </c>
      <c r="B603" s="2">
        <v>8901207014321</v>
      </c>
      <c r="C603">
        <v>6030001</v>
      </c>
      <c r="D603">
        <v>6</v>
      </c>
      <c r="E603">
        <v>50.39</v>
      </c>
      <c r="F603">
        <v>55</v>
      </c>
      <c r="G603">
        <v>55</v>
      </c>
      <c r="H603">
        <v>0</v>
      </c>
      <c r="I603">
        <v>0</v>
      </c>
    </row>
    <row r="604" spans="1:9">
      <c r="A604">
        <v>604</v>
      </c>
      <c r="B604" s="2">
        <v>8901207043239</v>
      </c>
      <c r="C604">
        <v>6040001</v>
      </c>
      <c r="D604">
        <v>-1</v>
      </c>
      <c r="E604">
        <v>18.329999999999998</v>
      </c>
      <c r="F604">
        <v>20</v>
      </c>
      <c r="G604">
        <v>20</v>
      </c>
      <c r="H604">
        <v>0</v>
      </c>
      <c r="I604">
        <v>0</v>
      </c>
    </row>
    <row r="605" spans="1:9">
      <c r="A605">
        <v>604</v>
      </c>
      <c r="B605" s="2">
        <v>8901207043239</v>
      </c>
      <c r="C605">
        <v>6040002</v>
      </c>
      <c r="D605">
        <v>12</v>
      </c>
      <c r="E605">
        <v>17.39</v>
      </c>
      <c r="F605">
        <v>20</v>
      </c>
      <c r="G605">
        <v>20</v>
      </c>
      <c r="H605">
        <v>0</v>
      </c>
      <c r="I605">
        <v>0</v>
      </c>
    </row>
    <row r="606" spans="1:9">
      <c r="A606">
        <v>605</v>
      </c>
      <c r="B606" s="2">
        <v>8901207032080</v>
      </c>
      <c r="C606">
        <v>6050001</v>
      </c>
      <c r="D606">
        <v>-1</v>
      </c>
      <c r="E606">
        <v>18.329999999999998</v>
      </c>
      <c r="F606">
        <v>20</v>
      </c>
      <c r="G606">
        <v>20</v>
      </c>
      <c r="H606">
        <v>0</v>
      </c>
      <c r="I606">
        <v>0</v>
      </c>
    </row>
    <row r="607" spans="1:9">
      <c r="A607">
        <v>605</v>
      </c>
      <c r="B607" s="2">
        <v>8901207032080</v>
      </c>
      <c r="C607">
        <v>6050002</v>
      </c>
      <c r="D607">
        <v>11</v>
      </c>
      <c r="E607">
        <v>17.39</v>
      </c>
      <c r="F607">
        <v>20</v>
      </c>
      <c r="G607">
        <v>20</v>
      </c>
      <c r="H607">
        <v>0</v>
      </c>
      <c r="I607">
        <v>0</v>
      </c>
    </row>
    <row r="608" spans="1:9">
      <c r="A608">
        <v>606</v>
      </c>
      <c r="B608" s="2">
        <v>8901207032110</v>
      </c>
      <c r="C608">
        <v>6060001</v>
      </c>
      <c r="D608">
        <v>-2</v>
      </c>
      <c r="E608">
        <v>18.329999999999998</v>
      </c>
      <c r="F608">
        <v>20</v>
      </c>
      <c r="G608">
        <v>20</v>
      </c>
      <c r="H608">
        <v>0</v>
      </c>
      <c r="I608">
        <v>0</v>
      </c>
    </row>
    <row r="609" spans="1:9">
      <c r="A609">
        <v>606</v>
      </c>
      <c r="B609" s="2">
        <v>8901207032110</v>
      </c>
      <c r="C609">
        <v>6060002</v>
      </c>
      <c r="D609">
        <v>12</v>
      </c>
      <c r="E609">
        <v>17.39</v>
      </c>
      <c r="F609">
        <v>20</v>
      </c>
      <c r="G609">
        <v>20</v>
      </c>
      <c r="H609">
        <v>0</v>
      </c>
      <c r="I609">
        <v>0</v>
      </c>
    </row>
    <row r="610" spans="1:9">
      <c r="A610">
        <v>607</v>
      </c>
      <c r="B610" s="2">
        <v>8901207032097</v>
      </c>
      <c r="C610">
        <v>6070001</v>
      </c>
      <c r="D610">
        <v>-3</v>
      </c>
      <c r="E610">
        <v>18.329999999999998</v>
      </c>
      <c r="F610">
        <v>20</v>
      </c>
      <c r="G610">
        <v>20</v>
      </c>
      <c r="H610">
        <v>0</v>
      </c>
      <c r="I610">
        <v>0</v>
      </c>
    </row>
    <row r="611" spans="1:9">
      <c r="A611">
        <v>607</v>
      </c>
      <c r="B611" s="2">
        <v>8901207032097</v>
      </c>
      <c r="C611">
        <v>6070002</v>
      </c>
      <c r="D611">
        <v>12</v>
      </c>
      <c r="E611">
        <v>17.39</v>
      </c>
      <c r="F611">
        <v>20</v>
      </c>
      <c r="G611">
        <v>20</v>
      </c>
      <c r="H611">
        <v>0</v>
      </c>
      <c r="I611">
        <v>0</v>
      </c>
    </row>
    <row r="612" spans="1:9">
      <c r="A612">
        <v>608</v>
      </c>
      <c r="B612" s="2">
        <v>4796008921084</v>
      </c>
      <c r="C612">
        <v>6080001</v>
      </c>
      <c r="D612">
        <v>-2</v>
      </c>
      <c r="E612">
        <v>18.329999999999998</v>
      </c>
      <c r="F612">
        <v>20</v>
      </c>
      <c r="G612">
        <v>20</v>
      </c>
      <c r="H612">
        <v>0</v>
      </c>
      <c r="I612">
        <v>0</v>
      </c>
    </row>
    <row r="613" spans="1:9">
      <c r="A613">
        <v>608</v>
      </c>
      <c r="B613" s="2">
        <v>4796008921084</v>
      </c>
      <c r="C613">
        <v>6080002</v>
      </c>
      <c r="D613">
        <v>10</v>
      </c>
      <c r="E613">
        <v>17.39</v>
      </c>
      <c r="F613">
        <v>20</v>
      </c>
      <c r="G613">
        <v>20</v>
      </c>
      <c r="H613">
        <v>0</v>
      </c>
      <c r="I613">
        <v>0</v>
      </c>
    </row>
    <row r="614" spans="1:9">
      <c r="A614">
        <v>609</v>
      </c>
      <c r="B614" s="2">
        <v>8901888006370</v>
      </c>
      <c r="C614">
        <v>6090001</v>
      </c>
      <c r="D614">
        <v>-1</v>
      </c>
      <c r="E614">
        <v>18.329999999999998</v>
      </c>
      <c r="F614">
        <v>20</v>
      </c>
      <c r="G614">
        <v>20</v>
      </c>
      <c r="H614">
        <v>0</v>
      </c>
      <c r="I614">
        <v>0</v>
      </c>
    </row>
    <row r="615" spans="1:9">
      <c r="A615">
        <v>609</v>
      </c>
      <c r="B615" s="2">
        <v>8901888006370</v>
      </c>
      <c r="C615">
        <v>6090002</v>
      </c>
      <c r="D615">
        <v>8</v>
      </c>
      <c r="E615">
        <v>17.39</v>
      </c>
      <c r="F615">
        <v>20</v>
      </c>
      <c r="G615">
        <v>20</v>
      </c>
      <c r="H615">
        <v>0</v>
      </c>
      <c r="I615">
        <v>0</v>
      </c>
    </row>
    <row r="616" spans="1:9">
      <c r="A616">
        <v>610</v>
      </c>
      <c r="B616" s="2">
        <v>8901888006387</v>
      </c>
      <c r="C616">
        <v>6100001</v>
      </c>
      <c r="D616">
        <v>12</v>
      </c>
      <c r="E616">
        <v>17.39</v>
      </c>
      <c r="F616">
        <v>20</v>
      </c>
      <c r="G616">
        <v>20</v>
      </c>
      <c r="H616">
        <v>0</v>
      </c>
      <c r="I616">
        <v>0</v>
      </c>
    </row>
    <row r="617" spans="1:9">
      <c r="A617">
        <v>611</v>
      </c>
      <c r="B617" s="2">
        <v>8901207032127</v>
      </c>
      <c r="C617">
        <v>6110001</v>
      </c>
      <c r="D617">
        <v>12</v>
      </c>
      <c r="E617">
        <v>17.39</v>
      </c>
      <c r="F617">
        <v>20</v>
      </c>
      <c r="G617">
        <v>20</v>
      </c>
      <c r="H617">
        <v>0</v>
      </c>
      <c r="I617">
        <v>0</v>
      </c>
    </row>
    <row r="618" spans="1:9">
      <c r="A618">
        <v>612</v>
      </c>
      <c r="B618" s="2">
        <v>8901888006578</v>
      </c>
      <c r="C618">
        <v>6120001</v>
      </c>
      <c r="D618">
        <v>11</v>
      </c>
      <c r="E618">
        <v>17.39</v>
      </c>
      <c r="F618">
        <v>20</v>
      </c>
      <c r="G618">
        <v>20</v>
      </c>
      <c r="H618">
        <v>0</v>
      </c>
      <c r="I618">
        <v>0</v>
      </c>
    </row>
    <row r="619" spans="1:9">
      <c r="A619">
        <v>613</v>
      </c>
      <c r="B619" s="2">
        <v>8901888006585</v>
      </c>
      <c r="C619">
        <v>6130001</v>
      </c>
      <c r="D619">
        <v>10</v>
      </c>
      <c r="E619">
        <v>17.39</v>
      </c>
      <c r="F619">
        <v>20</v>
      </c>
      <c r="G619">
        <v>20</v>
      </c>
      <c r="H619">
        <v>0</v>
      </c>
      <c r="I619">
        <v>0</v>
      </c>
    </row>
    <row r="620" spans="1:9">
      <c r="A620">
        <v>614</v>
      </c>
      <c r="B620" s="2">
        <v>8901207004407</v>
      </c>
      <c r="C620">
        <v>6140001</v>
      </c>
      <c r="D620">
        <v>-4</v>
      </c>
      <c r="E620">
        <v>104.35</v>
      </c>
      <c r="F620">
        <v>120</v>
      </c>
      <c r="G620">
        <v>120</v>
      </c>
      <c r="H620">
        <v>0</v>
      </c>
      <c r="I620">
        <v>0</v>
      </c>
    </row>
    <row r="621" spans="1:9">
      <c r="A621">
        <v>614</v>
      </c>
      <c r="B621" s="2">
        <v>8901207004407</v>
      </c>
      <c r="C621">
        <v>6140002</v>
      </c>
      <c r="D621">
        <v>11</v>
      </c>
      <c r="E621">
        <v>100.8</v>
      </c>
      <c r="F621">
        <v>120</v>
      </c>
      <c r="G621">
        <v>120</v>
      </c>
      <c r="H621">
        <v>0</v>
      </c>
      <c r="I621">
        <v>0</v>
      </c>
    </row>
    <row r="622" spans="1:9">
      <c r="A622">
        <v>615</v>
      </c>
      <c r="B622" s="2">
        <v>8901207004414</v>
      </c>
      <c r="C622">
        <v>6150001</v>
      </c>
      <c r="D622">
        <v>-1</v>
      </c>
      <c r="E622">
        <v>108.7</v>
      </c>
      <c r="F622">
        <v>125</v>
      </c>
      <c r="G622">
        <v>125</v>
      </c>
      <c r="H622">
        <v>0</v>
      </c>
      <c r="I622">
        <v>0</v>
      </c>
    </row>
    <row r="623" spans="1:9">
      <c r="A623">
        <v>615</v>
      </c>
      <c r="B623" s="2">
        <v>8901207004414</v>
      </c>
      <c r="C623">
        <v>6150002</v>
      </c>
      <c r="D623">
        <v>12</v>
      </c>
      <c r="E623">
        <v>100.8</v>
      </c>
      <c r="F623">
        <v>125</v>
      </c>
      <c r="G623">
        <v>125</v>
      </c>
      <c r="H623">
        <v>0</v>
      </c>
      <c r="I623">
        <v>0</v>
      </c>
    </row>
    <row r="624" spans="1:9">
      <c r="A624">
        <v>616</v>
      </c>
      <c r="B624" s="2">
        <v>4796008920049</v>
      </c>
      <c r="C624">
        <v>6160001</v>
      </c>
      <c r="D624">
        <v>-1</v>
      </c>
      <c r="E624">
        <v>108.7</v>
      </c>
      <c r="F624">
        <v>128</v>
      </c>
      <c r="G624">
        <v>128</v>
      </c>
      <c r="H624">
        <v>0</v>
      </c>
      <c r="I624">
        <v>0</v>
      </c>
    </row>
    <row r="625" spans="1:9">
      <c r="A625">
        <v>616</v>
      </c>
      <c r="B625" s="2">
        <v>4796008920049</v>
      </c>
      <c r="C625">
        <v>6160002</v>
      </c>
      <c r="D625">
        <v>12</v>
      </c>
      <c r="E625">
        <v>100.8</v>
      </c>
      <c r="F625">
        <v>128</v>
      </c>
      <c r="G625">
        <v>128</v>
      </c>
      <c r="H625">
        <v>0</v>
      </c>
      <c r="I625">
        <v>0</v>
      </c>
    </row>
    <row r="626" spans="1:9">
      <c r="A626">
        <v>617</v>
      </c>
      <c r="B626" s="2">
        <v>8901888090348</v>
      </c>
      <c r="C626">
        <v>6170001</v>
      </c>
      <c r="D626">
        <v>0</v>
      </c>
      <c r="E626">
        <v>113.04</v>
      </c>
      <c r="F626">
        <v>130</v>
      </c>
      <c r="G626">
        <v>130</v>
      </c>
      <c r="H626">
        <v>0</v>
      </c>
      <c r="I626">
        <v>0</v>
      </c>
    </row>
    <row r="627" spans="1:9">
      <c r="A627">
        <v>617</v>
      </c>
      <c r="B627" s="2">
        <v>8901888090348</v>
      </c>
      <c r="C627">
        <v>6170002</v>
      </c>
      <c r="D627">
        <v>12</v>
      </c>
      <c r="E627">
        <v>100.8</v>
      </c>
      <c r="F627">
        <v>130</v>
      </c>
      <c r="G627">
        <v>130</v>
      </c>
      <c r="H627">
        <v>0</v>
      </c>
      <c r="I627">
        <v>0</v>
      </c>
    </row>
    <row r="628" spans="1:9">
      <c r="A628">
        <v>618</v>
      </c>
      <c r="B628" s="2">
        <v>8901207038334</v>
      </c>
      <c r="C628">
        <v>6180001</v>
      </c>
      <c r="D628">
        <v>0</v>
      </c>
      <c r="E628">
        <v>228.95</v>
      </c>
      <c r="F628">
        <v>261</v>
      </c>
      <c r="G628">
        <v>261</v>
      </c>
      <c r="H628">
        <v>0</v>
      </c>
      <c r="I628">
        <v>0</v>
      </c>
    </row>
    <row r="629" spans="1:9">
      <c r="A629">
        <v>619</v>
      </c>
      <c r="B629" s="2">
        <v>8901207026485</v>
      </c>
      <c r="C629">
        <v>6190001</v>
      </c>
      <c r="D629">
        <v>0</v>
      </c>
      <c r="E629">
        <v>61.41</v>
      </c>
      <c r="F629">
        <v>70</v>
      </c>
      <c r="G629">
        <v>70</v>
      </c>
      <c r="H629">
        <v>0</v>
      </c>
      <c r="I629">
        <v>0</v>
      </c>
    </row>
    <row r="630" spans="1:9">
      <c r="A630">
        <v>620</v>
      </c>
      <c r="B630" s="2">
        <v>8901207033209</v>
      </c>
      <c r="C630">
        <v>6200001</v>
      </c>
      <c r="D630">
        <v>0</v>
      </c>
      <c r="E630">
        <v>54.64</v>
      </c>
      <c r="F630">
        <v>70</v>
      </c>
      <c r="G630">
        <v>70</v>
      </c>
      <c r="H630">
        <v>0</v>
      </c>
      <c r="I630">
        <v>0</v>
      </c>
    </row>
    <row r="631" spans="1:9">
      <c r="A631">
        <v>621</v>
      </c>
      <c r="B631" s="2">
        <v>8901207044182</v>
      </c>
      <c r="C631">
        <v>6210001</v>
      </c>
      <c r="D631">
        <v>0</v>
      </c>
      <c r="E631">
        <v>109.65</v>
      </c>
      <c r="F631">
        <v>125</v>
      </c>
      <c r="G631">
        <v>125</v>
      </c>
      <c r="H631">
        <v>0</v>
      </c>
      <c r="I631">
        <v>0</v>
      </c>
    </row>
    <row r="632" spans="1:9">
      <c r="A632">
        <v>622</v>
      </c>
      <c r="B632" s="2">
        <v>8901207044465</v>
      </c>
      <c r="C632">
        <v>6220001</v>
      </c>
      <c r="D632">
        <v>0</v>
      </c>
      <c r="E632">
        <v>109.65</v>
      </c>
      <c r="F632">
        <v>125</v>
      </c>
      <c r="G632">
        <v>125</v>
      </c>
      <c r="H632">
        <v>0</v>
      </c>
      <c r="I632">
        <v>0</v>
      </c>
    </row>
    <row r="633" spans="1:9">
      <c r="A633">
        <v>623</v>
      </c>
      <c r="B633" s="2">
        <v>8901207023644</v>
      </c>
      <c r="C633">
        <v>6230001</v>
      </c>
      <c r="D633">
        <v>0</v>
      </c>
      <c r="E633">
        <v>228.07</v>
      </c>
      <c r="F633">
        <v>260</v>
      </c>
      <c r="G633">
        <v>260</v>
      </c>
      <c r="H633">
        <v>0</v>
      </c>
      <c r="I633">
        <v>0</v>
      </c>
    </row>
    <row r="634" spans="1:9">
      <c r="A634">
        <v>624</v>
      </c>
      <c r="B634" s="2">
        <v>8901207027109</v>
      </c>
      <c r="C634">
        <v>6240001</v>
      </c>
      <c r="D634">
        <v>0</v>
      </c>
      <c r="E634">
        <v>114.04</v>
      </c>
      <c r="F634">
        <v>130</v>
      </c>
      <c r="G634">
        <v>130</v>
      </c>
      <c r="H634">
        <v>0</v>
      </c>
      <c r="I634">
        <v>0</v>
      </c>
    </row>
    <row r="635" spans="1:9">
      <c r="A635">
        <v>625</v>
      </c>
      <c r="B635" s="2">
        <v>8901207035487</v>
      </c>
      <c r="C635">
        <v>6250001</v>
      </c>
      <c r="D635">
        <v>0</v>
      </c>
      <c r="E635">
        <v>258.77</v>
      </c>
      <c r="F635">
        <v>295</v>
      </c>
      <c r="G635">
        <v>295</v>
      </c>
      <c r="H635">
        <v>0</v>
      </c>
      <c r="I635">
        <v>0</v>
      </c>
    </row>
    <row r="636" spans="1:9">
      <c r="A636">
        <v>626</v>
      </c>
      <c r="B636" s="2">
        <v>8901207504198</v>
      </c>
      <c r="C636">
        <v>6260001</v>
      </c>
      <c r="D636">
        <v>0</v>
      </c>
      <c r="E636">
        <v>109.65</v>
      </c>
      <c r="F636">
        <v>125</v>
      </c>
      <c r="G636">
        <v>125</v>
      </c>
      <c r="H636">
        <v>0</v>
      </c>
      <c r="I636">
        <v>0</v>
      </c>
    </row>
    <row r="637" spans="1:9">
      <c r="A637">
        <v>627</v>
      </c>
      <c r="B637" s="2">
        <v>8901207504204</v>
      </c>
      <c r="C637">
        <v>6270001</v>
      </c>
      <c r="D637">
        <v>0</v>
      </c>
      <c r="E637">
        <v>83.33</v>
      </c>
      <c r="F637">
        <v>95</v>
      </c>
      <c r="G637">
        <v>95</v>
      </c>
      <c r="H637">
        <v>0</v>
      </c>
      <c r="I637">
        <v>0</v>
      </c>
    </row>
    <row r="638" spans="1:9">
      <c r="A638">
        <v>628</v>
      </c>
      <c r="B638" s="2">
        <v>8901207042812</v>
      </c>
      <c r="C638">
        <v>6280001</v>
      </c>
      <c r="D638">
        <v>0</v>
      </c>
      <c r="E638">
        <v>78.94</v>
      </c>
      <c r="F638">
        <v>90</v>
      </c>
      <c r="G638">
        <v>90</v>
      </c>
      <c r="H638">
        <v>0</v>
      </c>
      <c r="I638">
        <v>0</v>
      </c>
    </row>
    <row r="639" spans="1:9">
      <c r="A639">
        <v>629</v>
      </c>
      <c r="B639" s="2">
        <v>8901207042799</v>
      </c>
      <c r="C639">
        <v>6290001</v>
      </c>
      <c r="D639">
        <v>0</v>
      </c>
      <c r="E639">
        <v>78.94</v>
      </c>
      <c r="F639">
        <v>90</v>
      </c>
      <c r="G639">
        <v>90</v>
      </c>
      <c r="H639">
        <v>0</v>
      </c>
      <c r="I639">
        <v>0</v>
      </c>
    </row>
    <row r="640" spans="1:9">
      <c r="A640">
        <v>630</v>
      </c>
      <c r="B640" s="2">
        <v>8901207042829</v>
      </c>
      <c r="C640">
        <v>6300001</v>
      </c>
      <c r="D640">
        <v>0</v>
      </c>
      <c r="E640">
        <v>78.94</v>
      </c>
      <c r="F640">
        <v>90</v>
      </c>
      <c r="G640">
        <v>90</v>
      </c>
      <c r="H640">
        <v>0</v>
      </c>
      <c r="I640">
        <v>0</v>
      </c>
    </row>
    <row r="641" spans="1:9">
      <c r="A641">
        <v>631</v>
      </c>
      <c r="B641" s="2">
        <v>8901207027253</v>
      </c>
      <c r="C641">
        <v>6310001</v>
      </c>
      <c r="D641">
        <v>0</v>
      </c>
      <c r="E641">
        <v>61.41</v>
      </c>
      <c r="F641">
        <v>70</v>
      </c>
      <c r="G641">
        <v>70</v>
      </c>
      <c r="H641">
        <v>0</v>
      </c>
      <c r="I641">
        <v>0</v>
      </c>
    </row>
    <row r="642" spans="1:9">
      <c r="A642">
        <v>632</v>
      </c>
      <c r="B642" s="2">
        <v>8901207504174</v>
      </c>
      <c r="C642">
        <v>6320001</v>
      </c>
      <c r="D642">
        <v>0</v>
      </c>
      <c r="E642">
        <v>113.16</v>
      </c>
      <c r="F642">
        <v>129</v>
      </c>
      <c r="G642">
        <v>129</v>
      </c>
      <c r="H642">
        <v>0</v>
      </c>
      <c r="I642">
        <v>0</v>
      </c>
    </row>
    <row r="643" spans="1:9">
      <c r="A643">
        <v>633</v>
      </c>
      <c r="B643" s="2">
        <v>8901207504181</v>
      </c>
      <c r="C643">
        <v>6330001</v>
      </c>
      <c r="D643">
        <v>0</v>
      </c>
      <c r="E643">
        <v>83.33</v>
      </c>
      <c r="F643">
        <v>95</v>
      </c>
      <c r="G643">
        <v>95</v>
      </c>
      <c r="H643">
        <v>0</v>
      </c>
      <c r="I643">
        <v>0</v>
      </c>
    </row>
    <row r="644" spans="1:9">
      <c r="A644">
        <v>634</v>
      </c>
      <c r="B644" s="2">
        <v>8901207042751</v>
      </c>
      <c r="C644">
        <v>6340001</v>
      </c>
      <c r="D644">
        <v>0</v>
      </c>
      <c r="E644">
        <v>50.88</v>
      </c>
      <c r="F644">
        <v>58</v>
      </c>
      <c r="G644">
        <v>58</v>
      </c>
      <c r="H644">
        <v>0</v>
      </c>
      <c r="I644">
        <v>0</v>
      </c>
    </row>
    <row r="645" spans="1:9">
      <c r="A645">
        <v>635</v>
      </c>
      <c r="B645" s="2">
        <v>3948207042744</v>
      </c>
      <c r="C645">
        <v>6350001</v>
      </c>
      <c r="D645">
        <v>0</v>
      </c>
      <c r="E645">
        <v>50.88</v>
      </c>
      <c r="F645">
        <v>58</v>
      </c>
      <c r="G645">
        <v>58</v>
      </c>
      <c r="H645">
        <v>0</v>
      </c>
      <c r="I645">
        <v>0</v>
      </c>
    </row>
    <row r="646" spans="1:9">
      <c r="A646">
        <v>636</v>
      </c>
      <c r="B646" s="2">
        <v>8901207042775</v>
      </c>
      <c r="C646">
        <v>6360001</v>
      </c>
      <c r="D646">
        <v>0</v>
      </c>
      <c r="E646">
        <v>50.88</v>
      </c>
      <c r="F646">
        <v>58</v>
      </c>
      <c r="G646">
        <v>58</v>
      </c>
      <c r="H646">
        <v>0</v>
      </c>
      <c r="I646">
        <v>0</v>
      </c>
    </row>
    <row r="647" spans="1:9">
      <c r="A647">
        <v>637</v>
      </c>
      <c r="B647" s="2">
        <v>8901207042768</v>
      </c>
      <c r="C647">
        <v>6370001</v>
      </c>
      <c r="D647">
        <v>0</v>
      </c>
      <c r="E647">
        <v>50.88</v>
      </c>
      <c r="F647">
        <v>58</v>
      </c>
      <c r="G647">
        <v>58</v>
      </c>
      <c r="H647">
        <v>0</v>
      </c>
      <c r="I647">
        <v>0</v>
      </c>
    </row>
    <row r="648" spans="1:9">
      <c r="A648">
        <v>638</v>
      </c>
      <c r="B648" s="2">
        <v>8901014000012</v>
      </c>
      <c r="C648">
        <v>6380001</v>
      </c>
      <c r="D648">
        <v>-4</v>
      </c>
      <c r="E648">
        <v>8.84</v>
      </c>
      <c r="F648">
        <v>10</v>
      </c>
      <c r="G648">
        <v>10</v>
      </c>
      <c r="H648">
        <v>0</v>
      </c>
      <c r="I648">
        <v>0</v>
      </c>
    </row>
    <row r="649" spans="1:9">
      <c r="A649">
        <v>639</v>
      </c>
      <c r="B649" s="2">
        <v>8901014002030</v>
      </c>
      <c r="C649">
        <v>6390001</v>
      </c>
      <c r="D649">
        <v>-1</v>
      </c>
      <c r="E649">
        <v>23.89</v>
      </c>
      <c r="F649">
        <v>27</v>
      </c>
      <c r="G649">
        <v>27</v>
      </c>
      <c r="H649">
        <v>0</v>
      </c>
      <c r="I649">
        <v>0</v>
      </c>
    </row>
    <row r="650" spans="1:9">
      <c r="A650">
        <v>640</v>
      </c>
      <c r="B650" s="2">
        <v>8901014000364</v>
      </c>
      <c r="C650">
        <v>6400001</v>
      </c>
      <c r="D650">
        <v>-1</v>
      </c>
      <c r="E650">
        <v>46.91</v>
      </c>
      <c r="F650">
        <v>53</v>
      </c>
      <c r="G650">
        <v>53</v>
      </c>
      <c r="H650">
        <v>0</v>
      </c>
      <c r="I650">
        <v>0</v>
      </c>
    </row>
    <row r="651" spans="1:9">
      <c r="A651">
        <v>641</v>
      </c>
      <c r="B651" s="2">
        <v>8901014002054</v>
      </c>
      <c r="C651">
        <v>6410001</v>
      </c>
      <c r="D651">
        <v>0</v>
      </c>
      <c r="E651">
        <v>69.03</v>
      </c>
      <c r="F651">
        <v>78</v>
      </c>
      <c r="G651">
        <v>78</v>
      </c>
      <c r="H651">
        <v>0</v>
      </c>
      <c r="I651">
        <v>0</v>
      </c>
    </row>
    <row r="652" spans="1:9">
      <c r="A652">
        <v>642</v>
      </c>
      <c r="B652" s="2">
        <v>8901014002313</v>
      </c>
      <c r="C652">
        <v>6420001</v>
      </c>
      <c r="D652">
        <v>-5</v>
      </c>
      <c r="E652">
        <v>8.84</v>
      </c>
      <c r="F652">
        <v>10</v>
      </c>
      <c r="G652">
        <v>10</v>
      </c>
      <c r="H652">
        <v>0</v>
      </c>
      <c r="I652">
        <v>0</v>
      </c>
    </row>
    <row r="653" spans="1:9">
      <c r="A653">
        <v>643</v>
      </c>
      <c r="B653" s="2">
        <v>8901014002412</v>
      </c>
      <c r="C653">
        <v>6430001</v>
      </c>
      <c r="D653">
        <v>-1</v>
      </c>
      <c r="E653">
        <v>53.09</v>
      </c>
      <c r="F653">
        <v>60</v>
      </c>
      <c r="G653">
        <v>60</v>
      </c>
      <c r="H653">
        <v>0</v>
      </c>
      <c r="I653">
        <v>0</v>
      </c>
    </row>
    <row r="654" spans="1:9">
      <c r="A654">
        <v>644</v>
      </c>
      <c r="B654" s="2">
        <v>8901014002542</v>
      </c>
      <c r="C654">
        <v>6440001</v>
      </c>
      <c r="D654">
        <v>-4</v>
      </c>
      <c r="E654">
        <v>17.68</v>
      </c>
      <c r="F654">
        <v>20</v>
      </c>
      <c r="G654">
        <v>20</v>
      </c>
      <c r="H654">
        <v>0</v>
      </c>
      <c r="I654">
        <v>0</v>
      </c>
    </row>
    <row r="655" spans="1:9">
      <c r="A655">
        <v>645</v>
      </c>
      <c r="B655" s="2">
        <v>8901014002566</v>
      </c>
      <c r="C655">
        <v>6450001</v>
      </c>
      <c r="D655">
        <v>0</v>
      </c>
      <c r="E655">
        <v>70.8</v>
      </c>
      <c r="F655">
        <v>80</v>
      </c>
      <c r="G655">
        <v>80</v>
      </c>
      <c r="H655">
        <v>0</v>
      </c>
      <c r="I655">
        <v>0</v>
      </c>
    </row>
    <row r="656" spans="1:9">
      <c r="A656">
        <v>646</v>
      </c>
      <c r="B656" s="2">
        <v>8901014003174</v>
      </c>
      <c r="C656">
        <v>6460001</v>
      </c>
      <c r="D656">
        <v>-3</v>
      </c>
      <c r="E656">
        <v>22.12</v>
      </c>
      <c r="F656">
        <v>25</v>
      </c>
      <c r="G656">
        <v>25</v>
      </c>
      <c r="H656">
        <v>0</v>
      </c>
      <c r="I656">
        <v>0</v>
      </c>
    </row>
    <row r="657" spans="1:9">
      <c r="A657">
        <v>647</v>
      </c>
      <c r="B657" s="2">
        <v>8901014003181</v>
      </c>
      <c r="C657">
        <v>6470001</v>
      </c>
      <c r="D657">
        <v>0</v>
      </c>
      <c r="E657">
        <v>88.69</v>
      </c>
      <c r="F657">
        <v>100</v>
      </c>
      <c r="G657">
        <v>100</v>
      </c>
      <c r="H657">
        <v>0</v>
      </c>
      <c r="I657">
        <v>0</v>
      </c>
    </row>
    <row r="658" spans="1:9">
      <c r="A658">
        <v>648</v>
      </c>
      <c r="B658" s="2">
        <v>8901014000159</v>
      </c>
      <c r="C658">
        <v>6480001</v>
      </c>
      <c r="D658">
        <v>-3</v>
      </c>
      <c r="E658">
        <v>42</v>
      </c>
      <c r="F658">
        <v>49</v>
      </c>
      <c r="G658">
        <v>49</v>
      </c>
      <c r="H658">
        <v>0</v>
      </c>
      <c r="I658">
        <v>0</v>
      </c>
    </row>
    <row r="659" spans="1:9">
      <c r="A659">
        <v>649</v>
      </c>
      <c r="B659" s="2">
        <v>901014000166</v>
      </c>
      <c r="C659">
        <v>6490001</v>
      </c>
      <c r="D659">
        <v>0</v>
      </c>
      <c r="E659">
        <v>42</v>
      </c>
      <c r="F659">
        <v>49</v>
      </c>
      <c r="G659">
        <v>49</v>
      </c>
      <c r="H659">
        <v>0</v>
      </c>
      <c r="I659">
        <v>0</v>
      </c>
    </row>
    <row r="660" spans="1:9">
      <c r="A660">
        <v>650</v>
      </c>
      <c r="B660" s="2">
        <v>8901014000425</v>
      </c>
      <c r="C660">
        <v>6500001</v>
      </c>
      <c r="D660">
        <v>-3</v>
      </c>
      <c r="E660">
        <v>42</v>
      </c>
      <c r="F660">
        <v>49</v>
      </c>
      <c r="G660">
        <v>49</v>
      </c>
      <c r="H660">
        <v>0</v>
      </c>
      <c r="I660">
        <v>0</v>
      </c>
    </row>
    <row r="661" spans="1:9">
      <c r="A661">
        <v>651</v>
      </c>
      <c r="B661" s="2">
        <v>8901014000371</v>
      </c>
      <c r="C661">
        <v>6510001</v>
      </c>
      <c r="D661">
        <v>-2</v>
      </c>
      <c r="E661">
        <v>43.47</v>
      </c>
      <c r="F661">
        <v>49</v>
      </c>
      <c r="G661">
        <v>49</v>
      </c>
      <c r="H661">
        <v>0</v>
      </c>
      <c r="I661">
        <v>0</v>
      </c>
    </row>
    <row r="662" spans="1:9">
      <c r="A662">
        <v>652</v>
      </c>
      <c r="B662" s="2">
        <v>8901014004737</v>
      </c>
      <c r="C662">
        <v>6520001</v>
      </c>
      <c r="D662">
        <v>0</v>
      </c>
      <c r="E662">
        <v>43.47</v>
      </c>
      <c r="F662">
        <v>50</v>
      </c>
      <c r="G662">
        <v>50</v>
      </c>
      <c r="H662">
        <v>0</v>
      </c>
      <c r="I662">
        <v>0</v>
      </c>
    </row>
    <row r="663" spans="1:9">
      <c r="A663">
        <v>653</v>
      </c>
      <c r="B663" s="2">
        <v>8901014000203</v>
      </c>
      <c r="C663">
        <v>6530001</v>
      </c>
      <c r="D663">
        <v>-3</v>
      </c>
      <c r="E663">
        <v>43.47</v>
      </c>
      <c r="F663">
        <v>50</v>
      </c>
      <c r="G663">
        <v>50</v>
      </c>
      <c r="H663">
        <v>0</v>
      </c>
      <c r="I663">
        <v>0</v>
      </c>
    </row>
    <row r="664" spans="1:9">
      <c r="A664">
        <v>654</v>
      </c>
      <c r="B664" s="2">
        <v>8901014004836</v>
      </c>
      <c r="C664">
        <v>6540001</v>
      </c>
      <c r="D664">
        <v>-1</v>
      </c>
      <c r="E664">
        <v>43.47</v>
      </c>
      <c r="F664">
        <v>50</v>
      </c>
      <c r="G664">
        <v>50</v>
      </c>
      <c r="H664">
        <v>0</v>
      </c>
      <c r="I664">
        <v>0</v>
      </c>
    </row>
    <row r="665" spans="1:9">
      <c r="A665">
        <v>655</v>
      </c>
      <c r="B665" s="2">
        <v>8901014012619</v>
      </c>
      <c r="C665">
        <v>6550001</v>
      </c>
      <c r="D665">
        <v>0</v>
      </c>
      <c r="E665">
        <v>43.47</v>
      </c>
      <c r="F665">
        <v>50</v>
      </c>
      <c r="G665">
        <v>50</v>
      </c>
      <c r="H665">
        <v>0</v>
      </c>
      <c r="I665">
        <v>0</v>
      </c>
    </row>
    <row r="666" spans="1:9">
      <c r="A666">
        <v>656</v>
      </c>
      <c r="B666" s="2">
        <v>8901491983198</v>
      </c>
      <c r="C666">
        <v>6560001</v>
      </c>
      <c r="D666">
        <v>-14</v>
      </c>
      <c r="E666">
        <v>7.59</v>
      </c>
      <c r="F666">
        <v>10</v>
      </c>
      <c r="G666">
        <v>10</v>
      </c>
      <c r="H666">
        <v>0</v>
      </c>
      <c r="I666">
        <v>0</v>
      </c>
    </row>
    <row r="667" spans="1:9">
      <c r="A667">
        <v>657</v>
      </c>
      <c r="B667" s="2">
        <v>8901491503020</v>
      </c>
      <c r="C667">
        <v>6570001</v>
      </c>
      <c r="D667">
        <v>-19</v>
      </c>
      <c r="E667">
        <v>7.59</v>
      </c>
      <c r="F667">
        <v>10</v>
      </c>
      <c r="G667">
        <v>10</v>
      </c>
      <c r="H667">
        <v>0</v>
      </c>
      <c r="I667">
        <v>0</v>
      </c>
    </row>
    <row r="668" spans="1:9">
      <c r="A668">
        <v>658</v>
      </c>
      <c r="B668" s="2">
        <v>8901491503044</v>
      </c>
      <c r="C668">
        <v>6580001</v>
      </c>
      <c r="D668">
        <v>-32</v>
      </c>
      <c r="E668">
        <v>7.59</v>
      </c>
      <c r="F668">
        <v>10</v>
      </c>
      <c r="G668">
        <v>10</v>
      </c>
      <c r="H668">
        <v>0</v>
      </c>
      <c r="I668">
        <v>0</v>
      </c>
    </row>
    <row r="669" spans="1:9">
      <c r="A669">
        <v>659</v>
      </c>
      <c r="B669" s="2">
        <v>8901491981538</v>
      </c>
      <c r="C669">
        <v>6590001</v>
      </c>
      <c r="D669">
        <v>-32</v>
      </c>
      <c r="E669">
        <v>7.59</v>
      </c>
      <c r="F669">
        <v>10</v>
      </c>
      <c r="G669">
        <v>10</v>
      </c>
      <c r="H669">
        <v>0</v>
      </c>
      <c r="I669">
        <v>0</v>
      </c>
    </row>
    <row r="670" spans="1:9">
      <c r="A670">
        <v>660</v>
      </c>
      <c r="B670" s="2">
        <v>8901491503013</v>
      </c>
      <c r="C670">
        <v>6600001</v>
      </c>
      <c r="D670">
        <v>-25</v>
      </c>
      <c r="E670">
        <v>7.59</v>
      </c>
      <c r="F670">
        <v>10</v>
      </c>
      <c r="G670">
        <v>10</v>
      </c>
      <c r="H670">
        <v>0</v>
      </c>
      <c r="I670">
        <v>0</v>
      </c>
    </row>
    <row r="671" spans="1:9">
      <c r="A671">
        <v>661</v>
      </c>
      <c r="B671" s="2">
        <v>8901491503051</v>
      </c>
      <c r="C671">
        <v>6610001</v>
      </c>
      <c r="D671">
        <v>-18</v>
      </c>
      <c r="E671">
        <v>7.59</v>
      </c>
      <c r="F671">
        <v>10</v>
      </c>
      <c r="G671">
        <v>10</v>
      </c>
      <c r="H671">
        <v>0</v>
      </c>
      <c r="I671">
        <v>0</v>
      </c>
    </row>
    <row r="672" spans="1:9">
      <c r="A672">
        <v>662</v>
      </c>
      <c r="B672" s="2">
        <v>8901491001854</v>
      </c>
      <c r="C672">
        <v>6620001</v>
      </c>
      <c r="D672">
        <v>-21</v>
      </c>
      <c r="E672">
        <v>7.59</v>
      </c>
      <c r="F672">
        <v>10</v>
      </c>
      <c r="G672">
        <v>10</v>
      </c>
      <c r="H672">
        <v>0</v>
      </c>
      <c r="I672">
        <v>0</v>
      </c>
    </row>
    <row r="673" spans="1:9">
      <c r="A673">
        <v>663</v>
      </c>
      <c r="B673" s="2">
        <v>8901491983259</v>
      </c>
      <c r="C673">
        <v>6630001</v>
      </c>
      <c r="D673">
        <v>-17</v>
      </c>
      <c r="E673">
        <v>7.59</v>
      </c>
      <c r="F673">
        <v>10</v>
      </c>
      <c r="G673">
        <v>10</v>
      </c>
      <c r="H673">
        <v>0</v>
      </c>
      <c r="I673">
        <v>0</v>
      </c>
    </row>
    <row r="674" spans="1:9">
      <c r="A674">
        <v>664</v>
      </c>
      <c r="B674" s="2">
        <v>8901491000208</v>
      </c>
      <c r="C674">
        <v>6640001</v>
      </c>
      <c r="D674">
        <v>-12</v>
      </c>
      <c r="E674">
        <v>15.18</v>
      </c>
      <c r="F674">
        <v>20</v>
      </c>
      <c r="G674">
        <v>20</v>
      </c>
      <c r="H674">
        <v>0</v>
      </c>
      <c r="I674">
        <v>0</v>
      </c>
    </row>
    <row r="675" spans="1:9">
      <c r="A675">
        <v>665</v>
      </c>
      <c r="B675" s="2">
        <v>8901491002356</v>
      </c>
      <c r="C675">
        <v>6650001</v>
      </c>
      <c r="D675">
        <v>-11</v>
      </c>
      <c r="E675">
        <v>15.18</v>
      </c>
      <c r="F675">
        <v>20</v>
      </c>
      <c r="G675">
        <v>20</v>
      </c>
      <c r="H675">
        <v>0</v>
      </c>
      <c r="I675">
        <v>0</v>
      </c>
    </row>
    <row r="676" spans="1:9">
      <c r="A676">
        <v>666</v>
      </c>
      <c r="B676" s="2">
        <v>8901491101813</v>
      </c>
      <c r="C676">
        <v>6660001</v>
      </c>
      <c r="D676">
        <v>-27</v>
      </c>
      <c r="E676">
        <v>15.18</v>
      </c>
      <c r="F676">
        <v>20</v>
      </c>
      <c r="G676">
        <v>20</v>
      </c>
      <c r="H676">
        <v>0</v>
      </c>
      <c r="I676">
        <v>0</v>
      </c>
    </row>
    <row r="677" spans="1:9">
      <c r="A677">
        <v>667</v>
      </c>
      <c r="B677" s="2">
        <v>8901491981552</v>
      </c>
      <c r="C677">
        <v>6670001</v>
      </c>
      <c r="D677">
        <v>-10</v>
      </c>
      <c r="E677">
        <v>15.18</v>
      </c>
      <c r="F677">
        <v>20</v>
      </c>
      <c r="G677">
        <v>20</v>
      </c>
      <c r="H677">
        <v>0</v>
      </c>
      <c r="I677">
        <v>0</v>
      </c>
    </row>
    <row r="678" spans="1:9">
      <c r="A678">
        <v>668</v>
      </c>
      <c r="B678" s="2">
        <v>8901491101837</v>
      </c>
      <c r="C678">
        <v>6680001</v>
      </c>
      <c r="D678">
        <v>-13</v>
      </c>
      <c r="E678">
        <v>15.18</v>
      </c>
      <c r="F678">
        <v>20</v>
      </c>
      <c r="G678">
        <v>20</v>
      </c>
      <c r="H678">
        <v>0</v>
      </c>
      <c r="I678">
        <v>0</v>
      </c>
    </row>
    <row r="679" spans="1:9">
      <c r="A679">
        <v>669</v>
      </c>
      <c r="B679" s="2">
        <v>8901491002615</v>
      </c>
      <c r="C679">
        <v>6690001</v>
      </c>
      <c r="D679">
        <v>-7</v>
      </c>
      <c r="E679">
        <v>15.18</v>
      </c>
      <c r="F679">
        <v>20</v>
      </c>
      <c r="G679">
        <v>20</v>
      </c>
      <c r="H679">
        <v>0</v>
      </c>
      <c r="I679">
        <v>0</v>
      </c>
    </row>
    <row r="680" spans="1:9">
      <c r="A680">
        <v>670</v>
      </c>
      <c r="B680" s="2">
        <v>8901491002622</v>
      </c>
      <c r="C680">
        <v>6700001</v>
      </c>
      <c r="D680">
        <v>-7</v>
      </c>
      <c r="E680">
        <v>15.18</v>
      </c>
      <c r="F680">
        <v>20</v>
      </c>
      <c r="G680">
        <v>20</v>
      </c>
      <c r="H680">
        <v>0</v>
      </c>
      <c r="I680">
        <v>0</v>
      </c>
    </row>
    <row r="681" spans="1:9">
      <c r="A681">
        <v>671</v>
      </c>
      <c r="B681" s="2">
        <v>8901491504782</v>
      </c>
      <c r="C681">
        <v>6710001</v>
      </c>
      <c r="D681">
        <v>-7</v>
      </c>
      <c r="E681">
        <v>15.18</v>
      </c>
      <c r="F681">
        <v>20</v>
      </c>
      <c r="G681">
        <v>20</v>
      </c>
      <c r="H681">
        <v>0</v>
      </c>
      <c r="I681">
        <v>0</v>
      </c>
    </row>
    <row r="682" spans="1:9">
      <c r="A682">
        <v>672</v>
      </c>
      <c r="B682" s="2">
        <v>8901491001809</v>
      </c>
      <c r="C682">
        <v>6720001</v>
      </c>
      <c r="D682">
        <v>-13</v>
      </c>
      <c r="E682">
        <v>15.18</v>
      </c>
      <c r="F682">
        <v>20</v>
      </c>
      <c r="G682">
        <v>20</v>
      </c>
      <c r="H682">
        <v>0</v>
      </c>
      <c r="I682">
        <v>0</v>
      </c>
    </row>
    <row r="683" spans="1:9">
      <c r="A683">
        <v>673</v>
      </c>
      <c r="B683" s="2">
        <v>8901491101820</v>
      </c>
      <c r="C683">
        <v>6730001</v>
      </c>
      <c r="D683">
        <v>-13</v>
      </c>
      <c r="E683">
        <v>15.18</v>
      </c>
      <c r="F683">
        <v>20</v>
      </c>
      <c r="G683">
        <v>20</v>
      </c>
      <c r="H683">
        <v>0</v>
      </c>
      <c r="I683">
        <v>0</v>
      </c>
    </row>
    <row r="684" spans="1:9">
      <c r="A684">
        <v>674</v>
      </c>
      <c r="B684" s="2">
        <v>8901491001731</v>
      </c>
      <c r="C684">
        <v>6740001</v>
      </c>
      <c r="D684">
        <v>-8</v>
      </c>
      <c r="E684">
        <v>15.18</v>
      </c>
      <c r="F684">
        <v>20</v>
      </c>
      <c r="G684">
        <v>20</v>
      </c>
      <c r="H684">
        <v>0</v>
      </c>
      <c r="I684">
        <v>0</v>
      </c>
    </row>
    <row r="685" spans="1:9">
      <c r="A685">
        <v>675</v>
      </c>
      <c r="B685" s="2">
        <v>8901491001786</v>
      </c>
      <c r="C685">
        <v>6750001</v>
      </c>
      <c r="D685">
        <v>-11</v>
      </c>
      <c r="E685">
        <v>15.18</v>
      </c>
      <c r="F685">
        <v>20</v>
      </c>
      <c r="G685">
        <v>20</v>
      </c>
      <c r="H685">
        <v>0</v>
      </c>
      <c r="I685">
        <v>0</v>
      </c>
    </row>
    <row r="686" spans="1:9">
      <c r="A686">
        <v>676</v>
      </c>
      <c r="B686" s="2">
        <v>8901491001106</v>
      </c>
      <c r="C686">
        <v>6760001</v>
      </c>
      <c r="D686">
        <v>-10</v>
      </c>
      <c r="E686">
        <v>20.09</v>
      </c>
      <c r="F686">
        <v>30</v>
      </c>
      <c r="G686">
        <v>30</v>
      </c>
      <c r="H686">
        <v>0</v>
      </c>
      <c r="I686">
        <v>0</v>
      </c>
    </row>
    <row r="687" spans="1:9">
      <c r="A687">
        <v>677</v>
      </c>
      <c r="B687" s="2">
        <v>8901491001052</v>
      </c>
      <c r="C687">
        <v>6770001</v>
      </c>
      <c r="D687">
        <v>-3</v>
      </c>
      <c r="E687">
        <v>21.43</v>
      </c>
      <c r="F687">
        <v>30</v>
      </c>
      <c r="G687">
        <v>30</v>
      </c>
      <c r="H687">
        <v>0</v>
      </c>
      <c r="I687">
        <v>0</v>
      </c>
    </row>
    <row r="688" spans="1:9">
      <c r="A688">
        <v>678</v>
      </c>
      <c r="B688" s="2">
        <v>8901491001069</v>
      </c>
      <c r="C688">
        <v>6780001</v>
      </c>
      <c r="D688">
        <v>-10</v>
      </c>
      <c r="E688">
        <v>21.43</v>
      </c>
      <c r="F688">
        <v>30</v>
      </c>
      <c r="G688">
        <v>30</v>
      </c>
      <c r="H688">
        <v>0</v>
      </c>
      <c r="I688">
        <v>0</v>
      </c>
    </row>
    <row r="689" spans="1:9">
      <c r="A689">
        <v>679</v>
      </c>
      <c r="B689" s="2">
        <v>8901491001045</v>
      </c>
      <c r="C689">
        <v>6790001</v>
      </c>
      <c r="D689">
        <v>-10</v>
      </c>
      <c r="E689">
        <v>21.43</v>
      </c>
      <c r="F689">
        <v>30</v>
      </c>
      <c r="G689">
        <v>30</v>
      </c>
      <c r="H689">
        <v>0</v>
      </c>
      <c r="I689">
        <v>0</v>
      </c>
    </row>
    <row r="690" spans="1:9">
      <c r="A690">
        <v>680</v>
      </c>
      <c r="B690" s="2">
        <v>8901491001076</v>
      </c>
      <c r="C690">
        <v>6800001</v>
      </c>
      <c r="D690">
        <v>-11</v>
      </c>
      <c r="E690">
        <v>21.43</v>
      </c>
      <c r="F690">
        <v>30</v>
      </c>
      <c r="G690">
        <v>30</v>
      </c>
      <c r="H690">
        <v>0</v>
      </c>
      <c r="I690">
        <v>0</v>
      </c>
    </row>
    <row r="691" spans="1:9">
      <c r="A691">
        <v>681</v>
      </c>
      <c r="B691" s="2">
        <v>8901491001816</v>
      </c>
      <c r="C691">
        <v>6810001</v>
      </c>
      <c r="D691">
        <v>-10</v>
      </c>
      <c r="E691">
        <v>21.43</v>
      </c>
      <c r="F691">
        <v>30</v>
      </c>
      <c r="G691">
        <v>30</v>
      </c>
      <c r="H691">
        <v>0</v>
      </c>
      <c r="I691">
        <v>0</v>
      </c>
    </row>
    <row r="692" spans="1:9">
      <c r="A692">
        <v>682</v>
      </c>
      <c r="B692" s="2">
        <v>8908001658058</v>
      </c>
      <c r="C692">
        <v>6820001</v>
      </c>
      <c r="D692">
        <v>-1</v>
      </c>
      <c r="E692">
        <v>48</v>
      </c>
      <c r="F692">
        <v>60</v>
      </c>
      <c r="G692">
        <v>60</v>
      </c>
      <c r="H692">
        <v>0</v>
      </c>
      <c r="I692">
        <v>0</v>
      </c>
    </row>
    <row r="693" spans="1:9">
      <c r="A693">
        <v>683</v>
      </c>
      <c r="B693" s="2">
        <v>8908001658065</v>
      </c>
      <c r="C693">
        <v>6830001</v>
      </c>
      <c r="D693">
        <v>0</v>
      </c>
      <c r="E693">
        <v>47.8</v>
      </c>
      <c r="F693">
        <v>60</v>
      </c>
      <c r="G693">
        <v>60</v>
      </c>
      <c r="H693">
        <v>0</v>
      </c>
      <c r="I693">
        <v>0</v>
      </c>
    </row>
    <row r="694" spans="1:9">
      <c r="A694">
        <v>684</v>
      </c>
      <c r="B694" s="2">
        <v>8908001658041</v>
      </c>
      <c r="C694">
        <v>6840001</v>
      </c>
      <c r="D694">
        <v>0</v>
      </c>
      <c r="E694">
        <v>48</v>
      </c>
      <c r="F694">
        <v>60</v>
      </c>
      <c r="G694">
        <v>60</v>
      </c>
      <c r="H694">
        <v>0</v>
      </c>
      <c r="I694">
        <v>0</v>
      </c>
    </row>
    <row r="695" spans="1:9">
      <c r="A695">
        <v>685</v>
      </c>
      <c r="B695" s="2">
        <v>8908001658034</v>
      </c>
      <c r="C695">
        <v>6850001</v>
      </c>
      <c r="D695">
        <v>0</v>
      </c>
      <c r="E695">
        <v>48</v>
      </c>
      <c r="F695">
        <v>60</v>
      </c>
      <c r="G695">
        <v>60</v>
      </c>
      <c r="H695">
        <v>0</v>
      </c>
      <c r="I695">
        <v>0</v>
      </c>
    </row>
    <row r="696" spans="1:9">
      <c r="A696">
        <v>686</v>
      </c>
      <c r="B696" s="2">
        <v>8908001658492</v>
      </c>
      <c r="C696">
        <v>6860001</v>
      </c>
      <c r="D696">
        <v>0</v>
      </c>
      <c r="E696">
        <v>48</v>
      </c>
      <c r="F696">
        <v>60</v>
      </c>
      <c r="G696">
        <v>60</v>
      </c>
      <c r="H696">
        <v>0</v>
      </c>
      <c r="I696">
        <v>0</v>
      </c>
    </row>
    <row r="697" spans="1:9">
      <c r="A697">
        <v>687</v>
      </c>
      <c r="B697" s="2">
        <v>8901014004935</v>
      </c>
      <c r="C697">
        <v>6870001</v>
      </c>
      <c r="D697">
        <v>-1</v>
      </c>
      <c r="E697">
        <v>43.47</v>
      </c>
      <c r="F697">
        <v>50</v>
      </c>
      <c r="G697">
        <v>50</v>
      </c>
      <c r="H697">
        <v>0</v>
      </c>
      <c r="I697">
        <v>0</v>
      </c>
    </row>
    <row r="698" spans="1:9">
      <c r="A698">
        <v>688</v>
      </c>
      <c r="B698" s="2" t="s">
        <v>11060</v>
      </c>
      <c r="C698">
        <v>6880001</v>
      </c>
      <c r="D698">
        <v>0</v>
      </c>
      <c r="E698">
        <v>116.47</v>
      </c>
      <c r="F698">
        <v>127</v>
      </c>
      <c r="G698">
        <v>127</v>
      </c>
      <c r="H698">
        <v>0</v>
      </c>
      <c r="I698">
        <v>0</v>
      </c>
    </row>
    <row r="699" spans="1:9">
      <c r="A699">
        <v>689</v>
      </c>
      <c r="B699" s="2">
        <v>89009314</v>
      </c>
      <c r="C699">
        <v>6890001</v>
      </c>
      <c r="D699">
        <v>-6</v>
      </c>
      <c r="E699">
        <v>4.4800000000000004</v>
      </c>
      <c r="F699">
        <v>5</v>
      </c>
      <c r="G699">
        <v>5</v>
      </c>
      <c r="H699">
        <v>0</v>
      </c>
      <c r="I699">
        <v>0</v>
      </c>
    </row>
    <row r="700" spans="1:9">
      <c r="A700">
        <v>690</v>
      </c>
      <c r="B700" s="2">
        <v>8901058900293</v>
      </c>
      <c r="C700">
        <v>6900001</v>
      </c>
      <c r="D700">
        <v>-8</v>
      </c>
      <c r="E700">
        <v>8.36</v>
      </c>
      <c r="F700">
        <v>10</v>
      </c>
      <c r="G700">
        <v>10</v>
      </c>
      <c r="H700">
        <v>0</v>
      </c>
      <c r="I700">
        <v>0</v>
      </c>
    </row>
    <row r="701" spans="1:9">
      <c r="A701">
        <v>690</v>
      </c>
      <c r="B701" s="2">
        <v>8901058900293</v>
      </c>
      <c r="C701">
        <v>6900009</v>
      </c>
      <c r="D701">
        <v>22</v>
      </c>
      <c r="E701">
        <v>8.98</v>
      </c>
      <c r="F701">
        <v>10</v>
      </c>
      <c r="G701">
        <v>10</v>
      </c>
      <c r="H701">
        <v>0</v>
      </c>
      <c r="I701">
        <v>0</v>
      </c>
    </row>
    <row r="702" spans="1:9">
      <c r="A702">
        <v>691</v>
      </c>
      <c r="B702" s="2">
        <v>8901058904741</v>
      </c>
      <c r="C702">
        <v>6910001</v>
      </c>
      <c r="D702">
        <v>4</v>
      </c>
      <c r="E702">
        <v>22.73</v>
      </c>
      <c r="F702">
        <v>25</v>
      </c>
      <c r="G702">
        <v>25</v>
      </c>
      <c r="H702">
        <v>0</v>
      </c>
      <c r="I702">
        <v>0</v>
      </c>
    </row>
    <row r="703" spans="1:9">
      <c r="A703">
        <v>692</v>
      </c>
      <c r="B703" s="2">
        <v>8901058000276</v>
      </c>
      <c r="C703">
        <v>6920001</v>
      </c>
      <c r="D703">
        <v>-6</v>
      </c>
      <c r="E703">
        <v>25.69</v>
      </c>
      <c r="F703">
        <v>28</v>
      </c>
      <c r="G703">
        <v>28</v>
      </c>
      <c r="H703">
        <v>0</v>
      </c>
      <c r="I703">
        <v>0</v>
      </c>
    </row>
    <row r="704" spans="1:9">
      <c r="A704">
        <v>693</v>
      </c>
      <c r="B704" s="2">
        <v>8901058000290</v>
      </c>
      <c r="C704">
        <v>6930001</v>
      </c>
      <c r="D704">
        <v>-12</v>
      </c>
      <c r="E704">
        <v>12.85</v>
      </c>
      <c r="F704">
        <v>14</v>
      </c>
      <c r="G704">
        <v>14</v>
      </c>
      <c r="H704">
        <v>0</v>
      </c>
      <c r="I704">
        <v>0</v>
      </c>
    </row>
    <row r="705" spans="1:9">
      <c r="A705">
        <v>694</v>
      </c>
      <c r="B705" s="2">
        <v>8901058000306</v>
      </c>
      <c r="C705">
        <v>6940001</v>
      </c>
      <c r="D705">
        <v>-2</v>
      </c>
      <c r="E705">
        <v>102.75</v>
      </c>
      <c r="F705">
        <v>112</v>
      </c>
      <c r="G705">
        <v>112</v>
      </c>
      <c r="H705">
        <v>0</v>
      </c>
      <c r="I705">
        <v>0</v>
      </c>
    </row>
    <row r="706" spans="1:9">
      <c r="A706">
        <v>695</v>
      </c>
      <c r="B706" s="2">
        <v>8901058869408</v>
      </c>
      <c r="C706">
        <v>6950001</v>
      </c>
      <c r="D706">
        <v>0</v>
      </c>
      <c r="E706">
        <v>225.61</v>
      </c>
      <c r="F706">
        <v>246</v>
      </c>
      <c r="G706">
        <v>246</v>
      </c>
      <c r="H706">
        <v>0</v>
      </c>
      <c r="I706">
        <v>0</v>
      </c>
    </row>
    <row r="707" spans="1:9">
      <c r="A707">
        <v>696</v>
      </c>
      <c r="B707" s="2">
        <v>8901058000450</v>
      </c>
      <c r="C707">
        <v>6960001</v>
      </c>
      <c r="D707">
        <v>-4</v>
      </c>
      <c r="E707">
        <v>13.76</v>
      </c>
      <c r="F707">
        <v>15</v>
      </c>
      <c r="G707">
        <v>15</v>
      </c>
      <c r="H707">
        <v>0</v>
      </c>
      <c r="I707">
        <v>0</v>
      </c>
    </row>
    <row r="708" spans="1:9">
      <c r="A708">
        <v>697</v>
      </c>
      <c r="B708" s="2">
        <v>8901058001204</v>
      </c>
      <c r="C708">
        <v>6970001</v>
      </c>
      <c r="D708">
        <v>0</v>
      </c>
      <c r="E708">
        <v>64.760000000000005</v>
      </c>
      <c r="F708">
        <v>67</v>
      </c>
      <c r="G708">
        <v>67</v>
      </c>
      <c r="H708">
        <v>0</v>
      </c>
      <c r="I708">
        <v>0</v>
      </c>
    </row>
    <row r="709" spans="1:9">
      <c r="A709">
        <v>698</v>
      </c>
      <c r="B709" s="2">
        <v>8901058875577</v>
      </c>
      <c r="C709">
        <v>6980001</v>
      </c>
      <c r="D709">
        <v>-12</v>
      </c>
      <c r="E709">
        <v>8.9700000000000006</v>
      </c>
      <c r="F709">
        <v>10</v>
      </c>
      <c r="G709">
        <v>10</v>
      </c>
      <c r="H709">
        <v>0</v>
      </c>
      <c r="I709">
        <v>0</v>
      </c>
    </row>
    <row r="710" spans="1:9">
      <c r="A710">
        <v>699</v>
      </c>
      <c r="B710" s="2">
        <v>8901058001846</v>
      </c>
      <c r="C710">
        <v>6990001</v>
      </c>
      <c r="D710">
        <v>-16</v>
      </c>
      <c r="E710">
        <v>18.18</v>
      </c>
      <c r="F710">
        <v>20</v>
      </c>
      <c r="G710">
        <v>20</v>
      </c>
      <c r="H710">
        <v>0</v>
      </c>
      <c r="I710">
        <v>0</v>
      </c>
    </row>
    <row r="711" spans="1:9">
      <c r="A711">
        <v>700</v>
      </c>
      <c r="B711" s="2">
        <v>8901058861921</v>
      </c>
      <c r="C711">
        <v>7000001</v>
      </c>
      <c r="D711">
        <v>-7</v>
      </c>
      <c r="E711">
        <v>35.869999999999997</v>
      </c>
      <c r="F711">
        <v>40</v>
      </c>
      <c r="G711">
        <v>40</v>
      </c>
      <c r="H711">
        <v>0</v>
      </c>
      <c r="I711">
        <v>0</v>
      </c>
    </row>
    <row r="712" spans="1:9">
      <c r="A712">
        <v>701</v>
      </c>
      <c r="B712" s="2">
        <v>8901058003000</v>
      </c>
      <c r="C712">
        <v>7010001</v>
      </c>
      <c r="D712">
        <v>-2</v>
      </c>
      <c r="E712">
        <v>29.36</v>
      </c>
      <c r="F712">
        <v>32</v>
      </c>
      <c r="G712">
        <v>32</v>
      </c>
      <c r="H712">
        <v>0</v>
      </c>
      <c r="I712">
        <v>0</v>
      </c>
    </row>
    <row r="713" spans="1:9">
      <c r="A713">
        <v>702</v>
      </c>
      <c r="B713" s="2">
        <v>8901058002997</v>
      </c>
      <c r="C713">
        <v>7020001</v>
      </c>
      <c r="D713">
        <v>-1</v>
      </c>
      <c r="E713">
        <v>29.36</v>
      </c>
      <c r="F713">
        <v>32</v>
      </c>
      <c r="G713">
        <v>32</v>
      </c>
      <c r="H713">
        <v>0</v>
      </c>
      <c r="I713">
        <v>0</v>
      </c>
    </row>
    <row r="714" spans="1:9">
      <c r="A714">
        <v>703</v>
      </c>
      <c r="B714" s="2">
        <v>8901058003017</v>
      </c>
      <c r="C714">
        <v>7030001</v>
      </c>
      <c r="D714">
        <v>-4</v>
      </c>
      <c r="E714">
        <v>30.93</v>
      </c>
      <c r="F714">
        <v>32</v>
      </c>
      <c r="G714">
        <v>32</v>
      </c>
      <c r="H714">
        <v>0</v>
      </c>
      <c r="I714">
        <v>0</v>
      </c>
    </row>
    <row r="715" spans="1:9">
      <c r="A715">
        <v>704</v>
      </c>
      <c r="B715" s="2">
        <v>8901058904093</v>
      </c>
      <c r="C715">
        <v>7040001</v>
      </c>
      <c r="D715">
        <v>-11</v>
      </c>
      <c r="E715">
        <v>17.940000000000001</v>
      </c>
      <c r="F715">
        <v>20</v>
      </c>
      <c r="G715">
        <v>20</v>
      </c>
      <c r="H715">
        <v>0</v>
      </c>
      <c r="I715">
        <v>0</v>
      </c>
    </row>
    <row r="716" spans="1:9">
      <c r="A716">
        <v>705</v>
      </c>
      <c r="B716" s="2">
        <v>8901058003802</v>
      </c>
      <c r="C716">
        <v>7050001</v>
      </c>
      <c r="D716">
        <v>-5</v>
      </c>
      <c r="E716">
        <v>9.26</v>
      </c>
      <c r="F716">
        <v>10</v>
      </c>
      <c r="G716">
        <v>10</v>
      </c>
      <c r="H716">
        <v>0</v>
      </c>
      <c r="I716">
        <v>0</v>
      </c>
    </row>
    <row r="717" spans="1:9">
      <c r="A717">
        <v>706</v>
      </c>
      <c r="B717" s="2">
        <v>8901058004137</v>
      </c>
      <c r="C717">
        <v>7060001</v>
      </c>
      <c r="D717">
        <v>-2</v>
      </c>
      <c r="E717">
        <v>49.15</v>
      </c>
      <c r="F717">
        <v>52</v>
      </c>
      <c r="G717">
        <v>52</v>
      </c>
      <c r="H717">
        <v>0</v>
      </c>
      <c r="I717">
        <v>0</v>
      </c>
    </row>
    <row r="718" spans="1:9">
      <c r="A718">
        <v>707</v>
      </c>
      <c r="B718" s="2">
        <v>8901058004175</v>
      </c>
      <c r="C718">
        <v>7070001</v>
      </c>
      <c r="D718">
        <v>-5</v>
      </c>
      <c r="E718">
        <v>46.79</v>
      </c>
      <c r="F718">
        <v>51</v>
      </c>
      <c r="G718">
        <v>51</v>
      </c>
      <c r="H718">
        <v>0</v>
      </c>
      <c r="I718">
        <v>0</v>
      </c>
    </row>
    <row r="719" spans="1:9">
      <c r="A719">
        <v>708</v>
      </c>
      <c r="B719" s="2">
        <v>8901058004274</v>
      </c>
      <c r="C719">
        <v>7080001</v>
      </c>
      <c r="D719">
        <v>0</v>
      </c>
      <c r="E719">
        <v>616.82000000000005</v>
      </c>
      <c r="F719">
        <v>660</v>
      </c>
      <c r="G719">
        <v>660</v>
      </c>
      <c r="H719">
        <v>0</v>
      </c>
      <c r="I719">
        <v>0</v>
      </c>
    </row>
    <row r="720" spans="1:9">
      <c r="A720">
        <v>709</v>
      </c>
      <c r="B720" s="2">
        <v>8901058005868</v>
      </c>
      <c r="C720">
        <v>7090001</v>
      </c>
      <c r="D720">
        <v>-1</v>
      </c>
      <c r="E720">
        <v>101.82</v>
      </c>
      <c r="F720">
        <v>112</v>
      </c>
      <c r="G720">
        <v>112</v>
      </c>
      <c r="H720">
        <v>0</v>
      </c>
      <c r="I720">
        <v>0</v>
      </c>
    </row>
    <row r="721" spans="1:9">
      <c r="A721">
        <v>710</v>
      </c>
      <c r="B721" s="2">
        <v>8901058903164</v>
      </c>
      <c r="C721">
        <v>7100001</v>
      </c>
      <c r="D721">
        <v>-13</v>
      </c>
      <c r="E721">
        <v>27.27</v>
      </c>
      <c r="F721">
        <v>30</v>
      </c>
      <c r="G721">
        <v>30</v>
      </c>
      <c r="H721">
        <v>0</v>
      </c>
      <c r="I721">
        <v>0</v>
      </c>
    </row>
    <row r="722" spans="1:9">
      <c r="A722">
        <v>711</v>
      </c>
      <c r="B722" s="2">
        <v>8901058905113</v>
      </c>
      <c r="C722">
        <v>7110001</v>
      </c>
      <c r="D722">
        <v>-13</v>
      </c>
      <c r="E722">
        <v>45.45</v>
      </c>
      <c r="F722">
        <v>50</v>
      </c>
      <c r="G722">
        <v>50</v>
      </c>
      <c r="H722">
        <v>0</v>
      </c>
      <c r="I722">
        <v>0</v>
      </c>
    </row>
    <row r="723" spans="1:9">
      <c r="A723">
        <v>712</v>
      </c>
      <c r="B723" s="2">
        <v>8901058005110</v>
      </c>
      <c r="C723">
        <v>7120001</v>
      </c>
      <c r="D723">
        <v>-1</v>
      </c>
      <c r="E723">
        <v>29.36</v>
      </c>
      <c r="F723">
        <v>30</v>
      </c>
      <c r="G723">
        <v>30</v>
      </c>
      <c r="H723">
        <v>0</v>
      </c>
      <c r="I723">
        <v>0</v>
      </c>
    </row>
    <row r="724" spans="1:9">
      <c r="A724">
        <v>713</v>
      </c>
      <c r="B724" s="2">
        <v>8901058007213</v>
      </c>
      <c r="C724">
        <v>7130001</v>
      </c>
      <c r="D724">
        <v>-2</v>
      </c>
      <c r="E724">
        <v>25.46</v>
      </c>
      <c r="F724">
        <v>28</v>
      </c>
      <c r="G724">
        <v>28</v>
      </c>
      <c r="H724">
        <v>0</v>
      </c>
      <c r="I724">
        <v>0</v>
      </c>
    </row>
    <row r="725" spans="1:9">
      <c r="A725">
        <v>713</v>
      </c>
      <c r="B725" s="2">
        <v>8901058007213</v>
      </c>
      <c r="C725">
        <v>7130002</v>
      </c>
      <c r="D725">
        <v>0</v>
      </c>
      <c r="E725">
        <v>22.07</v>
      </c>
      <c r="F725">
        <v>24</v>
      </c>
      <c r="G725">
        <v>24</v>
      </c>
      <c r="H725">
        <v>0</v>
      </c>
      <c r="I725">
        <v>0</v>
      </c>
    </row>
    <row r="726" spans="1:9">
      <c r="A726">
        <v>714</v>
      </c>
      <c r="B726" s="2">
        <v>8901058004861</v>
      </c>
      <c r="C726">
        <v>7140001</v>
      </c>
      <c r="D726">
        <v>-21</v>
      </c>
      <c r="E726">
        <v>17.940000000000001</v>
      </c>
      <c r="F726">
        <v>20</v>
      </c>
      <c r="G726">
        <v>20</v>
      </c>
      <c r="H726">
        <v>0</v>
      </c>
      <c r="I726">
        <v>0</v>
      </c>
    </row>
    <row r="727" spans="1:9">
      <c r="A727">
        <v>715</v>
      </c>
      <c r="B727" s="2">
        <v>8901058003697</v>
      </c>
      <c r="C727">
        <v>7150001</v>
      </c>
      <c r="D727">
        <v>-8</v>
      </c>
      <c r="E727">
        <v>9.09</v>
      </c>
      <c r="F727">
        <v>10</v>
      </c>
      <c r="G727">
        <v>10</v>
      </c>
      <c r="H727">
        <v>0</v>
      </c>
      <c r="I727">
        <v>0</v>
      </c>
    </row>
    <row r="728" spans="1:9">
      <c r="A728">
        <v>716</v>
      </c>
      <c r="B728" s="2">
        <v>89009710</v>
      </c>
      <c r="C728">
        <v>7160001</v>
      </c>
      <c r="D728">
        <v>0</v>
      </c>
      <c r="E728">
        <v>66.06</v>
      </c>
      <c r="F728">
        <v>72</v>
      </c>
      <c r="G728">
        <v>72</v>
      </c>
      <c r="H728">
        <v>0</v>
      </c>
      <c r="I728">
        <v>0</v>
      </c>
    </row>
    <row r="729" spans="1:9">
      <c r="A729">
        <v>717</v>
      </c>
      <c r="B729" s="2">
        <v>8901058000603</v>
      </c>
      <c r="C729">
        <v>7170001</v>
      </c>
      <c r="D729">
        <v>0</v>
      </c>
      <c r="E729">
        <v>66.06</v>
      </c>
      <c r="F729">
        <v>72</v>
      </c>
      <c r="G729">
        <v>72</v>
      </c>
      <c r="H729">
        <v>0</v>
      </c>
      <c r="I729">
        <v>0</v>
      </c>
    </row>
    <row r="730" spans="1:9">
      <c r="A730">
        <v>718</v>
      </c>
      <c r="B730" s="2">
        <v>8901058005462</v>
      </c>
      <c r="C730">
        <v>7180001</v>
      </c>
      <c r="D730">
        <v>-5</v>
      </c>
      <c r="E730">
        <v>70.64</v>
      </c>
      <c r="F730">
        <v>77</v>
      </c>
      <c r="G730">
        <v>77</v>
      </c>
      <c r="H730">
        <v>0</v>
      </c>
      <c r="I730">
        <v>0</v>
      </c>
    </row>
    <row r="731" spans="1:9">
      <c r="A731">
        <v>719</v>
      </c>
      <c r="B731" s="2">
        <v>8904246911002</v>
      </c>
      <c r="C731">
        <v>7190001</v>
      </c>
      <c r="D731">
        <v>-1</v>
      </c>
      <c r="E731">
        <v>9.06</v>
      </c>
      <c r="F731">
        <v>10</v>
      </c>
      <c r="G731">
        <v>10</v>
      </c>
      <c r="H731">
        <v>0</v>
      </c>
      <c r="I731">
        <v>0</v>
      </c>
    </row>
    <row r="732" spans="1:9">
      <c r="A732">
        <v>720</v>
      </c>
      <c r="B732" s="2">
        <v>8904246911019</v>
      </c>
      <c r="C732">
        <v>7200001</v>
      </c>
      <c r="D732">
        <v>-2</v>
      </c>
      <c r="E732">
        <v>8.6</v>
      </c>
      <c r="F732">
        <v>10</v>
      </c>
      <c r="G732">
        <v>10</v>
      </c>
      <c r="H732">
        <v>0</v>
      </c>
      <c r="I732">
        <v>0</v>
      </c>
    </row>
    <row r="733" spans="1:9">
      <c r="A733">
        <v>721</v>
      </c>
      <c r="B733" s="2">
        <v>8904246911040</v>
      </c>
      <c r="C733">
        <v>7210001</v>
      </c>
      <c r="D733">
        <v>-2</v>
      </c>
      <c r="E733">
        <v>8.6</v>
      </c>
      <c r="F733">
        <v>10</v>
      </c>
      <c r="G733">
        <v>10</v>
      </c>
      <c r="H733">
        <v>0</v>
      </c>
      <c r="I733">
        <v>0</v>
      </c>
    </row>
    <row r="734" spans="1:9">
      <c r="A734">
        <v>722</v>
      </c>
      <c r="B734" s="2">
        <v>8904246911026</v>
      </c>
      <c r="C734">
        <v>7220001</v>
      </c>
      <c r="D734">
        <v>0</v>
      </c>
      <c r="E734">
        <v>8.6</v>
      </c>
      <c r="F734">
        <v>10</v>
      </c>
      <c r="G734">
        <v>10</v>
      </c>
      <c r="H734">
        <v>0</v>
      </c>
      <c r="I734">
        <v>0</v>
      </c>
    </row>
    <row r="735" spans="1:9">
      <c r="A735">
        <v>723</v>
      </c>
      <c r="B735" s="2">
        <v>8904246911033</v>
      </c>
      <c r="C735">
        <v>7230001</v>
      </c>
      <c r="D735">
        <v>-1</v>
      </c>
      <c r="E735">
        <v>8.6</v>
      </c>
      <c r="F735">
        <v>10</v>
      </c>
      <c r="G735">
        <v>10</v>
      </c>
      <c r="H735">
        <v>0</v>
      </c>
      <c r="I735">
        <v>0</v>
      </c>
    </row>
    <row r="736" spans="1:9">
      <c r="A736">
        <v>724</v>
      </c>
      <c r="B736" s="2">
        <v>8904246911095</v>
      </c>
      <c r="C736">
        <v>7240001</v>
      </c>
      <c r="D736">
        <v>0</v>
      </c>
      <c r="E736">
        <v>8.6</v>
      </c>
      <c r="F736">
        <v>10</v>
      </c>
      <c r="G736">
        <v>10</v>
      </c>
      <c r="H736">
        <v>0</v>
      </c>
      <c r="I736">
        <v>0</v>
      </c>
    </row>
    <row r="737" spans="1:9">
      <c r="A737">
        <v>725</v>
      </c>
      <c r="B737" s="2">
        <v>8904246911071</v>
      </c>
      <c r="C737">
        <v>7250001</v>
      </c>
      <c r="D737">
        <v>-3</v>
      </c>
      <c r="E737">
        <v>8.6</v>
      </c>
      <c r="F737">
        <v>10</v>
      </c>
      <c r="G737">
        <v>10</v>
      </c>
      <c r="H737">
        <v>0</v>
      </c>
      <c r="I737">
        <v>0</v>
      </c>
    </row>
    <row r="738" spans="1:9">
      <c r="A738">
        <v>726</v>
      </c>
      <c r="B738" s="2">
        <v>8904246910333</v>
      </c>
      <c r="C738">
        <v>7260001</v>
      </c>
      <c r="D738">
        <v>-2</v>
      </c>
      <c r="E738">
        <v>100</v>
      </c>
      <c r="F738">
        <v>110</v>
      </c>
      <c r="G738">
        <v>110</v>
      </c>
      <c r="H738">
        <v>0</v>
      </c>
      <c r="I738">
        <v>0</v>
      </c>
    </row>
    <row r="739" spans="1:9">
      <c r="A739">
        <v>727</v>
      </c>
      <c r="B739" s="2">
        <v>8904246910128</v>
      </c>
      <c r="C739">
        <v>7270001</v>
      </c>
      <c r="D739">
        <v>0</v>
      </c>
      <c r="E739">
        <v>100</v>
      </c>
      <c r="F739">
        <v>110</v>
      </c>
      <c r="G739">
        <v>110</v>
      </c>
      <c r="H739">
        <v>0</v>
      </c>
      <c r="I739">
        <v>0</v>
      </c>
    </row>
    <row r="740" spans="1:9">
      <c r="A740">
        <v>728</v>
      </c>
      <c r="B740" s="2">
        <v>8904246910371</v>
      </c>
      <c r="C740">
        <v>7280001</v>
      </c>
      <c r="D740">
        <v>0</v>
      </c>
      <c r="E740">
        <v>100</v>
      </c>
      <c r="F740">
        <v>110</v>
      </c>
      <c r="G740">
        <v>110</v>
      </c>
      <c r="H740">
        <v>0</v>
      </c>
      <c r="I740">
        <v>0</v>
      </c>
    </row>
    <row r="741" spans="1:9">
      <c r="A741">
        <v>729</v>
      </c>
      <c r="B741" s="2">
        <v>8904246910197</v>
      </c>
      <c r="C741">
        <v>7290001</v>
      </c>
      <c r="D741">
        <v>0</v>
      </c>
      <c r="E741">
        <v>100</v>
      </c>
      <c r="F741">
        <v>110</v>
      </c>
      <c r="G741">
        <v>110</v>
      </c>
      <c r="H741">
        <v>0</v>
      </c>
      <c r="I741">
        <v>0</v>
      </c>
    </row>
    <row r="742" spans="1:9">
      <c r="A742">
        <v>730</v>
      </c>
      <c r="B742" s="2">
        <v>8904246910487</v>
      </c>
      <c r="C742">
        <v>7300001</v>
      </c>
      <c r="D742">
        <v>0</v>
      </c>
      <c r="E742">
        <v>100</v>
      </c>
      <c r="F742">
        <v>110</v>
      </c>
      <c r="G742">
        <v>110</v>
      </c>
      <c r="H742">
        <v>0</v>
      </c>
      <c r="I742">
        <v>0</v>
      </c>
    </row>
    <row r="743" spans="1:9">
      <c r="A743">
        <v>731</v>
      </c>
      <c r="B743" s="2">
        <v>8904246910524</v>
      </c>
      <c r="C743">
        <v>7310001</v>
      </c>
      <c r="D743">
        <v>0</v>
      </c>
      <c r="E743">
        <v>100</v>
      </c>
      <c r="F743">
        <v>110</v>
      </c>
      <c r="G743">
        <v>110</v>
      </c>
      <c r="H743">
        <v>0</v>
      </c>
      <c r="I743">
        <v>0</v>
      </c>
    </row>
    <row r="744" spans="1:9">
      <c r="A744">
        <v>732</v>
      </c>
      <c r="B744" s="2">
        <v>8904246910425</v>
      </c>
      <c r="C744">
        <v>7320001</v>
      </c>
      <c r="D744">
        <v>0</v>
      </c>
      <c r="E744">
        <v>100</v>
      </c>
      <c r="F744">
        <v>110</v>
      </c>
      <c r="G744">
        <v>110</v>
      </c>
      <c r="H744">
        <v>0</v>
      </c>
      <c r="I744">
        <v>0</v>
      </c>
    </row>
    <row r="745" spans="1:9">
      <c r="A745">
        <v>733</v>
      </c>
      <c r="B745" s="2">
        <v>8904246910173</v>
      </c>
      <c r="C745">
        <v>7330001</v>
      </c>
      <c r="D745">
        <v>0</v>
      </c>
      <c r="E745">
        <v>100</v>
      </c>
      <c r="F745">
        <v>110</v>
      </c>
      <c r="G745">
        <v>110</v>
      </c>
      <c r="H745">
        <v>0</v>
      </c>
      <c r="I745">
        <v>0</v>
      </c>
    </row>
    <row r="746" spans="1:9">
      <c r="A746">
        <v>734</v>
      </c>
      <c r="B746" s="2">
        <v>8904246910029</v>
      </c>
      <c r="C746">
        <v>7340001</v>
      </c>
      <c r="D746">
        <v>0</v>
      </c>
      <c r="E746">
        <v>100</v>
      </c>
      <c r="F746">
        <v>110</v>
      </c>
      <c r="G746">
        <v>110</v>
      </c>
      <c r="H746">
        <v>0</v>
      </c>
      <c r="I746">
        <v>0</v>
      </c>
    </row>
    <row r="747" spans="1:9">
      <c r="A747">
        <v>735</v>
      </c>
      <c r="B747" s="2">
        <v>8904246911187</v>
      </c>
      <c r="C747">
        <v>7350001</v>
      </c>
      <c r="D747">
        <v>-2</v>
      </c>
      <c r="E747">
        <v>100</v>
      </c>
      <c r="F747">
        <v>110</v>
      </c>
      <c r="G747">
        <v>110</v>
      </c>
      <c r="H747">
        <v>0</v>
      </c>
      <c r="I747">
        <v>0</v>
      </c>
    </row>
    <row r="748" spans="1:9">
      <c r="A748">
        <v>736</v>
      </c>
      <c r="B748" s="2">
        <v>8904246911194</v>
      </c>
      <c r="C748">
        <v>7360001</v>
      </c>
      <c r="D748">
        <v>0</v>
      </c>
      <c r="E748">
        <v>29.42</v>
      </c>
      <c r="F748">
        <v>35</v>
      </c>
      <c r="G748">
        <v>35</v>
      </c>
      <c r="H748">
        <v>0</v>
      </c>
      <c r="I748">
        <v>0</v>
      </c>
    </row>
    <row r="749" spans="1:9">
      <c r="A749">
        <v>737</v>
      </c>
      <c r="B749" s="2">
        <v>8904246911125</v>
      </c>
      <c r="C749">
        <v>7370001</v>
      </c>
      <c r="D749">
        <v>0</v>
      </c>
      <c r="E749">
        <v>17.25</v>
      </c>
      <c r="F749">
        <v>20</v>
      </c>
      <c r="G749">
        <v>20</v>
      </c>
      <c r="H749">
        <v>0</v>
      </c>
      <c r="I749">
        <v>0</v>
      </c>
    </row>
    <row r="750" spans="1:9">
      <c r="A750">
        <v>738</v>
      </c>
      <c r="B750" s="2">
        <v>8904246930720</v>
      </c>
      <c r="C750">
        <v>7380001</v>
      </c>
      <c r="D750">
        <v>0</v>
      </c>
      <c r="E750">
        <v>39.47</v>
      </c>
      <c r="F750">
        <v>45</v>
      </c>
      <c r="G750">
        <v>45</v>
      </c>
      <c r="H750">
        <v>0</v>
      </c>
      <c r="I750">
        <v>0</v>
      </c>
    </row>
    <row r="751" spans="1:9">
      <c r="A751">
        <v>739</v>
      </c>
      <c r="B751" s="2">
        <v>8904246930737</v>
      </c>
      <c r="C751">
        <v>7390001</v>
      </c>
      <c r="D751">
        <v>-1</v>
      </c>
      <c r="E751">
        <v>39.47</v>
      </c>
      <c r="F751">
        <v>45</v>
      </c>
      <c r="G751">
        <v>45</v>
      </c>
      <c r="H751">
        <v>0</v>
      </c>
      <c r="I751">
        <v>0</v>
      </c>
    </row>
    <row r="752" spans="1:9">
      <c r="A752">
        <v>740</v>
      </c>
      <c r="B752" s="2">
        <v>8904246910852</v>
      </c>
      <c r="C752">
        <v>7400001</v>
      </c>
      <c r="D752">
        <v>-1</v>
      </c>
      <c r="E752">
        <v>65</v>
      </c>
      <c r="F752">
        <v>75</v>
      </c>
      <c r="G752">
        <v>75</v>
      </c>
      <c r="H752">
        <v>0</v>
      </c>
      <c r="I752">
        <v>0</v>
      </c>
    </row>
    <row r="753" spans="1:9">
      <c r="A753">
        <v>741</v>
      </c>
      <c r="B753" s="2">
        <v>8904246950742</v>
      </c>
      <c r="C753">
        <v>7410001</v>
      </c>
      <c r="D753">
        <v>-8</v>
      </c>
      <c r="E753">
        <v>22</v>
      </c>
      <c r="F753">
        <v>30</v>
      </c>
      <c r="G753">
        <v>30</v>
      </c>
      <c r="H753">
        <v>0</v>
      </c>
      <c r="I753">
        <v>0</v>
      </c>
    </row>
    <row r="754" spans="1:9">
      <c r="A754">
        <v>742</v>
      </c>
      <c r="B754" s="2">
        <v>785018086344</v>
      </c>
      <c r="C754">
        <v>7420001</v>
      </c>
      <c r="D754">
        <v>-6</v>
      </c>
      <c r="E754">
        <v>21.54</v>
      </c>
      <c r="F754">
        <v>25</v>
      </c>
      <c r="G754">
        <v>25</v>
      </c>
      <c r="H754">
        <v>0</v>
      </c>
      <c r="I754">
        <v>0</v>
      </c>
    </row>
    <row r="755" spans="1:9">
      <c r="A755">
        <v>743</v>
      </c>
      <c r="B755" s="2">
        <v>785018086917</v>
      </c>
      <c r="C755">
        <v>7430001</v>
      </c>
      <c r="D755">
        <v>-1</v>
      </c>
      <c r="E755">
        <v>42.51</v>
      </c>
      <c r="F755">
        <v>49</v>
      </c>
      <c r="G755">
        <v>49</v>
      </c>
      <c r="H755">
        <v>0</v>
      </c>
      <c r="I755">
        <v>0</v>
      </c>
    </row>
    <row r="756" spans="1:9">
      <c r="A756">
        <v>744</v>
      </c>
      <c r="B756" s="2">
        <v>8908009419002</v>
      </c>
      <c r="C756">
        <v>7440001</v>
      </c>
      <c r="D756">
        <v>-13</v>
      </c>
      <c r="E756">
        <v>19.989999999999998</v>
      </c>
      <c r="F756">
        <v>20</v>
      </c>
      <c r="G756">
        <v>20</v>
      </c>
      <c r="H756">
        <v>0</v>
      </c>
      <c r="I756">
        <v>0</v>
      </c>
    </row>
    <row r="757" spans="1:9">
      <c r="A757">
        <v>744</v>
      </c>
      <c r="B757" s="2">
        <v>8908009419002</v>
      </c>
      <c r="C757">
        <v>7440008</v>
      </c>
      <c r="D757">
        <v>27</v>
      </c>
      <c r="E757">
        <v>13.3</v>
      </c>
      <c r="F757">
        <v>20</v>
      </c>
      <c r="G757">
        <v>20</v>
      </c>
      <c r="H757">
        <v>0</v>
      </c>
      <c r="I757">
        <v>0</v>
      </c>
    </row>
    <row r="758" spans="1:9">
      <c r="A758">
        <v>745</v>
      </c>
      <c r="B758" s="2">
        <v>8908009419026</v>
      </c>
      <c r="C758">
        <v>7450001</v>
      </c>
      <c r="D758">
        <v>-3</v>
      </c>
      <c r="E758">
        <v>19.989999999999998</v>
      </c>
      <c r="F758">
        <v>20</v>
      </c>
      <c r="G758">
        <v>20</v>
      </c>
      <c r="H758">
        <v>0</v>
      </c>
      <c r="I758">
        <v>0</v>
      </c>
    </row>
    <row r="759" spans="1:9">
      <c r="A759">
        <v>745</v>
      </c>
      <c r="B759" s="2">
        <v>8908009419026</v>
      </c>
      <c r="C759">
        <v>7450008</v>
      </c>
      <c r="D759">
        <v>18</v>
      </c>
      <c r="E759">
        <v>14.15</v>
      </c>
      <c r="F759">
        <v>20</v>
      </c>
      <c r="G759">
        <v>20</v>
      </c>
      <c r="H759">
        <v>0</v>
      </c>
      <c r="I759">
        <v>0</v>
      </c>
    </row>
    <row r="760" spans="1:9">
      <c r="A760">
        <v>746</v>
      </c>
      <c r="B760" s="2">
        <v>8908009419392</v>
      </c>
      <c r="C760">
        <v>7460001</v>
      </c>
      <c r="D760">
        <v>14</v>
      </c>
      <c r="E760">
        <v>19.989999999999998</v>
      </c>
      <c r="F760">
        <v>20</v>
      </c>
      <c r="G760">
        <v>20</v>
      </c>
      <c r="H760">
        <v>0</v>
      </c>
      <c r="I760">
        <v>0</v>
      </c>
    </row>
    <row r="761" spans="1:9">
      <c r="A761">
        <v>747</v>
      </c>
      <c r="B761" s="2">
        <v>8901042954721</v>
      </c>
      <c r="C761">
        <v>7470001</v>
      </c>
      <c r="D761">
        <v>-1</v>
      </c>
      <c r="E761">
        <v>66.11</v>
      </c>
      <c r="F761">
        <v>76</v>
      </c>
      <c r="G761">
        <v>76</v>
      </c>
      <c r="H761">
        <v>0</v>
      </c>
      <c r="I761">
        <v>0</v>
      </c>
    </row>
    <row r="762" spans="1:9">
      <c r="A762">
        <v>748</v>
      </c>
      <c r="B762" s="2">
        <v>8901042954745</v>
      </c>
      <c r="C762">
        <v>7480001</v>
      </c>
      <c r="D762">
        <v>-3</v>
      </c>
      <c r="E762">
        <v>73.58</v>
      </c>
      <c r="F762">
        <v>85</v>
      </c>
      <c r="G762">
        <v>85</v>
      </c>
      <c r="H762">
        <v>0</v>
      </c>
      <c r="I762">
        <v>0</v>
      </c>
    </row>
    <row r="763" spans="1:9">
      <c r="A763">
        <v>749</v>
      </c>
      <c r="B763" s="2">
        <v>8901042969725</v>
      </c>
      <c r="C763">
        <v>7490001</v>
      </c>
      <c r="D763">
        <v>10</v>
      </c>
      <c r="E763">
        <v>63.38</v>
      </c>
      <c r="F763">
        <v>145</v>
      </c>
      <c r="G763">
        <v>145</v>
      </c>
      <c r="H763">
        <v>0</v>
      </c>
      <c r="I763">
        <v>0</v>
      </c>
    </row>
    <row r="764" spans="1:9">
      <c r="A764">
        <v>750</v>
      </c>
      <c r="B764" s="2">
        <v>8901042971490</v>
      </c>
      <c r="C764">
        <v>7500001</v>
      </c>
      <c r="D764">
        <v>-1</v>
      </c>
      <c r="E764">
        <v>48.03</v>
      </c>
      <c r="F764">
        <v>58</v>
      </c>
      <c r="G764">
        <v>58</v>
      </c>
      <c r="H764">
        <v>0</v>
      </c>
      <c r="I764">
        <v>0</v>
      </c>
    </row>
    <row r="765" spans="1:9">
      <c r="A765">
        <v>751</v>
      </c>
      <c r="B765" s="2">
        <v>9806007283144</v>
      </c>
      <c r="C765">
        <v>7510001</v>
      </c>
      <c r="D765">
        <v>0</v>
      </c>
      <c r="E765">
        <v>50</v>
      </c>
      <c r="F765">
        <v>60</v>
      </c>
      <c r="G765">
        <v>60</v>
      </c>
      <c r="H765">
        <v>0</v>
      </c>
      <c r="I765">
        <v>0</v>
      </c>
    </row>
    <row r="766" spans="1:9">
      <c r="A766">
        <v>752</v>
      </c>
      <c r="B766" s="2">
        <v>8906007283205</v>
      </c>
      <c r="C766">
        <v>7520001</v>
      </c>
      <c r="D766">
        <v>-2</v>
      </c>
      <c r="E766">
        <v>143</v>
      </c>
      <c r="F766">
        <v>210</v>
      </c>
      <c r="G766">
        <v>210</v>
      </c>
      <c r="H766">
        <v>0</v>
      </c>
      <c r="I766">
        <v>0</v>
      </c>
    </row>
    <row r="767" spans="1:9">
      <c r="A767">
        <v>753</v>
      </c>
      <c r="B767" s="2">
        <v>8906008812817</v>
      </c>
      <c r="C767">
        <v>7530001</v>
      </c>
      <c r="D767">
        <v>-1</v>
      </c>
      <c r="E767">
        <v>32</v>
      </c>
      <c r="F767">
        <v>70</v>
      </c>
      <c r="G767">
        <v>70</v>
      </c>
      <c r="H767">
        <v>0</v>
      </c>
      <c r="I767">
        <v>0</v>
      </c>
    </row>
    <row r="768" spans="1:9">
      <c r="A768">
        <v>754</v>
      </c>
      <c r="B768" s="2">
        <v>8906008812190</v>
      </c>
      <c r="C768">
        <v>7540001</v>
      </c>
      <c r="D768">
        <v>0</v>
      </c>
      <c r="E768">
        <v>49</v>
      </c>
      <c r="F768">
        <v>65</v>
      </c>
      <c r="G768">
        <v>65</v>
      </c>
      <c r="H768">
        <v>0</v>
      </c>
      <c r="I768">
        <v>0</v>
      </c>
    </row>
    <row r="769" spans="1:9">
      <c r="A769">
        <v>755</v>
      </c>
      <c r="B769" s="2">
        <v>8906007289139</v>
      </c>
      <c r="C769">
        <v>7550001</v>
      </c>
      <c r="D769">
        <v>-1</v>
      </c>
      <c r="E769">
        <v>69</v>
      </c>
      <c r="F769">
        <v>79</v>
      </c>
      <c r="G769">
        <v>79</v>
      </c>
      <c r="H769">
        <v>0</v>
      </c>
      <c r="I769">
        <v>0</v>
      </c>
    </row>
    <row r="770" spans="1:9">
      <c r="A770">
        <v>756</v>
      </c>
      <c r="B770" s="2">
        <v>8906008811117</v>
      </c>
      <c r="C770">
        <v>7560001</v>
      </c>
      <c r="D770">
        <v>-2</v>
      </c>
      <c r="E770">
        <v>23</v>
      </c>
      <c r="F770">
        <v>36</v>
      </c>
      <c r="G770">
        <v>36</v>
      </c>
      <c r="H770">
        <v>0</v>
      </c>
      <c r="I770">
        <v>0</v>
      </c>
    </row>
    <row r="771" spans="1:9">
      <c r="A771">
        <v>757</v>
      </c>
      <c r="B771" s="2">
        <v>8906008811131</v>
      </c>
      <c r="C771">
        <v>7570001</v>
      </c>
      <c r="D771">
        <v>0</v>
      </c>
      <c r="E771">
        <v>24</v>
      </c>
      <c r="F771">
        <v>39</v>
      </c>
      <c r="G771">
        <v>39</v>
      </c>
      <c r="H771">
        <v>0</v>
      </c>
      <c r="I771">
        <v>0</v>
      </c>
    </row>
    <row r="772" spans="1:9">
      <c r="A772">
        <v>758</v>
      </c>
      <c r="B772" s="2">
        <v>8906007280037</v>
      </c>
      <c r="C772">
        <v>7580001</v>
      </c>
      <c r="D772">
        <v>-1</v>
      </c>
      <c r="E772">
        <v>108</v>
      </c>
      <c r="F772">
        <v>130</v>
      </c>
      <c r="G772">
        <v>130</v>
      </c>
      <c r="H772">
        <v>0</v>
      </c>
      <c r="I772">
        <v>0</v>
      </c>
    </row>
    <row r="773" spans="1:9">
      <c r="A773">
        <v>759</v>
      </c>
      <c r="B773" s="2">
        <v>8906007280969</v>
      </c>
      <c r="C773">
        <v>7590001</v>
      </c>
      <c r="D773">
        <v>-1</v>
      </c>
      <c r="E773">
        <v>145</v>
      </c>
      <c r="F773">
        <v>185</v>
      </c>
      <c r="G773">
        <v>185</v>
      </c>
      <c r="H773">
        <v>0</v>
      </c>
      <c r="I773">
        <v>0</v>
      </c>
    </row>
    <row r="774" spans="1:9">
      <c r="A774">
        <v>760</v>
      </c>
      <c r="B774" s="2">
        <v>8906007280693</v>
      </c>
      <c r="C774">
        <v>7600001</v>
      </c>
      <c r="D774">
        <v>-1</v>
      </c>
      <c r="E774">
        <v>111</v>
      </c>
      <c r="F774">
        <v>165</v>
      </c>
      <c r="G774">
        <v>165</v>
      </c>
      <c r="H774">
        <v>0</v>
      </c>
      <c r="I774">
        <v>0</v>
      </c>
    </row>
    <row r="775" spans="1:9">
      <c r="A775">
        <v>761</v>
      </c>
      <c r="B775" s="2">
        <v>8901425095584</v>
      </c>
      <c r="C775">
        <v>7610001</v>
      </c>
      <c r="D775">
        <v>-2</v>
      </c>
      <c r="E775">
        <v>12.72</v>
      </c>
      <c r="F775">
        <v>20</v>
      </c>
      <c r="G775">
        <v>20</v>
      </c>
      <c r="H775">
        <v>0</v>
      </c>
      <c r="I775">
        <v>0</v>
      </c>
    </row>
    <row r="776" spans="1:9">
      <c r="A776">
        <v>762</v>
      </c>
      <c r="B776" s="2">
        <v>8901425095539</v>
      </c>
      <c r="C776">
        <v>7620001</v>
      </c>
      <c r="D776">
        <v>-1</v>
      </c>
      <c r="E776">
        <v>94.71</v>
      </c>
      <c r="F776">
        <v>149</v>
      </c>
      <c r="G776">
        <v>149</v>
      </c>
      <c r="H776">
        <v>0</v>
      </c>
      <c r="I776">
        <v>0</v>
      </c>
    </row>
    <row r="777" spans="1:9">
      <c r="A777">
        <v>763</v>
      </c>
      <c r="B777" s="2">
        <v>8901425095539</v>
      </c>
      <c r="C777">
        <v>7630001</v>
      </c>
      <c r="D777">
        <v>0</v>
      </c>
      <c r="E777">
        <v>126.49</v>
      </c>
      <c r="F777">
        <v>199</v>
      </c>
      <c r="G777">
        <v>199</v>
      </c>
      <c r="H777">
        <v>0</v>
      </c>
      <c r="I777">
        <v>0</v>
      </c>
    </row>
    <row r="778" spans="1:9">
      <c r="A778">
        <v>764</v>
      </c>
      <c r="B778" s="2">
        <v>8901425049754</v>
      </c>
      <c r="C778">
        <v>7640001</v>
      </c>
      <c r="D778">
        <v>-11</v>
      </c>
      <c r="E778">
        <v>2.15</v>
      </c>
      <c r="F778">
        <v>3</v>
      </c>
      <c r="G778">
        <v>3</v>
      </c>
      <c r="H778">
        <v>0</v>
      </c>
      <c r="I778">
        <v>0</v>
      </c>
    </row>
    <row r="779" spans="1:9">
      <c r="A779">
        <v>765</v>
      </c>
      <c r="B779" s="2">
        <v>8901425025871</v>
      </c>
      <c r="C779">
        <v>7650001</v>
      </c>
      <c r="D779">
        <v>-13</v>
      </c>
      <c r="E779">
        <v>2.68</v>
      </c>
      <c r="F779">
        <v>4</v>
      </c>
      <c r="G779">
        <v>4</v>
      </c>
      <c r="H779">
        <v>0</v>
      </c>
      <c r="I779">
        <v>0</v>
      </c>
    </row>
    <row r="780" spans="1:9">
      <c r="A780">
        <v>766</v>
      </c>
      <c r="B780" s="2">
        <v>8901425064580</v>
      </c>
      <c r="C780">
        <v>7660001</v>
      </c>
      <c r="D780">
        <v>-1</v>
      </c>
      <c r="E780">
        <v>76.28</v>
      </c>
      <c r="F780">
        <v>120</v>
      </c>
      <c r="G780">
        <v>120</v>
      </c>
      <c r="H780">
        <v>0</v>
      </c>
      <c r="I780">
        <v>0</v>
      </c>
    </row>
    <row r="781" spans="1:9">
      <c r="A781">
        <v>767</v>
      </c>
      <c r="B781" s="2">
        <v>8901425031469</v>
      </c>
      <c r="C781">
        <v>7670001</v>
      </c>
      <c r="D781">
        <v>0</v>
      </c>
      <c r="E781">
        <v>101.7</v>
      </c>
      <c r="F781">
        <v>160</v>
      </c>
      <c r="G781">
        <v>160</v>
      </c>
      <c r="H781">
        <v>0</v>
      </c>
      <c r="I781">
        <v>0</v>
      </c>
    </row>
    <row r="782" spans="1:9">
      <c r="A782">
        <v>768</v>
      </c>
      <c r="B782" s="2">
        <v>8901425092361</v>
      </c>
      <c r="C782">
        <v>7680001</v>
      </c>
      <c r="D782">
        <v>0</v>
      </c>
      <c r="E782">
        <v>63.56</v>
      </c>
      <c r="F782">
        <v>100</v>
      </c>
      <c r="G782">
        <v>100</v>
      </c>
      <c r="H782">
        <v>0</v>
      </c>
      <c r="I782">
        <v>0</v>
      </c>
    </row>
    <row r="783" spans="1:9">
      <c r="A783">
        <v>769</v>
      </c>
      <c r="B783" s="2">
        <v>8901425093009</v>
      </c>
      <c r="C783">
        <v>7690001</v>
      </c>
      <c r="D783">
        <v>-1</v>
      </c>
      <c r="E783">
        <v>127.12</v>
      </c>
      <c r="F783">
        <v>200</v>
      </c>
      <c r="G783">
        <v>200</v>
      </c>
      <c r="H783">
        <v>0</v>
      </c>
      <c r="I783">
        <v>0</v>
      </c>
    </row>
    <row r="784" spans="1:9">
      <c r="A784">
        <v>770</v>
      </c>
      <c r="B784" s="2">
        <v>8901425037164</v>
      </c>
      <c r="C784">
        <v>7700001</v>
      </c>
      <c r="D784">
        <v>0</v>
      </c>
      <c r="E784">
        <v>88.99</v>
      </c>
      <c r="F784">
        <v>140</v>
      </c>
      <c r="G784">
        <v>140</v>
      </c>
      <c r="H784">
        <v>0</v>
      </c>
      <c r="I784">
        <v>0</v>
      </c>
    </row>
    <row r="785" spans="1:9">
      <c r="A785">
        <v>771</v>
      </c>
      <c r="B785" s="2">
        <v>8901425021859</v>
      </c>
      <c r="C785">
        <v>7710001</v>
      </c>
      <c r="D785">
        <v>0</v>
      </c>
      <c r="E785">
        <v>79.45</v>
      </c>
      <c r="F785">
        <v>125</v>
      </c>
      <c r="G785">
        <v>125</v>
      </c>
      <c r="H785">
        <v>0</v>
      </c>
      <c r="I785">
        <v>0</v>
      </c>
    </row>
    <row r="786" spans="1:9">
      <c r="A786">
        <v>772</v>
      </c>
      <c r="B786" s="2">
        <v>8901425030752</v>
      </c>
      <c r="C786">
        <v>7720001</v>
      </c>
      <c r="D786">
        <v>0</v>
      </c>
      <c r="E786">
        <v>3.35</v>
      </c>
      <c r="F786">
        <v>5</v>
      </c>
      <c r="G786">
        <v>5</v>
      </c>
      <c r="H786">
        <v>0</v>
      </c>
      <c r="I786">
        <v>0</v>
      </c>
    </row>
    <row r="787" spans="1:9">
      <c r="A787">
        <v>773</v>
      </c>
      <c r="B787" s="2">
        <v>8901425088487</v>
      </c>
      <c r="C787">
        <v>7730001</v>
      </c>
      <c r="D787">
        <v>-2</v>
      </c>
      <c r="E787">
        <v>6.7</v>
      </c>
      <c r="F787">
        <v>10</v>
      </c>
      <c r="G787">
        <v>10</v>
      </c>
      <c r="H787">
        <v>0</v>
      </c>
      <c r="I787">
        <v>0</v>
      </c>
    </row>
    <row r="788" spans="1:9">
      <c r="A788">
        <v>774</v>
      </c>
      <c r="B788" s="2">
        <v>8901425087039</v>
      </c>
      <c r="C788">
        <v>7740001</v>
      </c>
      <c r="D788">
        <v>-12</v>
      </c>
      <c r="E788">
        <v>6.7</v>
      </c>
      <c r="F788">
        <v>10</v>
      </c>
      <c r="G788">
        <v>10</v>
      </c>
      <c r="H788">
        <v>0</v>
      </c>
      <c r="I788">
        <v>0</v>
      </c>
    </row>
    <row r="789" spans="1:9">
      <c r="A789">
        <v>775</v>
      </c>
      <c r="B789" s="2">
        <v>8901425090367</v>
      </c>
      <c r="C789">
        <v>7750001</v>
      </c>
      <c r="D789">
        <v>-3</v>
      </c>
      <c r="E789">
        <v>16.75</v>
      </c>
      <c r="F789">
        <v>25</v>
      </c>
      <c r="G789">
        <v>25</v>
      </c>
      <c r="H789">
        <v>0</v>
      </c>
      <c r="I789">
        <v>0</v>
      </c>
    </row>
    <row r="790" spans="1:9">
      <c r="A790">
        <v>776</v>
      </c>
      <c r="B790" s="2">
        <v>8901425077924</v>
      </c>
      <c r="C790">
        <v>7760001</v>
      </c>
      <c r="D790">
        <v>-1</v>
      </c>
      <c r="E790">
        <v>107.15</v>
      </c>
      <c r="F790">
        <v>160</v>
      </c>
      <c r="G790">
        <v>160</v>
      </c>
      <c r="H790">
        <v>0</v>
      </c>
      <c r="I790">
        <v>0</v>
      </c>
    </row>
    <row r="791" spans="1:9">
      <c r="A791">
        <v>777</v>
      </c>
      <c r="B791" s="2">
        <v>8901425077689</v>
      </c>
      <c r="C791">
        <v>7770001</v>
      </c>
      <c r="D791">
        <v>-2</v>
      </c>
      <c r="E791">
        <v>95.34</v>
      </c>
      <c r="F791">
        <v>150</v>
      </c>
      <c r="G791">
        <v>150</v>
      </c>
      <c r="H791">
        <v>0</v>
      </c>
      <c r="I791">
        <v>0</v>
      </c>
    </row>
    <row r="792" spans="1:9">
      <c r="A792">
        <v>778</v>
      </c>
      <c r="B792" s="2">
        <v>8901425076811</v>
      </c>
      <c r="C792">
        <v>7780001</v>
      </c>
      <c r="D792">
        <v>-5</v>
      </c>
      <c r="E792">
        <v>6.36</v>
      </c>
      <c r="F792">
        <v>10</v>
      </c>
      <c r="G792">
        <v>10</v>
      </c>
      <c r="H792">
        <v>0</v>
      </c>
      <c r="I792">
        <v>0</v>
      </c>
    </row>
    <row r="793" spans="1:9">
      <c r="A793">
        <v>779</v>
      </c>
      <c r="B793" s="2">
        <v>8901425027721</v>
      </c>
      <c r="C793">
        <v>7790001</v>
      </c>
      <c r="D793">
        <v>-3</v>
      </c>
      <c r="E793">
        <v>3.18</v>
      </c>
      <c r="F793">
        <v>5</v>
      </c>
      <c r="G793">
        <v>5</v>
      </c>
      <c r="H793">
        <v>0</v>
      </c>
      <c r="I793">
        <v>0</v>
      </c>
    </row>
    <row r="794" spans="1:9">
      <c r="A794">
        <v>780</v>
      </c>
      <c r="B794" s="2">
        <v>8901425022504</v>
      </c>
      <c r="C794">
        <v>7800001</v>
      </c>
      <c r="D794">
        <v>-4</v>
      </c>
      <c r="E794">
        <v>7.63</v>
      </c>
      <c r="F794">
        <v>12</v>
      </c>
      <c r="G794">
        <v>12</v>
      </c>
      <c r="H794">
        <v>0</v>
      </c>
      <c r="I794">
        <v>0</v>
      </c>
    </row>
    <row r="795" spans="1:9">
      <c r="A795">
        <v>781</v>
      </c>
      <c r="B795" s="2">
        <v>8901425092378</v>
      </c>
      <c r="C795">
        <v>7810001</v>
      </c>
      <c r="D795">
        <v>-2</v>
      </c>
      <c r="E795">
        <v>10.050000000000001</v>
      </c>
      <c r="F795">
        <v>15</v>
      </c>
      <c r="G795">
        <v>15</v>
      </c>
      <c r="H795">
        <v>0</v>
      </c>
      <c r="I795">
        <v>0</v>
      </c>
    </row>
    <row r="796" spans="1:9">
      <c r="A796">
        <v>782</v>
      </c>
      <c r="B796" s="2">
        <v>8901425073452</v>
      </c>
      <c r="C796">
        <v>7820001</v>
      </c>
      <c r="D796">
        <v>0</v>
      </c>
      <c r="E796">
        <v>16.75</v>
      </c>
      <c r="F796">
        <v>25</v>
      </c>
      <c r="G796">
        <v>25</v>
      </c>
      <c r="H796">
        <v>0</v>
      </c>
      <c r="I796">
        <v>0</v>
      </c>
    </row>
    <row r="797" spans="1:9">
      <c r="A797">
        <v>783</v>
      </c>
      <c r="B797" s="2">
        <v>8901425028698</v>
      </c>
      <c r="C797">
        <v>7830001</v>
      </c>
      <c r="D797">
        <v>-3</v>
      </c>
      <c r="E797">
        <v>16.75</v>
      </c>
      <c r="F797">
        <v>25</v>
      </c>
      <c r="G797">
        <v>25</v>
      </c>
      <c r="H797">
        <v>0</v>
      </c>
      <c r="I797">
        <v>0</v>
      </c>
    </row>
    <row r="798" spans="1:9">
      <c r="A798">
        <v>784</v>
      </c>
      <c r="B798" s="2">
        <v>8901425001813</v>
      </c>
      <c r="C798">
        <v>7840001</v>
      </c>
      <c r="D798">
        <v>-1</v>
      </c>
      <c r="E798">
        <v>23.44</v>
      </c>
      <c r="F798">
        <v>35</v>
      </c>
      <c r="G798">
        <v>35</v>
      </c>
      <c r="H798">
        <v>0</v>
      </c>
      <c r="I798">
        <v>0</v>
      </c>
    </row>
    <row r="799" spans="1:9">
      <c r="A799">
        <v>785</v>
      </c>
      <c r="B799" s="2">
        <v>8901425006559</v>
      </c>
      <c r="C799">
        <v>7850001</v>
      </c>
      <c r="D799">
        <v>-1</v>
      </c>
      <c r="E799">
        <v>41.32</v>
      </c>
      <c r="F799">
        <v>65</v>
      </c>
      <c r="G799">
        <v>65</v>
      </c>
      <c r="H799">
        <v>0</v>
      </c>
      <c r="I799">
        <v>0</v>
      </c>
    </row>
    <row r="800" spans="1:9">
      <c r="A800">
        <v>786</v>
      </c>
      <c r="B800" s="2">
        <v>8901425024546</v>
      </c>
      <c r="C800">
        <v>7860001</v>
      </c>
      <c r="D800">
        <v>0</v>
      </c>
      <c r="E800">
        <v>158.9</v>
      </c>
      <c r="F800">
        <v>250</v>
      </c>
      <c r="G800">
        <v>250</v>
      </c>
      <c r="H800">
        <v>0</v>
      </c>
      <c r="I800">
        <v>0</v>
      </c>
    </row>
    <row r="801" spans="1:9">
      <c r="A801">
        <v>787</v>
      </c>
      <c r="B801" s="2">
        <v>8901425024416</v>
      </c>
      <c r="C801">
        <v>7870001</v>
      </c>
      <c r="D801">
        <v>-1</v>
      </c>
      <c r="E801">
        <v>69.92</v>
      </c>
      <c r="F801">
        <v>110</v>
      </c>
      <c r="G801">
        <v>110</v>
      </c>
      <c r="H801">
        <v>0</v>
      </c>
      <c r="I801">
        <v>0</v>
      </c>
    </row>
    <row r="802" spans="1:9">
      <c r="A802">
        <v>788</v>
      </c>
      <c r="B802" s="2">
        <v>8901425049358</v>
      </c>
      <c r="C802">
        <v>7880001</v>
      </c>
      <c r="D802">
        <v>-2</v>
      </c>
      <c r="E802">
        <v>16.75</v>
      </c>
      <c r="F802">
        <v>25</v>
      </c>
      <c r="G802">
        <v>25</v>
      </c>
      <c r="H802">
        <v>0</v>
      </c>
      <c r="I802">
        <v>0</v>
      </c>
    </row>
    <row r="803" spans="1:9">
      <c r="A803">
        <v>789</v>
      </c>
      <c r="B803" s="2">
        <v>8901425036976</v>
      </c>
      <c r="C803">
        <v>7890001</v>
      </c>
      <c r="D803">
        <v>0</v>
      </c>
      <c r="E803">
        <v>38.14</v>
      </c>
      <c r="F803">
        <v>60</v>
      </c>
      <c r="G803">
        <v>60</v>
      </c>
      <c r="H803">
        <v>0</v>
      </c>
      <c r="I803">
        <v>0</v>
      </c>
    </row>
    <row r="804" spans="1:9">
      <c r="A804">
        <v>790</v>
      </c>
      <c r="B804" s="2">
        <v>8904275300129</v>
      </c>
      <c r="C804">
        <v>7900001</v>
      </c>
      <c r="D804">
        <v>0</v>
      </c>
      <c r="E804">
        <v>63.6</v>
      </c>
      <c r="F804">
        <v>100</v>
      </c>
      <c r="G804">
        <v>100</v>
      </c>
      <c r="H804">
        <v>0</v>
      </c>
      <c r="I804">
        <v>0</v>
      </c>
    </row>
    <row r="805" spans="1:9">
      <c r="A805">
        <v>790</v>
      </c>
      <c r="B805" s="2">
        <v>8904275300129</v>
      </c>
      <c r="C805">
        <v>7900002</v>
      </c>
      <c r="D805">
        <v>0</v>
      </c>
      <c r="E805">
        <v>7.5</v>
      </c>
      <c r="F805">
        <v>10</v>
      </c>
      <c r="G805">
        <v>10</v>
      </c>
      <c r="H805">
        <v>0</v>
      </c>
      <c r="I805">
        <v>0</v>
      </c>
    </row>
    <row r="806" spans="1:9">
      <c r="A806">
        <v>791</v>
      </c>
      <c r="B806" s="2">
        <v>8904275300129</v>
      </c>
      <c r="C806">
        <v>7910001</v>
      </c>
      <c r="D806">
        <v>0</v>
      </c>
      <c r="E806">
        <v>44.5</v>
      </c>
      <c r="F806">
        <v>70</v>
      </c>
      <c r="G806">
        <v>70</v>
      </c>
      <c r="H806">
        <v>0</v>
      </c>
      <c r="I806">
        <v>0</v>
      </c>
    </row>
    <row r="807" spans="1:9">
      <c r="A807">
        <v>792</v>
      </c>
      <c r="B807" s="2">
        <v>8904275300068</v>
      </c>
      <c r="C807">
        <v>7920001</v>
      </c>
      <c r="D807">
        <v>-5</v>
      </c>
      <c r="E807">
        <v>4.45</v>
      </c>
      <c r="F807">
        <v>7</v>
      </c>
      <c r="G807">
        <v>7</v>
      </c>
      <c r="H807">
        <v>0</v>
      </c>
      <c r="I807">
        <v>0</v>
      </c>
    </row>
    <row r="808" spans="1:9">
      <c r="A808">
        <v>793</v>
      </c>
      <c r="B808" s="2">
        <v>8904275300242</v>
      </c>
      <c r="C808">
        <v>7930001</v>
      </c>
      <c r="D808">
        <v>-1</v>
      </c>
      <c r="E808">
        <v>9.5399999999999991</v>
      </c>
      <c r="F808">
        <v>15</v>
      </c>
      <c r="G808">
        <v>15</v>
      </c>
      <c r="H808">
        <v>0</v>
      </c>
      <c r="I808">
        <v>0</v>
      </c>
    </row>
    <row r="809" spans="1:9">
      <c r="A809">
        <v>794</v>
      </c>
      <c r="B809" s="2">
        <v>8904275300068</v>
      </c>
      <c r="C809">
        <v>7940001</v>
      </c>
      <c r="D809">
        <v>-2</v>
      </c>
      <c r="E809">
        <v>9.5399999999999991</v>
      </c>
      <c r="F809">
        <v>15</v>
      </c>
      <c r="G809">
        <v>15</v>
      </c>
      <c r="H809">
        <v>0</v>
      </c>
      <c r="I809">
        <v>0</v>
      </c>
    </row>
    <row r="810" spans="1:9">
      <c r="A810">
        <v>795</v>
      </c>
      <c r="B810" s="2">
        <v>8904275300303</v>
      </c>
      <c r="C810">
        <v>7950001</v>
      </c>
      <c r="D810">
        <v>-1</v>
      </c>
      <c r="E810">
        <v>9.5399999999999991</v>
      </c>
      <c r="F810">
        <v>15</v>
      </c>
      <c r="G810">
        <v>15</v>
      </c>
      <c r="H810">
        <v>0</v>
      </c>
      <c r="I810">
        <v>0</v>
      </c>
    </row>
    <row r="811" spans="1:9">
      <c r="A811">
        <v>796</v>
      </c>
      <c r="B811" s="2">
        <v>8904275300303</v>
      </c>
      <c r="C811">
        <v>7960001</v>
      </c>
      <c r="D811">
        <v>0</v>
      </c>
      <c r="E811">
        <v>9.5399999999999991</v>
      </c>
      <c r="F811">
        <v>15</v>
      </c>
      <c r="G811">
        <v>15</v>
      </c>
      <c r="H811">
        <v>0</v>
      </c>
      <c r="I811">
        <v>0</v>
      </c>
    </row>
    <row r="812" spans="1:9">
      <c r="A812">
        <v>797</v>
      </c>
      <c r="B812" s="2">
        <v>8904275306985</v>
      </c>
      <c r="C812">
        <v>7970001</v>
      </c>
      <c r="D812">
        <v>0</v>
      </c>
      <c r="E812">
        <v>19.07</v>
      </c>
      <c r="F812">
        <v>30</v>
      </c>
      <c r="G812">
        <v>30</v>
      </c>
      <c r="H812">
        <v>0</v>
      </c>
      <c r="I812">
        <v>0</v>
      </c>
    </row>
    <row r="813" spans="1:9">
      <c r="A813">
        <v>798</v>
      </c>
      <c r="B813" s="2">
        <v>8904379400954</v>
      </c>
      <c r="C813">
        <v>7980001</v>
      </c>
      <c r="D813">
        <v>-1</v>
      </c>
      <c r="E813">
        <v>9.5399999999999991</v>
      </c>
      <c r="F813">
        <v>15</v>
      </c>
      <c r="G813">
        <v>15</v>
      </c>
      <c r="H813">
        <v>0</v>
      </c>
      <c r="I813">
        <v>0</v>
      </c>
    </row>
    <row r="814" spans="1:9">
      <c r="A814">
        <v>799</v>
      </c>
      <c r="B814" s="2">
        <v>8904275306756</v>
      </c>
      <c r="C814">
        <v>7990001</v>
      </c>
      <c r="D814">
        <v>0</v>
      </c>
      <c r="E814">
        <v>15.89</v>
      </c>
      <c r="F814">
        <v>25</v>
      </c>
      <c r="G814">
        <v>25</v>
      </c>
      <c r="H814">
        <v>0</v>
      </c>
      <c r="I814">
        <v>0</v>
      </c>
    </row>
    <row r="815" spans="1:9">
      <c r="A815">
        <v>800</v>
      </c>
      <c r="B815" s="2">
        <v>8902519001979</v>
      </c>
      <c r="C815">
        <v>8000001</v>
      </c>
      <c r="D815">
        <v>-5</v>
      </c>
      <c r="E815">
        <v>40.18</v>
      </c>
      <c r="F815">
        <v>60</v>
      </c>
      <c r="G815">
        <v>60</v>
      </c>
      <c r="H815">
        <v>0</v>
      </c>
      <c r="I815">
        <v>0</v>
      </c>
    </row>
    <row r="816" spans="1:9">
      <c r="A816">
        <v>801</v>
      </c>
      <c r="B816" s="2">
        <v>8902519003300</v>
      </c>
      <c r="C816">
        <v>8010001</v>
      </c>
      <c r="D816">
        <v>-6</v>
      </c>
      <c r="E816">
        <v>40.18</v>
      </c>
      <c r="F816">
        <v>60</v>
      </c>
      <c r="G816">
        <v>60</v>
      </c>
      <c r="H816">
        <v>0</v>
      </c>
      <c r="I816">
        <v>0</v>
      </c>
    </row>
    <row r="817" spans="1:9">
      <c r="A817">
        <v>802</v>
      </c>
      <c r="B817" s="2">
        <v>8902519001993</v>
      </c>
      <c r="C817">
        <v>8020001</v>
      </c>
      <c r="D817">
        <v>-2</v>
      </c>
      <c r="E817">
        <v>42.19</v>
      </c>
      <c r="F817">
        <v>63</v>
      </c>
      <c r="G817">
        <v>63</v>
      </c>
      <c r="H817">
        <v>0</v>
      </c>
      <c r="I817">
        <v>0</v>
      </c>
    </row>
    <row r="818" spans="1:9">
      <c r="A818">
        <v>803</v>
      </c>
      <c r="B818" s="2">
        <v>8902519002006</v>
      </c>
      <c r="C818">
        <v>8030001</v>
      </c>
      <c r="D818">
        <v>-3</v>
      </c>
      <c r="E818">
        <v>43.53</v>
      </c>
      <c r="F818">
        <v>65</v>
      </c>
      <c r="G818">
        <v>65</v>
      </c>
      <c r="H818">
        <v>0</v>
      </c>
      <c r="I818">
        <v>0</v>
      </c>
    </row>
    <row r="819" spans="1:9">
      <c r="A819">
        <v>804</v>
      </c>
      <c r="B819" s="2">
        <v>8902519009852</v>
      </c>
      <c r="C819">
        <v>8040001</v>
      </c>
      <c r="D819">
        <v>-3</v>
      </c>
      <c r="E819">
        <v>73.67</v>
      </c>
      <c r="F819">
        <v>110</v>
      </c>
      <c r="G819">
        <v>110</v>
      </c>
      <c r="H819">
        <v>0</v>
      </c>
      <c r="I819">
        <v>0</v>
      </c>
    </row>
    <row r="820" spans="1:9">
      <c r="A820">
        <v>805</v>
      </c>
      <c r="B820" s="2">
        <v>8902519009852</v>
      </c>
      <c r="C820">
        <v>8050001</v>
      </c>
      <c r="D820">
        <v>0</v>
      </c>
      <c r="E820">
        <v>73.67</v>
      </c>
      <c r="F820">
        <v>110</v>
      </c>
      <c r="G820">
        <v>110</v>
      </c>
      <c r="H820">
        <v>0</v>
      </c>
      <c r="I820">
        <v>0</v>
      </c>
    </row>
    <row r="821" spans="1:9">
      <c r="A821">
        <v>806</v>
      </c>
      <c r="B821" s="2">
        <v>8902519010919</v>
      </c>
      <c r="C821">
        <v>8060001</v>
      </c>
      <c r="D821">
        <v>0</v>
      </c>
      <c r="E821">
        <v>158.88999999999999</v>
      </c>
      <c r="F821">
        <v>250</v>
      </c>
      <c r="G821">
        <v>250</v>
      </c>
      <c r="H821">
        <v>0</v>
      </c>
      <c r="I821">
        <v>0</v>
      </c>
    </row>
    <row r="822" spans="1:9">
      <c r="A822">
        <v>807</v>
      </c>
      <c r="B822" s="2">
        <v>8902519003294</v>
      </c>
      <c r="C822">
        <v>8070001</v>
      </c>
      <c r="D822">
        <v>0</v>
      </c>
      <c r="E822">
        <v>167.42</v>
      </c>
      <c r="F822">
        <v>250</v>
      </c>
      <c r="G822">
        <v>250</v>
      </c>
      <c r="H822">
        <v>0</v>
      </c>
      <c r="I822">
        <v>0</v>
      </c>
    </row>
    <row r="823" spans="1:9">
      <c r="A823">
        <v>808</v>
      </c>
      <c r="B823" s="2">
        <v>8903183300092</v>
      </c>
      <c r="C823">
        <v>8080001</v>
      </c>
      <c r="D823">
        <v>-2</v>
      </c>
      <c r="E823">
        <v>6.36</v>
      </c>
      <c r="F823">
        <v>10</v>
      </c>
      <c r="G823">
        <v>10</v>
      </c>
      <c r="H823">
        <v>0</v>
      </c>
      <c r="I823">
        <v>0</v>
      </c>
    </row>
    <row r="824" spans="1:9">
      <c r="A824">
        <v>809</v>
      </c>
      <c r="B824" s="2">
        <v>8903183300115</v>
      </c>
      <c r="C824">
        <v>8090001</v>
      </c>
      <c r="D824">
        <v>-2</v>
      </c>
      <c r="E824">
        <v>6.36</v>
      </c>
      <c r="F824">
        <v>10</v>
      </c>
      <c r="G824">
        <v>10</v>
      </c>
      <c r="H824">
        <v>0</v>
      </c>
      <c r="I824">
        <v>0</v>
      </c>
    </row>
    <row r="825" spans="1:9">
      <c r="A825">
        <v>810</v>
      </c>
      <c r="B825" s="2">
        <v>8903183302157</v>
      </c>
      <c r="C825">
        <v>8100001</v>
      </c>
      <c r="D825">
        <v>-5</v>
      </c>
      <c r="E825">
        <v>6.36</v>
      </c>
      <c r="F825">
        <v>10</v>
      </c>
      <c r="G825">
        <v>10</v>
      </c>
      <c r="H825">
        <v>0</v>
      </c>
      <c r="I825">
        <v>0</v>
      </c>
    </row>
    <row r="826" spans="1:9">
      <c r="A826">
        <v>811</v>
      </c>
      <c r="B826" s="2">
        <v>8902519002211</v>
      </c>
      <c r="C826">
        <v>8110001</v>
      </c>
      <c r="D826">
        <v>-2</v>
      </c>
      <c r="E826">
        <v>40.18</v>
      </c>
      <c r="F826">
        <v>60</v>
      </c>
      <c r="G826">
        <v>60</v>
      </c>
      <c r="H826">
        <v>0</v>
      </c>
      <c r="I826">
        <v>0</v>
      </c>
    </row>
    <row r="827" spans="1:9">
      <c r="A827">
        <v>812</v>
      </c>
      <c r="B827" s="2">
        <v>8902519002228</v>
      </c>
      <c r="C827">
        <v>8120001</v>
      </c>
      <c r="D827">
        <v>-3</v>
      </c>
      <c r="E827">
        <v>40.18</v>
      </c>
      <c r="F827">
        <v>60</v>
      </c>
      <c r="G827">
        <v>60</v>
      </c>
      <c r="H827">
        <v>0</v>
      </c>
      <c r="I827">
        <v>0</v>
      </c>
    </row>
    <row r="828" spans="1:9">
      <c r="A828">
        <v>813</v>
      </c>
      <c r="B828" s="2">
        <v>8902519002235</v>
      </c>
      <c r="C828">
        <v>8130001</v>
      </c>
      <c r="D828">
        <v>-1</v>
      </c>
      <c r="E828">
        <v>40.18</v>
      </c>
      <c r="F828">
        <v>60</v>
      </c>
      <c r="G828">
        <v>60</v>
      </c>
      <c r="H828">
        <v>0</v>
      </c>
      <c r="I828">
        <v>0</v>
      </c>
    </row>
    <row r="829" spans="1:9">
      <c r="A829">
        <v>814</v>
      </c>
      <c r="B829" s="2">
        <v>8902519002242</v>
      </c>
      <c r="C829">
        <v>8140001</v>
      </c>
      <c r="D829">
        <v>-1</v>
      </c>
      <c r="E829">
        <v>40.18</v>
      </c>
      <c r="F829">
        <v>60</v>
      </c>
      <c r="G829">
        <v>60</v>
      </c>
      <c r="H829">
        <v>0</v>
      </c>
      <c r="I829">
        <v>0</v>
      </c>
    </row>
    <row r="830" spans="1:9">
      <c r="A830">
        <v>815</v>
      </c>
      <c r="B830" s="2">
        <v>8902519002266</v>
      </c>
      <c r="C830">
        <v>8150001</v>
      </c>
      <c r="D830">
        <v>-2</v>
      </c>
      <c r="E830">
        <v>40.18</v>
      </c>
      <c r="F830">
        <v>60</v>
      </c>
      <c r="G830">
        <v>60</v>
      </c>
      <c r="H830">
        <v>0</v>
      </c>
      <c r="I830">
        <v>0</v>
      </c>
    </row>
    <row r="831" spans="1:9">
      <c r="A831">
        <v>816</v>
      </c>
      <c r="B831" s="2">
        <v>8902519010391</v>
      </c>
      <c r="C831">
        <v>8160001</v>
      </c>
      <c r="D831">
        <v>0</v>
      </c>
      <c r="E831">
        <v>40.18</v>
      </c>
      <c r="F831">
        <v>60</v>
      </c>
      <c r="G831">
        <v>60</v>
      </c>
      <c r="H831">
        <v>0</v>
      </c>
      <c r="I831">
        <v>0</v>
      </c>
    </row>
    <row r="832" spans="1:9">
      <c r="A832">
        <v>817</v>
      </c>
      <c r="B832" s="2">
        <v>8902519012296</v>
      </c>
      <c r="C832">
        <v>8170001</v>
      </c>
      <c r="D832">
        <v>-1</v>
      </c>
      <c r="E832">
        <v>33.49</v>
      </c>
      <c r="F832">
        <v>50</v>
      </c>
      <c r="G832">
        <v>50</v>
      </c>
      <c r="H832">
        <v>0</v>
      </c>
      <c r="I832">
        <v>0</v>
      </c>
    </row>
    <row r="833" spans="1:9">
      <c r="A833">
        <v>818</v>
      </c>
      <c r="B833" s="2">
        <v>8902519012296</v>
      </c>
      <c r="C833">
        <v>8180001</v>
      </c>
      <c r="D833">
        <v>0</v>
      </c>
      <c r="E833">
        <v>21.43</v>
      </c>
      <c r="F833">
        <v>32</v>
      </c>
      <c r="G833">
        <v>32</v>
      </c>
      <c r="H833">
        <v>0</v>
      </c>
      <c r="I833">
        <v>0</v>
      </c>
    </row>
    <row r="834" spans="1:9">
      <c r="A834">
        <v>819</v>
      </c>
      <c r="B834" s="2">
        <v>8902519002068</v>
      </c>
      <c r="C834">
        <v>8190001</v>
      </c>
      <c r="D834">
        <v>-1</v>
      </c>
      <c r="E834">
        <v>21.43</v>
      </c>
      <c r="F834">
        <v>32</v>
      </c>
      <c r="G834">
        <v>32</v>
      </c>
      <c r="H834">
        <v>0</v>
      </c>
      <c r="I834">
        <v>0</v>
      </c>
    </row>
    <row r="835" spans="1:9">
      <c r="A835">
        <v>820</v>
      </c>
      <c r="B835" s="2">
        <v>8902519010414</v>
      </c>
      <c r="C835">
        <v>8200001</v>
      </c>
      <c r="D835">
        <v>-1</v>
      </c>
      <c r="E835">
        <v>42.5</v>
      </c>
      <c r="F835">
        <v>60</v>
      </c>
      <c r="G835">
        <v>60</v>
      </c>
      <c r="H835">
        <v>0</v>
      </c>
      <c r="I835">
        <v>0</v>
      </c>
    </row>
    <row r="836" spans="1:9">
      <c r="A836">
        <v>821</v>
      </c>
      <c r="B836" s="2">
        <v>8902519005977</v>
      </c>
      <c r="C836">
        <v>8210001</v>
      </c>
      <c r="D836">
        <v>0</v>
      </c>
      <c r="E836">
        <v>40.18</v>
      </c>
      <c r="F836">
        <v>60</v>
      </c>
      <c r="G836">
        <v>60</v>
      </c>
      <c r="H836">
        <v>0</v>
      </c>
      <c r="I836">
        <v>0</v>
      </c>
    </row>
    <row r="837" spans="1:9">
      <c r="A837">
        <v>822</v>
      </c>
      <c r="B837" s="2">
        <v>8902519001931</v>
      </c>
      <c r="C837">
        <v>8220001</v>
      </c>
      <c r="D837">
        <v>-1</v>
      </c>
      <c r="E837">
        <v>23.44</v>
      </c>
      <c r="F837">
        <v>35</v>
      </c>
      <c r="G837">
        <v>35</v>
      </c>
      <c r="H837">
        <v>0</v>
      </c>
      <c r="I837">
        <v>0</v>
      </c>
    </row>
    <row r="838" spans="1:9">
      <c r="A838">
        <v>823</v>
      </c>
      <c r="B838" s="2">
        <v>8902519001955</v>
      </c>
      <c r="C838">
        <v>8230001</v>
      </c>
      <c r="D838">
        <v>0</v>
      </c>
      <c r="E838">
        <v>33.46</v>
      </c>
      <c r="F838">
        <v>50</v>
      </c>
      <c r="G838">
        <v>50</v>
      </c>
      <c r="H838">
        <v>0</v>
      </c>
      <c r="I838">
        <v>0</v>
      </c>
    </row>
    <row r="839" spans="1:9">
      <c r="A839">
        <v>824</v>
      </c>
      <c r="B839" s="2">
        <v>8902519002464</v>
      </c>
      <c r="C839">
        <v>8240001</v>
      </c>
      <c r="D839">
        <v>-2</v>
      </c>
      <c r="E839">
        <v>14.74</v>
      </c>
      <c r="F839">
        <v>22</v>
      </c>
      <c r="G839">
        <v>22</v>
      </c>
      <c r="H839">
        <v>0</v>
      </c>
      <c r="I839">
        <v>0</v>
      </c>
    </row>
    <row r="840" spans="1:9">
      <c r="A840">
        <v>825</v>
      </c>
      <c r="B840" s="2">
        <v>8902519009456</v>
      </c>
      <c r="C840">
        <v>8250001</v>
      </c>
      <c r="D840">
        <v>-1</v>
      </c>
      <c r="E840">
        <v>36.840000000000003</v>
      </c>
      <c r="F840">
        <v>55</v>
      </c>
      <c r="G840">
        <v>55</v>
      </c>
      <c r="H840">
        <v>0</v>
      </c>
      <c r="I840">
        <v>0</v>
      </c>
    </row>
    <row r="841" spans="1:9">
      <c r="A841">
        <v>826</v>
      </c>
      <c r="B841" s="2">
        <v>8902519001948</v>
      </c>
      <c r="C841">
        <v>8260001</v>
      </c>
      <c r="D841">
        <v>-3</v>
      </c>
      <c r="E841">
        <v>16.75</v>
      </c>
      <c r="F841">
        <v>25</v>
      </c>
      <c r="G841">
        <v>25</v>
      </c>
      <c r="H841">
        <v>0</v>
      </c>
      <c r="I841">
        <v>0</v>
      </c>
    </row>
    <row r="842" spans="1:9">
      <c r="A842">
        <v>827</v>
      </c>
      <c r="B842" s="2">
        <v>8903183100500</v>
      </c>
      <c r="C842">
        <v>8270001</v>
      </c>
      <c r="D842">
        <v>0</v>
      </c>
      <c r="E842">
        <v>127.12</v>
      </c>
      <c r="F842">
        <v>200</v>
      </c>
      <c r="G842">
        <v>200</v>
      </c>
      <c r="H842">
        <v>0</v>
      </c>
      <c r="I842">
        <v>0</v>
      </c>
    </row>
    <row r="843" spans="1:9">
      <c r="A843">
        <v>828</v>
      </c>
      <c r="B843" s="2">
        <v>8903183100029</v>
      </c>
      <c r="C843">
        <v>8280001</v>
      </c>
      <c r="D843">
        <v>0</v>
      </c>
      <c r="E843">
        <v>101.7</v>
      </c>
      <c r="F843">
        <v>160</v>
      </c>
      <c r="G843">
        <v>160</v>
      </c>
      <c r="H843">
        <v>0</v>
      </c>
      <c r="I843">
        <v>0</v>
      </c>
    </row>
    <row r="844" spans="1:9">
      <c r="A844">
        <v>829</v>
      </c>
      <c r="B844" s="2">
        <v>8903183100081</v>
      </c>
      <c r="C844">
        <v>8290001</v>
      </c>
      <c r="D844">
        <v>0</v>
      </c>
      <c r="E844">
        <v>63.56</v>
      </c>
      <c r="F844">
        <v>100</v>
      </c>
      <c r="G844">
        <v>100</v>
      </c>
      <c r="H844">
        <v>0</v>
      </c>
      <c r="I844">
        <v>0</v>
      </c>
    </row>
    <row r="845" spans="1:9">
      <c r="A845">
        <v>830</v>
      </c>
      <c r="B845" s="2">
        <v>8901499010704</v>
      </c>
      <c r="C845">
        <v>8300001</v>
      </c>
      <c r="D845">
        <v>-2</v>
      </c>
      <c r="E845">
        <v>59.19</v>
      </c>
      <c r="F845">
        <v>65</v>
      </c>
      <c r="G845">
        <v>65</v>
      </c>
      <c r="H845">
        <v>0</v>
      </c>
      <c r="I845">
        <v>0</v>
      </c>
    </row>
    <row r="846" spans="1:9">
      <c r="A846">
        <v>831</v>
      </c>
      <c r="B846" s="2">
        <v>8901499010711</v>
      </c>
      <c r="C846">
        <v>8310001</v>
      </c>
      <c r="D846">
        <v>-2</v>
      </c>
      <c r="E846">
        <v>131.9</v>
      </c>
      <c r="F846">
        <v>144</v>
      </c>
      <c r="G846">
        <v>144</v>
      </c>
      <c r="H846">
        <v>0</v>
      </c>
      <c r="I846">
        <v>0</v>
      </c>
    </row>
    <row r="847" spans="1:9">
      <c r="A847">
        <v>832</v>
      </c>
      <c r="B847" s="2">
        <v>8901499010728</v>
      </c>
      <c r="C847">
        <v>8320001</v>
      </c>
      <c r="D847">
        <v>-1</v>
      </c>
      <c r="E847">
        <v>180.9</v>
      </c>
      <c r="F847">
        <v>199</v>
      </c>
      <c r="G847">
        <v>199</v>
      </c>
      <c r="H847">
        <v>0</v>
      </c>
      <c r="I847">
        <v>0</v>
      </c>
    </row>
    <row r="848" spans="1:9">
      <c r="A848">
        <v>833</v>
      </c>
      <c r="B848" s="2">
        <v>8901499010773</v>
      </c>
      <c r="C848">
        <v>8330001</v>
      </c>
      <c r="D848">
        <v>0</v>
      </c>
      <c r="E848">
        <v>190.9</v>
      </c>
      <c r="F848">
        <v>210</v>
      </c>
      <c r="G848">
        <v>210</v>
      </c>
      <c r="H848">
        <v>0</v>
      </c>
      <c r="I848">
        <v>0</v>
      </c>
    </row>
    <row r="849" spans="1:9">
      <c r="A849">
        <v>834</v>
      </c>
      <c r="B849" s="2">
        <v>8901499010735</v>
      </c>
      <c r="C849">
        <v>8340001</v>
      </c>
      <c r="D849">
        <v>0</v>
      </c>
      <c r="E849">
        <v>186.36</v>
      </c>
      <c r="F849">
        <v>205</v>
      </c>
      <c r="G849">
        <v>205</v>
      </c>
      <c r="H849">
        <v>0</v>
      </c>
      <c r="I849">
        <v>0</v>
      </c>
    </row>
    <row r="850" spans="1:9">
      <c r="A850">
        <v>835</v>
      </c>
      <c r="B850" s="2">
        <v>8901499010742</v>
      </c>
      <c r="C850">
        <v>8350001</v>
      </c>
      <c r="D850">
        <v>0</v>
      </c>
      <c r="E850">
        <v>180.9</v>
      </c>
      <c r="F850">
        <v>199</v>
      </c>
      <c r="G850">
        <v>199</v>
      </c>
      <c r="H850">
        <v>0</v>
      </c>
      <c r="I850">
        <v>0</v>
      </c>
    </row>
    <row r="851" spans="1:9">
      <c r="A851">
        <v>836</v>
      </c>
      <c r="B851" s="2">
        <v>8901499010759</v>
      </c>
      <c r="C851">
        <v>8360001</v>
      </c>
      <c r="D851">
        <v>0</v>
      </c>
      <c r="E851">
        <v>190.9</v>
      </c>
      <c r="F851">
        <v>210</v>
      </c>
      <c r="G851">
        <v>210</v>
      </c>
      <c r="H851">
        <v>0</v>
      </c>
      <c r="I851">
        <v>0</v>
      </c>
    </row>
    <row r="852" spans="1:9">
      <c r="A852">
        <v>837</v>
      </c>
      <c r="B852" s="2">
        <v>8901499009968</v>
      </c>
      <c r="C852">
        <v>8370001</v>
      </c>
      <c r="D852">
        <v>-1</v>
      </c>
      <c r="E852">
        <v>180.9</v>
      </c>
      <c r="F852">
        <v>199</v>
      </c>
      <c r="G852">
        <v>199</v>
      </c>
      <c r="H852">
        <v>0</v>
      </c>
      <c r="I852">
        <v>0</v>
      </c>
    </row>
    <row r="853" spans="1:9">
      <c r="A853">
        <v>838</v>
      </c>
      <c r="B853" s="2">
        <v>8901499009623</v>
      </c>
      <c r="C853">
        <v>8380001</v>
      </c>
      <c r="D853">
        <v>0</v>
      </c>
      <c r="E853">
        <v>186.36</v>
      </c>
      <c r="F853">
        <v>205</v>
      </c>
      <c r="G853">
        <v>205</v>
      </c>
      <c r="H853">
        <v>0</v>
      </c>
      <c r="I853">
        <v>0</v>
      </c>
    </row>
    <row r="854" spans="1:9">
      <c r="A854">
        <v>839</v>
      </c>
      <c r="B854" s="2">
        <v>8901499008343</v>
      </c>
      <c r="C854">
        <v>8390001</v>
      </c>
      <c r="D854">
        <v>0</v>
      </c>
      <c r="E854">
        <v>180.9</v>
      </c>
      <c r="F854">
        <v>199</v>
      </c>
      <c r="G854">
        <v>199</v>
      </c>
      <c r="H854">
        <v>0</v>
      </c>
      <c r="I854">
        <v>0</v>
      </c>
    </row>
    <row r="855" spans="1:9">
      <c r="A855">
        <v>840</v>
      </c>
      <c r="B855" s="2">
        <v>8901499008381</v>
      </c>
      <c r="C855">
        <v>8400001</v>
      </c>
      <c r="D855">
        <v>0</v>
      </c>
      <c r="E855">
        <v>159.09</v>
      </c>
      <c r="F855">
        <v>175</v>
      </c>
      <c r="G855">
        <v>175</v>
      </c>
      <c r="H855">
        <v>0</v>
      </c>
      <c r="I855">
        <v>0</v>
      </c>
    </row>
    <row r="856" spans="1:9">
      <c r="A856">
        <v>841</v>
      </c>
      <c r="B856" s="2">
        <v>8901499008312</v>
      </c>
      <c r="C856">
        <v>8410001</v>
      </c>
      <c r="D856">
        <v>0</v>
      </c>
      <c r="E856">
        <v>159.09</v>
      </c>
      <c r="F856">
        <v>175</v>
      </c>
      <c r="G856">
        <v>175</v>
      </c>
      <c r="H856">
        <v>0</v>
      </c>
      <c r="I856">
        <v>0</v>
      </c>
    </row>
    <row r="857" spans="1:9">
      <c r="A857">
        <v>842</v>
      </c>
      <c r="B857" s="2">
        <v>8901499008183</v>
      </c>
      <c r="C857">
        <v>8420001</v>
      </c>
      <c r="D857">
        <v>0</v>
      </c>
      <c r="E857">
        <v>100</v>
      </c>
      <c r="F857">
        <v>110</v>
      </c>
      <c r="G857">
        <v>110</v>
      </c>
      <c r="H857">
        <v>0</v>
      </c>
      <c r="I857">
        <v>0</v>
      </c>
    </row>
    <row r="858" spans="1:9">
      <c r="A858">
        <v>843</v>
      </c>
      <c r="B858" s="2">
        <v>8901499008190</v>
      </c>
      <c r="C858">
        <v>8430001</v>
      </c>
      <c r="D858">
        <v>0</v>
      </c>
      <c r="E858">
        <v>186.36</v>
      </c>
      <c r="F858">
        <v>205</v>
      </c>
      <c r="G858">
        <v>205</v>
      </c>
      <c r="H858">
        <v>0</v>
      </c>
      <c r="I858">
        <v>0</v>
      </c>
    </row>
    <row r="859" spans="1:9">
      <c r="A859">
        <v>844</v>
      </c>
      <c r="B859" s="2">
        <v>8901499009135</v>
      </c>
      <c r="C859">
        <v>8440001</v>
      </c>
      <c r="D859">
        <v>-2</v>
      </c>
      <c r="E859">
        <v>90</v>
      </c>
      <c r="F859">
        <v>99</v>
      </c>
      <c r="G859">
        <v>99</v>
      </c>
      <c r="H859">
        <v>0</v>
      </c>
      <c r="I859">
        <v>0</v>
      </c>
    </row>
    <row r="860" spans="1:9">
      <c r="A860">
        <v>845</v>
      </c>
      <c r="B860" s="2">
        <v>8901499008176</v>
      </c>
      <c r="C860">
        <v>8450001</v>
      </c>
      <c r="D860">
        <v>-1</v>
      </c>
      <c r="E860">
        <v>47.27</v>
      </c>
      <c r="F860">
        <v>52</v>
      </c>
      <c r="G860">
        <v>52</v>
      </c>
      <c r="H860">
        <v>0</v>
      </c>
      <c r="I860">
        <v>0</v>
      </c>
    </row>
    <row r="861" spans="1:9">
      <c r="A861">
        <v>846</v>
      </c>
      <c r="B861" s="2">
        <v>8901499011466</v>
      </c>
      <c r="C861">
        <v>8460001</v>
      </c>
      <c r="D861">
        <v>0</v>
      </c>
      <c r="E861">
        <v>90</v>
      </c>
      <c r="F861">
        <v>99</v>
      </c>
      <c r="G861">
        <v>99</v>
      </c>
      <c r="H861">
        <v>0</v>
      </c>
      <c r="I861">
        <v>0</v>
      </c>
    </row>
    <row r="862" spans="1:9">
      <c r="A862">
        <v>847</v>
      </c>
      <c r="B862" s="2">
        <v>8901499011367</v>
      </c>
      <c r="C862">
        <v>8470001</v>
      </c>
      <c r="D862">
        <v>-3</v>
      </c>
      <c r="E862">
        <v>62.5</v>
      </c>
      <c r="F862">
        <v>70</v>
      </c>
      <c r="G862">
        <v>70</v>
      </c>
      <c r="H862">
        <v>0</v>
      </c>
      <c r="I862">
        <v>0</v>
      </c>
    </row>
    <row r="863" spans="1:9">
      <c r="A863">
        <v>848</v>
      </c>
      <c r="B863" s="2">
        <v>8901499007704</v>
      </c>
      <c r="C863">
        <v>8480001</v>
      </c>
      <c r="D863">
        <v>-1</v>
      </c>
      <c r="E863">
        <v>44.55</v>
      </c>
      <c r="F863">
        <v>49</v>
      </c>
      <c r="G863">
        <v>49</v>
      </c>
      <c r="H863">
        <v>0</v>
      </c>
      <c r="I863">
        <v>0</v>
      </c>
    </row>
    <row r="864" spans="1:9">
      <c r="A864">
        <v>849</v>
      </c>
      <c r="B864" s="2">
        <v>8901499011213</v>
      </c>
      <c r="C864">
        <v>8490001</v>
      </c>
      <c r="D864">
        <v>0</v>
      </c>
      <c r="E864">
        <v>77.27</v>
      </c>
      <c r="F864">
        <v>85</v>
      </c>
      <c r="G864">
        <v>85</v>
      </c>
      <c r="H864">
        <v>0</v>
      </c>
      <c r="I864">
        <v>0</v>
      </c>
    </row>
    <row r="865" spans="1:9">
      <c r="A865">
        <v>850</v>
      </c>
      <c r="B865" s="2">
        <v>8901499011176</v>
      </c>
      <c r="C865">
        <v>8500001</v>
      </c>
      <c r="D865">
        <v>-2</v>
      </c>
      <c r="E865">
        <v>180</v>
      </c>
      <c r="F865">
        <v>199</v>
      </c>
      <c r="G865">
        <v>199</v>
      </c>
      <c r="H865">
        <v>0</v>
      </c>
      <c r="I865">
        <v>0</v>
      </c>
    </row>
    <row r="866" spans="1:9">
      <c r="A866">
        <v>851</v>
      </c>
      <c r="B866" s="2">
        <v>8901499011985</v>
      </c>
      <c r="C866">
        <v>8510001</v>
      </c>
      <c r="D866">
        <v>0</v>
      </c>
      <c r="E866">
        <v>327.27</v>
      </c>
      <c r="F866">
        <v>360</v>
      </c>
      <c r="G866">
        <v>360</v>
      </c>
      <c r="H866">
        <v>0</v>
      </c>
      <c r="I866">
        <v>0</v>
      </c>
    </row>
    <row r="867" spans="1:9">
      <c r="A867">
        <v>852</v>
      </c>
      <c r="B867" s="2">
        <v>8901499010469</v>
      </c>
      <c r="C867">
        <v>8520001</v>
      </c>
      <c r="D867">
        <v>0</v>
      </c>
      <c r="E867">
        <v>318.18</v>
      </c>
      <c r="F867">
        <v>350</v>
      </c>
      <c r="G867">
        <v>350</v>
      </c>
      <c r="H867">
        <v>0</v>
      </c>
      <c r="I867">
        <v>0</v>
      </c>
    </row>
    <row r="868" spans="1:9">
      <c r="A868">
        <v>853</v>
      </c>
      <c r="B868" s="2">
        <v>8901499010445</v>
      </c>
      <c r="C868">
        <v>8530001</v>
      </c>
      <c r="D868">
        <v>0</v>
      </c>
      <c r="E868">
        <v>327.27</v>
      </c>
      <c r="F868">
        <v>360</v>
      </c>
      <c r="G868">
        <v>360</v>
      </c>
      <c r="H868">
        <v>0</v>
      </c>
      <c r="I868">
        <v>0</v>
      </c>
    </row>
    <row r="869" spans="1:9">
      <c r="A869">
        <v>854</v>
      </c>
      <c r="B869" s="2">
        <v>8901042971483</v>
      </c>
      <c r="C869">
        <v>8540001</v>
      </c>
      <c r="D869">
        <v>0</v>
      </c>
      <c r="E869">
        <v>64.11</v>
      </c>
      <c r="F869">
        <v>87</v>
      </c>
      <c r="G869">
        <v>87</v>
      </c>
      <c r="H869">
        <v>0</v>
      </c>
      <c r="I869">
        <v>0</v>
      </c>
    </row>
    <row r="870" spans="1:9">
      <c r="A870">
        <v>855</v>
      </c>
      <c r="B870" s="2">
        <v>8901042971490</v>
      </c>
      <c r="C870">
        <v>8550001</v>
      </c>
      <c r="D870">
        <v>0</v>
      </c>
      <c r="E870">
        <v>41.75</v>
      </c>
      <c r="F870">
        <v>47</v>
      </c>
      <c r="G870">
        <v>47</v>
      </c>
      <c r="H870">
        <v>0</v>
      </c>
      <c r="I870">
        <v>0</v>
      </c>
    </row>
    <row r="871" spans="1:9">
      <c r="A871">
        <v>856</v>
      </c>
      <c r="B871" s="2">
        <v>8901042962566</v>
      </c>
      <c r="C871">
        <v>8560001</v>
      </c>
      <c r="D871">
        <v>-1</v>
      </c>
      <c r="E871">
        <v>69.28</v>
      </c>
      <c r="F871">
        <v>80</v>
      </c>
      <c r="G871">
        <v>80</v>
      </c>
      <c r="H871">
        <v>0</v>
      </c>
      <c r="I871">
        <v>0</v>
      </c>
    </row>
    <row r="872" spans="1:9">
      <c r="A872">
        <v>857</v>
      </c>
      <c r="B872" s="2">
        <v>8901042954622</v>
      </c>
      <c r="C872">
        <v>8570001</v>
      </c>
      <c r="D872">
        <v>0</v>
      </c>
      <c r="E872">
        <v>108.75</v>
      </c>
      <c r="F872">
        <v>125</v>
      </c>
      <c r="G872">
        <v>125</v>
      </c>
      <c r="H872">
        <v>0</v>
      </c>
      <c r="I872">
        <v>0</v>
      </c>
    </row>
    <row r="873" spans="1:9">
      <c r="A873">
        <v>858</v>
      </c>
      <c r="B873" s="2">
        <v>8901042954769</v>
      </c>
      <c r="C873">
        <v>8580001</v>
      </c>
      <c r="D873">
        <v>0</v>
      </c>
      <c r="E873">
        <v>69.260000000000005</v>
      </c>
      <c r="F873">
        <v>80</v>
      </c>
      <c r="G873">
        <v>80</v>
      </c>
      <c r="H873">
        <v>0</v>
      </c>
      <c r="I873">
        <v>0</v>
      </c>
    </row>
    <row r="874" spans="1:9">
      <c r="A874">
        <v>859</v>
      </c>
      <c r="B874" s="2">
        <v>8901042954882</v>
      </c>
      <c r="C874">
        <v>8590001</v>
      </c>
      <c r="D874">
        <v>0</v>
      </c>
      <c r="E874">
        <v>69.59</v>
      </c>
      <c r="F874">
        <v>80</v>
      </c>
      <c r="G874">
        <v>80</v>
      </c>
      <c r="H874">
        <v>0</v>
      </c>
      <c r="I874">
        <v>0</v>
      </c>
    </row>
    <row r="875" spans="1:9">
      <c r="A875">
        <v>860</v>
      </c>
      <c r="B875" s="2">
        <v>8901042961200</v>
      </c>
      <c r="C875">
        <v>8600001</v>
      </c>
      <c r="D875">
        <v>0</v>
      </c>
      <c r="E875">
        <v>116.9</v>
      </c>
      <c r="F875">
        <v>135</v>
      </c>
      <c r="G875">
        <v>135</v>
      </c>
      <c r="H875">
        <v>0</v>
      </c>
      <c r="I875">
        <v>0</v>
      </c>
    </row>
    <row r="876" spans="1:9">
      <c r="A876">
        <v>861</v>
      </c>
      <c r="B876" s="2">
        <v>8901042961194</v>
      </c>
      <c r="C876">
        <v>8610001</v>
      </c>
      <c r="D876">
        <v>-1</v>
      </c>
      <c r="E876">
        <v>116.9</v>
      </c>
      <c r="F876">
        <v>135</v>
      </c>
      <c r="G876">
        <v>135</v>
      </c>
      <c r="H876">
        <v>0</v>
      </c>
      <c r="I876">
        <v>0</v>
      </c>
    </row>
    <row r="877" spans="1:9">
      <c r="A877">
        <v>862</v>
      </c>
      <c r="B877" s="2">
        <v>8901042954790</v>
      </c>
      <c r="C877">
        <v>8620001</v>
      </c>
      <c r="D877">
        <v>0</v>
      </c>
      <c r="E877">
        <v>60.62</v>
      </c>
      <c r="F877">
        <v>70</v>
      </c>
      <c r="G877">
        <v>70</v>
      </c>
      <c r="H877">
        <v>0</v>
      </c>
      <c r="I877">
        <v>0</v>
      </c>
    </row>
    <row r="878" spans="1:9">
      <c r="A878">
        <v>863</v>
      </c>
      <c r="B878" s="2">
        <v>8901042955254</v>
      </c>
      <c r="C878">
        <v>8630001</v>
      </c>
      <c r="D878">
        <v>0</v>
      </c>
      <c r="E878">
        <v>86.59</v>
      </c>
      <c r="F878">
        <v>100</v>
      </c>
      <c r="G878">
        <v>100</v>
      </c>
      <c r="H878">
        <v>0</v>
      </c>
      <c r="I878">
        <v>0</v>
      </c>
    </row>
    <row r="879" spans="1:9">
      <c r="A879">
        <v>864</v>
      </c>
      <c r="B879" s="2">
        <v>8908009419002</v>
      </c>
      <c r="C879">
        <v>8640001</v>
      </c>
      <c r="D879">
        <v>0</v>
      </c>
      <c r="E879">
        <v>20</v>
      </c>
      <c r="F879">
        <v>20</v>
      </c>
      <c r="G879">
        <v>20</v>
      </c>
      <c r="H879">
        <v>0</v>
      </c>
      <c r="I879">
        <v>0</v>
      </c>
    </row>
    <row r="880" spans="1:9">
      <c r="A880">
        <v>865</v>
      </c>
      <c r="B880" s="2">
        <v>8908009419101</v>
      </c>
      <c r="C880">
        <v>8650001</v>
      </c>
      <c r="D880">
        <v>9</v>
      </c>
      <c r="E880">
        <v>20</v>
      </c>
      <c r="F880">
        <v>20</v>
      </c>
      <c r="G880">
        <v>20</v>
      </c>
      <c r="H880">
        <v>0</v>
      </c>
      <c r="I880">
        <v>8906</v>
      </c>
    </row>
    <row r="881" spans="1:9">
      <c r="A881">
        <v>866</v>
      </c>
      <c r="B881" s="2">
        <v>8908009419019</v>
      </c>
      <c r="C881">
        <v>8660001</v>
      </c>
      <c r="D881">
        <v>-1</v>
      </c>
      <c r="E881">
        <v>20</v>
      </c>
      <c r="F881">
        <v>20</v>
      </c>
      <c r="G881">
        <v>20</v>
      </c>
      <c r="H881">
        <v>0</v>
      </c>
      <c r="I881">
        <v>0</v>
      </c>
    </row>
    <row r="882" spans="1:9">
      <c r="A882">
        <v>866</v>
      </c>
      <c r="B882" s="2">
        <v>8908009419019</v>
      </c>
      <c r="C882">
        <v>8660008</v>
      </c>
      <c r="D882">
        <v>17</v>
      </c>
      <c r="E882">
        <v>14.09</v>
      </c>
      <c r="F882">
        <v>20</v>
      </c>
      <c r="G882">
        <v>20</v>
      </c>
      <c r="H882">
        <v>0</v>
      </c>
      <c r="I882">
        <v>0</v>
      </c>
    </row>
    <row r="883" spans="1:9">
      <c r="A883">
        <v>867</v>
      </c>
      <c r="B883" s="2">
        <v>8906159410313</v>
      </c>
      <c r="C883">
        <v>8670001</v>
      </c>
      <c r="D883">
        <v>16</v>
      </c>
      <c r="E883">
        <v>20</v>
      </c>
      <c r="F883">
        <v>20</v>
      </c>
      <c r="G883">
        <v>20</v>
      </c>
      <c r="H883">
        <v>0</v>
      </c>
      <c r="I883">
        <v>0</v>
      </c>
    </row>
    <row r="884" spans="1:9">
      <c r="A884">
        <v>868</v>
      </c>
      <c r="B884" s="2">
        <v>8902979026079</v>
      </c>
      <c r="C884">
        <v>8680001</v>
      </c>
      <c r="D884">
        <v>-3</v>
      </c>
      <c r="E884">
        <v>33.590000000000003</v>
      </c>
      <c r="F884">
        <v>40</v>
      </c>
      <c r="G884">
        <v>40</v>
      </c>
      <c r="H884">
        <v>0</v>
      </c>
      <c r="I884">
        <v>0</v>
      </c>
    </row>
    <row r="885" spans="1:9">
      <c r="A885">
        <v>869</v>
      </c>
      <c r="B885" s="2">
        <v>8902979029032</v>
      </c>
      <c r="C885">
        <v>8690001</v>
      </c>
      <c r="D885">
        <v>-1</v>
      </c>
      <c r="E885">
        <v>66.36</v>
      </c>
      <c r="F885">
        <v>79</v>
      </c>
      <c r="G885">
        <v>79</v>
      </c>
      <c r="H885">
        <v>0</v>
      </c>
      <c r="I885">
        <v>0</v>
      </c>
    </row>
    <row r="886" spans="1:9">
      <c r="A886">
        <v>870</v>
      </c>
      <c r="B886" s="2">
        <v>8902979023122</v>
      </c>
      <c r="C886">
        <v>8700001</v>
      </c>
      <c r="D886">
        <v>0</v>
      </c>
      <c r="E886">
        <v>60.48</v>
      </c>
      <c r="F886">
        <v>72</v>
      </c>
      <c r="G886">
        <v>72</v>
      </c>
      <c r="H886">
        <v>0</v>
      </c>
      <c r="I886">
        <v>0</v>
      </c>
    </row>
    <row r="887" spans="1:9">
      <c r="A887">
        <v>871</v>
      </c>
      <c r="B887" s="2">
        <v>8902979023115</v>
      </c>
      <c r="C887">
        <v>8710001</v>
      </c>
      <c r="D887">
        <v>-1</v>
      </c>
      <c r="E887">
        <v>60.48</v>
      </c>
      <c r="F887">
        <v>72</v>
      </c>
      <c r="G887">
        <v>72</v>
      </c>
      <c r="H887">
        <v>0</v>
      </c>
      <c r="I887">
        <v>0</v>
      </c>
    </row>
    <row r="888" spans="1:9">
      <c r="A888">
        <v>872</v>
      </c>
      <c r="B888" s="2">
        <v>8902979022798</v>
      </c>
      <c r="C888">
        <v>8720001</v>
      </c>
      <c r="D888">
        <v>0</v>
      </c>
      <c r="E888">
        <v>151.21</v>
      </c>
      <c r="F888">
        <v>180</v>
      </c>
      <c r="G888">
        <v>180</v>
      </c>
      <c r="H888">
        <v>0</v>
      </c>
      <c r="I888">
        <v>0</v>
      </c>
    </row>
    <row r="889" spans="1:9">
      <c r="A889">
        <v>873</v>
      </c>
      <c r="B889" s="2">
        <v>8902979022781</v>
      </c>
      <c r="C889">
        <v>8730001</v>
      </c>
      <c r="D889">
        <v>0</v>
      </c>
      <c r="E889">
        <v>151.21</v>
      </c>
      <c r="F889">
        <v>180</v>
      </c>
      <c r="G889">
        <v>180</v>
      </c>
      <c r="H889">
        <v>0</v>
      </c>
      <c r="I889">
        <v>0</v>
      </c>
    </row>
    <row r="890" spans="1:9">
      <c r="A890">
        <v>874</v>
      </c>
      <c r="B890" s="2">
        <v>8902979029049</v>
      </c>
      <c r="C890">
        <v>8740001</v>
      </c>
      <c r="D890">
        <v>0</v>
      </c>
      <c r="E890">
        <v>165.48</v>
      </c>
      <c r="F890">
        <v>197</v>
      </c>
      <c r="G890">
        <v>197</v>
      </c>
      <c r="H890">
        <v>0</v>
      </c>
      <c r="I890">
        <v>0</v>
      </c>
    </row>
    <row r="891" spans="1:9">
      <c r="A891">
        <v>875</v>
      </c>
      <c r="B891" s="2">
        <v>8902979027137</v>
      </c>
      <c r="C891">
        <v>8750001</v>
      </c>
      <c r="D891">
        <v>-1</v>
      </c>
      <c r="E891">
        <v>25.2</v>
      </c>
      <c r="F891">
        <v>30</v>
      </c>
      <c r="G891">
        <v>30</v>
      </c>
      <c r="H891">
        <v>0</v>
      </c>
      <c r="I891">
        <v>0</v>
      </c>
    </row>
    <row r="892" spans="1:9">
      <c r="A892">
        <v>876</v>
      </c>
      <c r="B892" s="2">
        <v>8901123003720</v>
      </c>
      <c r="C892">
        <v>8760001</v>
      </c>
      <c r="D892">
        <v>0</v>
      </c>
      <c r="E892">
        <v>177</v>
      </c>
      <c r="F892">
        <v>180</v>
      </c>
      <c r="G892">
        <v>180</v>
      </c>
      <c r="H892">
        <v>0</v>
      </c>
      <c r="I892">
        <v>0</v>
      </c>
    </row>
    <row r="893" spans="1:9">
      <c r="A893">
        <v>876</v>
      </c>
      <c r="B893" s="2">
        <v>8901123003720</v>
      </c>
      <c r="C893">
        <v>8760002</v>
      </c>
      <c r="D893">
        <v>0</v>
      </c>
      <c r="E893">
        <v>8.33</v>
      </c>
      <c r="F893">
        <v>10</v>
      </c>
      <c r="G893">
        <v>10</v>
      </c>
      <c r="H893">
        <v>0</v>
      </c>
      <c r="I893">
        <v>0</v>
      </c>
    </row>
    <row r="894" spans="1:9">
      <c r="A894">
        <v>877</v>
      </c>
      <c r="B894" s="2">
        <v>8901123005397</v>
      </c>
      <c r="C894">
        <v>8770001</v>
      </c>
      <c r="D894">
        <v>-2</v>
      </c>
      <c r="E894">
        <v>88.5</v>
      </c>
      <c r="F894">
        <v>90</v>
      </c>
      <c r="G894">
        <v>90</v>
      </c>
      <c r="H894">
        <v>0</v>
      </c>
      <c r="I894">
        <v>0</v>
      </c>
    </row>
    <row r="895" spans="1:9">
      <c r="A895">
        <v>878</v>
      </c>
      <c r="B895" s="2">
        <v>8901123000873</v>
      </c>
      <c r="C895">
        <v>8780001</v>
      </c>
      <c r="D895">
        <v>-2</v>
      </c>
      <c r="E895">
        <v>49.17</v>
      </c>
      <c r="F895">
        <v>50</v>
      </c>
      <c r="G895">
        <v>50</v>
      </c>
      <c r="H895">
        <v>0</v>
      </c>
      <c r="I895">
        <v>0</v>
      </c>
    </row>
    <row r="896" spans="1:9">
      <c r="A896">
        <v>879</v>
      </c>
      <c r="B896" s="2">
        <v>8901123005724</v>
      </c>
      <c r="C896">
        <v>8790001</v>
      </c>
      <c r="D896">
        <v>55</v>
      </c>
      <c r="E896">
        <v>4.87</v>
      </c>
      <c r="F896">
        <v>5</v>
      </c>
      <c r="G896">
        <v>5</v>
      </c>
      <c r="H896">
        <v>0</v>
      </c>
      <c r="I896">
        <v>0</v>
      </c>
    </row>
    <row r="897" spans="1:9">
      <c r="A897">
        <v>880</v>
      </c>
      <c r="B897" s="2">
        <v>8901123000439</v>
      </c>
      <c r="C897">
        <v>8800001</v>
      </c>
      <c r="D897">
        <v>-14</v>
      </c>
      <c r="E897">
        <v>9.8000000000000007</v>
      </c>
      <c r="F897">
        <v>10</v>
      </c>
      <c r="G897">
        <v>10</v>
      </c>
      <c r="H897">
        <v>0</v>
      </c>
      <c r="I897">
        <v>0</v>
      </c>
    </row>
    <row r="898" spans="1:9">
      <c r="A898">
        <v>881</v>
      </c>
      <c r="B898" s="2">
        <v>8901491103794</v>
      </c>
      <c r="C898">
        <v>8810001</v>
      </c>
      <c r="D898">
        <v>-1</v>
      </c>
      <c r="E898">
        <v>62.24</v>
      </c>
      <c r="F898">
        <v>79</v>
      </c>
      <c r="G898">
        <v>79</v>
      </c>
      <c r="H898">
        <v>0</v>
      </c>
      <c r="I898">
        <v>0</v>
      </c>
    </row>
    <row r="899" spans="1:9">
      <c r="A899">
        <v>882</v>
      </c>
      <c r="B899" s="2">
        <v>8901491702539</v>
      </c>
      <c r="C899">
        <v>8820001</v>
      </c>
      <c r="D899">
        <v>-1</v>
      </c>
      <c r="E899">
        <v>75.650000000000006</v>
      </c>
      <c r="F899">
        <v>89</v>
      </c>
      <c r="G899">
        <v>89</v>
      </c>
      <c r="H899">
        <v>0</v>
      </c>
      <c r="I899">
        <v>0</v>
      </c>
    </row>
    <row r="900" spans="1:9">
      <c r="A900">
        <v>883</v>
      </c>
      <c r="B900" s="2">
        <v>8901491002820</v>
      </c>
      <c r="C900">
        <v>8830001</v>
      </c>
      <c r="D900">
        <v>0</v>
      </c>
      <c r="E900">
        <v>80</v>
      </c>
      <c r="F900">
        <v>99</v>
      </c>
      <c r="G900">
        <v>99</v>
      </c>
      <c r="H900">
        <v>0</v>
      </c>
      <c r="I900">
        <v>0</v>
      </c>
    </row>
    <row r="901" spans="1:9">
      <c r="A901">
        <v>884</v>
      </c>
      <c r="B901" s="2">
        <v>8901491002837</v>
      </c>
      <c r="C901">
        <v>8840001</v>
      </c>
      <c r="D901">
        <v>0</v>
      </c>
      <c r="E901">
        <v>80</v>
      </c>
      <c r="F901">
        <v>99</v>
      </c>
      <c r="G901">
        <v>99</v>
      </c>
      <c r="H901">
        <v>0</v>
      </c>
      <c r="I901">
        <v>0</v>
      </c>
    </row>
    <row r="902" spans="1:9">
      <c r="A902">
        <v>885</v>
      </c>
      <c r="B902" s="2">
        <v>8901491702409</v>
      </c>
      <c r="C902">
        <v>8850001</v>
      </c>
      <c r="D902">
        <v>-1</v>
      </c>
      <c r="E902">
        <v>101.15</v>
      </c>
      <c r="F902">
        <v>119</v>
      </c>
      <c r="G902">
        <v>119</v>
      </c>
      <c r="H902">
        <v>0</v>
      </c>
      <c r="I902">
        <v>0</v>
      </c>
    </row>
    <row r="903" spans="1:9">
      <c r="A903">
        <v>886</v>
      </c>
      <c r="B903" s="2">
        <v>8901491702188</v>
      </c>
      <c r="C903">
        <v>8860001</v>
      </c>
      <c r="D903">
        <v>0</v>
      </c>
      <c r="E903">
        <v>228.2</v>
      </c>
      <c r="F903">
        <v>292</v>
      </c>
      <c r="G903">
        <v>292</v>
      </c>
      <c r="H903">
        <v>0</v>
      </c>
      <c r="I903">
        <v>0</v>
      </c>
    </row>
    <row r="904" spans="1:9">
      <c r="A904">
        <v>887</v>
      </c>
      <c r="B904" s="2">
        <v>8906002484003</v>
      </c>
      <c r="C904">
        <v>8870001</v>
      </c>
      <c r="D904">
        <v>-12</v>
      </c>
      <c r="E904">
        <v>8.7899999999999991</v>
      </c>
      <c r="F904">
        <v>10</v>
      </c>
      <c r="G904">
        <v>10</v>
      </c>
      <c r="H904">
        <v>0</v>
      </c>
      <c r="I904">
        <v>0</v>
      </c>
    </row>
    <row r="905" spans="1:9">
      <c r="A905">
        <v>888</v>
      </c>
      <c r="B905" s="2">
        <v>8906002482481</v>
      </c>
      <c r="C905">
        <v>8880001</v>
      </c>
      <c r="D905">
        <v>-8</v>
      </c>
      <c r="E905">
        <v>17.12</v>
      </c>
      <c r="F905">
        <v>20</v>
      </c>
      <c r="G905">
        <v>20</v>
      </c>
      <c r="H905">
        <v>0</v>
      </c>
      <c r="I905">
        <v>0</v>
      </c>
    </row>
    <row r="906" spans="1:9">
      <c r="A906">
        <v>889</v>
      </c>
      <c r="B906" s="2">
        <v>8902433006128</v>
      </c>
      <c r="C906">
        <v>8890001</v>
      </c>
      <c r="D906">
        <v>-6</v>
      </c>
      <c r="E906">
        <v>29.96</v>
      </c>
      <c r="F906">
        <v>30</v>
      </c>
      <c r="G906">
        <v>30</v>
      </c>
      <c r="H906">
        <v>0</v>
      </c>
      <c r="I906">
        <v>0</v>
      </c>
    </row>
    <row r="907" spans="1:9">
      <c r="A907">
        <v>890</v>
      </c>
      <c r="B907" s="2">
        <v>8906002482450</v>
      </c>
      <c r="C907">
        <v>8900001</v>
      </c>
      <c r="D907">
        <v>-1</v>
      </c>
      <c r="E907">
        <v>42.8</v>
      </c>
      <c r="F907">
        <v>50</v>
      </c>
      <c r="G907">
        <v>50</v>
      </c>
      <c r="H907">
        <v>0</v>
      </c>
      <c r="I907">
        <v>0</v>
      </c>
    </row>
    <row r="908" spans="1:9">
      <c r="A908">
        <v>891</v>
      </c>
      <c r="B908" s="2">
        <v>8902433000416</v>
      </c>
      <c r="C908">
        <v>8910001</v>
      </c>
      <c r="D908">
        <v>0</v>
      </c>
      <c r="E908">
        <v>21.39</v>
      </c>
      <c r="F908">
        <v>25</v>
      </c>
      <c r="G908">
        <v>25</v>
      </c>
      <c r="H908">
        <v>0</v>
      </c>
      <c r="I908">
        <v>0</v>
      </c>
    </row>
    <row r="909" spans="1:9">
      <c r="A909">
        <v>892</v>
      </c>
      <c r="B909" s="2">
        <v>8902433005145</v>
      </c>
      <c r="C909">
        <v>8920001</v>
      </c>
      <c r="D909">
        <v>-1</v>
      </c>
      <c r="E909">
        <v>25.68</v>
      </c>
      <c r="F909">
        <v>30</v>
      </c>
      <c r="G909">
        <v>30</v>
      </c>
      <c r="H909">
        <v>0</v>
      </c>
      <c r="I909">
        <v>0</v>
      </c>
    </row>
    <row r="910" spans="1:9">
      <c r="A910">
        <v>893</v>
      </c>
      <c r="B910" s="2">
        <v>8902433005824</v>
      </c>
      <c r="C910">
        <v>8930001</v>
      </c>
      <c r="D910">
        <v>-4</v>
      </c>
      <c r="E910">
        <v>25.68</v>
      </c>
      <c r="F910">
        <v>30</v>
      </c>
      <c r="G910">
        <v>30</v>
      </c>
      <c r="H910">
        <v>0</v>
      </c>
      <c r="I910">
        <v>0</v>
      </c>
    </row>
    <row r="911" spans="1:9">
      <c r="A911">
        <v>894</v>
      </c>
      <c r="B911" s="2">
        <v>8902433003967</v>
      </c>
      <c r="C911">
        <v>8940001</v>
      </c>
      <c r="D911">
        <v>0</v>
      </c>
      <c r="E911">
        <v>25.68</v>
      </c>
      <c r="F911">
        <v>30</v>
      </c>
      <c r="G911">
        <v>30</v>
      </c>
      <c r="H911">
        <v>0</v>
      </c>
      <c r="I911">
        <v>0</v>
      </c>
    </row>
    <row r="912" spans="1:9">
      <c r="A912">
        <v>895</v>
      </c>
      <c r="B912" s="2">
        <v>8902433003585</v>
      </c>
      <c r="C912">
        <v>8950001</v>
      </c>
      <c r="D912">
        <v>-7</v>
      </c>
      <c r="E912">
        <v>8.7899999999999991</v>
      </c>
      <c r="F912">
        <v>10</v>
      </c>
      <c r="G912">
        <v>10</v>
      </c>
      <c r="H912">
        <v>0</v>
      </c>
      <c r="I912">
        <v>0</v>
      </c>
    </row>
    <row r="913" spans="1:9">
      <c r="A913">
        <v>896</v>
      </c>
      <c r="B913" s="2">
        <v>8902433003646</v>
      </c>
      <c r="C913">
        <v>8960001</v>
      </c>
      <c r="D913">
        <v>-2</v>
      </c>
      <c r="E913">
        <v>17.11</v>
      </c>
      <c r="F913">
        <v>20</v>
      </c>
      <c r="G913">
        <v>20</v>
      </c>
      <c r="H913">
        <v>0</v>
      </c>
      <c r="I913">
        <v>0</v>
      </c>
    </row>
    <row r="914" spans="1:9">
      <c r="A914">
        <v>897</v>
      </c>
      <c r="B914" s="2">
        <v>8902433003554</v>
      </c>
      <c r="C914">
        <v>8970001</v>
      </c>
      <c r="D914">
        <v>-7</v>
      </c>
      <c r="E914">
        <v>8.7899999999999991</v>
      </c>
      <c r="F914">
        <v>10</v>
      </c>
      <c r="G914">
        <v>10</v>
      </c>
      <c r="H914">
        <v>0</v>
      </c>
      <c r="I914">
        <v>0</v>
      </c>
    </row>
    <row r="915" spans="1:9">
      <c r="A915">
        <v>898</v>
      </c>
      <c r="B915" s="2">
        <v>8902433003615</v>
      </c>
      <c r="C915">
        <v>8980001</v>
      </c>
      <c r="D915">
        <v>-7</v>
      </c>
      <c r="E915">
        <v>17.11</v>
      </c>
      <c r="F915">
        <v>20</v>
      </c>
      <c r="G915">
        <v>20</v>
      </c>
      <c r="H915">
        <v>0</v>
      </c>
      <c r="I915">
        <v>0</v>
      </c>
    </row>
    <row r="916" spans="1:9">
      <c r="A916">
        <v>899</v>
      </c>
      <c r="B916" s="2">
        <v>8902433005732</v>
      </c>
      <c r="C916">
        <v>8990001</v>
      </c>
      <c r="D916">
        <v>0</v>
      </c>
      <c r="E916">
        <v>42.8</v>
      </c>
      <c r="F916">
        <v>50</v>
      </c>
      <c r="G916">
        <v>50</v>
      </c>
      <c r="H916">
        <v>0</v>
      </c>
      <c r="I916">
        <v>0</v>
      </c>
    </row>
    <row r="917" spans="1:9">
      <c r="A917">
        <v>900</v>
      </c>
      <c r="B917" s="2">
        <v>8902433003769</v>
      </c>
      <c r="C917">
        <v>9000001</v>
      </c>
      <c r="D917">
        <v>0</v>
      </c>
      <c r="E917">
        <v>68.489999999999995</v>
      </c>
      <c r="F917">
        <v>80</v>
      </c>
      <c r="G917">
        <v>80</v>
      </c>
      <c r="H917">
        <v>0</v>
      </c>
      <c r="I917">
        <v>0</v>
      </c>
    </row>
    <row r="918" spans="1:9">
      <c r="A918">
        <v>901</v>
      </c>
      <c r="B918" s="2">
        <v>89007587</v>
      </c>
      <c r="C918">
        <v>9010001</v>
      </c>
      <c r="D918">
        <v>-10</v>
      </c>
      <c r="E918">
        <v>4.2699999999999996</v>
      </c>
      <c r="F918">
        <v>5</v>
      </c>
      <c r="G918">
        <v>5</v>
      </c>
      <c r="H918">
        <v>0</v>
      </c>
      <c r="I918">
        <v>0</v>
      </c>
    </row>
    <row r="919" spans="1:9">
      <c r="A919">
        <v>902</v>
      </c>
      <c r="B919" s="2">
        <v>89006627</v>
      </c>
      <c r="C919">
        <v>9020001</v>
      </c>
      <c r="D919">
        <v>-2</v>
      </c>
      <c r="E919">
        <v>42.81</v>
      </c>
      <c r="F919">
        <v>50</v>
      </c>
      <c r="G919">
        <v>50</v>
      </c>
      <c r="H919">
        <v>0</v>
      </c>
      <c r="I919">
        <v>0</v>
      </c>
    </row>
    <row r="920" spans="1:9">
      <c r="A920">
        <v>903</v>
      </c>
      <c r="B920" s="2">
        <v>89007600</v>
      </c>
      <c r="C920">
        <v>9030001</v>
      </c>
      <c r="D920">
        <v>-8</v>
      </c>
      <c r="E920">
        <v>4.2699999999999996</v>
      </c>
      <c r="F920">
        <v>5</v>
      </c>
      <c r="G920">
        <v>5</v>
      </c>
      <c r="H920">
        <v>0</v>
      </c>
      <c r="I920">
        <v>0</v>
      </c>
    </row>
    <row r="921" spans="1:9">
      <c r="A921">
        <v>904</v>
      </c>
      <c r="B921" s="2">
        <v>89007570</v>
      </c>
      <c r="C921">
        <v>9040001</v>
      </c>
      <c r="D921">
        <v>-2</v>
      </c>
      <c r="E921">
        <v>4.2699999999999996</v>
      </c>
      <c r="F921">
        <v>5</v>
      </c>
      <c r="G921">
        <v>5</v>
      </c>
      <c r="H921">
        <v>0</v>
      </c>
      <c r="I921">
        <v>0</v>
      </c>
    </row>
    <row r="922" spans="1:9">
      <c r="A922">
        <v>905</v>
      </c>
      <c r="B922" s="2">
        <v>89006610</v>
      </c>
      <c r="C922">
        <v>9050001</v>
      </c>
      <c r="D922">
        <v>-1</v>
      </c>
      <c r="E922">
        <v>42.81</v>
      </c>
      <c r="F922">
        <v>50</v>
      </c>
      <c r="G922">
        <v>50</v>
      </c>
      <c r="H922">
        <v>0</v>
      </c>
      <c r="I922">
        <v>0</v>
      </c>
    </row>
    <row r="923" spans="1:9">
      <c r="A923">
        <v>906</v>
      </c>
      <c r="B923" s="2">
        <v>89007594</v>
      </c>
      <c r="C923">
        <v>9060001</v>
      </c>
      <c r="D923">
        <v>-8</v>
      </c>
      <c r="E923">
        <v>4.2699999999999996</v>
      </c>
      <c r="F923">
        <v>5</v>
      </c>
      <c r="G923">
        <v>5</v>
      </c>
      <c r="H923">
        <v>0</v>
      </c>
      <c r="I923">
        <v>0</v>
      </c>
    </row>
    <row r="924" spans="1:9">
      <c r="A924">
        <v>907</v>
      </c>
      <c r="B924" s="2">
        <v>89007716</v>
      </c>
      <c r="C924">
        <v>9070001</v>
      </c>
      <c r="D924">
        <v>-2</v>
      </c>
      <c r="E924">
        <v>42.81</v>
      </c>
      <c r="F924">
        <v>50</v>
      </c>
      <c r="G924">
        <v>50</v>
      </c>
      <c r="H924">
        <v>0</v>
      </c>
      <c r="I924">
        <v>0</v>
      </c>
    </row>
    <row r="925" spans="1:9">
      <c r="A925">
        <v>908</v>
      </c>
      <c r="B925" s="2">
        <v>8906002488520</v>
      </c>
      <c r="C925">
        <v>9080001</v>
      </c>
      <c r="D925">
        <v>-1</v>
      </c>
      <c r="E925">
        <v>42.81</v>
      </c>
      <c r="F925">
        <v>50</v>
      </c>
      <c r="G925">
        <v>50</v>
      </c>
      <c r="H925">
        <v>0</v>
      </c>
      <c r="I925">
        <v>0</v>
      </c>
    </row>
    <row r="926" spans="1:9">
      <c r="A926">
        <v>909</v>
      </c>
      <c r="B926" s="2">
        <v>8902433002656</v>
      </c>
      <c r="C926">
        <v>9090001</v>
      </c>
      <c r="D926">
        <v>-17</v>
      </c>
      <c r="E926">
        <v>8.56</v>
      </c>
      <c r="F926">
        <v>10</v>
      </c>
      <c r="G926">
        <v>10</v>
      </c>
      <c r="H926">
        <v>0</v>
      </c>
      <c r="I926">
        <v>0</v>
      </c>
    </row>
    <row r="927" spans="1:9">
      <c r="A927">
        <v>910</v>
      </c>
      <c r="B927" s="2">
        <v>8902433002687</v>
      </c>
      <c r="C927">
        <v>9100001</v>
      </c>
      <c r="D927">
        <v>-10</v>
      </c>
      <c r="E927">
        <v>8.56</v>
      </c>
      <c r="F927">
        <v>10</v>
      </c>
      <c r="G927">
        <v>10</v>
      </c>
      <c r="H927">
        <v>0</v>
      </c>
      <c r="I927">
        <v>0</v>
      </c>
    </row>
    <row r="928" spans="1:9">
      <c r="A928">
        <v>910</v>
      </c>
      <c r="B928" s="2">
        <v>8902433002687</v>
      </c>
      <c r="C928">
        <v>9100004</v>
      </c>
      <c r="D928">
        <v>13</v>
      </c>
      <c r="E928">
        <v>9.52</v>
      </c>
      <c r="F928">
        <v>10</v>
      </c>
      <c r="G928">
        <v>10</v>
      </c>
      <c r="H928">
        <v>0</v>
      </c>
      <c r="I928">
        <v>0</v>
      </c>
    </row>
    <row r="929" spans="1:9">
      <c r="A929">
        <v>911</v>
      </c>
      <c r="B929" s="2">
        <v>8902433007217</v>
      </c>
      <c r="C929">
        <v>9110001</v>
      </c>
      <c r="D929">
        <v>-5</v>
      </c>
      <c r="E929">
        <v>42.81</v>
      </c>
      <c r="F929">
        <v>50</v>
      </c>
      <c r="G929">
        <v>50</v>
      </c>
      <c r="H929">
        <v>0</v>
      </c>
      <c r="I929">
        <v>0</v>
      </c>
    </row>
    <row r="930" spans="1:9">
      <c r="A930">
        <v>912</v>
      </c>
      <c r="B930" s="2">
        <v>8902433040207</v>
      </c>
      <c r="C930">
        <v>9120001</v>
      </c>
      <c r="D930">
        <v>-16</v>
      </c>
      <c r="E930">
        <v>8.56</v>
      </c>
      <c r="F930">
        <v>10</v>
      </c>
      <c r="G930">
        <v>10</v>
      </c>
      <c r="H930">
        <v>0</v>
      </c>
      <c r="I930">
        <v>0</v>
      </c>
    </row>
    <row r="931" spans="1:9">
      <c r="A931">
        <v>913</v>
      </c>
      <c r="B931" s="2">
        <v>50166367</v>
      </c>
      <c r="C931">
        <v>9130001</v>
      </c>
      <c r="D931">
        <v>-6</v>
      </c>
      <c r="E931">
        <v>25.68</v>
      </c>
      <c r="F931">
        <v>30</v>
      </c>
      <c r="G931">
        <v>30</v>
      </c>
      <c r="H931">
        <v>0</v>
      </c>
      <c r="I931">
        <v>0</v>
      </c>
    </row>
    <row r="932" spans="1:9">
      <c r="A932">
        <v>914</v>
      </c>
      <c r="B932" s="2">
        <v>5000159554398</v>
      </c>
      <c r="C932">
        <v>9140001</v>
      </c>
      <c r="D932">
        <v>-2</v>
      </c>
      <c r="E932">
        <v>59.93</v>
      </c>
      <c r="F932">
        <v>70</v>
      </c>
      <c r="G932">
        <v>70</v>
      </c>
      <c r="H932">
        <v>0</v>
      </c>
      <c r="I932">
        <v>0</v>
      </c>
    </row>
    <row r="933" spans="1:9">
      <c r="A933">
        <v>915</v>
      </c>
      <c r="B933" s="2">
        <v>50166480</v>
      </c>
      <c r="C933">
        <v>9150001</v>
      </c>
      <c r="D933">
        <v>-3</v>
      </c>
      <c r="E933">
        <v>25.68</v>
      </c>
      <c r="F933">
        <v>30</v>
      </c>
      <c r="G933">
        <v>30</v>
      </c>
      <c r="H933">
        <v>0</v>
      </c>
      <c r="I933">
        <v>0</v>
      </c>
    </row>
    <row r="934" spans="1:9">
      <c r="A934">
        <v>916</v>
      </c>
      <c r="B934" s="2">
        <v>5000159554695</v>
      </c>
      <c r="C934">
        <v>9160001</v>
      </c>
      <c r="D934">
        <v>-2</v>
      </c>
      <c r="E934">
        <v>59.93</v>
      </c>
      <c r="F934">
        <v>70</v>
      </c>
      <c r="G934">
        <v>70</v>
      </c>
      <c r="H934">
        <v>0</v>
      </c>
      <c r="I934">
        <v>0</v>
      </c>
    </row>
    <row r="935" spans="1:9">
      <c r="A935">
        <v>917</v>
      </c>
      <c r="B935" s="2">
        <v>5000159544979</v>
      </c>
      <c r="C935">
        <v>9170001</v>
      </c>
      <c r="D935">
        <v>-2</v>
      </c>
      <c r="E935">
        <v>51.37</v>
      </c>
      <c r="F935">
        <v>60</v>
      </c>
      <c r="G935">
        <v>60</v>
      </c>
      <c r="H935">
        <v>0</v>
      </c>
      <c r="I935">
        <v>0</v>
      </c>
    </row>
    <row r="936" spans="1:9">
      <c r="A936">
        <v>918</v>
      </c>
      <c r="B936" s="2"/>
      <c r="C936">
        <v>9180001</v>
      </c>
      <c r="D936">
        <v>0</v>
      </c>
      <c r="E936">
        <v>14.16</v>
      </c>
      <c r="F936">
        <v>20</v>
      </c>
      <c r="G936">
        <v>20</v>
      </c>
      <c r="H936">
        <v>0</v>
      </c>
      <c r="I936">
        <v>0</v>
      </c>
    </row>
    <row r="937" spans="1:9">
      <c r="A937">
        <v>919</v>
      </c>
      <c r="B937" s="2">
        <v>8901030543067</v>
      </c>
      <c r="C937">
        <v>9190001</v>
      </c>
      <c r="D937">
        <v>-3</v>
      </c>
      <c r="E937">
        <v>21.19</v>
      </c>
      <c r="F937">
        <v>30</v>
      </c>
      <c r="G937">
        <v>30</v>
      </c>
      <c r="H937">
        <v>0</v>
      </c>
      <c r="I937">
        <v>0</v>
      </c>
    </row>
    <row r="938" spans="1:9">
      <c r="A938">
        <v>919</v>
      </c>
      <c r="B938" s="2">
        <v>8901030543067</v>
      </c>
      <c r="C938">
        <v>9190002</v>
      </c>
      <c r="D938">
        <v>20</v>
      </c>
      <c r="E938">
        <v>25</v>
      </c>
      <c r="F938">
        <v>30</v>
      </c>
      <c r="G938">
        <v>30</v>
      </c>
      <c r="H938">
        <v>0</v>
      </c>
      <c r="I938">
        <v>0</v>
      </c>
    </row>
    <row r="939" spans="1:9">
      <c r="A939">
        <v>920</v>
      </c>
      <c r="B939" s="2">
        <v>8901030777172</v>
      </c>
      <c r="C939">
        <v>9200001</v>
      </c>
      <c r="D939">
        <v>-2</v>
      </c>
      <c r="E939">
        <v>105.93</v>
      </c>
      <c r="F939">
        <v>150</v>
      </c>
      <c r="G939">
        <v>150</v>
      </c>
      <c r="H939">
        <v>0</v>
      </c>
      <c r="I939">
        <v>0</v>
      </c>
    </row>
    <row r="940" spans="1:9">
      <c r="A940">
        <v>920</v>
      </c>
      <c r="B940" s="2">
        <v>8901030777172</v>
      </c>
      <c r="C940">
        <v>9200002</v>
      </c>
      <c r="D940">
        <v>2</v>
      </c>
      <c r="E940">
        <v>125</v>
      </c>
      <c r="F940">
        <v>150</v>
      </c>
      <c r="G940">
        <v>150</v>
      </c>
      <c r="H940">
        <v>0</v>
      </c>
      <c r="I940">
        <v>0</v>
      </c>
    </row>
    <row r="941" spans="1:9">
      <c r="A941">
        <v>921</v>
      </c>
      <c r="B941" s="2">
        <v>8901030775925</v>
      </c>
      <c r="C941">
        <v>9210001</v>
      </c>
      <c r="D941">
        <v>0</v>
      </c>
      <c r="E941">
        <v>88.28</v>
      </c>
      <c r="F941">
        <v>125</v>
      </c>
      <c r="G941">
        <v>125</v>
      </c>
      <c r="H941">
        <v>0</v>
      </c>
      <c r="I941">
        <v>0</v>
      </c>
    </row>
    <row r="942" spans="1:9">
      <c r="A942">
        <v>921</v>
      </c>
      <c r="B942" s="2">
        <v>8901030775925</v>
      </c>
      <c r="C942">
        <v>9210002</v>
      </c>
      <c r="D942">
        <v>1</v>
      </c>
      <c r="E942">
        <v>104.17</v>
      </c>
      <c r="F942">
        <v>125</v>
      </c>
      <c r="G942">
        <v>125</v>
      </c>
      <c r="H942">
        <v>0</v>
      </c>
      <c r="I942">
        <v>0</v>
      </c>
    </row>
    <row r="943" spans="1:9">
      <c r="A943">
        <v>922</v>
      </c>
      <c r="B943" s="2">
        <v>8901030776236</v>
      </c>
      <c r="C943">
        <v>9220001</v>
      </c>
      <c r="D943">
        <v>-1</v>
      </c>
      <c r="E943">
        <v>88.28</v>
      </c>
      <c r="F943">
        <v>125</v>
      </c>
      <c r="G943">
        <v>125</v>
      </c>
      <c r="H943">
        <v>0</v>
      </c>
      <c r="I943">
        <v>0</v>
      </c>
    </row>
    <row r="944" spans="1:9">
      <c r="A944">
        <v>922</v>
      </c>
      <c r="B944" s="2">
        <v>8901030776236</v>
      </c>
      <c r="C944">
        <v>9220002</v>
      </c>
      <c r="D944">
        <v>2</v>
      </c>
      <c r="E944">
        <v>104.17</v>
      </c>
      <c r="F944">
        <v>125</v>
      </c>
      <c r="G944">
        <v>125</v>
      </c>
      <c r="H944">
        <v>0</v>
      </c>
      <c r="I944">
        <v>0</v>
      </c>
    </row>
    <row r="945" spans="1:9">
      <c r="A945">
        <v>923</v>
      </c>
      <c r="B945" s="2">
        <v>8901030891847</v>
      </c>
      <c r="C945">
        <v>9230001</v>
      </c>
      <c r="D945">
        <v>-7</v>
      </c>
      <c r="E945">
        <v>31.78</v>
      </c>
      <c r="F945">
        <v>45</v>
      </c>
      <c r="G945">
        <v>45</v>
      </c>
      <c r="H945">
        <v>0</v>
      </c>
      <c r="I945">
        <v>0</v>
      </c>
    </row>
    <row r="946" spans="1:9">
      <c r="A946">
        <v>923</v>
      </c>
      <c r="B946" s="2">
        <v>8901030891847</v>
      </c>
      <c r="C946">
        <v>9230002</v>
      </c>
      <c r="D946">
        <v>11</v>
      </c>
      <c r="E946">
        <v>37.5</v>
      </c>
      <c r="F946">
        <v>45</v>
      </c>
      <c r="G946">
        <v>45</v>
      </c>
      <c r="H946">
        <v>0</v>
      </c>
      <c r="I946">
        <v>0</v>
      </c>
    </row>
    <row r="947" spans="1:9">
      <c r="A947">
        <v>924</v>
      </c>
      <c r="B947" s="2">
        <v>8901030891854</v>
      </c>
      <c r="C947">
        <v>9240001</v>
      </c>
      <c r="D947">
        <v>-5</v>
      </c>
      <c r="E947">
        <v>21.19</v>
      </c>
      <c r="F947">
        <v>30</v>
      </c>
      <c r="G947">
        <v>30</v>
      </c>
      <c r="H947">
        <v>0</v>
      </c>
      <c r="I947">
        <v>0</v>
      </c>
    </row>
    <row r="948" spans="1:9">
      <c r="A948">
        <v>924</v>
      </c>
      <c r="B948" s="2">
        <v>8901030891854</v>
      </c>
      <c r="C948">
        <v>9240002</v>
      </c>
      <c r="D948">
        <v>10</v>
      </c>
      <c r="E948">
        <v>25</v>
      </c>
      <c r="F948">
        <v>30</v>
      </c>
      <c r="G948">
        <v>30</v>
      </c>
      <c r="H948">
        <v>0</v>
      </c>
      <c r="I948">
        <v>0</v>
      </c>
    </row>
    <row r="949" spans="1:9">
      <c r="A949">
        <v>925</v>
      </c>
      <c r="B949" s="2">
        <v>8901030771699</v>
      </c>
      <c r="C949">
        <v>9250001</v>
      </c>
      <c r="D949">
        <v>-7</v>
      </c>
      <c r="E949">
        <v>49.44</v>
      </c>
      <c r="F949">
        <v>70</v>
      </c>
      <c r="G949">
        <v>70</v>
      </c>
      <c r="H949">
        <v>0</v>
      </c>
      <c r="I949">
        <v>0</v>
      </c>
    </row>
    <row r="950" spans="1:9">
      <c r="A950">
        <v>925</v>
      </c>
      <c r="B950" s="2">
        <v>8901030771699</v>
      </c>
      <c r="C950">
        <v>9250002</v>
      </c>
      <c r="D950">
        <v>14</v>
      </c>
      <c r="E950">
        <v>58.34</v>
      </c>
      <c r="F950">
        <v>70</v>
      </c>
      <c r="G950">
        <v>70</v>
      </c>
      <c r="H950">
        <v>0</v>
      </c>
      <c r="I950">
        <v>0</v>
      </c>
    </row>
    <row r="951" spans="1:9">
      <c r="A951">
        <v>926</v>
      </c>
      <c r="B951" s="2">
        <v>8901030891830</v>
      </c>
      <c r="C951">
        <v>9260001</v>
      </c>
      <c r="D951">
        <v>-9</v>
      </c>
      <c r="E951">
        <v>28.25</v>
      </c>
      <c r="F951">
        <v>40</v>
      </c>
      <c r="G951">
        <v>40</v>
      </c>
      <c r="H951">
        <v>0</v>
      </c>
      <c r="I951">
        <v>0</v>
      </c>
    </row>
    <row r="952" spans="1:9">
      <c r="A952">
        <v>926</v>
      </c>
      <c r="B952" s="2">
        <v>8901030891830</v>
      </c>
      <c r="C952">
        <v>9260002</v>
      </c>
      <c r="D952">
        <v>19</v>
      </c>
      <c r="E952">
        <v>33.340000000000003</v>
      </c>
      <c r="F952">
        <v>40</v>
      </c>
      <c r="G952">
        <v>40</v>
      </c>
      <c r="H952">
        <v>0</v>
      </c>
      <c r="I952">
        <v>0</v>
      </c>
    </row>
    <row r="953" spans="1:9">
      <c r="A953">
        <v>927</v>
      </c>
      <c r="B953" s="2">
        <v>8901030886287</v>
      </c>
      <c r="C953">
        <v>9270001</v>
      </c>
      <c r="D953">
        <v>0</v>
      </c>
      <c r="E953">
        <v>45.9</v>
      </c>
      <c r="F953">
        <v>65</v>
      </c>
      <c r="G953">
        <v>65</v>
      </c>
      <c r="H953">
        <v>0</v>
      </c>
      <c r="I953">
        <v>0</v>
      </c>
    </row>
    <row r="954" spans="1:9">
      <c r="A954">
        <v>927</v>
      </c>
      <c r="B954" s="2">
        <v>8901030886287</v>
      </c>
      <c r="C954">
        <v>9270002</v>
      </c>
      <c r="D954">
        <v>16</v>
      </c>
      <c r="E954">
        <v>54.16</v>
      </c>
      <c r="F954">
        <v>65</v>
      </c>
      <c r="G954">
        <v>65</v>
      </c>
      <c r="H954">
        <v>0</v>
      </c>
      <c r="I954">
        <v>0</v>
      </c>
    </row>
    <row r="955" spans="1:9">
      <c r="A955">
        <v>928</v>
      </c>
      <c r="B955" s="2">
        <v>8901030782794</v>
      </c>
      <c r="C955">
        <v>9280001</v>
      </c>
      <c r="D955">
        <v>-4</v>
      </c>
      <c r="E955">
        <v>24.72</v>
      </c>
      <c r="F955">
        <v>35</v>
      </c>
      <c r="G955">
        <v>35</v>
      </c>
      <c r="H955">
        <v>0</v>
      </c>
      <c r="I955">
        <v>0</v>
      </c>
    </row>
    <row r="956" spans="1:9">
      <c r="A956">
        <v>928</v>
      </c>
      <c r="B956" s="2">
        <v>8901030782794</v>
      </c>
      <c r="C956">
        <v>9280002</v>
      </c>
      <c r="D956">
        <v>16</v>
      </c>
      <c r="E956">
        <v>29.17</v>
      </c>
      <c r="F956">
        <v>35</v>
      </c>
      <c r="G956">
        <v>35</v>
      </c>
      <c r="H956">
        <v>0</v>
      </c>
      <c r="I956">
        <v>0</v>
      </c>
    </row>
    <row r="957" spans="1:9">
      <c r="A957">
        <v>929</v>
      </c>
      <c r="B957" s="2">
        <v>8901030887116</v>
      </c>
      <c r="C957">
        <v>9290001</v>
      </c>
      <c r="D957">
        <v>-5</v>
      </c>
      <c r="E957">
        <v>31.78</v>
      </c>
      <c r="F957">
        <v>45</v>
      </c>
      <c r="G957">
        <v>45</v>
      </c>
      <c r="H957">
        <v>0</v>
      </c>
      <c r="I957">
        <v>0</v>
      </c>
    </row>
    <row r="958" spans="1:9">
      <c r="A958">
        <v>929</v>
      </c>
      <c r="B958" s="2">
        <v>8901030887116</v>
      </c>
      <c r="C958">
        <v>9290002</v>
      </c>
      <c r="D958">
        <v>20</v>
      </c>
      <c r="E958">
        <v>37.5</v>
      </c>
      <c r="F958">
        <v>45</v>
      </c>
      <c r="G958">
        <v>45</v>
      </c>
      <c r="H958">
        <v>0</v>
      </c>
      <c r="I958">
        <v>0</v>
      </c>
    </row>
    <row r="959" spans="1:9">
      <c r="A959">
        <v>930</v>
      </c>
      <c r="B959" s="2">
        <v>8901030434273</v>
      </c>
      <c r="C959">
        <v>9300001</v>
      </c>
      <c r="D959">
        <v>-9</v>
      </c>
      <c r="E959">
        <v>24.72</v>
      </c>
      <c r="F959">
        <v>35</v>
      </c>
      <c r="G959">
        <v>35</v>
      </c>
      <c r="H959">
        <v>0</v>
      </c>
      <c r="I959">
        <v>0</v>
      </c>
    </row>
    <row r="960" spans="1:9">
      <c r="A960">
        <v>930</v>
      </c>
      <c r="B960" s="2">
        <v>8901030434273</v>
      </c>
      <c r="C960">
        <v>9300002</v>
      </c>
      <c r="D960">
        <v>18</v>
      </c>
      <c r="E960">
        <v>29.17</v>
      </c>
      <c r="F960">
        <v>35</v>
      </c>
      <c r="G960">
        <v>35</v>
      </c>
      <c r="H960">
        <v>0</v>
      </c>
      <c r="I960">
        <v>0</v>
      </c>
    </row>
    <row r="961" spans="1:9">
      <c r="A961">
        <v>931</v>
      </c>
      <c r="B961" s="2">
        <v>8901030980039</v>
      </c>
      <c r="C961">
        <v>9310001</v>
      </c>
      <c r="D961">
        <v>0</v>
      </c>
      <c r="E961">
        <v>169.49</v>
      </c>
      <c r="F961">
        <v>240</v>
      </c>
      <c r="G961">
        <v>240</v>
      </c>
      <c r="H961">
        <v>0</v>
      </c>
      <c r="I961">
        <v>0</v>
      </c>
    </row>
    <row r="962" spans="1:9">
      <c r="A962">
        <v>931</v>
      </c>
      <c r="B962" s="2">
        <v>8901030980039</v>
      </c>
      <c r="C962">
        <v>9310002</v>
      </c>
      <c r="D962">
        <v>0</v>
      </c>
      <c r="E962">
        <v>200</v>
      </c>
      <c r="F962">
        <v>240</v>
      </c>
      <c r="G962">
        <v>240</v>
      </c>
      <c r="H962">
        <v>0</v>
      </c>
      <c r="I962">
        <v>0</v>
      </c>
    </row>
    <row r="963" spans="1:9">
      <c r="A963">
        <v>932</v>
      </c>
      <c r="B963" s="2">
        <v>8901030787867</v>
      </c>
      <c r="C963">
        <v>9320001</v>
      </c>
      <c r="D963">
        <v>-1</v>
      </c>
      <c r="E963">
        <v>42.37</v>
      </c>
      <c r="F963">
        <v>60</v>
      </c>
      <c r="G963">
        <v>60</v>
      </c>
      <c r="H963">
        <v>0</v>
      </c>
      <c r="I963">
        <v>0</v>
      </c>
    </row>
    <row r="964" spans="1:9">
      <c r="A964">
        <v>932</v>
      </c>
      <c r="B964" s="2">
        <v>8901030787867</v>
      </c>
      <c r="C964">
        <v>9320002</v>
      </c>
      <c r="D964">
        <v>11</v>
      </c>
      <c r="E964">
        <v>50</v>
      </c>
      <c r="F964">
        <v>60</v>
      </c>
      <c r="G964">
        <v>60</v>
      </c>
      <c r="H964">
        <v>0</v>
      </c>
      <c r="I964">
        <v>0</v>
      </c>
    </row>
    <row r="965" spans="1:9">
      <c r="A965">
        <v>933</v>
      </c>
      <c r="B965" s="2">
        <v>8901030731372</v>
      </c>
      <c r="C965">
        <v>9330001</v>
      </c>
      <c r="D965">
        <v>-12</v>
      </c>
      <c r="E965">
        <v>14.13</v>
      </c>
      <c r="F965">
        <v>20</v>
      </c>
      <c r="G965">
        <v>20</v>
      </c>
      <c r="H965">
        <v>0</v>
      </c>
      <c r="I965">
        <v>0</v>
      </c>
    </row>
    <row r="966" spans="1:9">
      <c r="A966">
        <v>933</v>
      </c>
      <c r="B966" s="2">
        <v>8901030731372</v>
      </c>
      <c r="C966">
        <v>9330002</v>
      </c>
      <c r="D966">
        <v>15</v>
      </c>
      <c r="E966">
        <v>16.670000000000002</v>
      </c>
      <c r="F966">
        <v>20</v>
      </c>
      <c r="G966">
        <v>20</v>
      </c>
      <c r="H966">
        <v>0</v>
      </c>
      <c r="I966">
        <v>0</v>
      </c>
    </row>
    <row r="967" spans="1:9">
      <c r="A967">
        <v>934</v>
      </c>
      <c r="B967" s="2">
        <v>8901030735097</v>
      </c>
      <c r="C967">
        <v>9340001</v>
      </c>
      <c r="D967">
        <v>0</v>
      </c>
      <c r="E967">
        <v>105.93</v>
      </c>
      <c r="F967">
        <v>150</v>
      </c>
      <c r="G967">
        <v>150</v>
      </c>
      <c r="H967">
        <v>0</v>
      </c>
      <c r="I967">
        <v>0</v>
      </c>
    </row>
    <row r="968" spans="1:9">
      <c r="A968">
        <v>934</v>
      </c>
      <c r="B968" s="2">
        <v>8901030735097</v>
      </c>
      <c r="C968">
        <v>9340002</v>
      </c>
      <c r="D968">
        <v>2</v>
      </c>
      <c r="E968">
        <v>125</v>
      </c>
      <c r="F968">
        <v>150</v>
      </c>
      <c r="G968">
        <v>150</v>
      </c>
      <c r="H968">
        <v>0</v>
      </c>
      <c r="I968">
        <v>0</v>
      </c>
    </row>
    <row r="969" spans="1:9">
      <c r="A969">
        <v>935</v>
      </c>
      <c r="B969" s="2">
        <v>8901030650314</v>
      </c>
      <c r="C969">
        <v>9350001</v>
      </c>
      <c r="D969">
        <v>-12</v>
      </c>
      <c r="E969">
        <v>14.13</v>
      </c>
      <c r="F969">
        <v>20</v>
      </c>
      <c r="G969">
        <v>20</v>
      </c>
      <c r="H969">
        <v>0</v>
      </c>
      <c r="I969">
        <v>0</v>
      </c>
    </row>
    <row r="970" spans="1:9">
      <c r="A970">
        <v>935</v>
      </c>
      <c r="B970" s="2">
        <v>8901030650314</v>
      </c>
      <c r="C970">
        <v>9350003</v>
      </c>
      <c r="D970">
        <v>26</v>
      </c>
      <c r="E970">
        <v>16.670000000000002</v>
      </c>
      <c r="F970">
        <v>20</v>
      </c>
      <c r="G970">
        <v>20</v>
      </c>
      <c r="H970">
        <v>0</v>
      </c>
      <c r="I970">
        <v>0</v>
      </c>
    </row>
    <row r="971" spans="1:9">
      <c r="A971">
        <v>936</v>
      </c>
      <c r="B971" s="2">
        <v>8902433005763</v>
      </c>
      <c r="C971">
        <v>9360001</v>
      </c>
      <c r="D971">
        <v>0</v>
      </c>
      <c r="E971">
        <v>84.77</v>
      </c>
      <c r="F971">
        <v>99</v>
      </c>
      <c r="G971">
        <v>99</v>
      </c>
      <c r="H971">
        <v>0</v>
      </c>
      <c r="I971">
        <v>0</v>
      </c>
    </row>
    <row r="972" spans="1:9">
      <c r="A972">
        <v>937</v>
      </c>
      <c r="B972" s="2">
        <v>8902433003882</v>
      </c>
      <c r="C972">
        <v>9370001</v>
      </c>
      <c r="D972">
        <v>0</v>
      </c>
      <c r="E972">
        <v>128.43</v>
      </c>
      <c r="F972">
        <v>150</v>
      </c>
      <c r="G972">
        <v>150</v>
      </c>
      <c r="H972">
        <v>0</v>
      </c>
      <c r="I972">
        <v>0</v>
      </c>
    </row>
    <row r="973" spans="1:9">
      <c r="A973">
        <v>938</v>
      </c>
      <c r="B973" s="2">
        <v>8902433003707</v>
      </c>
      <c r="C973">
        <v>9380001</v>
      </c>
      <c r="D973">
        <v>0</v>
      </c>
      <c r="E973">
        <v>68.489999999999995</v>
      </c>
      <c r="F973">
        <v>80</v>
      </c>
      <c r="G973">
        <v>80</v>
      </c>
      <c r="H973">
        <v>0</v>
      </c>
      <c r="I973">
        <v>0</v>
      </c>
    </row>
    <row r="974" spans="1:9">
      <c r="A974">
        <v>939</v>
      </c>
      <c r="B974" s="2">
        <v>8902433003738</v>
      </c>
      <c r="C974">
        <v>9390001</v>
      </c>
      <c r="D974">
        <v>0</v>
      </c>
      <c r="E974">
        <v>68.489999999999995</v>
      </c>
      <c r="F974">
        <v>80</v>
      </c>
      <c r="G974">
        <v>80</v>
      </c>
      <c r="H974">
        <v>0</v>
      </c>
      <c r="I974">
        <v>0</v>
      </c>
    </row>
    <row r="975" spans="1:9">
      <c r="A975">
        <v>940</v>
      </c>
      <c r="B975" s="2">
        <v>8902433003820</v>
      </c>
      <c r="C975">
        <v>9400001</v>
      </c>
      <c r="D975">
        <v>0</v>
      </c>
      <c r="E975">
        <v>128.44</v>
      </c>
      <c r="F975">
        <v>150</v>
      </c>
      <c r="G975">
        <v>150</v>
      </c>
      <c r="H975">
        <v>0</v>
      </c>
      <c r="I975">
        <v>0</v>
      </c>
    </row>
    <row r="976" spans="1:9">
      <c r="A976">
        <v>941</v>
      </c>
      <c r="B976" s="2">
        <v>8906002488490</v>
      </c>
      <c r="C976">
        <v>9410001</v>
      </c>
      <c r="D976">
        <v>0</v>
      </c>
      <c r="E976">
        <v>42.81</v>
      </c>
      <c r="F976">
        <v>50</v>
      </c>
      <c r="G976">
        <v>50</v>
      </c>
      <c r="H976">
        <v>0</v>
      </c>
      <c r="I976">
        <v>0</v>
      </c>
    </row>
    <row r="977" spans="1:9">
      <c r="A977">
        <v>942</v>
      </c>
      <c r="B977" s="2">
        <v>8906002489060</v>
      </c>
      <c r="C977">
        <v>9420001</v>
      </c>
      <c r="D977">
        <v>-3</v>
      </c>
      <c r="E977">
        <v>42.81</v>
      </c>
      <c r="F977">
        <v>50</v>
      </c>
      <c r="G977">
        <v>50</v>
      </c>
      <c r="H977">
        <v>0</v>
      </c>
      <c r="I977">
        <v>0</v>
      </c>
    </row>
    <row r="978" spans="1:9">
      <c r="A978">
        <v>943</v>
      </c>
      <c r="B978" s="2">
        <v>8906002489107</v>
      </c>
      <c r="C978">
        <v>9430001</v>
      </c>
      <c r="D978">
        <v>-2</v>
      </c>
      <c r="E978">
        <v>42.81</v>
      </c>
      <c r="F978">
        <v>50</v>
      </c>
      <c r="G978">
        <v>50</v>
      </c>
      <c r="H978">
        <v>0</v>
      </c>
      <c r="I978">
        <v>0</v>
      </c>
    </row>
    <row r="979" spans="1:9">
      <c r="A979">
        <v>944</v>
      </c>
      <c r="B979" s="2">
        <v>89007877</v>
      </c>
      <c r="C979">
        <v>9440001</v>
      </c>
      <c r="D979">
        <v>-7</v>
      </c>
      <c r="E979">
        <v>8.56</v>
      </c>
      <c r="F979">
        <v>10</v>
      </c>
      <c r="G979">
        <v>10</v>
      </c>
      <c r="H979">
        <v>0</v>
      </c>
      <c r="I979">
        <v>0</v>
      </c>
    </row>
    <row r="980" spans="1:9">
      <c r="A980">
        <v>945</v>
      </c>
      <c r="B980" s="2">
        <v>89007655</v>
      </c>
      <c r="C980">
        <v>9450001</v>
      </c>
      <c r="D980">
        <v>-2</v>
      </c>
      <c r="E980">
        <v>8.56</v>
      </c>
      <c r="F980">
        <v>10</v>
      </c>
      <c r="G980">
        <v>10</v>
      </c>
      <c r="H980">
        <v>0</v>
      </c>
      <c r="I980">
        <v>0</v>
      </c>
    </row>
    <row r="981" spans="1:9">
      <c r="A981">
        <v>946</v>
      </c>
      <c r="B981" s="2">
        <v>89007662</v>
      </c>
      <c r="C981">
        <v>9460001</v>
      </c>
      <c r="D981">
        <v>-2</v>
      </c>
      <c r="E981">
        <v>8.56</v>
      </c>
      <c r="F981">
        <v>10</v>
      </c>
      <c r="G981">
        <v>10</v>
      </c>
      <c r="H981">
        <v>0</v>
      </c>
      <c r="I981">
        <v>0</v>
      </c>
    </row>
    <row r="982" spans="1:9">
      <c r="A982">
        <v>947</v>
      </c>
      <c r="B982" s="2">
        <v>8902433003790</v>
      </c>
      <c r="C982">
        <v>9470001</v>
      </c>
      <c r="D982">
        <v>-1</v>
      </c>
      <c r="E982">
        <v>128.43</v>
      </c>
      <c r="F982">
        <v>150</v>
      </c>
      <c r="G982">
        <v>150</v>
      </c>
      <c r="H982">
        <v>0</v>
      </c>
      <c r="I982">
        <v>0</v>
      </c>
    </row>
    <row r="983" spans="1:9">
      <c r="A983">
        <v>948</v>
      </c>
      <c r="B983" s="2"/>
      <c r="C983">
        <v>9480001</v>
      </c>
      <c r="D983">
        <v>-2.6989999999999998</v>
      </c>
      <c r="E983">
        <v>58.45</v>
      </c>
      <c r="F983">
        <v>59</v>
      </c>
      <c r="G983">
        <v>59</v>
      </c>
      <c r="H983">
        <v>0</v>
      </c>
      <c r="I983">
        <v>0</v>
      </c>
    </row>
    <row r="984" spans="1:9">
      <c r="A984">
        <v>949</v>
      </c>
      <c r="B984" s="2">
        <v>8901786160501</v>
      </c>
      <c r="C984">
        <v>9490001</v>
      </c>
      <c r="D984">
        <v>0</v>
      </c>
      <c r="E984">
        <v>37.619999999999997</v>
      </c>
      <c r="F984">
        <v>47</v>
      </c>
      <c r="G984">
        <v>47</v>
      </c>
      <c r="H984">
        <v>0</v>
      </c>
      <c r="I984">
        <v>0</v>
      </c>
    </row>
    <row r="985" spans="1:9">
      <c r="A985">
        <v>950</v>
      </c>
      <c r="B985" s="2">
        <v>8901786100507</v>
      </c>
      <c r="C985">
        <v>9500001</v>
      </c>
      <c r="D985">
        <v>-2</v>
      </c>
      <c r="E985">
        <v>40.86</v>
      </c>
      <c r="F985">
        <v>51</v>
      </c>
      <c r="G985">
        <v>51</v>
      </c>
      <c r="H985">
        <v>0</v>
      </c>
      <c r="I985">
        <v>0</v>
      </c>
    </row>
    <row r="986" spans="1:9">
      <c r="A986">
        <v>951</v>
      </c>
      <c r="B986" s="2">
        <v>8901786150502</v>
      </c>
      <c r="C986">
        <v>9510001</v>
      </c>
      <c r="D986">
        <v>-1</v>
      </c>
      <c r="E986">
        <v>37.619999999999997</v>
      </c>
      <c r="F986">
        <v>47</v>
      </c>
      <c r="G986">
        <v>47</v>
      </c>
      <c r="H986">
        <v>0</v>
      </c>
      <c r="I986">
        <v>0</v>
      </c>
    </row>
    <row r="987" spans="1:9">
      <c r="A987">
        <v>952</v>
      </c>
      <c r="B987" s="2">
        <v>8901786130504</v>
      </c>
      <c r="C987">
        <v>9520001</v>
      </c>
      <c r="D987">
        <v>-1</v>
      </c>
      <c r="E987">
        <v>30.38</v>
      </c>
      <c r="F987">
        <v>38</v>
      </c>
      <c r="G987">
        <v>38</v>
      </c>
      <c r="H987">
        <v>0</v>
      </c>
      <c r="I987">
        <v>0</v>
      </c>
    </row>
    <row r="988" spans="1:9">
      <c r="A988">
        <v>953</v>
      </c>
      <c r="B988" s="2">
        <v>8901786080502</v>
      </c>
      <c r="C988">
        <v>9530001</v>
      </c>
      <c r="D988">
        <v>0</v>
      </c>
      <c r="E988">
        <v>32.76</v>
      </c>
      <c r="F988">
        <v>41</v>
      </c>
      <c r="G988">
        <v>41</v>
      </c>
      <c r="H988">
        <v>0</v>
      </c>
      <c r="I988">
        <v>0</v>
      </c>
    </row>
    <row r="989" spans="1:9">
      <c r="A989">
        <v>954</v>
      </c>
      <c r="B989" s="2">
        <v>8901786060504</v>
      </c>
      <c r="C989">
        <v>9540001</v>
      </c>
      <c r="D989">
        <v>0</v>
      </c>
      <c r="E989">
        <v>34.380000000000003</v>
      </c>
      <c r="F989">
        <v>43</v>
      </c>
      <c r="G989">
        <v>43</v>
      </c>
      <c r="H989">
        <v>0</v>
      </c>
      <c r="I989">
        <v>0</v>
      </c>
    </row>
    <row r="990" spans="1:9">
      <c r="A990">
        <v>955</v>
      </c>
      <c r="B990" s="2">
        <v>8901786090501</v>
      </c>
      <c r="C990">
        <v>9550001</v>
      </c>
      <c r="D990">
        <v>0</v>
      </c>
      <c r="E990">
        <v>35.24</v>
      </c>
      <c r="F990">
        <v>44</v>
      </c>
      <c r="G990">
        <v>44</v>
      </c>
      <c r="H990">
        <v>0</v>
      </c>
      <c r="I990">
        <v>0</v>
      </c>
    </row>
    <row r="991" spans="1:9">
      <c r="A991">
        <v>956</v>
      </c>
      <c r="B991" s="2">
        <v>8901786070503</v>
      </c>
      <c r="C991">
        <v>9560001</v>
      </c>
      <c r="D991">
        <v>0</v>
      </c>
      <c r="E991">
        <v>36.76</v>
      </c>
      <c r="F991">
        <v>46</v>
      </c>
      <c r="G991">
        <v>46</v>
      </c>
      <c r="H991">
        <v>0</v>
      </c>
      <c r="I991">
        <v>0</v>
      </c>
    </row>
    <row r="992" spans="1:9">
      <c r="A992">
        <v>957</v>
      </c>
      <c r="B992" s="2">
        <v>8901786030507</v>
      </c>
      <c r="C992">
        <v>9570001</v>
      </c>
      <c r="D992">
        <v>0</v>
      </c>
      <c r="E992">
        <v>32</v>
      </c>
      <c r="F992">
        <v>40</v>
      </c>
      <c r="G992">
        <v>40</v>
      </c>
      <c r="H992">
        <v>0</v>
      </c>
      <c r="I992">
        <v>0</v>
      </c>
    </row>
    <row r="993" spans="1:9">
      <c r="A993">
        <v>958</v>
      </c>
      <c r="B993" s="2">
        <v>8901786040506</v>
      </c>
      <c r="C993">
        <v>9580001</v>
      </c>
      <c r="D993">
        <v>0</v>
      </c>
      <c r="E993">
        <v>28</v>
      </c>
      <c r="F993">
        <v>35</v>
      </c>
      <c r="G993">
        <v>35</v>
      </c>
      <c r="H993">
        <v>0</v>
      </c>
      <c r="I993">
        <v>0</v>
      </c>
    </row>
    <row r="994" spans="1:9">
      <c r="A994">
        <v>959</v>
      </c>
      <c r="B994" s="2">
        <v>8901786280254</v>
      </c>
      <c r="C994">
        <v>9590001</v>
      </c>
      <c r="D994">
        <v>-1</v>
      </c>
      <c r="E994">
        <v>24</v>
      </c>
      <c r="F994">
        <v>30</v>
      </c>
      <c r="G994">
        <v>30</v>
      </c>
      <c r="H994">
        <v>0</v>
      </c>
      <c r="I994">
        <v>0</v>
      </c>
    </row>
    <row r="995" spans="1:9">
      <c r="A995">
        <v>960</v>
      </c>
      <c r="B995" s="2">
        <v>8901786540501</v>
      </c>
      <c r="C995">
        <v>9600001</v>
      </c>
      <c r="D995">
        <v>0</v>
      </c>
      <c r="E995">
        <v>34.380000000000003</v>
      </c>
      <c r="F995">
        <v>43</v>
      </c>
      <c r="G995">
        <v>43</v>
      </c>
      <c r="H995">
        <v>0</v>
      </c>
      <c r="I995">
        <v>0</v>
      </c>
    </row>
    <row r="996" spans="1:9">
      <c r="A996">
        <v>961</v>
      </c>
      <c r="B996" s="2">
        <v>8901786530502</v>
      </c>
      <c r="C996">
        <v>9610001</v>
      </c>
      <c r="D996">
        <v>-1</v>
      </c>
      <c r="E996">
        <v>40.86</v>
      </c>
      <c r="F996">
        <v>51</v>
      </c>
      <c r="G996">
        <v>51</v>
      </c>
      <c r="H996">
        <v>0</v>
      </c>
      <c r="I996">
        <v>0</v>
      </c>
    </row>
    <row r="997" spans="1:9">
      <c r="A997">
        <v>962</v>
      </c>
      <c r="B997" s="2">
        <v>8901786140503</v>
      </c>
      <c r="C997">
        <v>9620001</v>
      </c>
      <c r="D997">
        <v>-1</v>
      </c>
      <c r="E997">
        <v>66.38</v>
      </c>
      <c r="F997">
        <v>83</v>
      </c>
      <c r="G997">
        <v>83</v>
      </c>
      <c r="H997">
        <v>0</v>
      </c>
      <c r="I997">
        <v>0</v>
      </c>
    </row>
    <row r="998" spans="1:9">
      <c r="A998">
        <v>963</v>
      </c>
      <c r="B998" s="2">
        <v>8901786630509</v>
      </c>
      <c r="C998">
        <v>9630001</v>
      </c>
      <c r="D998">
        <v>0</v>
      </c>
      <c r="E998">
        <v>64.86</v>
      </c>
      <c r="F998">
        <v>81</v>
      </c>
      <c r="G998">
        <v>81</v>
      </c>
      <c r="H998">
        <v>0</v>
      </c>
      <c r="I998">
        <v>0</v>
      </c>
    </row>
    <row r="999" spans="1:9">
      <c r="A999">
        <v>964</v>
      </c>
      <c r="B999" s="2">
        <v>8901786620500</v>
      </c>
      <c r="C999">
        <v>9640001</v>
      </c>
      <c r="D999">
        <v>0</v>
      </c>
      <c r="E999">
        <v>30.38</v>
      </c>
      <c r="F999">
        <v>38</v>
      </c>
      <c r="G999">
        <v>38</v>
      </c>
      <c r="H999">
        <v>0</v>
      </c>
      <c r="I999">
        <v>0</v>
      </c>
    </row>
    <row r="1000" spans="1:9">
      <c r="A1000">
        <v>965</v>
      </c>
      <c r="B1000" s="2">
        <v>8901786490509</v>
      </c>
      <c r="C1000">
        <v>9650001</v>
      </c>
      <c r="D1000">
        <v>0</v>
      </c>
      <c r="E1000">
        <v>37.619999999999997</v>
      </c>
      <c r="F1000">
        <v>47</v>
      </c>
      <c r="G1000">
        <v>47</v>
      </c>
      <c r="H1000">
        <v>0</v>
      </c>
      <c r="I1000">
        <v>0</v>
      </c>
    </row>
    <row r="1001" spans="1:9">
      <c r="A1001">
        <v>966</v>
      </c>
      <c r="B1001" s="2">
        <v>8901786480500</v>
      </c>
      <c r="C1001">
        <v>9660001</v>
      </c>
      <c r="D1001">
        <v>0</v>
      </c>
      <c r="E1001">
        <v>37.619999999999997</v>
      </c>
      <c r="F1001">
        <v>47</v>
      </c>
      <c r="G1001">
        <v>47</v>
      </c>
      <c r="H1001">
        <v>0</v>
      </c>
      <c r="I1001">
        <v>0</v>
      </c>
    </row>
    <row r="1002" spans="1:9">
      <c r="A1002">
        <v>967</v>
      </c>
      <c r="B1002" s="2">
        <v>8901786170500</v>
      </c>
      <c r="C1002">
        <v>9670001</v>
      </c>
      <c r="D1002">
        <v>0</v>
      </c>
      <c r="E1002">
        <v>37.619999999999997</v>
      </c>
      <c r="F1002">
        <v>47</v>
      </c>
      <c r="G1002">
        <v>47</v>
      </c>
      <c r="H1002">
        <v>0</v>
      </c>
      <c r="I1002">
        <v>0</v>
      </c>
    </row>
    <row r="1003" spans="1:9">
      <c r="A1003">
        <v>968</v>
      </c>
      <c r="B1003" s="2">
        <v>8901786550258</v>
      </c>
      <c r="C1003">
        <v>9680001</v>
      </c>
      <c r="D1003">
        <v>0</v>
      </c>
      <c r="E1003">
        <v>56.38</v>
      </c>
      <c r="F1003">
        <v>74</v>
      </c>
      <c r="G1003">
        <v>74</v>
      </c>
      <c r="H1003">
        <v>0</v>
      </c>
      <c r="I1003">
        <v>0</v>
      </c>
    </row>
    <row r="1004" spans="1:9">
      <c r="A1004">
        <v>969</v>
      </c>
      <c r="B1004" s="2">
        <v>8901786550500</v>
      </c>
      <c r="C1004">
        <v>9690001</v>
      </c>
      <c r="D1004">
        <v>0</v>
      </c>
      <c r="E1004">
        <v>108.95</v>
      </c>
      <c r="F1004">
        <v>143</v>
      </c>
      <c r="G1004">
        <v>143</v>
      </c>
      <c r="H1004">
        <v>0</v>
      </c>
      <c r="I1004">
        <v>0</v>
      </c>
    </row>
    <row r="1005" spans="1:9">
      <c r="A1005">
        <v>970</v>
      </c>
      <c r="B1005" s="2">
        <v>8901786551002</v>
      </c>
      <c r="C1005">
        <v>9700001</v>
      </c>
      <c r="D1005">
        <v>0</v>
      </c>
      <c r="E1005">
        <v>209.52</v>
      </c>
      <c r="F1005">
        <v>275</v>
      </c>
      <c r="G1005">
        <v>275</v>
      </c>
      <c r="H1005">
        <v>0</v>
      </c>
      <c r="I1005">
        <v>0</v>
      </c>
    </row>
    <row r="1006" spans="1:9">
      <c r="A1006">
        <v>971</v>
      </c>
      <c r="B1006" s="2">
        <v>8901786761005</v>
      </c>
      <c r="C1006">
        <v>9710001</v>
      </c>
      <c r="D1006">
        <v>0</v>
      </c>
      <c r="E1006">
        <v>20.27</v>
      </c>
      <c r="F1006">
        <v>25</v>
      </c>
      <c r="G1006">
        <v>25</v>
      </c>
      <c r="H1006">
        <v>0</v>
      </c>
      <c r="I1006">
        <v>0</v>
      </c>
    </row>
    <row r="1007" spans="1:9">
      <c r="A1007">
        <v>972</v>
      </c>
      <c r="B1007" s="2">
        <v>8901786762002</v>
      </c>
      <c r="C1007">
        <v>9720001</v>
      </c>
      <c r="D1007">
        <v>0</v>
      </c>
      <c r="E1007">
        <v>40.54</v>
      </c>
      <c r="F1007">
        <v>50</v>
      </c>
      <c r="G1007">
        <v>50</v>
      </c>
      <c r="H1007">
        <v>0</v>
      </c>
      <c r="I1007">
        <v>0</v>
      </c>
    </row>
    <row r="1008" spans="1:9">
      <c r="A1008">
        <v>973</v>
      </c>
      <c r="B1008" s="2">
        <v>8901786391011</v>
      </c>
      <c r="C1008">
        <v>9730001</v>
      </c>
      <c r="D1008">
        <v>0</v>
      </c>
      <c r="E1008">
        <v>540</v>
      </c>
      <c r="F1008">
        <v>680</v>
      </c>
      <c r="G1008">
        <v>680</v>
      </c>
      <c r="H1008">
        <v>0</v>
      </c>
      <c r="I1008">
        <v>0</v>
      </c>
    </row>
    <row r="1009" spans="1:9">
      <c r="A1009">
        <v>973</v>
      </c>
      <c r="B1009" s="2">
        <v>8901786391011</v>
      </c>
      <c r="C1009">
        <v>9730002</v>
      </c>
      <c r="D1009">
        <v>0</v>
      </c>
      <c r="E1009">
        <v>68</v>
      </c>
      <c r="F1009">
        <v>68</v>
      </c>
      <c r="G1009">
        <v>68</v>
      </c>
      <c r="H1009">
        <v>0</v>
      </c>
      <c r="I1009">
        <v>0</v>
      </c>
    </row>
    <row r="1010" spans="1:9">
      <c r="A1010">
        <v>973</v>
      </c>
      <c r="B1010" s="2">
        <v>8901786391011</v>
      </c>
      <c r="C1010">
        <v>9730003</v>
      </c>
      <c r="D1010">
        <v>-1</v>
      </c>
      <c r="E1010">
        <v>68</v>
      </c>
      <c r="F1010">
        <v>68</v>
      </c>
      <c r="G1010">
        <v>68</v>
      </c>
      <c r="H1010">
        <v>0</v>
      </c>
      <c r="I1010">
        <v>0</v>
      </c>
    </row>
    <row r="1011" spans="1:9">
      <c r="A1011">
        <v>974</v>
      </c>
      <c r="B1011" s="2">
        <v>8901786431014</v>
      </c>
      <c r="C1011">
        <v>9740001</v>
      </c>
      <c r="D1011">
        <v>0</v>
      </c>
      <c r="E1011">
        <v>333.33</v>
      </c>
      <c r="F1011">
        <v>420</v>
      </c>
      <c r="G1011">
        <v>420</v>
      </c>
      <c r="H1011">
        <v>0</v>
      </c>
      <c r="I1011">
        <v>0</v>
      </c>
    </row>
    <row r="1012" spans="1:9">
      <c r="A1012">
        <v>974</v>
      </c>
      <c r="B1012" s="2">
        <v>8901786431014</v>
      </c>
      <c r="C1012">
        <v>9740002</v>
      </c>
      <c r="D1012">
        <v>0</v>
      </c>
      <c r="E1012">
        <v>33.33</v>
      </c>
      <c r="F1012">
        <v>42</v>
      </c>
      <c r="G1012">
        <v>42</v>
      </c>
      <c r="H1012">
        <v>0</v>
      </c>
      <c r="I1012">
        <v>0</v>
      </c>
    </row>
    <row r="1013" spans="1:9">
      <c r="A1013">
        <v>974</v>
      </c>
      <c r="B1013" s="2">
        <v>8901786431014</v>
      </c>
      <c r="C1013">
        <v>9740003</v>
      </c>
      <c r="D1013">
        <v>0</v>
      </c>
      <c r="E1013">
        <v>33.33</v>
      </c>
      <c r="F1013">
        <v>42</v>
      </c>
      <c r="G1013">
        <v>42</v>
      </c>
      <c r="H1013">
        <v>0</v>
      </c>
      <c r="I1013">
        <v>0</v>
      </c>
    </row>
    <row r="1014" spans="1:9">
      <c r="A1014">
        <v>975</v>
      </c>
      <c r="B1014" s="2">
        <v>8901786421015</v>
      </c>
      <c r="C1014">
        <v>9750001</v>
      </c>
      <c r="D1014">
        <v>0</v>
      </c>
      <c r="E1014">
        <v>301.89999999999998</v>
      </c>
      <c r="F1014">
        <v>380</v>
      </c>
      <c r="G1014">
        <v>380</v>
      </c>
      <c r="H1014">
        <v>0</v>
      </c>
      <c r="I1014">
        <v>0</v>
      </c>
    </row>
    <row r="1015" spans="1:9">
      <c r="A1015">
        <v>975</v>
      </c>
      <c r="B1015" s="2">
        <v>8901786421015</v>
      </c>
      <c r="C1015">
        <v>9750003</v>
      </c>
      <c r="D1015">
        <v>0</v>
      </c>
      <c r="E1015">
        <v>30.19</v>
      </c>
      <c r="F1015">
        <v>38</v>
      </c>
      <c r="G1015">
        <v>38</v>
      </c>
      <c r="H1015">
        <v>0</v>
      </c>
      <c r="I1015">
        <v>0</v>
      </c>
    </row>
    <row r="1016" spans="1:9">
      <c r="A1016">
        <v>976</v>
      </c>
      <c r="B1016" s="2">
        <v>8901786380008</v>
      </c>
      <c r="C1016">
        <v>9760001</v>
      </c>
      <c r="D1016">
        <v>0</v>
      </c>
      <c r="E1016">
        <v>80.95</v>
      </c>
      <c r="F1016">
        <v>170</v>
      </c>
      <c r="G1016">
        <v>170</v>
      </c>
      <c r="H1016">
        <v>0</v>
      </c>
      <c r="I1016">
        <v>0</v>
      </c>
    </row>
    <row r="1017" spans="1:9">
      <c r="A1017">
        <v>977</v>
      </c>
      <c r="B1017" s="2">
        <v>8901786240500</v>
      </c>
      <c r="C1017">
        <v>9770001</v>
      </c>
      <c r="D1017">
        <v>0</v>
      </c>
      <c r="E1017">
        <v>56.76</v>
      </c>
      <c r="F1017">
        <v>71</v>
      </c>
      <c r="G1017">
        <v>71</v>
      </c>
      <c r="H1017">
        <v>0</v>
      </c>
      <c r="I1017">
        <v>0</v>
      </c>
    </row>
    <row r="1018" spans="1:9">
      <c r="A1018">
        <v>978</v>
      </c>
      <c r="B1018" s="2">
        <v>8901786270507</v>
      </c>
      <c r="C1018">
        <v>9780001</v>
      </c>
      <c r="D1018">
        <v>0</v>
      </c>
      <c r="E1018">
        <v>40</v>
      </c>
      <c r="F1018">
        <v>50</v>
      </c>
      <c r="G1018">
        <v>50</v>
      </c>
      <c r="H1018">
        <v>0</v>
      </c>
      <c r="I1018">
        <v>0</v>
      </c>
    </row>
    <row r="1019" spans="1:9">
      <c r="A1019">
        <v>979</v>
      </c>
      <c r="B1019" s="2">
        <v>8901786260508</v>
      </c>
      <c r="C1019">
        <v>9790001</v>
      </c>
      <c r="D1019">
        <v>-1</v>
      </c>
      <c r="E1019">
        <v>62.38</v>
      </c>
      <c r="F1019">
        <v>78</v>
      </c>
      <c r="G1019">
        <v>78</v>
      </c>
      <c r="H1019">
        <v>0</v>
      </c>
      <c r="I1019">
        <v>0</v>
      </c>
    </row>
    <row r="1020" spans="1:9">
      <c r="A1020">
        <v>980</v>
      </c>
      <c r="B1020" s="2">
        <v>8901786330508</v>
      </c>
      <c r="C1020">
        <v>9800001</v>
      </c>
      <c r="D1020">
        <v>0</v>
      </c>
      <c r="E1020">
        <v>92</v>
      </c>
      <c r="F1020">
        <v>115</v>
      </c>
      <c r="G1020">
        <v>115</v>
      </c>
      <c r="H1020">
        <v>0</v>
      </c>
      <c r="I1020">
        <v>0</v>
      </c>
    </row>
    <row r="1021" spans="1:9">
      <c r="A1021">
        <v>981</v>
      </c>
      <c r="B1021" s="2">
        <v>8901786411009</v>
      </c>
      <c r="C1021">
        <v>9810001</v>
      </c>
      <c r="D1021">
        <v>0</v>
      </c>
      <c r="E1021">
        <v>99.24</v>
      </c>
      <c r="F1021">
        <v>124</v>
      </c>
      <c r="G1021">
        <v>124</v>
      </c>
      <c r="H1021">
        <v>0</v>
      </c>
      <c r="I1021">
        <v>0</v>
      </c>
    </row>
    <row r="1022" spans="1:9">
      <c r="A1022">
        <v>982</v>
      </c>
      <c r="B1022" s="2">
        <v>8901786340507</v>
      </c>
      <c r="C1022">
        <v>9820001</v>
      </c>
      <c r="D1022">
        <v>0</v>
      </c>
      <c r="E1022">
        <v>37.619999999999997</v>
      </c>
      <c r="F1022">
        <v>47</v>
      </c>
      <c r="G1022">
        <v>47</v>
      </c>
      <c r="H1022">
        <v>0</v>
      </c>
      <c r="I1022">
        <v>0</v>
      </c>
    </row>
    <row r="1023" spans="1:9">
      <c r="A1023">
        <v>983</v>
      </c>
      <c r="B1023" s="2">
        <v>8908003833002</v>
      </c>
      <c r="C1023">
        <v>9830001</v>
      </c>
      <c r="D1023">
        <v>2</v>
      </c>
      <c r="E1023">
        <v>39.9</v>
      </c>
      <c r="F1023">
        <v>60</v>
      </c>
      <c r="G1023">
        <v>60</v>
      </c>
      <c r="H1023">
        <v>0</v>
      </c>
      <c r="I1023">
        <v>0</v>
      </c>
    </row>
    <row r="1024" spans="1:9">
      <c r="A1024">
        <v>984</v>
      </c>
      <c r="B1024" s="2">
        <v>8904117900258</v>
      </c>
      <c r="C1024">
        <v>9840001</v>
      </c>
      <c r="D1024">
        <v>1</v>
      </c>
      <c r="E1024">
        <v>44.1</v>
      </c>
      <c r="F1024">
        <v>49</v>
      </c>
      <c r="G1024">
        <v>49</v>
      </c>
      <c r="H1024">
        <v>0</v>
      </c>
      <c r="I1024">
        <v>0</v>
      </c>
    </row>
    <row r="1025" spans="1:9">
      <c r="A1025">
        <v>985</v>
      </c>
      <c r="B1025" s="2">
        <v>8902689994989</v>
      </c>
      <c r="C1025">
        <v>9850001</v>
      </c>
      <c r="D1025">
        <v>6</v>
      </c>
      <c r="E1025">
        <v>30</v>
      </c>
      <c r="F1025">
        <v>55</v>
      </c>
      <c r="G1025">
        <v>55</v>
      </c>
      <c r="H1025">
        <v>0</v>
      </c>
      <c r="I1025">
        <v>0</v>
      </c>
    </row>
    <row r="1026" spans="1:9">
      <c r="A1026">
        <v>986</v>
      </c>
      <c r="B1026" s="2">
        <v>8902689000420</v>
      </c>
      <c r="C1026">
        <v>9860001</v>
      </c>
      <c r="D1026">
        <v>3</v>
      </c>
      <c r="E1026">
        <v>81</v>
      </c>
      <c r="F1026">
        <v>90</v>
      </c>
      <c r="G1026">
        <v>90</v>
      </c>
      <c r="H1026">
        <v>0</v>
      </c>
      <c r="I1026">
        <v>0</v>
      </c>
    </row>
    <row r="1027" spans="1:9">
      <c r="A1027">
        <v>987</v>
      </c>
      <c r="B1027" s="2">
        <v>8904287001038</v>
      </c>
      <c r="C1027">
        <v>9870001</v>
      </c>
      <c r="D1027">
        <v>4</v>
      </c>
      <c r="E1027">
        <v>17.61</v>
      </c>
      <c r="F1027">
        <v>20</v>
      </c>
      <c r="G1027">
        <v>20</v>
      </c>
      <c r="H1027">
        <v>0</v>
      </c>
      <c r="I1027">
        <v>0</v>
      </c>
    </row>
    <row r="1028" spans="1:9">
      <c r="A1028">
        <v>988</v>
      </c>
      <c r="B1028" s="2">
        <v>8904287001045</v>
      </c>
      <c r="C1028">
        <v>9880001</v>
      </c>
      <c r="D1028">
        <v>6</v>
      </c>
      <c r="E1028">
        <v>35.549999999999997</v>
      </c>
      <c r="F1028">
        <v>45</v>
      </c>
      <c r="G1028">
        <v>45</v>
      </c>
      <c r="H1028">
        <v>0</v>
      </c>
      <c r="I1028">
        <v>0</v>
      </c>
    </row>
    <row r="1029" spans="1:9">
      <c r="A1029">
        <v>989</v>
      </c>
      <c r="B1029" s="2">
        <v>8904287001076</v>
      </c>
      <c r="C1029">
        <v>9890001</v>
      </c>
      <c r="D1029">
        <v>-2</v>
      </c>
      <c r="E1029">
        <v>26.9</v>
      </c>
      <c r="F1029">
        <v>30</v>
      </c>
      <c r="G1029">
        <v>30</v>
      </c>
      <c r="H1029">
        <v>10</v>
      </c>
      <c r="I1029">
        <v>2025</v>
      </c>
    </row>
    <row r="1030" spans="1:9">
      <c r="A1030">
        <v>990</v>
      </c>
      <c r="B1030" s="2">
        <v>8904083505693</v>
      </c>
      <c r="C1030">
        <v>9900001</v>
      </c>
      <c r="D1030">
        <v>2</v>
      </c>
      <c r="E1030">
        <v>153</v>
      </c>
      <c r="F1030">
        <v>170</v>
      </c>
      <c r="G1030">
        <v>170</v>
      </c>
      <c r="H1030">
        <v>0</v>
      </c>
      <c r="I1030">
        <v>0</v>
      </c>
    </row>
    <row r="1031" spans="1:9">
      <c r="A1031">
        <v>991</v>
      </c>
      <c r="B1031" s="2">
        <v>8904083505655</v>
      </c>
      <c r="C1031">
        <v>9910001</v>
      </c>
      <c r="D1031">
        <v>3</v>
      </c>
      <c r="E1031">
        <v>130.5</v>
      </c>
      <c r="F1031">
        <v>145</v>
      </c>
      <c r="G1031">
        <v>145</v>
      </c>
      <c r="H1031">
        <v>0</v>
      </c>
      <c r="I1031">
        <v>0</v>
      </c>
    </row>
    <row r="1032" spans="1:9">
      <c r="A1032">
        <v>992</v>
      </c>
      <c r="B1032" s="2">
        <v>8902689078337</v>
      </c>
      <c r="C1032">
        <v>9920001</v>
      </c>
      <c r="D1032">
        <v>0</v>
      </c>
      <c r="E1032">
        <v>59</v>
      </c>
      <c r="F1032">
        <v>130</v>
      </c>
      <c r="G1032">
        <v>130</v>
      </c>
      <c r="H1032">
        <v>2</v>
      </c>
      <c r="I1032">
        <v>2024</v>
      </c>
    </row>
    <row r="1033" spans="1:9">
      <c r="A1033">
        <v>992</v>
      </c>
      <c r="B1033" s="2">
        <v>8902689078337</v>
      </c>
      <c r="C1033">
        <v>9920002</v>
      </c>
      <c r="D1033">
        <v>12</v>
      </c>
      <c r="E1033">
        <v>94.04</v>
      </c>
      <c r="F1033">
        <v>130</v>
      </c>
      <c r="G1033">
        <v>130</v>
      </c>
      <c r="H1033">
        <v>0</v>
      </c>
      <c r="I1033">
        <v>0</v>
      </c>
    </row>
    <row r="1034" spans="1:9">
      <c r="A1034">
        <v>993</v>
      </c>
      <c r="B1034" s="2">
        <v>8902689078290</v>
      </c>
      <c r="C1034">
        <v>9930001</v>
      </c>
      <c r="D1034">
        <v>4</v>
      </c>
      <c r="E1034">
        <v>92</v>
      </c>
      <c r="F1034">
        <v>150</v>
      </c>
      <c r="G1034">
        <v>150</v>
      </c>
      <c r="H1034">
        <v>0</v>
      </c>
      <c r="I1034">
        <v>0</v>
      </c>
    </row>
    <row r="1035" spans="1:9">
      <c r="A1035">
        <v>994</v>
      </c>
      <c r="B1035" s="2">
        <v>8902689933353</v>
      </c>
      <c r="C1035">
        <v>9940001</v>
      </c>
      <c r="D1035">
        <v>6</v>
      </c>
      <c r="E1035">
        <v>55</v>
      </c>
      <c r="F1035">
        <v>100</v>
      </c>
      <c r="G1035">
        <v>100</v>
      </c>
      <c r="H1035">
        <v>0</v>
      </c>
      <c r="I1035">
        <v>0</v>
      </c>
    </row>
    <row r="1036" spans="1:9">
      <c r="A1036">
        <v>995</v>
      </c>
      <c r="B1036" s="2">
        <v>8902689932264</v>
      </c>
      <c r="C1036">
        <v>9950001</v>
      </c>
      <c r="D1036">
        <v>6</v>
      </c>
      <c r="E1036">
        <v>145.78</v>
      </c>
      <c r="F1036">
        <v>240</v>
      </c>
      <c r="G1036">
        <v>240</v>
      </c>
      <c r="H1036">
        <v>0</v>
      </c>
      <c r="I1036">
        <v>0</v>
      </c>
    </row>
    <row r="1037" spans="1:9">
      <c r="A1037">
        <v>996</v>
      </c>
      <c r="B1037" s="2">
        <v>8902689034753</v>
      </c>
      <c r="C1037">
        <v>9960001</v>
      </c>
      <c r="D1037">
        <v>6</v>
      </c>
      <c r="E1037">
        <v>68</v>
      </c>
      <c r="F1037">
        <v>110</v>
      </c>
      <c r="G1037">
        <v>110</v>
      </c>
      <c r="H1037">
        <v>0</v>
      </c>
      <c r="I1037">
        <v>0</v>
      </c>
    </row>
    <row r="1038" spans="1:9">
      <c r="A1038">
        <v>997</v>
      </c>
      <c r="B1038" s="2">
        <v>8902689034661</v>
      </c>
      <c r="C1038">
        <v>9970001</v>
      </c>
      <c r="D1038">
        <v>4</v>
      </c>
      <c r="E1038">
        <v>75</v>
      </c>
      <c r="F1038">
        <v>125</v>
      </c>
      <c r="G1038">
        <v>125</v>
      </c>
      <c r="H1038">
        <v>0</v>
      </c>
      <c r="I1038">
        <v>0</v>
      </c>
    </row>
    <row r="1039" spans="1:9">
      <c r="A1039">
        <v>998</v>
      </c>
      <c r="B1039" s="2">
        <v>8902689078320</v>
      </c>
      <c r="C1039">
        <v>9980001</v>
      </c>
      <c r="D1039">
        <v>4</v>
      </c>
      <c r="E1039">
        <v>46</v>
      </c>
      <c r="F1039">
        <v>95</v>
      </c>
      <c r="G1039">
        <v>95</v>
      </c>
      <c r="H1039">
        <v>0</v>
      </c>
      <c r="I1039">
        <v>0</v>
      </c>
    </row>
    <row r="1040" spans="1:9">
      <c r="A1040">
        <v>999</v>
      </c>
      <c r="B1040" s="2">
        <v>8902689034678</v>
      </c>
      <c r="C1040">
        <v>9990001</v>
      </c>
      <c r="D1040">
        <v>3</v>
      </c>
      <c r="E1040">
        <v>45</v>
      </c>
      <c r="F1040">
        <v>85</v>
      </c>
      <c r="G1040">
        <v>85</v>
      </c>
      <c r="H1040">
        <v>0</v>
      </c>
      <c r="I1040">
        <v>0</v>
      </c>
    </row>
    <row r="1041" spans="1:9">
      <c r="A1041">
        <v>1000</v>
      </c>
      <c r="B1041" s="2">
        <v>8902689078306</v>
      </c>
      <c r="C1041">
        <v>10000001</v>
      </c>
      <c r="D1041">
        <v>0</v>
      </c>
      <c r="E1041">
        <v>91.63</v>
      </c>
      <c r="F1041">
        <v>95</v>
      </c>
      <c r="G1041">
        <v>95</v>
      </c>
      <c r="H1041">
        <v>2</v>
      </c>
      <c r="I1041">
        <v>2024</v>
      </c>
    </row>
    <row r="1042" spans="1:9">
      <c r="A1042">
        <v>1000</v>
      </c>
      <c r="B1042" s="2">
        <v>8902689078306</v>
      </c>
      <c r="C1042">
        <v>10000002</v>
      </c>
      <c r="D1042">
        <v>-1</v>
      </c>
      <c r="E1042">
        <v>59</v>
      </c>
      <c r="F1042">
        <v>95</v>
      </c>
      <c r="G1042">
        <v>95</v>
      </c>
      <c r="H1042">
        <v>0</v>
      </c>
      <c r="I1042">
        <v>0</v>
      </c>
    </row>
    <row r="1043" spans="1:9">
      <c r="A1043">
        <v>1001</v>
      </c>
      <c r="B1043" s="2">
        <v>8902689932271</v>
      </c>
      <c r="C1043">
        <v>10010001</v>
      </c>
      <c r="D1043">
        <v>6</v>
      </c>
      <c r="E1043">
        <v>145.82</v>
      </c>
      <c r="F1043">
        <v>240</v>
      </c>
      <c r="G1043">
        <v>240</v>
      </c>
      <c r="H1043">
        <v>0</v>
      </c>
      <c r="I1043">
        <v>0</v>
      </c>
    </row>
    <row r="1044" spans="1:9">
      <c r="A1044">
        <v>1002</v>
      </c>
      <c r="B1044" s="2">
        <v>8902689034692</v>
      </c>
      <c r="C1044">
        <v>10020001</v>
      </c>
      <c r="D1044">
        <v>4</v>
      </c>
      <c r="E1044">
        <v>93</v>
      </c>
      <c r="F1044">
        <v>155</v>
      </c>
      <c r="G1044">
        <v>155</v>
      </c>
      <c r="H1044">
        <v>0</v>
      </c>
      <c r="I1044">
        <v>0</v>
      </c>
    </row>
    <row r="1045" spans="1:9">
      <c r="A1045">
        <v>1003</v>
      </c>
      <c r="B1045" s="2">
        <v>8902689034241</v>
      </c>
      <c r="C1045">
        <v>10030001</v>
      </c>
      <c r="D1045">
        <v>3</v>
      </c>
      <c r="E1045">
        <v>67</v>
      </c>
      <c r="F1045">
        <v>120</v>
      </c>
      <c r="G1045">
        <v>120</v>
      </c>
      <c r="H1045">
        <v>0</v>
      </c>
      <c r="I1045">
        <v>0</v>
      </c>
    </row>
    <row r="1046" spans="1:9">
      <c r="A1046">
        <v>1004</v>
      </c>
      <c r="B1046" s="2">
        <v>8906055440179</v>
      </c>
      <c r="C1046">
        <v>10040001</v>
      </c>
      <c r="D1046">
        <v>2</v>
      </c>
      <c r="E1046">
        <v>101.5</v>
      </c>
      <c r="F1046">
        <v>145</v>
      </c>
      <c r="G1046">
        <v>145</v>
      </c>
      <c r="H1046">
        <v>0</v>
      </c>
      <c r="I1046">
        <v>0</v>
      </c>
    </row>
    <row r="1047" spans="1:9">
      <c r="A1047">
        <v>1005</v>
      </c>
      <c r="B1047" s="2">
        <v>8902689932189</v>
      </c>
      <c r="C1047">
        <v>10050001</v>
      </c>
      <c r="D1047">
        <v>0</v>
      </c>
      <c r="E1047">
        <v>157</v>
      </c>
      <c r="F1047">
        <v>230</v>
      </c>
      <c r="G1047">
        <v>230</v>
      </c>
      <c r="H1047">
        <v>1</v>
      </c>
      <c r="I1047">
        <v>2024</v>
      </c>
    </row>
    <row r="1048" spans="1:9">
      <c r="A1048">
        <v>1005</v>
      </c>
      <c r="B1048" s="2">
        <v>8902689932189</v>
      </c>
      <c r="C1048">
        <v>10050002</v>
      </c>
      <c r="D1048">
        <v>4</v>
      </c>
      <c r="E1048">
        <v>182</v>
      </c>
      <c r="F1048">
        <v>230</v>
      </c>
      <c r="G1048">
        <v>230</v>
      </c>
      <c r="H1048">
        <v>0</v>
      </c>
      <c r="I1048">
        <v>0</v>
      </c>
    </row>
    <row r="1049" spans="1:9">
      <c r="A1049">
        <v>1006</v>
      </c>
      <c r="B1049" s="2">
        <v>8902689034708</v>
      </c>
      <c r="C1049">
        <v>10060001</v>
      </c>
      <c r="D1049">
        <v>-1</v>
      </c>
      <c r="E1049">
        <v>82.01</v>
      </c>
      <c r="F1049">
        <v>120</v>
      </c>
      <c r="G1049">
        <v>120</v>
      </c>
      <c r="H1049">
        <v>12</v>
      </c>
      <c r="I1049">
        <v>2023</v>
      </c>
    </row>
    <row r="1050" spans="1:9">
      <c r="A1050">
        <v>1006</v>
      </c>
      <c r="B1050" s="2">
        <v>8902689034708</v>
      </c>
      <c r="C1050">
        <v>10060002</v>
      </c>
      <c r="D1050">
        <v>3</v>
      </c>
      <c r="E1050">
        <v>93</v>
      </c>
      <c r="F1050">
        <v>120</v>
      </c>
      <c r="G1050">
        <v>120</v>
      </c>
      <c r="H1050">
        <v>0</v>
      </c>
      <c r="I1050">
        <v>0</v>
      </c>
    </row>
    <row r="1051" spans="1:9">
      <c r="A1051">
        <v>1007</v>
      </c>
      <c r="B1051" s="2">
        <v>8902689078382</v>
      </c>
      <c r="C1051">
        <v>10070001</v>
      </c>
      <c r="D1051">
        <v>6</v>
      </c>
      <c r="E1051">
        <v>76</v>
      </c>
      <c r="F1051">
        <v>125</v>
      </c>
      <c r="G1051">
        <v>125</v>
      </c>
      <c r="H1051">
        <v>0</v>
      </c>
      <c r="I1051">
        <v>0</v>
      </c>
    </row>
    <row r="1052" spans="1:9">
      <c r="A1052">
        <v>1008</v>
      </c>
      <c r="B1052" s="2">
        <v>8906032010999</v>
      </c>
      <c r="C1052">
        <v>10080001</v>
      </c>
      <c r="D1052">
        <v>4</v>
      </c>
      <c r="E1052">
        <v>55.8</v>
      </c>
      <c r="F1052">
        <v>60</v>
      </c>
      <c r="G1052">
        <v>60</v>
      </c>
      <c r="H1052">
        <v>0</v>
      </c>
      <c r="I1052">
        <v>0</v>
      </c>
    </row>
    <row r="1053" spans="1:9">
      <c r="A1053">
        <v>1009</v>
      </c>
      <c r="B1053" s="2">
        <v>8906032016571</v>
      </c>
      <c r="C1053">
        <v>10090001</v>
      </c>
      <c r="D1053">
        <v>4</v>
      </c>
      <c r="E1053">
        <v>55.8</v>
      </c>
      <c r="F1053">
        <v>60</v>
      </c>
      <c r="G1053">
        <v>60</v>
      </c>
      <c r="H1053">
        <v>0</v>
      </c>
      <c r="I1053">
        <v>0</v>
      </c>
    </row>
    <row r="1054" spans="1:9">
      <c r="A1054">
        <v>1010</v>
      </c>
      <c r="B1054" s="2">
        <v>8906032011019</v>
      </c>
      <c r="C1054">
        <v>10100001</v>
      </c>
      <c r="D1054">
        <v>4</v>
      </c>
      <c r="E1054">
        <v>55.8</v>
      </c>
      <c r="F1054">
        <v>60</v>
      </c>
      <c r="G1054">
        <v>60</v>
      </c>
      <c r="H1054">
        <v>0</v>
      </c>
      <c r="I1054">
        <v>0</v>
      </c>
    </row>
    <row r="1055" spans="1:9">
      <c r="A1055">
        <v>1011</v>
      </c>
      <c r="B1055" s="2">
        <v>8904083500650</v>
      </c>
      <c r="C1055">
        <v>10110001</v>
      </c>
      <c r="D1055">
        <v>6</v>
      </c>
      <c r="E1055">
        <v>25.2</v>
      </c>
      <c r="F1055">
        <v>28</v>
      </c>
      <c r="G1055">
        <v>28</v>
      </c>
      <c r="H1055">
        <v>0</v>
      </c>
      <c r="I1055">
        <v>0</v>
      </c>
    </row>
    <row r="1056" spans="1:9">
      <c r="A1056">
        <v>1012</v>
      </c>
      <c r="B1056" s="2">
        <v>8904083500612</v>
      </c>
      <c r="C1056">
        <v>10120001</v>
      </c>
      <c r="D1056">
        <v>0</v>
      </c>
      <c r="E1056">
        <v>28.8</v>
      </c>
      <c r="F1056">
        <v>38</v>
      </c>
      <c r="G1056">
        <v>38</v>
      </c>
      <c r="H1056">
        <v>9</v>
      </c>
      <c r="I1056">
        <v>2024</v>
      </c>
    </row>
    <row r="1057" spans="1:9">
      <c r="A1057">
        <v>1012</v>
      </c>
      <c r="B1057" s="2">
        <v>8904083500612</v>
      </c>
      <c r="C1057">
        <v>10120002</v>
      </c>
      <c r="D1057">
        <v>0</v>
      </c>
      <c r="E1057">
        <v>32</v>
      </c>
      <c r="F1057">
        <v>38</v>
      </c>
      <c r="G1057">
        <v>38</v>
      </c>
      <c r="H1057">
        <v>9</v>
      </c>
      <c r="I1057">
        <v>2024</v>
      </c>
    </row>
    <row r="1058" spans="1:9">
      <c r="A1058">
        <v>1012</v>
      </c>
      <c r="B1058" s="2">
        <v>8904083500612</v>
      </c>
      <c r="C1058">
        <v>10120003</v>
      </c>
      <c r="D1058">
        <v>4</v>
      </c>
      <c r="E1058">
        <v>34.200000000000003</v>
      </c>
      <c r="F1058">
        <v>38</v>
      </c>
      <c r="G1058">
        <v>38</v>
      </c>
      <c r="H1058">
        <v>0</v>
      </c>
      <c r="I1058">
        <v>0</v>
      </c>
    </row>
    <row r="1059" spans="1:9">
      <c r="A1059">
        <v>1013</v>
      </c>
      <c r="B1059" s="2">
        <v>8904083500599</v>
      </c>
      <c r="C1059">
        <v>10130001</v>
      </c>
      <c r="D1059">
        <v>5</v>
      </c>
      <c r="E1059">
        <v>28.8</v>
      </c>
      <c r="F1059">
        <v>32</v>
      </c>
      <c r="G1059">
        <v>32</v>
      </c>
      <c r="H1059">
        <v>0</v>
      </c>
      <c r="I1059">
        <v>0</v>
      </c>
    </row>
    <row r="1060" spans="1:9">
      <c r="A1060">
        <v>1014</v>
      </c>
      <c r="B1060" s="2">
        <v>8906006953987</v>
      </c>
      <c r="C1060">
        <v>10140001</v>
      </c>
      <c r="D1060">
        <v>1</v>
      </c>
      <c r="E1060">
        <v>180</v>
      </c>
      <c r="F1060">
        <v>210</v>
      </c>
      <c r="G1060">
        <v>210</v>
      </c>
      <c r="H1060">
        <v>0</v>
      </c>
      <c r="I1060">
        <v>0</v>
      </c>
    </row>
    <row r="1061" spans="1:9">
      <c r="A1061">
        <v>1015</v>
      </c>
      <c r="B1061" s="2">
        <v>8901042968711</v>
      </c>
      <c r="C1061">
        <v>10150001</v>
      </c>
      <c r="D1061">
        <v>4</v>
      </c>
      <c r="E1061">
        <v>81</v>
      </c>
      <c r="F1061">
        <v>90</v>
      </c>
      <c r="G1061">
        <v>90</v>
      </c>
      <c r="H1061">
        <v>0</v>
      </c>
      <c r="I1061">
        <v>0</v>
      </c>
    </row>
    <row r="1062" spans="1:9">
      <c r="A1062">
        <v>1016</v>
      </c>
      <c r="B1062" s="2">
        <v>8904117901118</v>
      </c>
      <c r="C1062">
        <v>10160001</v>
      </c>
      <c r="D1062">
        <v>1</v>
      </c>
      <c r="E1062">
        <v>404.99</v>
      </c>
      <c r="F1062">
        <v>450</v>
      </c>
      <c r="G1062">
        <v>450</v>
      </c>
      <c r="H1062">
        <v>0</v>
      </c>
      <c r="I1062">
        <v>0</v>
      </c>
    </row>
    <row r="1063" spans="1:9">
      <c r="A1063">
        <v>1017</v>
      </c>
      <c r="B1063" s="2">
        <v>9903577901262</v>
      </c>
      <c r="C1063">
        <v>10170001</v>
      </c>
      <c r="D1063">
        <v>0</v>
      </c>
      <c r="E1063">
        <v>240.24</v>
      </c>
      <c r="F1063">
        <v>286</v>
      </c>
      <c r="G1063">
        <v>286</v>
      </c>
      <c r="H1063">
        <v>7</v>
      </c>
      <c r="I1063">
        <v>2024</v>
      </c>
    </row>
    <row r="1064" spans="1:9">
      <c r="A1064">
        <v>1018</v>
      </c>
      <c r="B1064" s="2">
        <v>8902689850384</v>
      </c>
      <c r="C1064">
        <v>10180001</v>
      </c>
      <c r="D1064">
        <v>-2</v>
      </c>
      <c r="E1064">
        <v>24</v>
      </c>
      <c r="F1064">
        <v>25</v>
      </c>
      <c r="G1064">
        <v>25</v>
      </c>
      <c r="H1064">
        <v>9</v>
      </c>
      <c r="I1064">
        <v>2024</v>
      </c>
    </row>
    <row r="1065" spans="1:9">
      <c r="A1065">
        <v>1018</v>
      </c>
      <c r="B1065" s="2">
        <v>8902689850384</v>
      </c>
      <c r="C1065">
        <v>10180002</v>
      </c>
      <c r="D1065">
        <v>6</v>
      </c>
      <c r="E1065">
        <v>13.05</v>
      </c>
      <c r="F1065">
        <v>25</v>
      </c>
      <c r="G1065">
        <v>25</v>
      </c>
      <c r="H1065">
        <v>0</v>
      </c>
      <c r="I1065">
        <v>0</v>
      </c>
    </row>
    <row r="1066" spans="1:9">
      <c r="A1066">
        <v>1019</v>
      </c>
      <c r="B1066" s="2">
        <v>8902689850407</v>
      </c>
      <c r="C1066">
        <v>10190001</v>
      </c>
      <c r="D1066">
        <v>0</v>
      </c>
      <c r="E1066">
        <v>13.09</v>
      </c>
      <c r="F1066">
        <v>45</v>
      </c>
      <c r="G1066">
        <v>45</v>
      </c>
      <c r="H1066">
        <v>10</v>
      </c>
      <c r="I1066">
        <v>2024</v>
      </c>
    </row>
    <row r="1067" spans="1:9">
      <c r="A1067">
        <v>1019</v>
      </c>
      <c r="B1067" s="2">
        <v>8902689850407</v>
      </c>
      <c r="C1067">
        <v>10190002</v>
      </c>
      <c r="D1067">
        <v>4</v>
      </c>
      <c r="E1067">
        <v>24</v>
      </c>
      <c r="F1067">
        <v>45</v>
      </c>
      <c r="G1067">
        <v>45</v>
      </c>
      <c r="H1067">
        <v>0</v>
      </c>
      <c r="I1067">
        <v>0</v>
      </c>
    </row>
    <row r="1068" spans="1:9">
      <c r="A1068">
        <v>1020</v>
      </c>
      <c r="B1068" s="2">
        <v>8906055441664</v>
      </c>
      <c r="C1068">
        <v>10200001</v>
      </c>
      <c r="D1068">
        <v>4</v>
      </c>
      <c r="E1068">
        <v>56</v>
      </c>
      <c r="F1068">
        <v>80</v>
      </c>
      <c r="G1068">
        <v>80</v>
      </c>
      <c r="H1068">
        <v>0</v>
      </c>
      <c r="I1068">
        <v>0</v>
      </c>
    </row>
    <row r="1069" spans="1:9">
      <c r="A1069">
        <v>1021</v>
      </c>
      <c r="B1069" s="2">
        <v>8908003636092</v>
      </c>
      <c r="C1069">
        <v>10210001</v>
      </c>
      <c r="D1069">
        <v>7</v>
      </c>
      <c r="E1069">
        <v>74</v>
      </c>
      <c r="F1069">
        <v>125</v>
      </c>
      <c r="G1069">
        <v>125</v>
      </c>
      <c r="H1069">
        <v>0</v>
      </c>
      <c r="I1069">
        <v>0</v>
      </c>
    </row>
    <row r="1070" spans="1:9">
      <c r="A1070">
        <v>1022</v>
      </c>
      <c r="B1070" s="2">
        <v>8904117902252</v>
      </c>
      <c r="C1070">
        <v>10220001</v>
      </c>
      <c r="D1070">
        <v>2</v>
      </c>
      <c r="E1070">
        <v>54.4</v>
      </c>
      <c r="F1070">
        <v>68</v>
      </c>
      <c r="G1070">
        <v>68</v>
      </c>
      <c r="H1070">
        <v>0</v>
      </c>
      <c r="I1070">
        <v>0</v>
      </c>
    </row>
    <row r="1071" spans="1:9">
      <c r="A1071">
        <v>1023</v>
      </c>
      <c r="B1071" s="2">
        <v>8904117902146</v>
      </c>
      <c r="C1071">
        <v>10230001</v>
      </c>
      <c r="D1071">
        <v>6</v>
      </c>
      <c r="E1071">
        <v>66.599999999999994</v>
      </c>
      <c r="F1071">
        <v>74</v>
      </c>
      <c r="G1071">
        <v>74</v>
      </c>
      <c r="H1071">
        <v>0</v>
      </c>
      <c r="I1071">
        <v>0</v>
      </c>
    </row>
    <row r="1072" spans="1:9">
      <c r="A1072">
        <v>1024</v>
      </c>
      <c r="B1072" s="2">
        <v>8906006953963</v>
      </c>
      <c r="C1072">
        <v>10240001</v>
      </c>
      <c r="D1072">
        <v>6</v>
      </c>
      <c r="E1072">
        <v>87</v>
      </c>
      <c r="F1072">
        <v>100</v>
      </c>
      <c r="G1072">
        <v>100</v>
      </c>
      <c r="H1072">
        <v>0</v>
      </c>
      <c r="I1072">
        <v>0</v>
      </c>
    </row>
    <row r="1073" spans="1:9">
      <c r="A1073">
        <v>1025</v>
      </c>
      <c r="B1073" s="2">
        <v>8906000212202</v>
      </c>
      <c r="C1073">
        <v>10250001</v>
      </c>
      <c r="D1073">
        <v>4</v>
      </c>
      <c r="E1073">
        <v>22.01</v>
      </c>
      <c r="F1073">
        <v>44</v>
      </c>
      <c r="G1073">
        <v>44</v>
      </c>
      <c r="H1073">
        <v>0</v>
      </c>
      <c r="I1073">
        <v>0</v>
      </c>
    </row>
    <row r="1074" spans="1:9">
      <c r="A1074">
        <v>1026</v>
      </c>
      <c r="B1074" s="2">
        <v>8901764012808</v>
      </c>
      <c r="C1074">
        <v>10260001</v>
      </c>
      <c r="D1074">
        <v>5</v>
      </c>
      <c r="E1074">
        <v>51</v>
      </c>
      <c r="F1074">
        <v>68</v>
      </c>
      <c r="G1074">
        <v>68</v>
      </c>
      <c r="H1074">
        <v>0</v>
      </c>
      <c r="I1074">
        <v>0</v>
      </c>
    </row>
    <row r="1075" spans="1:9">
      <c r="A1075">
        <v>1027</v>
      </c>
      <c r="B1075" s="2">
        <v>8901764031250</v>
      </c>
      <c r="C1075">
        <v>10270001</v>
      </c>
      <c r="D1075">
        <v>5</v>
      </c>
      <c r="E1075">
        <v>30</v>
      </c>
      <c r="F1075">
        <v>40</v>
      </c>
      <c r="G1075">
        <v>40</v>
      </c>
      <c r="H1075">
        <v>0</v>
      </c>
      <c r="I1075">
        <v>0</v>
      </c>
    </row>
    <row r="1076" spans="1:9">
      <c r="A1076">
        <v>1027</v>
      </c>
      <c r="B1076" s="2">
        <v>8901764031250</v>
      </c>
      <c r="C1076">
        <v>10270005</v>
      </c>
      <c r="D1076">
        <v>-3</v>
      </c>
      <c r="E1076">
        <v>31.16</v>
      </c>
      <c r="F1076">
        <v>40</v>
      </c>
      <c r="G1076">
        <v>40</v>
      </c>
      <c r="H1076">
        <v>0</v>
      </c>
      <c r="I1076">
        <v>0</v>
      </c>
    </row>
    <row r="1077" spans="1:9">
      <c r="A1077">
        <v>1028</v>
      </c>
      <c r="B1077" s="2">
        <v>8901764021251</v>
      </c>
      <c r="C1077">
        <v>10280001</v>
      </c>
      <c r="D1077">
        <v>-2</v>
      </c>
      <c r="E1077">
        <v>40</v>
      </c>
      <c r="F1077">
        <v>40</v>
      </c>
      <c r="G1077">
        <v>40</v>
      </c>
      <c r="H1077">
        <v>6</v>
      </c>
      <c r="I1077">
        <v>2024</v>
      </c>
    </row>
    <row r="1078" spans="1:9">
      <c r="A1078">
        <v>1028</v>
      </c>
      <c r="B1078" s="2">
        <v>8901764021251</v>
      </c>
      <c r="C1078">
        <v>10280003</v>
      </c>
      <c r="D1078">
        <v>8</v>
      </c>
      <c r="E1078">
        <v>30</v>
      </c>
      <c r="F1078">
        <v>40</v>
      </c>
      <c r="G1078">
        <v>40</v>
      </c>
      <c r="H1078">
        <v>0</v>
      </c>
      <c r="I1078">
        <v>0</v>
      </c>
    </row>
    <row r="1079" spans="1:9">
      <c r="A1079">
        <v>1029</v>
      </c>
      <c r="B1079" s="2">
        <v>8901764041259</v>
      </c>
      <c r="C1079">
        <v>10290001</v>
      </c>
      <c r="D1079">
        <v>1</v>
      </c>
      <c r="E1079">
        <v>30</v>
      </c>
      <c r="F1079">
        <v>40</v>
      </c>
      <c r="G1079">
        <v>40</v>
      </c>
      <c r="H1079">
        <v>0</v>
      </c>
      <c r="I1079">
        <v>0</v>
      </c>
    </row>
    <row r="1080" spans="1:9">
      <c r="A1080">
        <v>1030</v>
      </c>
      <c r="B1080" s="2">
        <v>8901764061257</v>
      </c>
      <c r="C1080">
        <v>10300001</v>
      </c>
      <c r="D1080">
        <v>-1</v>
      </c>
      <c r="E1080">
        <v>30</v>
      </c>
      <c r="F1080">
        <v>40</v>
      </c>
      <c r="G1080">
        <v>40</v>
      </c>
      <c r="H1080">
        <v>2</v>
      </c>
      <c r="I1080">
        <v>2024</v>
      </c>
    </row>
    <row r="1081" spans="1:9">
      <c r="A1081">
        <v>1031</v>
      </c>
      <c r="B1081" s="2">
        <v>8901764022906</v>
      </c>
      <c r="C1081">
        <v>10310001</v>
      </c>
      <c r="D1081">
        <v>7</v>
      </c>
      <c r="E1081">
        <v>87.78</v>
      </c>
      <c r="F1081">
        <v>99</v>
      </c>
      <c r="G1081">
        <v>99</v>
      </c>
      <c r="H1081">
        <v>0</v>
      </c>
      <c r="I1081">
        <v>0</v>
      </c>
    </row>
    <row r="1082" spans="1:9">
      <c r="A1082">
        <v>1032</v>
      </c>
      <c r="B1082" s="2">
        <v>8901764042911</v>
      </c>
      <c r="C1082">
        <v>10320001</v>
      </c>
      <c r="D1082">
        <v>1</v>
      </c>
      <c r="E1082">
        <v>18.87</v>
      </c>
      <c r="F1082">
        <v>20</v>
      </c>
      <c r="G1082">
        <v>20</v>
      </c>
      <c r="H1082">
        <v>0</v>
      </c>
      <c r="I1082">
        <v>0</v>
      </c>
    </row>
    <row r="1083" spans="1:9">
      <c r="A1083">
        <v>1033</v>
      </c>
      <c r="B1083" s="2">
        <v>8906017290774</v>
      </c>
      <c r="C1083">
        <v>10330001</v>
      </c>
      <c r="D1083">
        <v>8</v>
      </c>
      <c r="E1083">
        <v>17.79</v>
      </c>
      <c r="F1083">
        <v>20</v>
      </c>
      <c r="G1083">
        <v>20</v>
      </c>
      <c r="H1083">
        <v>0</v>
      </c>
      <c r="I1083">
        <v>0</v>
      </c>
    </row>
    <row r="1084" spans="1:9">
      <c r="A1084">
        <v>1034</v>
      </c>
      <c r="B1084" s="2">
        <v>8901764032271</v>
      </c>
      <c r="C1084">
        <v>10340001</v>
      </c>
      <c r="D1084">
        <v>-6</v>
      </c>
      <c r="E1084">
        <v>32.090000000000003</v>
      </c>
      <c r="F1084">
        <v>40</v>
      </c>
      <c r="G1084">
        <v>40</v>
      </c>
      <c r="H1084">
        <v>0</v>
      </c>
      <c r="I1084">
        <v>0</v>
      </c>
    </row>
    <row r="1085" spans="1:9">
      <c r="A1085">
        <v>1035</v>
      </c>
      <c r="B1085" s="2">
        <v>4987176029966</v>
      </c>
      <c r="C1085">
        <v>10350001</v>
      </c>
      <c r="D1085">
        <v>0</v>
      </c>
      <c r="E1085">
        <v>56.75</v>
      </c>
      <c r="F1085">
        <v>75</v>
      </c>
      <c r="G1085">
        <v>75</v>
      </c>
      <c r="H1085">
        <v>0</v>
      </c>
      <c r="I1085">
        <v>0</v>
      </c>
    </row>
    <row r="1086" spans="1:9">
      <c r="A1086">
        <v>1036</v>
      </c>
      <c r="B1086" s="2">
        <v>4987176029942</v>
      </c>
      <c r="C1086">
        <v>10360001</v>
      </c>
      <c r="D1086">
        <v>0</v>
      </c>
      <c r="E1086">
        <v>56.75</v>
      </c>
      <c r="F1086">
        <v>75</v>
      </c>
      <c r="G1086">
        <v>75</v>
      </c>
      <c r="H1086">
        <v>0</v>
      </c>
      <c r="I1086">
        <v>0</v>
      </c>
    </row>
    <row r="1087" spans="1:9">
      <c r="A1087">
        <v>1037</v>
      </c>
      <c r="B1087" s="2">
        <v>4987176198273</v>
      </c>
      <c r="C1087">
        <v>10370001</v>
      </c>
      <c r="D1087">
        <v>-1</v>
      </c>
      <c r="E1087">
        <v>30.26</v>
      </c>
      <c r="F1087">
        <v>40</v>
      </c>
      <c r="G1087">
        <v>40</v>
      </c>
      <c r="H1087">
        <v>0</v>
      </c>
      <c r="I1087">
        <v>0</v>
      </c>
    </row>
    <row r="1088" spans="1:9">
      <c r="A1088">
        <v>1038</v>
      </c>
      <c r="B1088" s="2">
        <v>4987176037374</v>
      </c>
      <c r="C1088">
        <v>10380001</v>
      </c>
      <c r="D1088">
        <v>0</v>
      </c>
      <c r="E1088">
        <v>56.75</v>
      </c>
      <c r="F1088">
        <v>75</v>
      </c>
      <c r="G1088">
        <v>75</v>
      </c>
      <c r="H1088">
        <v>0</v>
      </c>
      <c r="I1088">
        <v>0</v>
      </c>
    </row>
    <row r="1089" spans="1:9">
      <c r="A1089">
        <v>1039</v>
      </c>
      <c r="B1089" s="2">
        <v>4987176177773</v>
      </c>
      <c r="C1089">
        <v>10390001</v>
      </c>
      <c r="D1089">
        <v>0</v>
      </c>
      <c r="E1089">
        <v>220.34</v>
      </c>
      <c r="F1089">
        <v>299</v>
      </c>
      <c r="G1089">
        <v>299</v>
      </c>
      <c r="H1089">
        <v>0</v>
      </c>
      <c r="I1089">
        <v>0</v>
      </c>
    </row>
    <row r="1090" spans="1:9">
      <c r="A1090">
        <v>1040</v>
      </c>
      <c r="B1090" s="2">
        <v>4987176176745</v>
      </c>
      <c r="C1090">
        <v>10400001</v>
      </c>
      <c r="D1090">
        <v>0</v>
      </c>
      <c r="E1090">
        <v>245.92</v>
      </c>
      <c r="F1090">
        <v>325</v>
      </c>
      <c r="G1090">
        <v>325</v>
      </c>
      <c r="H1090">
        <v>0</v>
      </c>
      <c r="I1090">
        <v>0</v>
      </c>
    </row>
    <row r="1091" spans="1:9">
      <c r="A1091">
        <v>1041</v>
      </c>
      <c r="B1091" s="2">
        <v>4987176176868</v>
      </c>
      <c r="C1091">
        <v>10410001</v>
      </c>
      <c r="D1091">
        <v>0</v>
      </c>
      <c r="E1091">
        <v>98.37</v>
      </c>
      <c r="F1091">
        <v>130</v>
      </c>
      <c r="G1091">
        <v>130</v>
      </c>
      <c r="H1091">
        <v>0</v>
      </c>
      <c r="I1091">
        <v>0</v>
      </c>
    </row>
    <row r="1092" spans="1:9">
      <c r="A1092">
        <v>1042</v>
      </c>
      <c r="B1092" s="2">
        <v>4987176176837</v>
      </c>
      <c r="C1092">
        <v>10420001</v>
      </c>
      <c r="D1092">
        <v>0</v>
      </c>
      <c r="E1092">
        <v>188.41</v>
      </c>
      <c r="F1092">
        <v>249</v>
      </c>
      <c r="G1092">
        <v>249</v>
      </c>
      <c r="H1092">
        <v>0</v>
      </c>
      <c r="I1092">
        <v>0</v>
      </c>
    </row>
    <row r="1093" spans="1:9">
      <c r="A1093">
        <v>1043</v>
      </c>
      <c r="B1093" s="2">
        <v>4987176176752</v>
      </c>
      <c r="C1093">
        <v>10430001</v>
      </c>
      <c r="D1093">
        <v>0</v>
      </c>
      <c r="E1093">
        <v>98.37</v>
      </c>
      <c r="F1093">
        <v>130</v>
      </c>
      <c r="G1093">
        <v>130</v>
      </c>
      <c r="H1093">
        <v>0</v>
      </c>
      <c r="I1093">
        <v>0</v>
      </c>
    </row>
    <row r="1094" spans="1:9">
      <c r="A1094">
        <v>1044</v>
      </c>
      <c r="B1094" s="2">
        <v>4987176176844</v>
      </c>
      <c r="C1094">
        <v>10440001</v>
      </c>
      <c r="D1094">
        <v>0</v>
      </c>
      <c r="E1094">
        <v>188.41</v>
      </c>
      <c r="F1094">
        <v>249</v>
      </c>
      <c r="G1094">
        <v>249</v>
      </c>
      <c r="H1094">
        <v>0</v>
      </c>
      <c r="I1094">
        <v>0</v>
      </c>
    </row>
    <row r="1095" spans="1:9">
      <c r="A1095">
        <v>1045</v>
      </c>
      <c r="B1095" s="2">
        <v>4987176238795</v>
      </c>
      <c r="C1095">
        <v>10450001</v>
      </c>
      <c r="D1095">
        <v>0</v>
      </c>
      <c r="E1095">
        <v>102.41</v>
      </c>
      <c r="F1095">
        <v>145</v>
      </c>
      <c r="G1095">
        <v>145</v>
      </c>
      <c r="H1095">
        <v>0</v>
      </c>
      <c r="I1095">
        <v>0</v>
      </c>
    </row>
    <row r="1096" spans="1:9">
      <c r="A1096">
        <v>1046</v>
      </c>
      <c r="B1096" s="2">
        <v>4987176164612</v>
      </c>
      <c r="C1096">
        <v>10460001</v>
      </c>
      <c r="D1096">
        <v>0</v>
      </c>
      <c r="E1096">
        <v>183.61</v>
      </c>
      <c r="F1096">
        <v>260</v>
      </c>
      <c r="G1096">
        <v>260</v>
      </c>
      <c r="H1096">
        <v>0</v>
      </c>
      <c r="I1096">
        <v>0</v>
      </c>
    </row>
    <row r="1097" spans="1:9">
      <c r="A1097">
        <v>1047</v>
      </c>
      <c r="B1097" s="2">
        <v>4987176237767</v>
      </c>
      <c r="C1097">
        <v>10470001</v>
      </c>
      <c r="D1097">
        <v>-1</v>
      </c>
      <c r="E1097">
        <v>102.41</v>
      </c>
      <c r="F1097">
        <v>145</v>
      </c>
      <c r="G1097">
        <v>145</v>
      </c>
      <c r="H1097">
        <v>0</v>
      </c>
      <c r="I1097">
        <v>0</v>
      </c>
    </row>
    <row r="1098" spans="1:9">
      <c r="A1098">
        <v>1048</v>
      </c>
      <c r="B1098" s="2">
        <v>4987176138859</v>
      </c>
      <c r="C1098">
        <v>10480001</v>
      </c>
      <c r="D1098">
        <v>0</v>
      </c>
      <c r="E1098">
        <v>105.93</v>
      </c>
      <c r="F1098">
        <v>150</v>
      </c>
      <c r="G1098">
        <v>150</v>
      </c>
      <c r="H1098">
        <v>0</v>
      </c>
      <c r="I1098">
        <v>0</v>
      </c>
    </row>
    <row r="1099" spans="1:9">
      <c r="A1099">
        <v>1049</v>
      </c>
      <c r="B1099" s="2">
        <v>4987176138866</v>
      </c>
      <c r="C1099">
        <v>10490001</v>
      </c>
      <c r="D1099">
        <v>-2</v>
      </c>
      <c r="E1099">
        <v>84.75</v>
      </c>
      <c r="F1099">
        <v>120</v>
      </c>
      <c r="G1099">
        <v>120</v>
      </c>
      <c r="H1099">
        <v>0</v>
      </c>
      <c r="I1099">
        <v>0</v>
      </c>
    </row>
    <row r="1100" spans="1:9">
      <c r="A1100">
        <v>1050</v>
      </c>
      <c r="B1100" s="2">
        <v>4987176128270</v>
      </c>
      <c r="C1100">
        <v>10500001</v>
      </c>
      <c r="D1100">
        <v>-1</v>
      </c>
      <c r="E1100">
        <v>127.12</v>
      </c>
      <c r="F1100">
        <v>180</v>
      </c>
      <c r="G1100">
        <v>180</v>
      </c>
      <c r="H1100">
        <v>0</v>
      </c>
      <c r="I1100">
        <v>0</v>
      </c>
    </row>
    <row r="1101" spans="1:9">
      <c r="A1101">
        <v>1051</v>
      </c>
      <c r="B1101" s="2">
        <v>4987176101532</v>
      </c>
      <c r="C1101">
        <v>10510001</v>
      </c>
      <c r="D1101">
        <v>0</v>
      </c>
      <c r="E1101">
        <v>113</v>
      </c>
      <c r="F1101">
        <v>160</v>
      </c>
      <c r="G1101">
        <v>160</v>
      </c>
      <c r="H1101">
        <v>0</v>
      </c>
      <c r="I1101">
        <v>0</v>
      </c>
    </row>
    <row r="1102" spans="1:9">
      <c r="A1102">
        <v>1052</v>
      </c>
      <c r="B1102" s="2">
        <v>4987176128256</v>
      </c>
      <c r="C1102">
        <v>10520001</v>
      </c>
      <c r="D1102">
        <v>0</v>
      </c>
      <c r="E1102">
        <v>63.56</v>
      </c>
      <c r="F1102">
        <v>90</v>
      </c>
      <c r="G1102">
        <v>90</v>
      </c>
      <c r="H1102">
        <v>0</v>
      </c>
      <c r="I1102">
        <v>0</v>
      </c>
    </row>
    <row r="1103" spans="1:9">
      <c r="A1103">
        <v>1053</v>
      </c>
      <c r="B1103" s="2">
        <v>4987176086556</v>
      </c>
      <c r="C1103">
        <v>10530001</v>
      </c>
      <c r="D1103">
        <v>0</v>
      </c>
      <c r="E1103">
        <v>134.19</v>
      </c>
      <c r="F1103">
        <v>190</v>
      </c>
      <c r="G1103">
        <v>190</v>
      </c>
      <c r="H1103">
        <v>0</v>
      </c>
      <c r="I1103">
        <v>0</v>
      </c>
    </row>
    <row r="1104" spans="1:9">
      <c r="A1104">
        <v>1054</v>
      </c>
      <c r="B1104" s="2">
        <v>4987176086471</v>
      </c>
      <c r="C1104">
        <v>10540001</v>
      </c>
      <c r="D1104">
        <v>0</v>
      </c>
      <c r="E1104">
        <v>113</v>
      </c>
      <c r="F1104">
        <v>160</v>
      </c>
      <c r="G1104">
        <v>160</v>
      </c>
      <c r="H1104">
        <v>0</v>
      </c>
      <c r="I1104">
        <v>0</v>
      </c>
    </row>
    <row r="1105" spans="1:9">
      <c r="A1105">
        <v>1055</v>
      </c>
      <c r="B1105" s="2">
        <v>4902430742597</v>
      </c>
      <c r="C1105">
        <v>10550001</v>
      </c>
      <c r="D1105">
        <v>-1</v>
      </c>
      <c r="E1105">
        <v>139.82</v>
      </c>
      <c r="F1105">
        <v>198</v>
      </c>
      <c r="G1105">
        <v>198</v>
      </c>
      <c r="H1105">
        <v>0</v>
      </c>
      <c r="I1105">
        <v>0</v>
      </c>
    </row>
    <row r="1106" spans="1:9">
      <c r="A1106">
        <v>1056</v>
      </c>
      <c r="B1106" s="2">
        <v>4987176096999</v>
      </c>
      <c r="C1106">
        <v>10560001</v>
      </c>
      <c r="D1106">
        <v>0</v>
      </c>
      <c r="E1106">
        <v>55.8</v>
      </c>
      <c r="F1106">
        <v>79</v>
      </c>
      <c r="G1106">
        <v>79</v>
      </c>
      <c r="H1106">
        <v>0</v>
      </c>
      <c r="I1106">
        <v>0</v>
      </c>
    </row>
    <row r="1107" spans="1:9">
      <c r="A1107">
        <v>1057</v>
      </c>
      <c r="B1107" s="2">
        <v>4987176148728</v>
      </c>
      <c r="C1107">
        <v>10570001</v>
      </c>
      <c r="D1107">
        <v>0</v>
      </c>
      <c r="E1107">
        <v>95.34</v>
      </c>
      <c r="F1107">
        <v>135</v>
      </c>
      <c r="G1107">
        <v>135</v>
      </c>
      <c r="H1107">
        <v>0</v>
      </c>
      <c r="I1107">
        <v>0</v>
      </c>
    </row>
    <row r="1108" spans="1:9">
      <c r="A1108">
        <v>1058</v>
      </c>
      <c r="B1108" s="2">
        <v>4987176226532</v>
      </c>
      <c r="C1108">
        <v>10580001</v>
      </c>
      <c r="D1108">
        <v>0</v>
      </c>
      <c r="E1108">
        <v>42.37</v>
      </c>
      <c r="F1108">
        <v>60</v>
      </c>
      <c r="G1108">
        <v>60</v>
      </c>
      <c r="H1108">
        <v>0</v>
      </c>
      <c r="I1108">
        <v>0</v>
      </c>
    </row>
    <row r="1109" spans="1:9">
      <c r="A1109">
        <v>1059</v>
      </c>
      <c r="B1109" s="2">
        <v>4987176163745</v>
      </c>
      <c r="C1109">
        <v>10590001</v>
      </c>
      <c r="D1109">
        <v>0</v>
      </c>
      <c r="E1109">
        <v>84.75</v>
      </c>
      <c r="F1109">
        <v>120</v>
      </c>
      <c r="G1109">
        <v>120</v>
      </c>
      <c r="H1109">
        <v>0</v>
      </c>
      <c r="I1109">
        <v>0</v>
      </c>
    </row>
    <row r="1110" spans="1:9">
      <c r="A1110">
        <v>1060</v>
      </c>
      <c r="B1110" s="2">
        <v>4987176128188</v>
      </c>
      <c r="C1110">
        <v>10600001</v>
      </c>
      <c r="D1110">
        <v>0</v>
      </c>
      <c r="E1110">
        <v>84.75</v>
      </c>
      <c r="F1110">
        <v>120</v>
      </c>
      <c r="G1110">
        <v>120</v>
      </c>
      <c r="H1110">
        <v>0</v>
      </c>
      <c r="I1110">
        <v>0</v>
      </c>
    </row>
    <row r="1111" spans="1:9">
      <c r="A1111">
        <v>1061</v>
      </c>
      <c r="B1111" s="2">
        <v>4987176202383</v>
      </c>
      <c r="C1111">
        <v>10610001</v>
      </c>
      <c r="D1111">
        <v>-1</v>
      </c>
      <c r="E1111">
        <v>28.25</v>
      </c>
      <c r="F1111">
        <v>40</v>
      </c>
      <c r="G1111">
        <v>40</v>
      </c>
      <c r="H1111">
        <v>0</v>
      </c>
      <c r="I1111">
        <v>0</v>
      </c>
    </row>
    <row r="1112" spans="1:9">
      <c r="A1112">
        <v>1062</v>
      </c>
      <c r="B1112" s="2">
        <v>4902430853002</v>
      </c>
      <c r="C1112">
        <v>10620001</v>
      </c>
      <c r="D1112">
        <v>-2</v>
      </c>
      <c r="E1112">
        <v>17.649999999999999</v>
      </c>
      <c r="F1112">
        <v>25</v>
      </c>
      <c r="G1112">
        <v>25</v>
      </c>
      <c r="H1112">
        <v>0</v>
      </c>
      <c r="I1112">
        <v>0</v>
      </c>
    </row>
    <row r="1113" spans="1:9">
      <c r="A1113">
        <v>1063</v>
      </c>
      <c r="B1113" s="2">
        <v>4902430806053</v>
      </c>
      <c r="C1113">
        <v>10630001</v>
      </c>
      <c r="D1113">
        <v>-1</v>
      </c>
      <c r="E1113">
        <v>14.12</v>
      </c>
      <c r="F1113">
        <v>20</v>
      </c>
      <c r="G1113">
        <v>20</v>
      </c>
      <c r="H1113">
        <v>0</v>
      </c>
      <c r="I1113">
        <v>0</v>
      </c>
    </row>
    <row r="1114" spans="1:9">
      <c r="A1114">
        <v>1064</v>
      </c>
      <c r="B1114" s="2">
        <v>4987176202376</v>
      </c>
      <c r="C1114">
        <v>10640001</v>
      </c>
      <c r="D1114">
        <v>0</v>
      </c>
      <c r="E1114">
        <v>28.24</v>
      </c>
      <c r="F1114">
        <v>40</v>
      </c>
      <c r="G1114">
        <v>40</v>
      </c>
      <c r="H1114">
        <v>0</v>
      </c>
      <c r="I1114">
        <v>0</v>
      </c>
    </row>
    <row r="1115" spans="1:9">
      <c r="A1115">
        <v>1065</v>
      </c>
      <c r="B1115" s="2">
        <v>4987176147318</v>
      </c>
      <c r="C1115">
        <v>10650001</v>
      </c>
      <c r="D1115">
        <v>0</v>
      </c>
      <c r="E1115">
        <v>85.68</v>
      </c>
      <c r="F1115">
        <v>115</v>
      </c>
      <c r="G1115">
        <v>115</v>
      </c>
      <c r="H1115">
        <v>0</v>
      </c>
      <c r="I1115">
        <v>0</v>
      </c>
    </row>
    <row r="1116" spans="1:9">
      <c r="A1116">
        <v>1066</v>
      </c>
      <c r="B1116" s="2">
        <v>4987176191199</v>
      </c>
      <c r="C1116">
        <v>10660001</v>
      </c>
      <c r="D1116">
        <v>0</v>
      </c>
      <c r="E1116">
        <v>126.66</v>
      </c>
      <c r="F1116">
        <v>170</v>
      </c>
      <c r="G1116">
        <v>170</v>
      </c>
      <c r="H1116">
        <v>0</v>
      </c>
      <c r="I1116">
        <v>0</v>
      </c>
    </row>
    <row r="1117" spans="1:9">
      <c r="A1117">
        <v>1067</v>
      </c>
      <c r="B1117" s="2">
        <v>4987176191205</v>
      </c>
      <c r="C1117">
        <v>10670001</v>
      </c>
      <c r="D1117">
        <v>0</v>
      </c>
      <c r="E1117">
        <v>73.760000000000005</v>
      </c>
      <c r="F1117">
        <v>99</v>
      </c>
      <c r="G1117">
        <v>99</v>
      </c>
      <c r="H1117">
        <v>0</v>
      </c>
      <c r="I1117">
        <v>0</v>
      </c>
    </row>
    <row r="1118" spans="1:9">
      <c r="A1118">
        <v>1068</v>
      </c>
      <c r="B1118" s="2">
        <v>4987176198709</v>
      </c>
      <c r="C1118">
        <v>10680001</v>
      </c>
      <c r="D1118">
        <v>0</v>
      </c>
      <c r="E1118">
        <v>68.290000000000006</v>
      </c>
      <c r="F1118">
        <v>100</v>
      </c>
      <c r="G1118">
        <v>100</v>
      </c>
      <c r="H1118">
        <v>0</v>
      </c>
      <c r="I1118">
        <v>0</v>
      </c>
    </row>
    <row r="1119" spans="1:9">
      <c r="A1119">
        <v>1069</v>
      </c>
      <c r="B1119" s="2">
        <v>4987176191359</v>
      </c>
      <c r="C1119">
        <v>10690001</v>
      </c>
      <c r="D1119">
        <v>-4</v>
      </c>
      <c r="E1119">
        <v>49.92</v>
      </c>
      <c r="F1119">
        <v>67</v>
      </c>
      <c r="G1119">
        <v>67</v>
      </c>
      <c r="H1119">
        <v>0</v>
      </c>
      <c r="I1119">
        <v>0</v>
      </c>
    </row>
    <row r="1120" spans="1:9">
      <c r="A1120">
        <v>1070</v>
      </c>
      <c r="B1120" s="2">
        <v>4987176168405</v>
      </c>
      <c r="C1120">
        <v>10700001</v>
      </c>
      <c r="D1120">
        <v>0</v>
      </c>
      <c r="E1120">
        <v>85.68</v>
      </c>
      <c r="F1120">
        <v>115</v>
      </c>
      <c r="G1120">
        <v>115</v>
      </c>
      <c r="H1120">
        <v>0</v>
      </c>
      <c r="I1120">
        <v>0</v>
      </c>
    </row>
    <row r="1121" spans="1:9">
      <c r="A1121">
        <v>1071</v>
      </c>
      <c r="B1121" s="2">
        <v>4902430899369</v>
      </c>
      <c r="C1121">
        <v>10710001</v>
      </c>
      <c r="D1121">
        <v>0</v>
      </c>
      <c r="E1121">
        <v>55.47</v>
      </c>
      <c r="F1121">
        <v>72</v>
      </c>
      <c r="G1121">
        <v>72</v>
      </c>
      <c r="H1121">
        <v>0</v>
      </c>
      <c r="I1121">
        <v>0</v>
      </c>
    </row>
    <row r="1122" spans="1:9">
      <c r="A1122">
        <v>1072</v>
      </c>
      <c r="B1122" s="2">
        <v>4902430899215</v>
      </c>
      <c r="C1122">
        <v>10720001</v>
      </c>
      <c r="D1122">
        <v>0</v>
      </c>
      <c r="E1122">
        <v>138.68</v>
      </c>
      <c r="F1122">
        <v>180</v>
      </c>
      <c r="G1122">
        <v>180</v>
      </c>
      <c r="H1122">
        <v>0</v>
      </c>
      <c r="I1122">
        <v>0</v>
      </c>
    </row>
    <row r="1123" spans="1:9">
      <c r="A1123">
        <v>1073</v>
      </c>
      <c r="B1123" s="2">
        <v>4902430899383</v>
      </c>
      <c r="C1123">
        <v>10730001</v>
      </c>
      <c r="D1123">
        <v>0</v>
      </c>
      <c r="E1123">
        <v>55.47</v>
      </c>
      <c r="F1123">
        <v>72</v>
      </c>
      <c r="G1123">
        <v>72</v>
      </c>
      <c r="H1123">
        <v>0</v>
      </c>
      <c r="I1123">
        <v>0</v>
      </c>
    </row>
    <row r="1124" spans="1:9">
      <c r="A1124">
        <v>1074</v>
      </c>
      <c r="B1124" s="2">
        <v>4902430899253</v>
      </c>
      <c r="C1124">
        <v>10740001</v>
      </c>
      <c r="D1124">
        <v>0</v>
      </c>
      <c r="E1124">
        <v>138.68</v>
      </c>
      <c r="F1124">
        <v>180</v>
      </c>
      <c r="G1124">
        <v>180</v>
      </c>
      <c r="H1124">
        <v>0</v>
      </c>
      <c r="I1124">
        <v>0</v>
      </c>
    </row>
    <row r="1125" spans="1:9">
      <c r="A1125">
        <v>1075</v>
      </c>
      <c r="B1125" s="2">
        <v>4902430899345</v>
      </c>
      <c r="C1125">
        <v>10750001</v>
      </c>
      <c r="D1125">
        <v>0</v>
      </c>
      <c r="E1125">
        <v>55.47</v>
      </c>
      <c r="F1125">
        <v>72</v>
      </c>
      <c r="G1125">
        <v>72</v>
      </c>
      <c r="H1125">
        <v>0</v>
      </c>
      <c r="I1125">
        <v>0</v>
      </c>
    </row>
    <row r="1126" spans="1:9">
      <c r="A1126">
        <v>1076</v>
      </c>
      <c r="B1126" s="2">
        <v>4902430899192</v>
      </c>
      <c r="C1126">
        <v>10760001</v>
      </c>
      <c r="D1126">
        <v>0</v>
      </c>
      <c r="E1126">
        <v>138.68</v>
      </c>
      <c r="F1126">
        <v>180</v>
      </c>
      <c r="G1126">
        <v>180</v>
      </c>
      <c r="H1126">
        <v>0</v>
      </c>
      <c r="I1126">
        <v>0</v>
      </c>
    </row>
    <row r="1127" spans="1:9">
      <c r="A1127">
        <v>1077</v>
      </c>
      <c r="B1127" s="2">
        <v>4987176152138</v>
      </c>
      <c r="C1127">
        <v>10770001</v>
      </c>
      <c r="D1127">
        <v>0</v>
      </c>
      <c r="E1127">
        <v>161.79</v>
      </c>
      <c r="F1127">
        <v>210</v>
      </c>
      <c r="G1127">
        <v>210</v>
      </c>
      <c r="H1127">
        <v>0</v>
      </c>
      <c r="I1127">
        <v>0</v>
      </c>
    </row>
    <row r="1128" spans="1:9">
      <c r="A1128">
        <v>1078</v>
      </c>
      <c r="B1128" s="2">
        <v>4987176152121</v>
      </c>
      <c r="C1128">
        <v>10780001</v>
      </c>
      <c r="D1128">
        <v>0</v>
      </c>
      <c r="E1128">
        <v>161.79</v>
      </c>
      <c r="F1128">
        <v>210</v>
      </c>
      <c r="G1128">
        <v>210</v>
      </c>
      <c r="H1128">
        <v>0</v>
      </c>
      <c r="I1128">
        <v>0</v>
      </c>
    </row>
    <row r="1129" spans="1:9">
      <c r="A1129">
        <v>1079</v>
      </c>
      <c r="B1129" s="2">
        <v>4987176073105</v>
      </c>
      <c r="C1129">
        <v>10790001</v>
      </c>
      <c r="D1129">
        <v>0</v>
      </c>
      <c r="E1129">
        <v>307.39999999999998</v>
      </c>
      <c r="F1129">
        <v>399</v>
      </c>
      <c r="G1129">
        <v>399</v>
      </c>
      <c r="H1129">
        <v>0</v>
      </c>
      <c r="I1129">
        <v>0</v>
      </c>
    </row>
    <row r="1130" spans="1:9">
      <c r="A1130">
        <v>1080</v>
      </c>
      <c r="B1130" s="2">
        <v>4987176073037</v>
      </c>
      <c r="C1130">
        <v>10800001</v>
      </c>
      <c r="D1130">
        <v>-1</v>
      </c>
      <c r="E1130">
        <v>157.93</v>
      </c>
      <c r="F1130">
        <v>205</v>
      </c>
      <c r="G1130">
        <v>205</v>
      </c>
      <c r="H1130">
        <v>0</v>
      </c>
      <c r="I1130">
        <v>0</v>
      </c>
    </row>
    <row r="1131" spans="1:9">
      <c r="A1131">
        <v>1081</v>
      </c>
      <c r="B1131" s="2">
        <v>4987176074188</v>
      </c>
      <c r="C1131">
        <v>10810001</v>
      </c>
      <c r="D1131">
        <v>0</v>
      </c>
      <c r="E1131">
        <v>63.17</v>
      </c>
      <c r="F1131">
        <v>82</v>
      </c>
      <c r="G1131">
        <v>82</v>
      </c>
      <c r="H1131">
        <v>0</v>
      </c>
      <c r="I1131">
        <v>0</v>
      </c>
    </row>
    <row r="1132" spans="1:9">
      <c r="A1132">
        <v>1082</v>
      </c>
      <c r="B1132" s="2">
        <v>4987176073129</v>
      </c>
      <c r="C1132">
        <v>10820001</v>
      </c>
      <c r="D1132">
        <v>0</v>
      </c>
      <c r="E1132">
        <v>307.39999999999998</v>
      </c>
      <c r="F1132">
        <v>399</v>
      </c>
      <c r="G1132">
        <v>399</v>
      </c>
      <c r="H1132">
        <v>0</v>
      </c>
      <c r="I1132">
        <v>0</v>
      </c>
    </row>
    <row r="1133" spans="1:9">
      <c r="A1133">
        <v>1083</v>
      </c>
      <c r="B1133" s="2">
        <v>4987176073013</v>
      </c>
      <c r="C1133">
        <v>10830001</v>
      </c>
      <c r="D1133">
        <v>0</v>
      </c>
      <c r="E1133">
        <v>157.93</v>
      </c>
      <c r="F1133">
        <v>205</v>
      </c>
      <c r="G1133">
        <v>205</v>
      </c>
      <c r="H1133">
        <v>0</v>
      </c>
      <c r="I1133">
        <v>0</v>
      </c>
    </row>
    <row r="1134" spans="1:9">
      <c r="A1134">
        <v>1084</v>
      </c>
      <c r="B1134" s="2">
        <v>4987176073471</v>
      </c>
      <c r="C1134">
        <v>10840001</v>
      </c>
      <c r="D1134">
        <v>0</v>
      </c>
      <c r="E1134">
        <v>76.27</v>
      </c>
      <c r="F1134">
        <v>99</v>
      </c>
      <c r="G1134">
        <v>99</v>
      </c>
      <c r="H1134">
        <v>0</v>
      </c>
      <c r="I1134">
        <v>0</v>
      </c>
    </row>
    <row r="1135" spans="1:9">
      <c r="A1135">
        <v>1085</v>
      </c>
      <c r="B1135" s="2">
        <v>4987176073044</v>
      </c>
      <c r="C1135">
        <v>10850001</v>
      </c>
      <c r="D1135">
        <v>0</v>
      </c>
      <c r="E1135">
        <v>384.44</v>
      </c>
      <c r="F1135">
        <v>499</v>
      </c>
      <c r="G1135">
        <v>499</v>
      </c>
      <c r="H1135">
        <v>0</v>
      </c>
      <c r="I1135">
        <v>0</v>
      </c>
    </row>
    <row r="1136" spans="1:9">
      <c r="A1136">
        <v>1086</v>
      </c>
      <c r="B1136" s="2">
        <v>4987176072948</v>
      </c>
      <c r="C1136">
        <v>10860001</v>
      </c>
      <c r="D1136">
        <v>0</v>
      </c>
      <c r="E1136">
        <v>199.54</v>
      </c>
      <c r="F1136">
        <v>259</v>
      </c>
      <c r="G1136">
        <v>259</v>
      </c>
      <c r="H1136">
        <v>0</v>
      </c>
      <c r="I1136">
        <v>0</v>
      </c>
    </row>
    <row r="1137" spans="1:9">
      <c r="A1137">
        <v>1087</v>
      </c>
      <c r="B1137" s="2">
        <v>4987176073440</v>
      </c>
      <c r="C1137">
        <v>10870001</v>
      </c>
      <c r="D1137">
        <v>0</v>
      </c>
      <c r="E1137">
        <v>63.17</v>
      </c>
      <c r="F1137">
        <v>82</v>
      </c>
      <c r="G1137">
        <v>82</v>
      </c>
      <c r="H1137">
        <v>0</v>
      </c>
      <c r="I1137">
        <v>0</v>
      </c>
    </row>
    <row r="1138" spans="1:9">
      <c r="A1138">
        <v>1088</v>
      </c>
      <c r="B1138" s="2">
        <v>4987176072993</v>
      </c>
      <c r="C1138">
        <v>10880001</v>
      </c>
      <c r="D1138">
        <v>0</v>
      </c>
      <c r="E1138">
        <v>157.93</v>
      </c>
      <c r="F1138">
        <v>205</v>
      </c>
      <c r="G1138">
        <v>205</v>
      </c>
      <c r="H1138">
        <v>0</v>
      </c>
      <c r="I1138">
        <v>0</v>
      </c>
    </row>
    <row r="1139" spans="1:9">
      <c r="A1139">
        <v>1089</v>
      </c>
      <c r="B1139" s="2">
        <v>4987176073433</v>
      </c>
      <c r="C1139">
        <v>10890001</v>
      </c>
      <c r="D1139">
        <v>-1</v>
      </c>
      <c r="E1139">
        <v>63.17</v>
      </c>
      <c r="F1139">
        <v>82</v>
      </c>
      <c r="G1139">
        <v>82</v>
      </c>
      <c r="H1139">
        <v>0</v>
      </c>
      <c r="I1139">
        <v>0</v>
      </c>
    </row>
    <row r="1140" spans="1:9">
      <c r="A1140">
        <v>1090</v>
      </c>
      <c r="B1140" s="2">
        <v>4987176073099</v>
      </c>
      <c r="C1140">
        <v>10900001</v>
      </c>
      <c r="D1140">
        <v>0</v>
      </c>
      <c r="E1140">
        <v>307.39999999999998</v>
      </c>
      <c r="F1140">
        <v>399</v>
      </c>
      <c r="G1140">
        <v>399</v>
      </c>
      <c r="H1140">
        <v>0</v>
      </c>
      <c r="I1140">
        <v>0</v>
      </c>
    </row>
    <row r="1141" spans="1:9">
      <c r="A1141">
        <v>1091</v>
      </c>
      <c r="B1141" s="2">
        <v>4987176073020</v>
      </c>
      <c r="C1141">
        <v>10910001</v>
      </c>
      <c r="D1141">
        <v>-3</v>
      </c>
      <c r="E1141">
        <v>157.93</v>
      </c>
      <c r="F1141">
        <v>205</v>
      </c>
      <c r="G1141">
        <v>205</v>
      </c>
      <c r="H1141">
        <v>0</v>
      </c>
      <c r="I1141">
        <v>0</v>
      </c>
    </row>
    <row r="1142" spans="1:9">
      <c r="A1142">
        <v>1092</v>
      </c>
      <c r="B1142" s="2">
        <v>4987176073075</v>
      </c>
      <c r="C1142">
        <v>10920001</v>
      </c>
      <c r="D1142">
        <v>0</v>
      </c>
      <c r="E1142">
        <v>288.91000000000003</v>
      </c>
      <c r="F1142">
        <v>375</v>
      </c>
      <c r="G1142">
        <v>375</v>
      </c>
      <c r="H1142">
        <v>0</v>
      </c>
      <c r="I1142">
        <v>0</v>
      </c>
    </row>
    <row r="1143" spans="1:9">
      <c r="A1143">
        <v>1093</v>
      </c>
      <c r="B1143" s="2">
        <v>4987176072979</v>
      </c>
      <c r="C1143">
        <v>10930001</v>
      </c>
      <c r="D1143">
        <v>0</v>
      </c>
      <c r="E1143">
        <v>199.54</v>
      </c>
      <c r="F1143">
        <v>259</v>
      </c>
      <c r="G1143">
        <v>259</v>
      </c>
      <c r="H1143">
        <v>0</v>
      </c>
      <c r="I1143">
        <v>0</v>
      </c>
    </row>
    <row r="1144" spans="1:9">
      <c r="A1144">
        <v>1094</v>
      </c>
      <c r="B1144" s="2">
        <v>4987176073464</v>
      </c>
      <c r="C1144">
        <v>10940001</v>
      </c>
      <c r="D1144">
        <v>0</v>
      </c>
      <c r="E1144">
        <v>76</v>
      </c>
      <c r="F1144">
        <v>99</v>
      </c>
      <c r="G1144">
        <v>99</v>
      </c>
      <c r="H1144">
        <v>0</v>
      </c>
      <c r="I1144">
        <v>0</v>
      </c>
    </row>
    <row r="1145" spans="1:9">
      <c r="A1145">
        <v>1095</v>
      </c>
      <c r="B1145" s="2">
        <v>4987176073082</v>
      </c>
      <c r="C1145">
        <v>10950001</v>
      </c>
      <c r="D1145">
        <v>0</v>
      </c>
      <c r="E1145">
        <v>369.81</v>
      </c>
      <c r="F1145">
        <v>480</v>
      </c>
      <c r="G1145">
        <v>480</v>
      </c>
      <c r="H1145">
        <v>0</v>
      </c>
      <c r="I1145">
        <v>0</v>
      </c>
    </row>
    <row r="1146" spans="1:9">
      <c r="A1146">
        <v>1096</v>
      </c>
      <c r="B1146" s="2">
        <v>4987176072986</v>
      </c>
      <c r="C1146">
        <v>10960001</v>
      </c>
      <c r="D1146">
        <v>0</v>
      </c>
      <c r="E1146">
        <v>199.54</v>
      </c>
      <c r="F1146">
        <v>259</v>
      </c>
      <c r="G1146">
        <v>259</v>
      </c>
      <c r="H1146">
        <v>0</v>
      </c>
      <c r="I1146">
        <v>0</v>
      </c>
    </row>
    <row r="1147" spans="1:9">
      <c r="A1147">
        <v>1097</v>
      </c>
      <c r="B1147" s="2">
        <v>4987176148988</v>
      </c>
      <c r="C1147">
        <v>10970001</v>
      </c>
      <c r="D1147">
        <v>0</v>
      </c>
      <c r="E1147">
        <v>369.81</v>
      </c>
      <c r="F1147">
        <v>480</v>
      </c>
      <c r="G1147">
        <v>480</v>
      </c>
      <c r="H1147">
        <v>0</v>
      </c>
      <c r="I1147">
        <v>0</v>
      </c>
    </row>
    <row r="1148" spans="1:9">
      <c r="A1148">
        <v>1098</v>
      </c>
      <c r="B1148" s="2">
        <v>4987176148971</v>
      </c>
      <c r="C1148">
        <v>10980001</v>
      </c>
      <c r="D1148">
        <v>0</v>
      </c>
      <c r="E1148">
        <v>199.54</v>
      </c>
      <c r="F1148">
        <v>259</v>
      </c>
      <c r="G1148">
        <v>259</v>
      </c>
      <c r="H1148">
        <v>0</v>
      </c>
      <c r="I1148">
        <v>0</v>
      </c>
    </row>
    <row r="1149" spans="1:9">
      <c r="A1149">
        <v>1099</v>
      </c>
      <c r="B1149" s="2">
        <v>4987176192196</v>
      </c>
      <c r="C1149">
        <v>10990001</v>
      </c>
      <c r="D1149">
        <v>0</v>
      </c>
      <c r="E1149">
        <v>72.08</v>
      </c>
      <c r="F1149">
        <v>80</v>
      </c>
      <c r="G1149">
        <v>80</v>
      </c>
      <c r="H1149">
        <v>0</v>
      </c>
      <c r="I1149">
        <v>0</v>
      </c>
    </row>
    <row r="1150" spans="1:9">
      <c r="A1150">
        <v>1100</v>
      </c>
      <c r="B1150" s="2">
        <v>4987176192127</v>
      </c>
      <c r="C1150">
        <v>11000001</v>
      </c>
      <c r="D1150">
        <v>0</v>
      </c>
      <c r="E1150">
        <v>328.95</v>
      </c>
      <c r="F1150">
        <v>375</v>
      </c>
      <c r="G1150">
        <v>375</v>
      </c>
      <c r="H1150">
        <v>0</v>
      </c>
      <c r="I1150">
        <v>0</v>
      </c>
    </row>
    <row r="1151" spans="1:9">
      <c r="A1151">
        <v>1101</v>
      </c>
      <c r="B1151" s="2">
        <v>4987176204011</v>
      </c>
      <c r="C1151">
        <v>11010001</v>
      </c>
      <c r="D1151">
        <v>-1</v>
      </c>
      <c r="E1151">
        <v>171.17</v>
      </c>
      <c r="F1151">
        <v>190</v>
      </c>
      <c r="G1151">
        <v>190</v>
      </c>
      <c r="H1151">
        <v>0</v>
      </c>
      <c r="I1151">
        <v>0</v>
      </c>
    </row>
    <row r="1152" spans="1:9">
      <c r="A1152">
        <v>1102</v>
      </c>
      <c r="B1152" s="2">
        <v>4987176192097</v>
      </c>
      <c r="C1152">
        <v>11020001</v>
      </c>
      <c r="D1152">
        <v>-2</v>
      </c>
      <c r="E1152">
        <v>58.55</v>
      </c>
      <c r="F1152">
        <v>65</v>
      </c>
      <c r="G1152">
        <v>65</v>
      </c>
      <c r="H1152">
        <v>0</v>
      </c>
      <c r="I1152">
        <v>0</v>
      </c>
    </row>
    <row r="1153" spans="1:9">
      <c r="A1153">
        <v>1103</v>
      </c>
      <c r="B1153" s="2">
        <v>4987176200631</v>
      </c>
      <c r="C1153">
        <v>11030001</v>
      </c>
      <c r="D1153">
        <v>0</v>
      </c>
      <c r="E1153">
        <v>276.31</v>
      </c>
      <c r="F1153">
        <v>315</v>
      </c>
      <c r="G1153">
        <v>315</v>
      </c>
      <c r="H1153">
        <v>0</v>
      </c>
      <c r="I1153">
        <v>0</v>
      </c>
    </row>
    <row r="1154" spans="1:9">
      <c r="A1154">
        <v>1104</v>
      </c>
      <c r="B1154" s="2">
        <v>4987176192103</v>
      </c>
      <c r="C1154">
        <v>11040001</v>
      </c>
      <c r="D1154">
        <v>0</v>
      </c>
      <c r="E1154">
        <v>144.13999999999999</v>
      </c>
      <c r="F1154">
        <v>160</v>
      </c>
      <c r="G1154">
        <v>160</v>
      </c>
      <c r="H1154">
        <v>0</v>
      </c>
      <c r="I1154">
        <v>0</v>
      </c>
    </row>
    <row r="1155" spans="1:9">
      <c r="A1155">
        <v>1105</v>
      </c>
      <c r="B1155" s="2">
        <v>4987176174390</v>
      </c>
      <c r="C1155">
        <v>11050001</v>
      </c>
      <c r="D1155">
        <v>0</v>
      </c>
      <c r="E1155">
        <v>421.06</v>
      </c>
      <c r="F1155">
        <v>480</v>
      </c>
      <c r="G1155">
        <v>480</v>
      </c>
      <c r="H1155">
        <v>0</v>
      </c>
      <c r="I1155">
        <v>0</v>
      </c>
    </row>
    <row r="1156" spans="1:9">
      <c r="A1156">
        <v>1106</v>
      </c>
      <c r="B1156" s="2">
        <v>4987176200655</v>
      </c>
      <c r="C1156">
        <v>11060001</v>
      </c>
      <c r="D1156">
        <v>0</v>
      </c>
      <c r="E1156">
        <v>350</v>
      </c>
      <c r="F1156">
        <v>399</v>
      </c>
      <c r="G1156">
        <v>399</v>
      </c>
      <c r="H1156">
        <v>0</v>
      </c>
      <c r="I1156">
        <v>0</v>
      </c>
    </row>
    <row r="1157" spans="1:9">
      <c r="A1157">
        <v>1107</v>
      </c>
      <c r="B1157" s="2">
        <v>4987176200662</v>
      </c>
      <c r="C1157">
        <v>11070001</v>
      </c>
      <c r="D1157">
        <v>0</v>
      </c>
      <c r="E1157">
        <v>184.21</v>
      </c>
      <c r="F1157">
        <v>210</v>
      </c>
      <c r="G1157">
        <v>210</v>
      </c>
      <c r="H1157">
        <v>0</v>
      </c>
      <c r="I1157">
        <v>0</v>
      </c>
    </row>
    <row r="1158" spans="1:9">
      <c r="A1158">
        <v>1108</v>
      </c>
      <c r="B1158" s="2">
        <v>4987176204004</v>
      </c>
      <c r="C1158">
        <v>11080001</v>
      </c>
      <c r="D1158">
        <v>0</v>
      </c>
      <c r="E1158">
        <v>81.09</v>
      </c>
      <c r="F1158">
        <v>90</v>
      </c>
      <c r="G1158">
        <v>90</v>
      </c>
      <c r="H1158">
        <v>0</v>
      </c>
      <c r="I1158">
        <v>0</v>
      </c>
    </row>
    <row r="1159" spans="1:9">
      <c r="A1159">
        <v>1109</v>
      </c>
      <c r="B1159" s="2">
        <v>4987176174338</v>
      </c>
      <c r="C1159">
        <v>11090001</v>
      </c>
      <c r="D1159">
        <v>0</v>
      </c>
      <c r="E1159">
        <v>421.06</v>
      </c>
      <c r="F1159">
        <v>480</v>
      </c>
      <c r="G1159">
        <v>480</v>
      </c>
      <c r="H1159">
        <v>0</v>
      </c>
      <c r="I1159">
        <v>0</v>
      </c>
    </row>
    <row r="1160" spans="1:9">
      <c r="A1160">
        <v>1110</v>
      </c>
      <c r="B1160" s="2">
        <v>4987176200679</v>
      </c>
      <c r="C1160">
        <v>11100001</v>
      </c>
      <c r="D1160">
        <v>0</v>
      </c>
      <c r="E1160">
        <v>328.95</v>
      </c>
      <c r="F1160">
        <v>375</v>
      </c>
      <c r="G1160">
        <v>375</v>
      </c>
      <c r="H1160">
        <v>0</v>
      </c>
      <c r="I1160">
        <v>0</v>
      </c>
    </row>
    <row r="1161" spans="1:9">
      <c r="A1161">
        <v>1111</v>
      </c>
      <c r="B1161" s="2">
        <v>4987176192219</v>
      </c>
      <c r="C1161">
        <v>11110001</v>
      </c>
      <c r="D1161">
        <v>0</v>
      </c>
      <c r="E1161">
        <v>171.17</v>
      </c>
      <c r="F1161">
        <v>190</v>
      </c>
      <c r="G1161">
        <v>190</v>
      </c>
      <c r="H1161">
        <v>0</v>
      </c>
      <c r="I1161">
        <v>0</v>
      </c>
    </row>
    <row r="1162" spans="1:9">
      <c r="A1162">
        <v>1112</v>
      </c>
      <c r="B1162" s="2">
        <v>4987176200624</v>
      </c>
      <c r="C1162">
        <v>11120001</v>
      </c>
      <c r="D1162">
        <v>0</v>
      </c>
      <c r="E1162">
        <v>81.09</v>
      </c>
      <c r="F1162">
        <v>90</v>
      </c>
      <c r="G1162">
        <v>90</v>
      </c>
      <c r="H1162">
        <v>0</v>
      </c>
      <c r="I1162">
        <v>0</v>
      </c>
    </row>
    <row r="1163" spans="1:9">
      <c r="A1163">
        <v>1113</v>
      </c>
      <c r="B1163" s="2">
        <v>4987176192226</v>
      </c>
      <c r="C1163">
        <v>11130001</v>
      </c>
      <c r="D1163">
        <v>0</v>
      </c>
      <c r="E1163">
        <v>276.31</v>
      </c>
      <c r="F1163">
        <v>315</v>
      </c>
      <c r="G1163">
        <v>315</v>
      </c>
      <c r="H1163">
        <v>0</v>
      </c>
      <c r="I1163">
        <v>0</v>
      </c>
    </row>
    <row r="1164" spans="1:9">
      <c r="A1164">
        <v>1114</v>
      </c>
      <c r="B1164" s="2">
        <v>4987176136015</v>
      </c>
      <c r="C1164">
        <v>11140001</v>
      </c>
      <c r="D1164">
        <v>-1</v>
      </c>
      <c r="E1164">
        <v>148.65</v>
      </c>
      <c r="F1164">
        <v>165</v>
      </c>
      <c r="G1164">
        <v>165</v>
      </c>
      <c r="H1164">
        <v>0</v>
      </c>
      <c r="I1164">
        <v>0</v>
      </c>
    </row>
    <row r="1165" spans="1:9">
      <c r="A1165">
        <v>1115</v>
      </c>
      <c r="B1165" s="2">
        <v>4987176177261</v>
      </c>
      <c r="C1165">
        <v>11150001</v>
      </c>
      <c r="D1165">
        <v>0</v>
      </c>
      <c r="E1165">
        <v>289.48</v>
      </c>
      <c r="F1165">
        <v>330</v>
      </c>
      <c r="G1165">
        <v>330</v>
      </c>
      <c r="H1165">
        <v>0</v>
      </c>
      <c r="I1165">
        <v>0</v>
      </c>
    </row>
    <row r="1166" spans="1:9">
      <c r="A1166">
        <v>1116</v>
      </c>
      <c r="B1166" s="2">
        <v>4987176177247</v>
      </c>
      <c r="C1166">
        <v>11160001</v>
      </c>
      <c r="D1166">
        <v>0</v>
      </c>
      <c r="E1166">
        <v>114.03</v>
      </c>
      <c r="F1166">
        <v>130</v>
      </c>
      <c r="G1166">
        <v>130</v>
      </c>
      <c r="H1166">
        <v>0</v>
      </c>
      <c r="I1166">
        <v>0</v>
      </c>
    </row>
    <row r="1167" spans="1:9">
      <c r="A1167">
        <v>1117</v>
      </c>
      <c r="B1167" s="2">
        <v>4987176182920</v>
      </c>
      <c r="C1167">
        <v>11170001</v>
      </c>
      <c r="D1167">
        <v>0</v>
      </c>
      <c r="E1167">
        <v>289.48</v>
      </c>
      <c r="F1167">
        <v>330</v>
      </c>
      <c r="G1167">
        <v>330</v>
      </c>
      <c r="H1167">
        <v>0</v>
      </c>
      <c r="I1167">
        <v>0</v>
      </c>
    </row>
    <row r="1168" spans="1:9">
      <c r="A1168">
        <v>1118</v>
      </c>
      <c r="B1168" s="2">
        <v>4987176185525</v>
      </c>
      <c r="C1168">
        <v>11180001</v>
      </c>
      <c r="D1168">
        <v>-2</v>
      </c>
      <c r="E1168">
        <v>114.03</v>
      </c>
      <c r="F1168">
        <v>130</v>
      </c>
      <c r="G1168">
        <v>130</v>
      </c>
      <c r="H1168">
        <v>0</v>
      </c>
      <c r="I1168">
        <v>0</v>
      </c>
    </row>
    <row r="1169" spans="1:9">
      <c r="A1169">
        <v>1119</v>
      </c>
      <c r="B1169" s="2">
        <v>4987176195722</v>
      </c>
      <c r="C1169">
        <v>11190001</v>
      </c>
      <c r="D1169">
        <v>0</v>
      </c>
      <c r="E1169">
        <v>122.81</v>
      </c>
      <c r="F1169">
        <v>140</v>
      </c>
      <c r="G1169">
        <v>140</v>
      </c>
      <c r="H1169">
        <v>0</v>
      </c>
      <c r="I1169">
        <v>0</v>
      </c>
    </row>
    <row r="1170" spans="1:9">
      <c r="A1170">
        <v>1120</v>
      </c>
      <c r="B1170" s="2">
        <v>4987176184849</v>
      </c>
      <c r="C1170">
        <v>11200001</v>
      </c>
      <c r="D1170">
        <v>-3</v>
      </c>
      <c r="E1170">
        <v>36.03</v>
      </c>
      <c r="F1170">
        <v>40</v>
      </c>
      <c r="G1170">
        <v>40</v>
      </c>
      <c r="H1170">
        <v>0</v>
      </c>
      <c r="I1170">
        <v>0</v>
      </c>
    </row>
    <row r="1171" spans="1:9">
      <c r="A1171">
        <v>1121</v>
      </c>
      <c r="B1171" s="2">
        <v>4987176184900</v>
      </c>
      <c r="C1171">
        <v>11210001</v>
      </c>
      <c r="D1171">
        <v>0</v>
      </c>
      <c r="E1171">
        <v>106.31</v>
      </c>
      <c r="F1171">
        <v>118</v>
      </c>
      <c r="G1171">
        <v>118</v>
      </c>
      <c r="H1171">
        <v>0</v>
      </c>
      <c r="I1171">
        <v>0</v>
      </c>
    </row>
    <row r="1172" spans="1:9">
      <c r="A1172">
        <v>1122</v>
      </c>
      <c r="B1172" s="2">
        <v>4987176207746</v>
      </c>
      <c r="C1172">
        <v>11220001</v>
      </c>
      <c r="D1172">
        <v>-2</v>
      </c>
      <c r="E1172">
        <v>43.24</v>
      </c>
      <c r="F1172">
        <v>48</v>
      </c>
      <c r="G1172">
        <v>48</v>
      </c>
      <c r="H1172">
        <v>0</v>
      </c>
      <c r="I1172">
        <v>0</v>
      </c>
    </row>
    <row r="1173" spans="1:9">
      <c r="A1173">
        <v>1123</v>
      </c>
      <c r="B1173" s="2">
        <v>4987176213525</v>
      </c>
      <c r="C1173">
        <v>11230001</v>
      </c>
      <c r="D1173">
        <v>-1</v>
      </c>
      <c r="E1173">
        <v>139.63999999999999</v>
      </c>
      <c r="F1173">
        <v>155</v>
      </c>
      <c r="G1173">
        <v>155</v>
      </c>
      <c r="H1173">
        <v>0</v>
      </c>
      <c r="I1173">
        <v>0</v>
      </c>
    </row>
    <row r="1174" spans="1:9">
      <c r="A1174">
        <v>1124</v>
      </c>
      <c r="B1174" s="2">
        <v>4987176184399</v>
      </c>
      <c r="C1174">
        <v>11240001</v>
      </c>
      <c r="D1174">
        <v>-1</v>
      </c>
      <c r="E1174">
        <v>28.82</v>
      </c>
      <c r="F1174">
        <v>32</v>
      </c>
      <c r="G1174">
        <v>32</v>
      </c>
      <c r="H1174">
        <v>0</v>
      </c>
      <c r="I1174">
        <v>0</v>
      </c>
    </row>
    <row r="1175" spans="1:9">
      <c r="A1175">
        <v>1125</v>
      </c>
      <c r="B1175" s="2">
        <v>4987176189745</v>
      </c>
      <c r="C1175">
        <v>11250001</v>
      </c>
      <c r="D1175">
        <v>-2</v>
      </c>
      <c r="E1175">
        <v>45.04</v>
      </c>
      <c r="F1175">
        <v>50</v>
      </c>
      <c r="G1175">
        <v>50</v>
      </c>
      <c r="H1175">
        <v>0</v>
      </c>
      <c r="I1175">
        <v>0</v>
      </c>
    </row>
    <row r="1176" spans="1:9">
      <c r="A1176">
        <v>1126</v>
      </c>
      <c r="B1176" s="2">
        <v>4902430907712</v>
      </c>
      <c r="C1176">
        <v>11260001</v>
      </c>
      <c r="D1176">
        <v>0</v>
      </c>
      <c r="E1176">
        <v>35.31</v>
      </c>
      <c r="F1176">
        <v>45</v>
      </c>
      <c r="G1176">
        <v>45</v>
      </c>
      <c r="H1176">
        <v>0</v>
      </c>
      <c r="I1176">
        <v>0</v>
      </c>
    </row>
    <row r="1177" spans="1:9">
      <c r="A1177">
        <v>1127</v>
      </c>
      <c r="B1177" s="2">
        <v>4987176117694</v>
      </c>
      <c r="C1177">
        <v>11270001</v>
      </c>
      <c r="D1177">
        <v>0</v>
      </c>
      <c r="E1177">
        <v>66.69</v>
      </c>
      <c r="F1177">
        <v>85</v>
      </c>
      <c r="G1177">
        <v>85</v>
      </c>
      <c r="H1177">
        <v>0</v>
      </c>
      <c r="I1177">
        <v>0</v>
      </c>
    </row>
    <row r="1178" spans="1:9">
      <c r="A1178">
        <v>1128</v>
      </c>
      <c r="B1178" s="2">
        <v>4987176179889</v>
      </c>
      <c r="C1178">
        <v>11280001</v>
      </c>
      <c r="D1178">
        <v>0</v>
      </c>
      <c r="E1178">
        <v>140.46</v>
      </c>
      <c r="F1178">
        <v>179</v>
      </c>
      <c r="G1178">
        <v>179</v>
      </c>
      <c r="H1178">
        <v>0</v>
      </c>
      <c r="I1178">
        <v>0</v>
      </c>
    </row>
    <row r="1179" spans="1:9">
      <c r="A1179">
        <v>1129</v>
      </c>
      <c r="B1179" s="2">
        <v>4987176179920</v>
      </c>
      <c r="C1179">
        <v>11290001</v>
      </c>
      <c r="D1179">
        <v>0</v>
      </c>
      <c r="E1179">
        <v>337.42</v>
      </c>
      <c r="F1179">
        <v>430</v>
      </c>
      <c r="G1179">
        <v>430</v>
      </c>
      <c r="H1179">
        <v>0</v>
      </c>
      <c r="I1179">
        <v>0</v>
      </c>
    </row>
    <row r="1180" spans="1:9">
      <c r="A1180">
        <v>1130</v>
      </c>
      <c r="B1180" s="2">
        <v>4987176212382</v>
      </c>
      <c r="C1180">
        <v>11300001</v>
      </c>
      <c r="D1180">
        <v>0</v>
      </c>
      <c r="E1180">
        <v>120.06</v>
      </c>
      <c r="F1180">
        <v>153</v>
      </c>
      <c r="G1180">
        <v>153</v>
      </c>
      <c r="H1180">
        <v>0</v>
      </c>
      <c r="I1180">
        <v>0</v>
      </c>
    </row>
    <row r="1181" spans="1:9">
      <c r="A1181">
        <v>1131</v>
      </c>
      <c r="B1181" s="2">
        <v>4987176143365</v>
      </c>
      <c r="C1181">
        <v>11310001</v>
      </c>
      <c r="D1181">
        <v>-1</v>
      </c>
      <c r="E1181">
        <v>211.86</v>
      </c>
      <c r="F1181">
        <v>270</v>
      </c>
      <c r="G1181">
        <v>270</v>
      </c>
      <c r="H1181">
        <v>0</v>
      </c>
      <c r="I1181">
        <v>0</v>
      </c>
    </row>
    <row r="1182" spans="1:9">
      <c r="A1182">
        <v>1132</v>
      </c>
      <c r="B1182" s="2">
        <v>4987176068897</v>
      </c>
      <c r="C1182">
        <v>11320001</v>
      </c>
      <c r="D1182">
        <v>-1</v>
      </c>
      <c r="E1182">
        <v>58.07</v>
      </c>
      <c r="F1182">
        <v>74</v>
      </c>
      <c r="G1182">
        <v>74</v>
      </c>
      <c r="H1182">
        <v>0</v>
      </c>
      <c r="I1182">
        <v>0</v>
      </c>
    </row>
    <row r="1183" spans="1:9">
      <c r="A1183">
        <v>1133</v>
      </c>
      <c r="B1183" s="2">
        <v>4987176143358</v>
      </c>
      <c r="C1183">
        <v>11330001</v>
      </c>
      <c r="D1183">
        <v>0</v>
      </c>
      <c r="E1183">
        <v>211.86</v>
      </c>
      <c r="F1183">
        <v>270</v>
      </c>
      <c r="G1183">
        <v>270</v>
      </c>
      <c r="H1183">
        <v>0</v>
      </c>
      <c r="I1183">
        <v>0</v>
      </c>
    </row>
    <row r="1184" spans="1:9">
      <c r="A1184">
        <v>1134</v>
      </c>
      <c r="B1184" s="2">
        <v>4987176140661</v>
      </c>
      <c r="C1184">
        <v>11340001</v>
      </c>
      <c r="D1184">
        <v>-1</v>
      </c>
      <c r="E1184">
        <v>57.29</v>
      </c>
      <c r="F1184">
        <v>73</v>
      </c>
      <c r="G1184">
        <v>73</v>
      </c>
      <c r="H1184">
        <v>0</v>
      </c>
      <c r="I1184">
        <v>0</v>
      </c>
    </row>
    <row r="1185" spans="1:9">
      <c r="A1185">
        <v>1135</v>
      </c>
      <c r="B1185" s="2">
        <v>4987176173362</v>
      </c>
      <c r="C1185">
        <v>11350001</v>
      </c>
      <c r="D1185">
        <v>0</v>
      </c>
      <c r="E1185">
        <v>116.14</v>
      </c>
      <c r="F1185">
        <v>148</v>
      </c>
      <c r="G1185">
        <v>148</v>
      </c>
      <c r="H1185">
        <v>0</v>
      </c>
      <c r="I1185">
        <v>0</v>
      </c>
    </row>
    <row r="1186" spans="1:9">
      <c r="A1186">
        <v>1136</v>
      </c>
      <c r="B1186" s="2">
        <v>4987176175328</v>
      </c>
      <c r="C1186">
        <v>11360001</v>
      </c>
      <c r="D1186">
        <v>0</v>
      </c>
      <c r="E1186">
        <v>98.08</v>
      </c>
      <c r="F1186">
        <v>125</v>
      </c>
      <c r="G1186">
        <v>125</v>
      </c>
      <c r="H1186">
        <v>0</v>
      </c>
      <c r="I1186">
        <v>0</v>
      </c>
    </row>
    <row r="1187" spans="1:9">
      <c r="A1187">
        <v>1137</v>
      </c>
      <c r="B1187" s="2">
        <v>4987176126641</v>
      </c>
      <c r="C1187">
        <v>11370001</v>
      </c>
      <c r="D1187">
        <v>-1</v>
      </c>
      <c r="E1187">
        <v>149.08000000000001</v>
      </c>
      <c r="F1187">
        <v>190</v>
      </c>
      <c r="G1187">
        <v>190</v>
      </c>
      <c r="H1187">
        <v>0</v>
      </c>
      <c r="I1187">
        <v>0</v>
      </c>
    </row>
    <row r="1188" spans="1:9">
      <c r="A1188">
        <v>1138</v>
      </c>
      <c r="B1188" s="2">
        <v>4987176126634</v>
      </c>
      <c r="C1188">
        <v>11380001</v>
      </c>
      <c r="D1188">
        <v>0</v>
      </c>
      <c r="E1188">
        <v>172.63</v>
      </c>
      <c r="F1188">
        <v>220</v>
      </c>
      <c r="G1188">
        <v>220</v>
      </c>
      <c r="H1188">
        <v>0</v>
      </c>
      <c r="I1188">
        <v>0</v>
      </c>
    </row>
    <row r="1189" spans="1:9">
      <c r="A1189">
        <v>1139</v>
      </c>
      <c r="B1189" s="2">
        <v>4987176143808</v>
      </c>
      <c r="C1189">
        <v>11390001</v>
      </c>
      <c r="D1189">
        <v>0</v>
      </c>
      <c r="E1189">
        <v>415.88</v>
      </c>
      <c r="F1189">
        <v>530</v>
      </c>
      <c r="G1189">
        <v>530</v>
      </c>
      <c r="H1189">
        <v>0</v>
      </c>
      <c r="I1189">
        <v>0</v>
      </c>
    </row>
    <row r="1190" spans="1:9">
      <c r="A1190">
        <v>1140</v>
      </c>
      <c r="B1190" s="2">
        <v>4987176126610</v>
      </c>
      <c r="C1190">
        <v>11400001</v>
      </c>
      <c r="D1190">
        <v>0</v>
      </c>
      <c r="E1190">
        <v>474.73</v>
      </c>
      <c r="F1190">
        <v>605</v>
      </c>
      <c r="G1190">
        <v>605</v>
      </c>
      <c r="H1190">
        <v>0</v>
      </c>
      <c r="I1190">
        <v>0</v>
      </c>
    </row>
    <row r="1191" spans="1:9">
      <c r="A1191">
        <v>1141</v>
      </c>
      <c r="B1191" s="2">
        <v>4987176162762</v>
      </c>
      <c r="C1191">
        <v>11410001</v>
      </c>
      <c r="D1191">
        <v>0</v>
      </c>
      <c r="E1191">
        <v>337.42</v>
      </c>
      <c r="F1191">
        <v>430</v>
      </c>
      <c r="G1191">
        <v>430</v>
      </c>
      <c r="H1191">
        <v>0</v>
      </c>
      <c r="I1191">
        <v>0</v>
      </c>
    </row>
    <row r="1192" spans="1:9">
      <c r="A1192">
        <v>1142</v>
      </c>
      <c r="B1192" s="2">
        <v>4987176162779</v>
      </c>
      <c r="C1192">
        <v>11420001</v>
      </c>
      <c r="D1192">
        <v>0</v>
      </c>
      <c r="E1192">
        <v>384.49</v>
      </c>
      <c r="F1192">
        <v>490</v>
      </c>
      <c r="G1192">
        <v>490</v>
      </c>
      <c r="H1192">
        <v>0</v>
      </c>
      <c r="I1192">
        <v>0</v>
      </c>
    </row>
    <row r="1193" spans="1:9">
      <c r="A1193">
        <v>1143</v>
      </c>
      <c r="B1193" s="2">
        <v>4987176143822</v>
      </c>
      <c r="C1193">
        <v>11430001</v>
      </c>
      <c r="D1193">
        <v>0</v>
      </c>
      <c r="E1193">
        <v>94.16</v>
      </c>
      <c r="F1193">
        <v>120</v>
      </c>
      <c r="G1193">
        <v>120</v>
      </c>
      <c r="H1193">
        <v>0</v>
      </c>
      <c r="I1193">
        <v>0</v>
      </c>
    </row>
    <row r="1194" spans="1:9">
      <c r="A1194">
        <v>1144</v>
      </c>
      <c r="B1194" s="2">
        <v>4987176143839</v>
      </c>
      <c r="C1194">
        <v>11440001</v>
      </c>
      <c r="D1194">
        <v>-1</v>
      </c>
      <c r="E1194">
        <v>102.01</v>
      </c>
      <c r="F1194">
        <v>130</v>
      </c>
      <c r="G1194">
        <v>130</v>
      </c>
      <c r="H1194">
        <v>0</v>
      </c>
      <c r="I1194">
        <v>0</v>
      </c>
    </row>
    <row r="1195" spans="1:9">
      <c r="A1195">
        <v>1145</v>
      </c>
      <c r="B1195" s="2">
        <v>4987176177476</v>
      </c>
      <c r="C1195">
        <v>11450001</v>
      </c>
      <c r="D1195">
        <v>0</v>
      </c>
      <c r="E1195">
        <v>125.55</v>
      </c>
      <c r="F1195">
        <v>160</v>
      </c>
      <c r="G1195">
        <v>160</v>
      </c>
      <c r="H1195">
        <v>0</v>
      </c>
      <c r="I1195">
        <v>0</v>
      </c>
    </row>
    <row r="1196" spans="1:9">
      <c r="A1196">
        <v>1146</v>
      </c>
      <c r="B1196" s="2">
        <v>4987176177490</v>
      </c>
      <c r="C1196">
        <v>11460001</v>
      </c>
      <c r="D1196">
        <v>0</v>
      </c>
      <c r="E1196">
        <v>227.56</v>
      </c>
      <c r="F1196">
        <v>290</v>
      </c>
      <c r="G1196">
        <v>290</v>
      </c>
      <c r="H1196">
        <v>0</v>
      </c>
      <c r="I1196">
        <v>0</v>
      </c>
    </row>
    <row r="1197" spans="1:9">
      <c r="A1197">
        <v>1147</v>
      </c>
      <c r="B1197" s="2">
        <v>4987176177483</v>
      </c>
      <c r="C1197">
        <v>11470001</v>
      </c>
      <c r="D1197">
        <v>0</v>
      </c>
      <c r="E1197">
        <v>133.4</v>
      </c>
      <c r="F1197">
        <v>170</v>
      </c>
      <c r="G1197">
        <v>170</v>
      </c>
      <c r="H1197">
        <v>0</v>
      </c>
      <c r="I1197">
        <v>0</v>
      </c>
    </row>
    <row r="1198" spans="1:9">
      <c r="A1198">
        <v>1148</v>
      </c>
      <c r="B1198" s="2">
        <v>4987176177568</v>
      </c>
      <c r="C1198">
        <v>11480001</v>
      </c>
      <c r="D1198">
        <v>0</v>
      </c>
      <c r="E1198">
        <v>385.74</v>
      </c>
      <c r="F1198">
        <v>660</v>
      </c>
      <c r="G1198">
        <v>660</v>
      </c>
      <c r="H1198">
        <v>0</v>
      </c>
      <c r="I1198">
        <v>0</v>
      </c>
    </row>
    <row r="1199" spans="1:9">
      <c r="A1199">
        <v>1149</v>
      </c>
      <c r="B1199" s="2">
        <v>4987176177506</v>
      </c>
      <c r="C1199">
        <v>11490001</v>
      </c>
      <c r="D1199">
        <v>0</v>
      </c>
      <c r="E1199">
        <v>247.18</v>
      </c>
      <c r="F1199">
        <v>315</v>
      </c>
      <c r="G1199">
        <v>315</v>
      </c>
      <c r="H1199">
        <v>0</v>
      </c>
      <c r="I1199">
        <v>0</v>
      </c>
    </row>
    <row r="1200" spans="1:9">
      <c r="A1200">
        <v>1150</v>
      </c>
      <c r="B1200" s="2">
        <v>4987176177629</v>
      </c>
      <c r="C1200">
        <v>11500001</v>
      </c>
      <c r="D1200">
        <v>0</v>
      </c>
      <c r="E1200">
        <v>120.84</v>
      </c>
      <c r="F1200">
        <v>154</v>
      </c>
      <c r="G1200">
        <v>154</v>
      </c>
      <c r="H1200">
        <v>0</v>
      </c>
      <c r="I1200">
        <v>0</v>
      </c>
    </row>
    <row r="1201" spans="1:9">
      <c r="A1201">
        <v>1151</v>
      </c>
      <c r="B1201" s="2">
        <v>4987176177643</v>
      </c>
      <c r="C1201">
        <v>11510001</v>
      </c>
      <c r="D1201">
        <v>0</v>
      </c>
      <c r="E1201">
        <v>258.94</v>
      </c>
      <c r="F1201">
        <v>330</v>
      </c>
      <c r="G1201">
        <v>330</v>
      </c>
      <c r="H1201">
        <v>0</v>
      </c>
      <c r="I1201">
        <v>0</v>
      </c>
    </row>
    <row r="1202" spans="1:9">
      <c r="A1202">
        <v>1152</v>
      </c>
      <c r="B1202" s="2">
        <v>4987176178688</v>
      </c>
      <c r="C1202">
        <v>11520001</v>
      </c>
      <c r="D1202">
        <v>0</v>
      </c>
      <c r="E1202">
        <v>296.88</v>
      </c>
      <c r="F1202">
        <v>399</v>
      </c>
      <c r="G1202">
        <v>399</v>
      </c>
      <c r="H1202">
        <v>0</v>
      </c>
      <c r="I1202">
        <v>0</v>
      </c>
    </row>
    <row r="1203" spans="1:9">
      <c r="A1203">
        <v>1153</v>
      </c>
      <c r="B1203" s="2">
        <v>4987176215055</v>
      </c>
      <c r="C1203">
        <v>11530001</v>
      </c>
      <c r="D1203">
        <v>-1</v>
      </c>
      <c r="E1203">
        <v>296.88</v>
      </c>
      <c r="F1203">
        <v>399</v>
      </c>
      <c r="G1203">
        <v>399</v>
      </c>
      <c r="H1203">
        <v>0</v>
      </c>
      <c r="I1203">
        <v>0</v>
      </c>
    </row>
    <row r="1204" spans="1:9">
      <c r="A1204">
        <v>1154</v>
      </c>
      <c r="B1204" s="2">
        <v>4987176215116</v>
      </c>
      <c r="C1204">
        <v>11540001</v>
      </c>
      <c r="D1204">
        <v>0</v>
      </c>
      <c r="E1204">
        <v>296.88</v>
      </c>
      <c r="F1204">
        <v>399</v>
      </c>
      <c r="G1204">
        <v>399</v>
      </c>
      <c r="H1204">
        <v>0</v>
      </c>
      <c r="I1204">
        <v>0</v>
      </c>
    </row>
    <row r="1205" spans="1:9">
      <c r="A1205">
        <v>1155</v>
      </c>
      <c r="B1205" s="2">
        <v>4987176137586</v>
      </c>
      <c r="C1205">
        <v>11550001</v>
      </c>
      <c r="D1205">
        <v>-1</v>
      </c>
      <c r="E1205">
        <v>110.87</v>
      </c>
      <c r="F1205">
        <v>149</v>
      </c>
      <c r="G1205">
        <v>149</v>
      </c>
      <c r="H1205">
        <v>0</v>
      </c>
      <c r="I1205">
        <v>0</v>
      </c>
    </row>
    <row r="1206" spans="1:9">
      <c r="A1206">
        <v>1156</v>
      </c>
      <c r="B1206" s="2">
        <v>4987176137524</v>
      </c>
      <c r="C1206">
        <v>11560001</v>
      </c>
      <c r="D1206">
        <v>-2</v>
      </c>
      <c r="E1206">
        <v>73.66</v>
      </c>
      <c r="F1206">
        <v>99</v>
      </c>
      <c r="G1206">
        <v>99</v>
      </c>
      <c r="H1206">
        <v>0</v>
      </c>
      <c r="I1206">
        <v>0</v>
      </c>
    </row>
    <row r="1207" spans="1:9">
      <c r="A1207">
        <v>1157</v>
      </c>
      <c r="B1207" s="2">
        <v>4987176137548</v>
      </c>
      <c r="C1207">
        <v>11570001</v>
      </c>
      <c r="D1207">
        <v>-1</v>
      </c>
      <c r="E1207">
        <v>73.66</v>
      </c>
      <c r="F1207">
        <v>99</v>
      </c>
      <c r="G1207">
        <v>99</v>
      </c>
      <c r="H1207">
        <v>0</v>
      </c>
      <c r="I1207">
        <v>0</v>
      </c>
    </row>
    <row r="1208" spans="1:9">
      <c r="A1208">
        <v>1158</v>
      </c>
      <c r="B1208" s="2">
        <v>4987176137562</v>
      </c>
      <c r="C1208">
        <v>11580001</v>
      </c>
      <c r="D1208">
        <v>-1</v>
      </c>
      <c r="E1208">
        <v>73.66</v>
      </c>
      <c r="F1208">
        <v>99</v>
      </c>
      <c r="G1208">
        <v>99</v>
      </c>
      <c r="H1208">
        <v>0</v>
      </c>
      <c r="I1208">
        <v>0</v>
      </c>
    </row>
    <row r="1209" spans="1:9">
      <c r="A1209">
        <v>1159</v>
      </c>
      <c r="B1209" s="2">
        <v>4987176141781</v>
      </c>
      <c r="C1209">
        <v>11590001</v>
      </c>
      <c r="D1209">
        <v>0</v>
      </c>
      <c r="E1209">
        <v>204.61</v>
      </c>
      <c r="F1209">
        <v>275</v>
      </c>
      <c r="G1209">
        <v>275</v>
      </c>
      <c r="H1209">
        <v>0</v>
      </c>
      <c r="I1209">
        <v>0</v>
      </c>
    </row>
    <row r="1210" spans="1:9">
      <c r="A1210">
        <v>1160</v>
      </c>
      <c r="B1210" s="2">
        <v>4987176141743</v>
      </c>
      <c r="C1210">
        <v>11600001</v>
      </c>
      <c r="D1210">
        <v>0</v>
      </c>
      <c r="E1210">
        <v>148.07</v>
      </c>
      <c r="F1210">
        <v>199</v>
      </c>
      <c r="G1210">
        <v>199</v>
      </c>
      <c r="H1210">
        <v>0</v>
      </c>
      <c r="I1210">
        <v>0</v>
      </c>
    </row>
    <row r="1211" spans="1:9">
      <c r="A1211">
        <v>1161</v>
      </c>
      <c r="B1211" s="2">
        <v>4987176215017</v>
      </c>
      <c r="C1211">
        <v>11610001</v>
      </c>
      <c r="D1211">
        <v>-1</v>
      </c>
      <c r="E1211">
        <v>148.06</v>
      </c>
      <c r="F1211">
        <v>199</v>
      </c>
      <c r="G1211">
        <v>199</v>
      </c>
      <c r="H1211">
        <v>0</v>
      </c>
      <c r="I1211">
        <v>0</v>
      </c>
    </row>
    <row r="1212" spans="1:9">
      <c r="A1212">
        <v>1162</v>
      </c>
      <c r="B1212" s="2">
        <v>4987176215079</v>
      </c>
      <c r="C1212">
        <v>11620001</v>
      </c>
      <c r="D1212">
        <v>0</v>
      </c>
      <c r="E1212">
        <v>148.06</v>
      </c>
      <c r="F1212">
        <v>199</v>
      </c>
      <c r="G1212">
        <v>199</v>
      </c>
      <c r="H1212">
        <v>0</v>
      </c>
      <c r="I1212">
        <v>0</v>
      </c>
    </row>
    <row r="1213" spans="1:9">
      <c r="A1213">
        <v>1163</v>
      </c>
      <c r="B1213" s="2">
        <v>4987176180902</v>
      </c>
      <c r="C1213">
        <v>11630001</v>
      </c>
      <c r="D1213">
        <v>0</v>
      </c>
      <c r="E1213">
        <v>211.15</v>
      </c>
      <c r="F1213">
        <v>299</v>
      </c>
      <c r="G1213">
        <v>299</v>
      </c>
      <c r="H1213">
        <v>0</v>
      </c>
      <c r="I1213">
        <v>0</v>
      </c>
    </row>
    <row r="1214" spans="1:9">
      <c r="A1214">
        <v>1164</v>
      </c>
      <c r="B1214" s="2">
        <v>4987176180896</v>
      </c>
      <c r="C1214">
        <v>11640001</v>
      </c>
      <c r="D1214">
        <v>0</v>
      </c>
      <c r="E1214">
        <v>211.15</v>
      </c>
      <c r="F1214">
        <v>299</v>
      </c>
      <c r="G1214">
        <v>299</v>
      </c>
      <c r="H1214">
        <v>0</v>
      </c>
      <c r="I1214">
        <v>0</v>
      </c>
    </row>
    <row r="1215" spans="1:9">
      <c r="A1215">
        <v>1165</v>
      </c>
      <c r="B1215" s="2">
        <v>4987176180926</v>
      </c>
      <c r="C1215">
        <v>11650001</v>
      </c>
      <c r="D1215">
        <v>0</v>
      </c>
      <c r="E1215">
        <v>211.15</v>
      </c>
      <c r="F1215">
        <v>299</v>
      </c>
      <c r="G1215">
        <v>299</v>
      </c>
      <c r="H1215">
        <v>0</v>
      </c>
      <c r="I1215">
        <v>0</v>
      </c>
    </row>
    <row r="1216" spans="1:9">
      <c r="A1216">
        <v>1166</v>
      </c>
      <c r="B1216" s="2">
        <v>4987176180933</v>
      </c>
      <c r="C1216">
        <v>11660001</v>
      </c>
      <c r="D1216">
        <v>0</v>
      </c>
      <c r="E1216">
        <v>211.15</v>
      </c>
      <c r="F1216">
        <v>299</v>
      </c>
      <c r="G1216">
        <v>299</v>
      </c>
      <c r="H1216">
        <v>0</v>
      </c>
      <c r="I1216">
        <v>0</v>
      </c>
    </row>
    <row r="1217" spans="1:9">
      <c r="A1217">
        <v>1167</v>
      </c>
      <c r="B1217" s="2">
        <v>4987176180919</v>
      </c>
      <c r="C1217">
        <v>11670001</v>
      </c>
      <c r="D1217">
        <v>0</v>
      </c>
      <c r="E1217">
        <v>211.15</v>
      </c>
      <c r="F1217">
        <v>299</v>
      </c>
      <c r="G1217">
        <v>299</v>
      </c>
      <c r="H1217">
        <v>0</v>
      </c>
      <c r="I1217">
        <v>0</v>
      </c>
    </row>
    <row r="1218" spans="1:9">
      <c r="A1218">
        <v>1168</v>
      </c>
      <c r="B1218" s="2">
        <v>4987176128089</v>
      </c>
      <c r="C1218">
        <v>11680001</v>
      </c>
      <c r="D1218">
        <v>0</v>
      </c>
      <c r="E1218">
        <v>211.15</v>
      </c>
      <c r="F1218">
        <v>299</v>
      </c>
      <c r="G1218">
        <v>299</v>
      </c>
      <c r="H1218">
        <v>0</v>
      </c>
      <c r="I1218">
        <v>0</v>
      </c>
    </row>
    <row r="1219" spans="1:9">
      <c r="A1219">
        <v>1169</v>
      </c>
      <c r="B1219" s="2">
        <v>4987176128065</v>
      </c>
      <c r="C1219">
        <v>11690001</v>
      </c>
      <c r="D1219">
        <v>0</v>
      </c>
      <c r="E1219">
        <v>211.15</v>
      </c>
      <c r="F1219">
        <v>299</v>
      </c>
      <c r="G1219">
        <v>299</v>
      </c>
      <c r="H1219">
        <v>0</v>
      </c>
      <c r="I1219">
        <v>0</v>
      </c>
    </row>
    <row r="1220" spans="1:9">
      <c r="A1220">
        <v>1170</v>
      </c>
      <c r="B1220" s="2">
        <v>4987176128058</v>
      </c>
      <c r="C1220">
        <v>11700001</v>
      </c>
      <c r="D1220">
        <v>0</v>
      </c>
      <c r="E1220">
        <v>211.15</v>
      </c>
      <c r="F1220">
        <v>299</v>
      </c>
      <c r="G1220">
        <v>299</v>
      </c>
      <c r="H1220">
        <v>0</v>
      </c>
      <c r="I1220">
        <v>0</v>
      </c>
    </row>
    <row r="1221" spans="1:9">
      <c r="A1221">
        <v>1171</v>
      </c>
      <c r="B1221" s="2">
        <v>4987176128072</v>
      </c>
      <c r="C1221">
        <v>11710001</v>
      </c>
      <c r="D1221">
        <v>0</v>
      </c>
      <c r="E1221">
        <v>211.15</v>
      </c>
      <c r="F1221">
        <v>299</v>
      </c>
      <c r="G1221">
        <v>299</v>
      </c>
      <c r="H1221">
        <v>0</v>
      </c>
      <c r="I1221">
        <v>0</v>
      </c>
    </row>
    <row r="1222" spans="1:9">
      <c r="A1222">
        <v>1172</v>
      </c>
      <c r="B1222" s="2">
        <v>8901725123123</v>
      </c>
      <c r="C1222">
        <v>11720001</v>
      </c>
      <c r="D1222">
        <v>-14</v>
      </c>
      <c r="E1222">
        <v>24</v>
      </c>
      <c r="F1222">
        <v>28</v>
      </c>
      <c r="G1222">
        <v>28</v>
      </c>
      <c r="H1222">
        <v>0</v>
      </c>
      <c r="I1222">
        <v>0</v>
      </c>
    </row>
    <row r="1223" spans="1:9">
      <c r="A1223">
        <v>1173</v>
      </c>
      <c r="B1223" s="2">
        <v>8901725132873</v>
      </c>
      <c r="C1223">
        <v>11730001</v>
      </c>
      <c r="D1223">
        <v>-5</v>
      </c>
      <c r="E1223">
        <v>30.81</v>
      </c>
      <c r="F1223">
        <v>40</v>
      </c>
      <c r="G1223">
        <v>40</v>
      </c>
      <c r="H1223">
        <v>0</v>
      </c>
      <c r="I1223">
        <v>0</v>
      </c>
    </row>
    <row r="1224" spans="1:9">
      <c r="A1224">
        <v>1174</v>
      </c>
      <c r="B1224" s="2">
        <v>8901725009533</v>
      </c>
      <c r="C1224">
        <v>11740001</v>
      </c>
      <c r="D1224">
        <v>-7</v>
      </c>
      <c r="E1224">
        <v>3.91</v>
      </c>
      <c r="F1224">
        <v>5</v>
      </c>
      <c r="G1224">
        <v>5</v>
      </c>
      <c r="H1224">
        <v>0</v>
      </c>
      <c r="I1224">
        <v>0</v>
      </c>
    </row>
    <row r="1225" spans="1:9">
      <c r="A1225">
        <v>1175</v>
      </c>
      <c r="B1225" s="2">
        <v>8901725121747</v>
      </c>
      <c r="C1225">
        <v>11750001</v>
      </c>
      <c r="D1225">
        <v>-7</v>
      </c>
      <c r="E1225">
        <v>53.12</v>
      </c>
      <c r="F1225">
        <v>69</v>
      </c>
      <c r="G1225">
        <v>69</v>
      </c>
      <c r="H1225">
        <v>0</v>
      </c>
      <c r="I1225">
        <v>0</v>
      </c>
    </row>
    <row r="1226" spans="1:9">
      <c r="A1226">
        <v>1176</v>
      </c>
      <c r="B1226" s="2">
        <v>8901725121242</v>
      </c>
      <c r="C1226">
        <v>11760001</v>
      </c>
      <c r="D1226">
        <v>-3</v>
      </c>
      <c r="E1226">
        <v>57.7</v>
      </c>
      <c r="F1226">
        <v>73</v>
      </c>
      <c r="G1226">
        <v>73</v>
      </c>
      <c r="H1226">
        <v>0</v>
      </c>
      <c r="I1226">
        <v>0</v>
      </c>
    </row>
    <row r="1227" spans="1:9">
      <c r="A1227">
        <v>1177</v>
      </c>
      <c r="B1227" s="2">
        <v>8901725125141</v>
      </c>
      <c r="C1227">
        <v>11770001</v>
      </c>
      <c r="D1227">
        <v>-2</v>
      </c>
      <c r="E1227">
        <v>29.76</v>
      </c>
      <c r="F1227">
        <v>50</v>
      </c>
      <c r="G1227">
        <v>50</v>
      </c>
      <c r="H1227">
        <v>0</v>
      </c>
      <c r="I1227">
        <v>0</v>
      </c>
    </row>
    <row r="1228" spans="1:9">
      <c r="A1228">
        <v>1178</v>
      </c>
      <c r="B1228" s="2">
        <v>8901725125165</v>
      </c>
      <c r="C1228">
        <v>11780001</v>
      </c>
      <c r="D1228">
        <v>-2</v>
      </c>
      <c r="E1228">
        <v>59.52</v>
      </c>
      <c r="F1228">
        <v>100</v>
      </c>
      <c r="G1228">
        <v>100</v>
      </c>
      <c r="H1228">
        <v>0</v>
      </c>
      <c r="I1228">
        <v>0</v>
      </c>
    </row>
    <row r="1229" spans="1:9">
      <c r="A1229">
        <v>1179</v>
      </c>
      <c r="B1229" s="2">
        <v>8901725125172</v>
      </c>
      <c r="C1229">
        <v>11790001</v>
      </c>
      <c r="D1229">
        <v>0</v>
      </c>
      <c r="E1229">
        <v>148.79</v>
      </c>
      <c r="F1229">
        <v>250</v>
      </c>
      <c r="G1229">
        <v>250</v>
      </c>
      <c r="H1229">
        <v>0</v>
      </c>
      <c r="I1229">
        <v>0</v>
      </c>
    </row>
    <row r="1230" spans="1:9">
      <c r="A1230">
        <v>1180</v>
      </c>
      <c r="B1230" s="2">
        <v>8901725125349</v>
      </c>
      <c r="C1230">
        <v>11800001</v>
      </c>
      <c r="D1230">
        <v>-2</v>
      </c>
      <c r="E1230">
        <v>19.079999999999998</v>
      </c>
      <c r="F1230">
        <v>36</v>
      </c>
      <c r="G1230">
        <v>36</v>
      </c>
      <c r="H1230">
        <v>0</v>
      </c>
      <c r="I1230">
        <v>0</v>
      </c>
    </row>
    <row r="1231" spans="1:9">
      <c r="A1231">
        <v>1181</v>
      </c>
      <c r="B1231" s="2">
        <v>8901725125363</v>
      </c>
      <c r="C1231">
        <v>11810001</v>
      </c>
      <c r="D1231">
        <v>-1</v>
      </c>
      <c r="E1231">
        <v>38.15</v>
      </c>
      <c r="F1231">
        <v>72</v>
      </c>
      <c r="G1231">
        <v>72</v>
      </c>
      <c r="H1231">
        <v>0</v>
      </c>
      <c r="I1231">
        <v>0</v>
      </c>
    </row>
    <row r="1232" spans="1:9">
      <c r="A1232">
        <v>1182</v>
      </c>
      <c r="B1232" s="2">
        <v>8901725125370</v>
      </c>
      <c r="C1232">
        <v>11820001</v>
      </c>
      <c r="D1232">
        <v>0</v>
      </c>
      <c r="E1232">
        <v>95.38</v>
      </c>
      <c r="F1232">
        <v>180</v>
      </c>
      <c r="G1232">
        <v>180</v>
      </c>
      <c r="H1232">
        <v>0</v>
      </c>
      <c r="I1232">
        <v>0</v>
      </c>
    </row>
    <row r="1233" spans="1:9">
      <c r="A1233">
        <v>1183</v>
      </c>
      <c r="B1233" s="2">
        <v>8901725125233</v>
      </c>
      <c r="C1233">
        <v>11830001</v>
      </c>
      <c r="D1233">
        <v>-2</v>
      </c>
      <c r="E1233">
        <v>10.19</v>
      </c>
      <c r="F1233">
        <v>23</v>
      </c>
      <c r="G1233">
        <v>23</v>
      </c>
      <c r="H1233">
        <v>0</v>
      </c>
      <c r="I1233">
        <v>0</v>
      </c>
    </row>
    <row r="1234" spans="1:9">
      <c r="A1234">
        <v>1184</v>
      </c>
      <c r="B1234" s="2">
        <v>8901725105150</v>
      </c>
      <c r="C1234">
        <v>11840001</v>
      </c>
      <c r="D1234">
        <v>-4</v>
      </c>
      <c r="E1234">
        <v>14.36</v>
      </c>
      <c r="F1234">
        <v>20</v>
      </c>
      <c r="G1234">
        <v>20</v>
      </c>
      <c r="H1234">
        <v>0</v>
      </c>
      <c r="I1234">
        <v>0</v>
      </c>
    </row>
    <row r="1235" spans="1:9">
      <c r="A1235">
        <v>1185</v>
      </c>
      <c r="B1235" s="2">
        <v>8901725115142</v>
      </c>
      <c r="C1235">
        <v>11850001</v>
      </c>
      <c r="D1235">
        <v>-16</v>
      </c>
      <c r="E1235">
        <v>7.48</v>
      </c>
      <c r="F1235">
        <v>10</v>
      </c>
      <c r="G1235">
        <v>10</v>
      </c>
      <c r="H1235">
        <v>0</v>
      </c>
      <c r="I1235">
        <v>0</v>
      </c>
    </row>
    <row r="1236" spans="1:9">
      <c r="A1236">
        <v>1186</v>
      </c>
      <c r="B1236" s="2">
        <v>8901063363960</v>
      </c>
      <c r="C1236">
        <v>11860001</v>
      </c>
      <c r="D1236">
        <v>1</v>
      </c>
      <c r="E1236">
        <v>25.5</v>
      </c>
      <c r="F1236">
        <v>30</v>
      </c>
      <c r="G1236">
        <v>30</v>
      </c>
      <c r="H1236">
        <v>0</v>
      </c>
      <c r="I1236">
        <v>0</v>
      </c>
    </row>
    <row r="1237" spans="1:9">
      <c r="A1237">
        <v>1187</v>
      </c>
      <c r="B1237" s="2">
        <v>8901063363977</v>
      </c>
      <c r="C1237">
        <v>11870001</v>
      </c>
      <c r="D1237">
        <v>-1</v>
      </c>
      <c r="E1237">
        <v>26.31</v>
      </c>
      <c r="F1237">
        <v>30</v>
      </c>
      <c r="G1237">
        <v>30</v>
      </c>
      <c r="H1237">
        <v>1</v>
      </c>
      <c r="I1237">
        <v>2024</v>
      </c>
    </row>
    <row r="1238" spans="1:9">
      <c r="A1238">
        <v>1187</v>
      </c>
      <c r="B1238" s="2">
        <v>8901063363977</v>
      </c>
      <c r="C1238">
        <v>11870002</v>
      </c>
      <c r="D1238">
        <v>1</v>
      </c>
      <c r="E1238">
        <v>26.4</v>
      </c>
      <c r="F1238">
        <v>30</v>
      </c>
      <c r="G1238">
        <v>30</v>
      </c>
      <c r="H1238">
        <v>0</v>
      </c>
      <c r="I1238">
        <v>0</v>
      </c>
    </row>
    <row r="1239" spans="1:9">
      <c r="A1239">
        <v>1188</v>
      </c>
      <c r="B1239" s="2">
        <v>8901063001022</v>
      </c>
      <c r="C1239">
        <v>11880001</v>
      </c>
      <c r="D1239">
        <v>0</v>
      </c>
      <c r="E1239">
        <v>48.6</v>
      </c>
      <c r="F1239">
        <v>70</v>
      </c>
      <c r="G1239">
        <v>70</v>
      </c>
      <c r="H1239">
        <v>0</v>
      </c>
      <c r="I1239">
        <v>0</v>
      </c>
    </row>
    <row r="1240" spans="1:9">
      <c r="A1240">
        <v>1189</v>
      </c>
      <c r="B1240" s="2">
        <v>8901063023901</v>
      </c>
      <c r="C1240">
        <v>11890001</v>
      </c>
      <c r="D1240">
        <v>0</v>
      </c>
      <c r="E1240">
        <v>36.25</v>
      </c>
      <c r="F1240">
        <v>40</v>
      </c>
      <c r="G1240">
        <v>40</v>
      </c>
      <c r="H1240">
        <v>0</v>
      </c>
      <c r="I1240">
        <v>0</v>
      </c>
    </row>
    <row r="1241" spans="1:9">
      <c r="A1241">
        <v>1190</v>
      </c>
      <c r="B1241" s="2">
        <v>8901063032699</v>
      </c>
      <c r="C1241">
        <v>11900001</v>
      </c>
      <c r="D1241">
        <v>3</v>
      </c>
      <c r="E1241">
        <v>25</v>
      </c>
      <c r="F1241">
        <v>50</v>
      </c>
      <c r="G1241">
        <v>50</v>
      </c>
      <c r="H1241">
        <v>0</v>
      </c>
      <c r="I1241">
        <v>0</v>
      </c>
    </row>
    <row r="1242" spans="1:9">
      <c r="A1242">
        <v>1191</v>
      </c>
      <c r="B1242" s="2">
        <v>8901764092206</v>
      </c>
      <c r="C1242">
        <v>11910001</v>
      </c>
      <c r="D1242">
        <v>6</v>
      </c>
      <c r="E1242">
        <v>39.49</v>
      </c>
      <c r="F1242">
        <v>42</v>
      </c>
      <c r="G1242">
        <v>42</v>
      </c>
      <c r="H1242">
        <v>0</v>
      </c>
      <c r="I1242">
        <v>0</v>
      </c>
    </row>
    <row r="1243" spans="1:9">
      <c r="A1243">
        <v>1192</v>
      </c>
      <c r="B1243" s="2">
        <v>8901764362804</v>
      </c>
      <c r="C1243">
        <v>11920001</v>
      </c>
      <c r="D1243">
        <v>0</v>
      </c>
      <c r="E1243">
        <v>1.5</v>
      </c>
      <c r="F1243">
        <v>10</v>
      </c>
      <c r="G1243">
        <v>10</v>
      </c>
      <c r="H1243">
        <v>2</v>
      </c>
      <c r="I1243">
        <v>2024</v>
      </c>
    </row>
    <row r="1244" spans="1:9">
      <c r="A1244">
        <v>1192</v>
      </c>
      <c r="B1244" s="2">
        <v>8901764362804</v>
      </c>
      <c r="C1244">
        <v>11920003</v>
      </c>
      <c r="D1244">
        <v>-9</v>
      </c>
      <c r="E1244">
        <v>1.5</v>
      </c>
      <c r="F1244">
        <v>25</v>
      </c>
      <c r="G1244">
        <v>25</v>
      </c>
      <c r="H1244">
        <v>2</v>
      </c>
      <c r="I1244">
        <v>2024</v>
      </c>
    </row>
    <row r="1245" spans="1:9">
      <c r="A1245">
        <v>1192</v>
      </c>
      <c r="B1245" s="2">
        <v>8901764362804</v>
      </c>
      <c r="C1245">
        <v>11920004</v>
      </c>
      <c r="D1245">
        <v>14</v>
      </c>
      <c r="E1245">
        <v>22.48</v>
      </c>
      <c r="F1245">
        <v>25</v>
      </c>
      <c r="G1245">
        <v>25</v>
      </c>
      <c r="H1245">
        <v>0</v>
      </c>
      <c r="I1245">
        <v>0</v>
      </c>
    </row>
    <row r="1246" spans="1:9">
      <c r="A1246">
        <v>1193</v>
      </c>
      <c r="B1246" s="2">
        <v>8901764239304</v>
      </c>
      <c r="C1246">
        <v>11930001</v>
      </c>
      <c r="D1246">
        <v>1</v>
      </c>
      <c r="E1246">
        <v>74</v>
      </c>
      <c r="F1246">
        <v>90</v>
      </c>
      <c r="G1246">
        <v>90</v>
      </c>
      <c r="H1246">
        <v>0</v>
      </c>
      <c r="I1246">
        <v>0</v>
      </c>
    </row>
    <row r="1247" spans="1:9">
      <c r="A1247">
        <v>1194</v>
      </c>
      <c r="B1247" s="2">
        <v>8902080204052</v>
      </c>
      <c r="C1247">
        <v>11940001</v>
      </c>
      <c r="D1247">
        <v>22</v>
      </c>
      <c r="E1247">
        <v>36.99</v>
      </c>
      <c r="F1247">
        <v>40</v>
      </c>
      <c r="G1247">
        <v>40</v>
      </c>
      <c r="H1247">
        <v>0</v>
      </c>
      <c r="I1247">
        <v>0</v>
      </c>
    </row>
    <row r="1248" spans="1:9">
      <c r="A1248">
        <v>1195</v>
      </c>
      <c r="B1248" s="2">
        <v>8906017290033</v>
      </c>
      <c r="C1248">
        <v>11950001</v>
      </c>
      <c r="D1248">
        <v>2</v>
      </c>
      <c r="E1248">
        <v>7.54</v>
      </c>
      <c r="F1248">
        <v>10</v>
      </c>
      <c r="G1248">
        <v>10</v>
      </c>
      <c r="H1248">
        <v>0</v>
      </c>
      <c r="I1248">
        <v>0</v>
      </c>
    </row>
    <row r="1249" spans="1:9">
      <c r="A1249">
        <v>1196</v>
      </c>
      <c r="B1249" s="2">
        <v>8901764082412</v>
      </c>
      <c r="C1249">
        <v>11960001</v>
      </c>
      <c r="D1249">
        <v>2</v>
      </c>
      <c r="E1249">
        <v>45.16</v>
      </c>
      <c r="F1249">
        <v>60</v>
      </c>
      <c r="G1249">
        <v>60</v>
      </c>
      <c r="H1249">
        <v>0</v>
      </c>
      <c r="I1249">
        <v>0</v>
      </c>
    </row>
    <row r="1250" spans="1:9">
      <c r="A1250">
        <v>1197</v>
      </c>
      <c r="B1250" s="2">
        <v>7622201463434</v>
      </c>
      <c r="C1250">
        <v>11970001</v>
      </c>
      <c r="D1250">
        <v>-30</v>
      </c>
      <c r="E1250">
        <v>4.3899999999999997</v>
      </c>
      <c r="F1250">
        <v>5</v>
      </c>
      <c r="G1250">
        <v>5</v>
      </c>
      <c r="H1250">
        <v>6</v>
      </c>
      <c r="I1250">
        <v>2024</v>
      </c>
    </row>
    <row r="1251" spans="1:9">
      <c r="A1251">
        <v>1198</v>
      </c>
      <c r="B1251" s="2">
        <v>8901233030517</v>
      </c>
      <c r="C1251">
        <v>11980001</v>
      </c>
      <c r="D1251">
        <v>-59</v>
      </c>
      <c r="E1251">
        <v>4.54</v>
      </c>
      <c r="F1251">
        <v>5</v>
      </c>
      <c r="G1251">
        <v>5</v>
      </c>
      <c r="H1251">
        <v>9</v>
      </c>
      <c r="I1251">
        <v>2024</v>
      </c>
    </row>
    <row r="1252" spans="1:9">
      <c r="A1252">
        <v>1199</v>
      </c>
      <c r="B1252" s="2">
        <v>8000500257265</v>
      </c>
      <c r="C1252">
        <v>11990001</v>
      </c>
      <c r="D1252">
        <v>-3</v>
      </c>
      <c r="E1252">
        <v>11.3</v>
      </c>
      <c r="F1252">
        <v>15</v>
      </c>
      <c r="G1252">
        <v>15</v>
      </c>
      <c r="H1252">
        <v>0</v>
      </c>
      <c r="I1252">
        <v>0</v>
      </c>
    </row>
    <row r="1253" spans="1:9">
      <c r="A1253">
        <v>1200</v>
      </c>
      <c r="B1253" s="2">
        <v>80768258</v>
      </c>
      <c r="C1253">
        <v>12000001</v>
      </c>
      <c r="D1253">
        <v>-9</v>
      </c>
      <c r="E1253">
        <v>33.9</v>
      </c>
      <c r="F1253">
        <v>45</v>
      </c>
      <c r="G1253">
        <v>45</v>
      </c>
      <c r="H1253">
        <v>0</v>
      </c>
      <c r="I1253">
        <v>0</v>
      </c>
    </row>
    <row r="1254" spans="1:9">
      <c r="A1254">
        <v>1201</v>
      </c>
      <c r="B1254" s="2">
        <v>80135890</v>
      </c>
      <c r="C1254">
        <v>12010001</v>
      </c>
      <c r="D1254">
        <v>-18</v>
      </c>
      <c r="E1254">
        <v>33.9</v>
      </c>
      <c r="F1254">
        <v>45</v>
      </c>
      <c r="G1254">
        <v>45</v>
      </c>
      <c r="H1254">
        <v>0</v>
      </c>
      <c r="I1254">
        <v>0</v>
      </c>
    </row>
    <row r="1255" spans="1:9">
      <c r="A1255">
        <v>1202</v>
      </c>
      <c r="B1255" s="2">
        <v>8000500418512</v>
      </c>
      <c r="C1255">
        <v>12020001</v>
      </c>
      <c r="D1255">
        <v>-10</v>
      </c>
      <c r="E1255">
        <v>30.13</v>
      </c>
      <c r="F1255">
        <v>40</v>
      </c>
      <c r="G1255">
        <v>40</v>
      </c>
      <c r="H1255">
        <v>0</v>
      </c>
      <c r="I1255">
        <v>0</v>
      </c>
    </row>
    <row r="1256" spans="1:9">
      <c r="A1256">
        <v>1203</v>
      </c>
      <c r="B1256" s="2">
        <v>80177425</v>
      </c>
      <c r="C1256">
        <v>12030001</v>
      </c>
      <c r="D1256">
        <v>-1</v>
      </c>
      <c r="E1256">
        <v>180.04</v>
      </c>
      <c r="F1256">
        <v>239</v>
      </c>
      <c r="G1256">
        <v>239</v>
      </c>
      <c r="H1256">
        <v>0</v>
      </c>
      <c r="I1256">
        <v>0</v>
      </c>
    </row>
    <row r="1257" spans="1:9">
      <c r="A1257">
        <v>1204</v>
      </c>
      <c r="B1257" s="2">
        <v>80824107</v>
      </c>
      <c r="C1257">
        <v>12040001</v>
      </c>
      <c r="D1257">
        <v>-8</v>
      </c>
      <c r="E1257">
        <v>18.829999999999998</v>
      </c>
      <c r="F1257">
        <v>25</v>
      </c>
      <c r="G1257">
        <v>25</v>
      </c>
      <c r="H1257">
        <v>0</v>
      </c>
      <c r="I1257">
        <v>0</v>
      </c>
    </row>
    <row r="1258" spans="1:9">
      <c r="A1258">
        <v>1205</v>
      </c>
      <c r="B1258" s="2">
        <v>8901491103282</v>
      </c>
      <c r="C1258">
        <v>12050001</v>
      </c>
      <c r="D1258">
        <v>-3</v>
      </c>
      <c r="E1258">
        <v>7.59</v>
      </c>
      <c r="F1258">
        <v>10</v>
      </c>
      <c r="G1258">
        <v>10</v>
      </c>
      <c r="H1258">
        <v>0</v>
      </c>
      <c r="I1258">
        <v>0</v>
      </c>
    </row>
    <row r="1259" spans="1:9">
      <c r="A1259">
        <v>1205</v>
      </c>
      <c r="B1259" s="2">
        <v>8901491103282</v>
      </c>
      <c r="C1259">
        <v>12050002</v>
      </c>
      <c r="D1259">
        <v>22</v>
      </c>
      <c r="E1259">
        <v>8.5</v>
      </c>
      <c r="F1259">
        <v>10</v>
      </c>
      <c r="G1259">
        <v>10</v>
      </c>
      <c r="H1259">
        <v>0</v>
      </c>
      <c r="I1259">
        <v>0</v>
      </c>
    </row>
    <row r="1260" spans="1:9">
      <c r="A1260">
        <v>1206</v>
      </c>
      <c r="B1260" s="2">
        <v>8901491103435</v>
      </c>
      <c r="C1260">
        <v>12060001</v>
      </c>
      <c r="D1260">
        <v>-9</v>
      </c>
      <c r="E1260">
        <v>7.59</v>
      </c>
      <c r="F1260">
        <v>10</v>
      </c>
      <c r="G1260">
        <v>10</v>
      </c>
      <c r="H1260">
        <v>0</v>
      </c>
      <c r="I1260">
        <v>0</v>
      </c>
    </row>
    <row r="1261" spans="1:9">
      <c r="A1261">
        <v>1206</v>
      </c>
      <c r="B1261" s="2">
        <v>8901491103435</v>
      </c>
      <c r="C1261">
        <v>12060002</v>
      </c>
      <c r="D1261">
        <v>23</v>
      </c>
      <c r="E1261">
        <v>8.5</v>
      </c>
      <c r="F1261">
        <v>10</v>
      </c>
      <c r="G1261">
        <v>10</v>
      </c>
      <c r="H1261">
        <v>0</v>
      </c>
      <c r="I1261">
        <v>0</v>
      </c>
    </row>
    <row r="1262" spans="1:9">
      <c r="A1262">
        <v>1207</v>
      </c>
      <c r="B1262" s="2">
        <v>8901491103046</v>
      </c>
      <c r="C1262">
        <v>12070001</v>
      </c>
      <c r="D1262">
        <v>-10</v>
      </c>
      <c r="E1262">
        <v>7.59</v>
      </c>
      <c r="F1262">
        <v>10</v>
      </c>
      <c r="G1262">
        <v>10</v>
      </c>
      <c r="H1262">
        <v>0</v>
      </c>
      <c r="I1262">
        <v>0</v>
      </c>
    </row>
    <row r="1263" spans="1:9">
      <c r="A1263">
        <v>1207</v>
      </c>
      <c r="B1263" s="2">
        <v>8901491103046</v>
      </c>
      <c r="C1263">
        <v>12070002</v>
      </c>
      <c r="D1263">
        <v>8</v>
      </c>
      <c r="E1263">
        <v>8.5</v>
      </c>
      <c r="F1263">
        <v>10</v>
      </c>
      <c r="G1263">
        <v>10</v>
      </c>
      <c r="H1263">
        <v>0</v>
      </c>
      <c r="I1263">
        <v>0</v>
      </c>
    </row>
    <row r="1264" spans="1:9">
      <c r="A1264">
        <v>1208</v>
      </c>
      <c r="B1264" s="2">
        <v>8901491361026</v>
      </c>
      <c r="C1264">
        <v>12080001</v>
      </c>
      <c r="D1264">
        <v>-17</v>
      </c>
      <c r="E1264">
        <v>7.59</v>
      </c>
      <c r="F1264">
        <v>10</v>
      </c>
      <c r="G1264">
        <v>10</v>
      </c>
      <c r="H1264">
        <v>0</v>
      </c>
      <c r="I1264">
        <v>0</v>
      </c>
    </row>
    <row r="1265" spans="1:9">
      <c r="A1265">
        <v>1208</v>
      </c>
      <c r="B1265" s="2">
        <v>8901491361026</v>
      </c>
      <c r="C1265">
        <v>12080002</v>
      </c>
      <c r="D1265">
        <v>15</v>
      </c>
      <c r="E1265">
        <v>8.5</v>
      </c>
      <c r="F1265">
        <v>10</v>
      </c>
      <c r="G1265">
        <v>10</v>
      </c>
      <c r="H1265">
        <v>0</v>
      </c>
      <c r="I1265">
        <v>0</v>
      </c>
    </row>
    <row r="1266" spans="1:9">
      <c r="A1266">
        <v>1209</v>
      </c>
      <c r="B1266" s="2">
        <v>8901491103329</v>
      </c>
      <c r="C1266">
        <v>12090001</v>
      </c>
      <c r="D1266">
        <v>-14</v>
      </c>
      <c r="E1266">
        <v>7.59</v>
      </c>
      <c r="F1266">
        <v>10</v>
      </c>
      <c r="G1266">
        <v>10</v>
      </c>
      <c r="H1266">
        <v>0</v>
      </c>
      <c r="I1266">
        <v>0</v>
      </c>
    </row>
    <row r="1267" spans="1:9">
      <c r="A1267">
        <v>1209</v>
      </c>
      <c r="B1267" s="2">
        <v>8901491103329</v>
      </c>
      <c r="C1267">
        <v>12090002</v>
      </c>
      <c r="D1267">
        <v>11</v>
      </c>
      <c r="E1267">
        <v>8.5</v>
      </c>
      <c r="F1267">
        <v>10</v>
      </c>
      <c r="G1267">
        <v>10</v>
      </c>
      <c r="H1267">
        <v>0</v>
      </c>
      <c r="I1267">
        <v>0</v>
      </c>
    </row>
    <row r="1268" spans="1:9">
      <c r="A1268">
        <v>1210</v>
      </c>
      <c r="B1268" s="2">
        <v>8901491365703</v>
      </c>
      <c r="C1268">
        <v>12100001</v>
      </c>
      <c r="D1268">
        <v>-8</v>
      </c>
      <c r="E1268">
        <v>7.59</v>
      </c>
      <c r="F1268">
        <v>10</v>
      </c>
      <c r="G1268">
        <v>10</v>
      </c>
      <c r="H1268">
        <v>0</v>
      </c>
      <c r="I1268">
        <v>0</v>
      </c>
    </row>
    <row r="1269" spans="1:9">
      <c r="A1269">
        <v>1210</v>
      </c>
      <c r="B1269" s="2">
        <v>8901491365703</v>
      </c>
      <c r="C1269">
        <v>12100002</v>
      </c>
      <c r="D1269">
        <v>0</v>
      </c>
      <c r="E1269">
        <v>8.5</v>
      </c>
      <c r="F1269">
        <v>10</v>
      </c>
      <c r="G1269">
        <v>10</v>
      </c>
      <c r="H1269">
        <v>0</v>
      </c>
      <c r="I1269">
        <v>0</v>
      </c>
    </row>
    <row r="1270" spans="1:9">
      <c r="A1270">
        <v>1211</v>
      </c>
      <c r="B1270" s="2">
        <v>8901491002905</v>
      </c>
      <c r="C1270">
        <v>12110001</v>
      </c>
      <c r="D1270">
        <v>-21</v>
      </c>
      <c r="E1270">
        <v>7.59</v>
      </c>
      <c r="F1270">
        <v>10</v>
      </c>
      <c r="G1270">
        <v>10</v>
      </c>
      <c r="H1270">
        <v>0</v>
      </c>
      <c r="I1270">
        <v>0</v>
      </c>
    </row>
    <row r="1271" spans="1:9">
      <c r="A1271">
        <v>1211</v>
      </c>
      <c r="B1271" s="2">
        <v>8901491002905</v>
      </c>
      <c r="C1271">
        <v>12110002</v>
      </c>
      <c r="D1271">
        <v>24</v>
      </c>
      <c r="E1271">
        <v>8.5</v>
      </c>
      <c r="F1271">
        <v>10</v>
      </c>
      <c r="G1271">
        <v>10</v>
      </c>
      <c r="H1271">
        <v>0</v>
      </c>
      <c r="I1271">
        <v>0</v>
      </c>
    </row>
    <row r="1272" spans="1:9">
      <c r="A1272">
        <v>1212</v>
      </c>
      <c r="B1272" s="2">
        <v>8901491103084</v>
      </c>
      <c r="C1272">
        <v>12120001</v>
      </c>
      <c r="D1272">
        <v>0</v>
      </c>
      <c r="E1272">
        <v>15.18</v>
      </c>
      <c r="F1272">
        <v>20</v>
      </c>
      <c r="G1272">
        <v>20</v>
      </c>
      <c r="H1272">
        <v>0</v>
      </c>
      <c r="I1272">
        <v>0</v>
      </c>
    </row>
    <row r="1273" spans="1:9">
      <c r="A1273">
        <v>1212</v>
      </c>
      <c r="B1273" s="2">
        <v>8901491103084</v>
      </c>
      <c r="C1273">
        <v>12120002</v>
      </c>
      <c r="D1273">
        <v>19</v>
      </c>
      <c r="E1273">
        <v>17</v>
      </c>
      <c r="F1273">
        <v>20</v>
      </c>
      <c r="G1273">
        <v>20</v>
      </c>
      <c r="H1273">
        <v>0</v>
      </c>
      <c r="I1273">
        <v>0</v>
      </c>
    </row>
    <row r="1274" spans="1:9">
      <c r="A1274">
        <v>1213</v>
      </c>
      <c r="B1274" s="2">
        <v>8901491100533</v>
      </c>
      <c r="C1274">
        <v>12130001</v>
      </c>
      <c r="D1274">
        <v>-7</v>
      </c>
      <c r="E1274">
        <v>15.18</v>
      </c>
      <c r="F1274">
        <v>20</v>
      </c>
      <c r="G1274">
        <v>20</v>
      </c>
      <c r="H1274">
        <v>0</v>
      </c>
      <c r="I1274">
        <v>0</v>
      </c>
    </row>
    <row r="1275" spans="1:9">
      <c r="A1275">
        <v>1213</v>
      </c>
      <c r="B1275" s="2">
        <v>8901491100533</v>
      </c>
      <c r="C1275">
        <v>12130002</v>
      </c>
      <c r="D1275">
        <v>12</v>
      </c>
      <c r="E1275">
        <v>17</v>
      </c>
      <c r="F1275">
        <v>20</v>
      </c>
      <c r="G1275">
        <v>20</v>
      </c>
      <c r="H1275">
        <v>0</v>
      </c>
      <c r="I1275">
        <v>0</v>
      </c>
    </row>
    <row r="1276" spans="1:9">
      <c r="A1276">
        <v>1214</v>
      </c>
      <c r="B1276" s="2">
        <v>8902080304028</v>
      </c>
      <c r="C1276">
        <v>12140001</v>
      </c>
      <c r="D1276">
        <v>-1</v>
      </c>
      <c r="E1276">
        <v>16.329999999999998</v>
      </c>
      <c r="F1276">
        <v>18</v>
      </c>
      <c r="G1276">
        <v>18</v>
      </c>
      <c r="H1276">
        <v>0</v>
      </c>
      <c r="I1276">
        <v>0</v>
      </c>
    </row>
    <row r="1277" spans="1:9">
      <c r="A1277">
        <v>1214</v>
      </c>
      <c r="B1277" s="2">
        <v>8902080304028</v>
      </c>
      <c r="C1277">
        <v>12140007</v>
      </c>
      <c r="D1277">
        <v>-7</v>
      </c>
      <c r="E1277">
        <v>17.920000000000002</v>
      </c>
      <c r="F1277">
        <v>18</v>
      </c>
      <c r="G1277">
        <v>18</v>
      </c>
      <c r="H1277">
        <v>0</v>
      </c>
      <c r="I1277">
        <v>0</v>
      </c>
    </row>
    <row r="1278" spans="1:9">
      <c r="A1278">
        <v>1215</v>
      </c>
      <c r="B1278" s="2">
        <v>8902080204021</v>
      </c>
      <c r="C1278">
        <v>12150001</v>
      </c>
      <c r="D1278">
        <v>0</v>
      </c>
      <c r="E1278">
        <v>16.329999999999998</v>
      </c>
      <c r="F1278">
        <v>18</v>
      </c>
      <c r="G1278">
        <v>18</v>
      </c>
      <c r="H1278">
        <v>0</v>
      </c>
      <c r="I1278">
        <v>0</v>
      </c>
    </row>
    <row r="1279" spans="1:9">
      <c r="A1279">
        <v>1215</v>
      </c>
      <c r="B1279" s="2">
        <v>8902080204021</v>
      </c>
      <c r="C1279">
        <v>12150004</v>
      </c>
      <c r="D1279">
        <v>7</v>
      </c>
      <c r="E1279">
        <v>17.920000000000002</v>
      </c>
      <c r="F1279">
        <v>18</v>
      </c>
      <c r="G1279">
        <v>18</v>
      </c>
      <c r="H1279">
        <v>0</v>
      </c>
      <c r="I1279">
        <v>0</v>
      </c>
    </row>
    <row r="1280" spans="1:9">
      <c r="A1280">
        <v>1216</v>
      </c>
      <c r="B1280" s="2">
        <v>8902080364589</v>
      </c>
      <c r="C1280">
        <v>12160001</v>
      </c>
      <c r="D1280">
        <v>-2</v>
      </c>
      <c r="E1280">
        <v>18.329999999999998</v>
      </c>
      <c r="F1280">
        <v>20</v>
      </c>
      <c r="G1280">
        <v>20</v>
      </c>
      <c r="H1280">
        <v>0</v>
      </c>
      <c r="I1280">
        <v>0</v>
      </c>
    </row>
    <row r="1281" spans="1:9">
      <c r="A1281">
        <v>1216</v>
      </c>
      <c r="B1281" s="2">
        <v>8902080364589</v>
      </c>
      <c r="C1281">
        <v>12160005</v>
      </c>
      <c r="D1281">
        <v>16</v>
      </c>
      <c r="E1281">
        <v>19.989999999999998</v>
      </c>
      <c r="F1281">
        <v>20</v>
      </c>
      <c r="G1281">
        <v>20</v>
      </c>
      <c r="H1281">
        <v>0</v>
      </c>
      <c r="I1281">
        <v>0</v>
      </c>
    </row>
    <row r="1282" spans="1:9">
      <c r="A1282">
        <v>1217</v>
      </c>
      <c r="B1282" s="2">
        <v>8902080104581</v>
      </c>
      <c r="C1282">
        <v>12170001</v>
      </c>
      <c r="D1282">
        <v>-2</v>
      </c>
      <c r="E1282">
        <v>18.329999999999998</v>
      </c>
      <c r="F1282">
        <v>20</v>
      </c>
      <c r="G1282">
        <v>20</v>
      </c>
      <c r="H1282">
        <v>0</v>
      </c>
      <c r="I1282">
        <v>0</v>
      </c>
    </row>
    <row r="1283" spans="1:9">
      <c r="A1283">
        <v>1217</v>
      </c>
      <c r="B1283" s="2">
        <v>8902080104581</v>
      </c>
      <c r="C1283">
        <v>12170002</v>
      </c>
      <c r="D1283">
        <v>12</v>
      </c>
      <c r="E1283">
        <v>19.989999999999998</v>
      </c>
      <c r="F1283">
        <v>20</v>
      </c>
      <c r="G1283">
        <v>20</v>
      </c>
      <c r="H1283">
        <v>0</v>
      </c>
      <c r="I1283">
        <v>0</v>
      </c>
    </row>
    <row r="1284" spans="1:9">
      <c r="A1284">
        <v>1218</v>
      </c>
      <c r="B1284" s="2">
        <v>8902080000227</v>
      </c>
      <c r="C1284">
        <v>12180001</v>
      </c>
      <c r="D1284">
        <v>-3</v>
      </c>
      <c r="E1284">
        <v>18.329999999999998</v>
      </c>
      <c r="F1284">
        <v>20</v>
      </c>
      <c r="G1284">
        <v>20</v>
      </c>
      <c r="H1284">
        <v>0</v>
      </c>
      <c r="I1284">
        <v>0</v>
      </c>
    </row>
    <row r="1285" spans="1:9">
      <c r="A1285">
        <v>1218</v>
      </c>
      <c r="B1285" s="2">
        <v>8902080000227</v>
      </c>
      <c r="C1285">
        <v>12180004</v>
      </c>
      <c r="D1285">
        <v>18</v>
      </c>
      <c r="E1285">
        <v>19.989999999999998</v>
      </c>
      <c r="F1285">
        <v>20</v>
      </c>
      <c r="G1285">
        <v>20</v>
      </c>
      <c r="H1285">
        <v>0</v>
      </c>
      <c r="I1285">
        <v>0</v>
      </c>
    </row>
    <row r="1286" spans="1:9">
      <c r="A1286">
        <v>1219</v>
      </c>
      <c r="B1286" s="2">
        <v>8902080002528</v>
      </c>
      <c r="C1286">
        <v>12190001</v>
      </c>
      <c r="D1286">
        <v>-12</v>
      </c>
      <c r="E1286">
        <v>18.329999999999998</v>
      </c>
      <c r="F1286">
        <v>20</v>
      </c>
      <c r="G1286">
        <v>20</v>
      </c>
      <c r="H1286">
        <v>0</v>
      </c>
      <c r="I1286">
        <v>0</v>
      </c>
    </row>
    <row r="1287" spans="1:9">
      <c r="A1287">
        <v>1219</v>
      </c>
      <c r="B1287" s="2">
        <v>8902080002528</v>
      </c>
      <c r="C1287">
        <v>12190003</v>
      </c>
      <c r="D1287">
        <v>7</v>
      </c>
      <c r="E1287">
        <v>19.989999999999998</v>
      </c>
      <c r="F1287">
        <v>20</v>
      </c>
      <c r="G1287">
        <v>20</v>
      </c>
      <c r="H1287">
        <v>0</v>
      </c>
      <c r="I1287">
        <v>0</v>
      </c>
    </row>
    <row r="1288" spans="1:9">
      <c r="A1288">
        <v>1220</v>
      </c>
      <c r="B1288" s="2">
        <v>8904287001748</v>
      </c>
      <c r="C1288">
        <v>12200001</v>
      </c>
      <c r="D1288">
        <v>-1</v>
      </c>
      <c r="E1288">
        <v>23.81</v>
      </c>
      <c r="F1288">
        <v>28</v>
      </c>
      <c r="G1288">
        <v>28</v>
      </c>
      <c r="H1288">
        <v>0</v>
      </c>
      <c r="I1288">
        <v>0</v>
      </c>
    </row>
    <row r="1289" spans="1:9">
      <c r="A1289">
        <v>1221</v>
      </c>
      <c r="B1289" s="2">
        <v>8904287000178</v>
      </c>
      <c r="C1289">
        <v>12210001</v>
      </c>
      <c r="D1289">
        <v>-1</v>
      </c>
      <c r="E1289">
        <v>40.85</v>
      </c>
      <c r="F1289">
        <v>50</v>
      </c>
      <c r="G1289">
        <v>50</v>
      </c>
      <c r="H1289">
        <v>0</v>
      </c>
      <c r="I1289">
        <v>0</v>
      </c>
    </row>
    <row r="1290" spans="1:9">
      <c r="A1290">
        <v>1222</v>
      </c>
      <c r="B1290" s="2">
        <v>8904287000321</v>
      </c>
      <c r="C1290">
        <v>12220001</v>
      </c>
      <c r="D1290">
        <v>-1</v>
      </c>
      <c r="E1290">
        <v>72.72</v>
      </c>
      <c r="F1290">
        <v>93</v>
      </c>
      <c r="G1290">
        <v>93</v>
      </c>
      <c r="H1290">
        <v>0</v>
      </c>
      <c r="I1290">
        <v>0</v>
      </c>
    </row>
    <row r="1291" spans="1:9">
      <c r="A1291">
        <v>1223</v>
      </c>
      <c r="B1291" s="2">
        <v>8904287001076</v>
      </c>
      <c r="C1291">
        <v>12230001</v>
      </c>
      <c r="D1291">
        <v>0</v>
      </c>
      <c r="E1291">
        <v>25.38</v>
      </c>
      <c r="F1291">
        <v>30</v>
      </c>
      <c r="G1291">
        <v>30</v>
      </c>
      <c r="H1291">
        <v>0</v>
      </c>
      <c r="I1291">
        <v>0</v>
      </c>
    </row>
    <row r="1292" spans="1:9">
      <c r="A1292">
        <v>1224</v>
      </c>
      <c r="B1292" s="2">
        <v>8904287000345</v>
      </c>
      <c r="C1292">
        <v>12240001</v>
      </c>
      <c r="D1292">
        <v>0</v>
      </c>
      <c r="E1292">
        <v>57.65</v>
      </c>
      <c r="F1292">
        <v>70</v>
      </c>
      <c r="G1292">
        <v>70</v>
      </c>
      <c r="H1292">
        <v>0</v>
      </c>
      <c r="I1292">
        <v>0</v>
      </c>
    </row>
    <row r="1293" spans="1:9">
      <c r="A1293">
        <v>1225</v>
      </c>
      <c r="B1293" s="2">
        <v>8904287001090</v>
      </c>
      <c r="C1293">
        <v>12250001</v>
      </c>
      <c r="D1293">
        <v>0</v>
      </c>
      <c r="E1293">
        <v>96.15</v>
      </c>
      <c r="F1293">
        <v>115</v>
      </c>
      <c r="G1293">
        <v>115</v>
      </c>
      <c r="H1293">
        <v>0</v>
      </c>
      <c r="I1293">
        <v>0</v>
      </c>
    </row>
    <row r="1294" spans="1:9">
      <c r="A1294">
        <v>1226</v>
      </c>
      <c r="B1294" s="2">
        <v>8904287001106</v>
      </c>
      <c r="C1294">
        <v>12260001</v>
      </c>
      <c r="D1294">
        <v>-2</v>
      </c>
      <c r="E1294">
        <v>91.17</v>
      </c>
      <c r="F1294">
        <v>110</v>
      </c>
      <c r="G1294">
        <v>110</v>
      </c>
      <c r="H1294">
        <v>0</v>
      </c>
      <c r="I1294">
        <v>0</v>
      </c>
    </row>
    <row r="1295" spans="1:9">
      <c r="A1295">
        <v>1227</v>
      </c>
      <c r="B1295" s="2">
        <v>8904287001274</v>
      </c>
      <c r="C1295">
        <v>12270001</v>
      </c>
      <c r="D1295">
        <v>0</v>
      </c>
      <c r="E1295">
        <v>20.350000000000001</v>
      </c>
      <c r="F1295">
        <v>26</v>
      </c>
      <c r="G1295">
        <v>26</v>
      </c>
      <c r="H1295">
        <v>0</v>
      </c>
      <c r="I1295">
        <v>0</v>
      </c>
    </row>
    <row r="1296" spans="1:9">
      <c r="A1296">
        <v>1228</v>
      </c>
      <c r="B1296" s="2">
        <v>8906010750091</v>
      </c>
      <c r="C1296">
        <v>12280001</v>
      </c>
      <c r="D1296">
        <v>0</v>
      </c>
      <c r="E1296">
        <v>97.9</v>
      </c>
      <c r="F1296">
        <v>160</v>
      </c>
      <c r="G1296">
        <v>160</v>
      </c>
      <c r="H1296">
        <v>0</v>
      </c>
      <c r="I1296">
        <v>0</v>
      </c>
    </row>
    <row r="1297" spans="1:9">
      <c r="A1297">
        <v>1229</v>
      </c>
      <c r="B1297" s="2">
        <v>8906010750084</v>
      </c>
      <c r="C1297">
        <v>12290001</v>
      </c>
      <c r="D1297">
        <v>0</v>
      </c>
      <c r="E1297">
        <v>56.4</v>
      </c>
      <c r="F1297">
        <v>95</v>
      </c>
      <c r="G1297">
        <v>95</v>
      </c>
      <c r="H1297">
        <v>0</v>
      </c>
      <c r="I1297">
        <v>0</v>
      </c>
    </row>
    <row r="1298" spans="1:9">
      <c r="A1298">
        <v>1230</v>
      </c>
      <c r="B1298" s="2">
        <v>8906010751234</v>
      </c>
      <c r="C1298">
        <v>12300001</v>
      </c>
      <c r="D1298">
        <v>-1</v>
      </c>
      <c r="E1298">
        <v>23.7</v>
      </c>
      <c r="F1298">
        <v>75</v>
      </c>
      <c r="G1298">
        <v>75</v>
      </c>
      <c r="H1298">
        <v>0</v>
      </c>
      <c r="I1298">
        <v>0</v>
      </c>
    </row>
    <row r="1299" spans="1:9">
      <c r="A1299">
        <v>1231</v>
      </c>
      <c r="B1299" s="2">
        <v>8906010750749</v>
      </c>
      <c r="C1299">
        <v>12310001</v>
      </c>
      <c r="D1299">
        <v>-1</v>
      </c>
      <c r="E1299">
        <v>65.3</v>
      </c>
      <c r="F1299">
        <v>110</v>
      </c>
      <c r="G1299">
        <v>110</v>
      </c>
      <c r="H1299">
        <v>0</v>
      </c>
      <c r="I1299">
        <v>0</v>
      </c>
    </row>
    <row r="1300" spans="1:9">
      <c r="A1300">
        <v>1232</v>
      </c>
      <c r="B1300" s="2">
        <v>8901722061053</v>
      </c>
      <c r="C1300">
        <v>12320001</v>
      </c>
      <c r="D1300">
        <v>1</v>
      </c>
      <c r="E1300">
        <v>68</v>
      </c>
      <c r="F1300">
        <v>80</v>
      </c>
      <c r="G1300">
        <v>80</v>
      </c>
      <c r="H1300">
        <v>0</v>
      </c>
      <c r="I1300">
        <v>0</v>
      </c>
    </row>
    <row r="1301" spans="1:9">
      <c r="A1301">
        <v>1233</v>
      </c>
      <c r="B1301" s="2">
        <v>8901722066300</v>
      </c>
      <c r="C1301">
        <v>12330001</v>
      </c>
      <c r="D1301">
        <v>6</v>
      </c>
      <c r="E1301">
        <v>38.25</v>
      </c>
      <c r="F1301">
        <v>45</v>
      </c>
      <c r="G1301">
        <v>45</v>
      </c>
      <c r="H1301">
        <v>0</v>
      </c>
      <c r="I1301">
        <v>0</v>
      </c>
    </row>
    <row r="1302" spans="1:9">
      <c r="A1302">
        <v>1234</v>
      </c>
      <c r="B1302" s="2">
        <v>8901722060001</v>
      </c>
      <c r="C1302">
        <v>12340001</v>
      </c>
      <c r="D1302">
        <v>1</v>
      </c>
      <c r="E1302">
        <v>46.75</v>
      </c>
      <c r="F1302">
        <v>55</v>
      </c>
      <c r="G1302">
        <v>55</v>
      </c>
      <c r="H1302">
        <v>0</v>
      </c>
      <c r="I1302">
        <v>0</v>
      </c>
    </row>
    <row r="1303" spans="1:9">
      <c r="A1303">
        <v>1235</v>
      </c>
      <c r="B1303" s="2">
        <v>8902689789448</v>
      </c>
      <c r="C1303">
        <v>12350001</v>
      </c>
      <c r="D1303">
        <v>2</v>
      </c>
      <c r="E1303">
        <v>98.99</v>
      </c>
      <c r="F1303">
        <v>180</v>
      </c>
      <c r="G1303">
        <v>180</v>
      </c>
      <c r="H1303">
        <v>0</v>
      </c>
      <c r="I1303">
        <v>0</v>
      </c>
    </row>
    <row r="1304" spans="1:9">
      <c r="A1304">
        <v>1236</v>
      </c>
      <c r="B1304" s="2">
        <v>8906000610077</v>
      </c>
      <c r="C1304">
        <v>12360001</v>
      </c>
      <c r="D1304">
        <v>2</v>
      </c>
      <c r="E1304">
        <v>101.25</v>
      </c>
      <c r="F1304">
        <v>135</v>
      </c>
      <c r="G1304">
        <v>135</v>
      </c>
      <c r="H1304">
        <v>0</v>
      </c>
      <c r="I1304">
        <v>0</v>
      </c>
    </row>
    <row r="1305" spans="1:9">
      <c r="A1305">
        <v>1237</v>
      </c>
      <c r="B1305" s="2">
        <v>8906000610725</v>
      </c>
      <c r="C1305">
        <v>12370001</v>
      </c>
      <c r="D1305">
        <v>2</v>
      </c>
      <c r="E1305">
        <v>97.51</v>
      </c>
      <c r="F1305">
        <v>150</v>
      </c>
      <c r="G1305">
        <v>150</v>
      </c>
      <c r="H1305">
        <v>0</v>
      </c>
      <c r="I1305">
        <v>0</v>
      </c>
    </row>
    <row r="1306" spans="1:9">
      <c r="A1306">
        <v>1238</v>
      </c>
      <c r="B1306" s="2">
        <v>8902756351837</v>
      </c>
      <c r="C1306">
        <v>12380001</v>
      </c>
      <c r="D1306">
        <v>4</v>
      </c>
      <c r="E1306">
        <v>105.01</v>
      </c>
      <c r="F1306">
        <v>150</v>
      </c>
      <c r="G1306">
        <v>150</v>
      </c>
      <c r="H1306">
        <v>0</v>
      </c>
      <c r="I1306">
        <v>0</v>
      </c>
    </row>
    <row r="1307" spans="1:9">
      <c r="A1307">
        <v>1239</v>
      </c>
      <c r="B1307" s="2">
        <v>8902756650022</v>
      </c>
      <c r="C1307">
        <v>12390001</v>
      </c>
      <c r="D1307">
        <v>3</v>
      </c>
      <c r="E1307">
        <v>117.51</v>
      </c>
      <c r="F1307">
        <v>235</v>
      </c>
      <c r="G1307">
        <v>235</v>
      </c>
      <c r="H1307">
        <v>0</v>
      </c>
      <c r="I1307">
        <v>0</v>
      </c>
    </row>
    <row r="1308" spans="1:9">
      <c r="A1308">
        <v>1240</v>
      </c>
      <c r="B1308" s="2">
        <v>8906000610633</v>
      </c>
      <c r="C1308">
        <v>12400001</v>
      </c>
      <c r="D1308">
        <v>5</v>
      </c>
      <c r="E1308">
        <v>41.65</v>
      </c>
      <c r="F1308">
        <v>49</v>
      </c>
      <c r="G1308">
        <v>49</v>
      </c>
      <c r="H1308">
        <v>0</v>
      </c>
      <c r="I1308">
        <v>0</v>
      </c>
    </row>
    <row r="1309" spans="1:9">
      <c r="A1309">
        <v>1241</v>
      </c>
      <c r="B1309" s="2">
        <v>8906000610053</v>
      </c>
      <c r="C1309">
        <v>12410001</v>
      </c>
      <c r="D1309">
        <v>4</v>
      </c>
      <c r="E1309">
        <v>86.25</v>
      </c>
      <c r="F1309">
        <v>115</v>
      </c>
      <c r="G1309">
        <v>115</v>
      </c>
      <c r="H1309">
        <v>0</v>
      </c>
      <c r="I1309">
        <v>0</v>
      </c>
    </row>
    <row r="1310" spans="1:9">
      <c r="A1310">
        <v>1242</v>
      </c>
      <c r="B1310" s="2">
        <v>8906009993263</v>
      </c>
      <c r="C1310">
        <v>12420001</v>
      </c>
      <c r="D1310">
        <v>1</v>
      </c>
      <c r="E1310">
        <v>50.85</v>
      </c>
      <c r="F1310">
        <v>60</v>
      </c>
      <c r="G1310">
        <v>60</v>
      </c>
      <c r="H1310">
        <v>0</v>
      </c>
      <c r="I1310">
        <v>0</v>
      </c>
    </row>
    <row r="1311" spans="1:9">
      <c r="A1311">
        <v>1243</v>
      </c>
      <c r="B1311" s="2">
        <v>8906009993232</v>
      </c>
      <c r="C1311">
        <v>12430001</v>
      </c>
      <c r="D1311">
        <v>0</v>
      </c>
      <c r="E1311">
        <v>50.85</v>
      </c>
      <c r="F1311">
        <v>60</v>
      </c>
      <c r="G1311">
        <v>60</v>
      </c>
      <c r="H1311">
        <v>0</v>
      </c>
      <c r="I1311">
        <v>0</v>
      </c>
    </row>
    <row r="1312" spans="1:9">
      <c r="A1312">
        <v>1244</v>
      </c>
      <c r="B1312" s="2">
        <v>8906009992259</v>
      </c>
      <c r="C1312">
        <v>12440001</v>
      </c>
      <c r="D1312">
        <v>0</v>
      </c>
      <c r="E1312">
        <v>55.07</v>
      </c>
      <c r="F1312">
        <v>60</v>
      </c>
      <c r="G1312">
        <v>60</v>
      </c>
      <c r="H1312">
        <v>0</v>
      </c>
      <c r="I1312">
        <v>0</v>
      </c>
    </row>
    <row r="1313" spans="1:9">
      <c r="A1313">
        <v>1245</v>
      </c>
      <c r="B1313" s="2">
        <v>8906009993614</v>
      </c>
      <c r="C1313">
        <v>12450001</v>
      </c>
      <c r="D1313">
        <v>0</v>
      </c>
      <c r="E1313">
        <v>43.34</v>
      </c>
      <c r="F1313">
        <v>50</v>
      </c>
      <c r="G1313">
        <v>50</v>
      </c>
      <c r="H1313">
        <v>0</v>
      </c>
      <c r="I1313">
        <v>0</v>
      </c>
    </row>
    <row r="1314" spans="1:9">
      <c r="A1314">
        <v>1246</v>
      </c>
      <c r="B1314" s="2">
        <v>8906009993621</v>
      </c>
      <c r="C1314">
        <v>12460001</v>
      </c>
      <c r="D1314">
        <v>4</v>
      </c>
      <c r="E1314">
        <v>43.34</v>
      </c>
      <c r="F1314">
        <v>50</v>
      </c>
      <c r="G1314">
        <v>50</v>
      </c>
      <c r="H1314">
        <v>0</v>
      </c>
      <c r="I1314">
        <v>0</v>
      </c>
    </row>
    <row r="1315" spans="1:9">
      <c r="A1315">
        <v>1247</v>
      </c>
      <c r="B1315" s="2">
        <v>8906009993638</v>
      </c>
      <c r="C1315">
        <v>12470001</v>
      </c>
      <c r="D1315">
        <v>2</v>
      </c>
      <c r="E1315">
        <v>43.37</v>
      </c>
      <c r="F1315">
        <v>50</v>
      </c>
      <c r="G1315">
        <v>50</v>
      </c>
      <c r="H1315">
        <v>0</v>
      </c>
      <c r="I1315">
        <v>0</v>
      </c>
    </row>
    <row r="1316" spans="1:9">
      <c r="A1316">
        <v>1248</v>
      </c>
      <c r="B1316" s="2">
        <v>8906009993737</v>
      </c>
      <c r="C1316">
        <v>12480001</v>
      </c>
      <c r="D1316">
        <v>-14</v>
      </c>
      <c r="E1316">
        <v>16.96</v>
      </c>
      <c r="F1316">
        <v>20</v>
      </c>
      <c r="G1316">
        <v>20</v>
      </c>
      <c r="H1316">
        <v>1</v>
      </c>
      <c r="I1316">
        <v>2024</v>
      </c>
    </row>
    <row r="1317" spans="1:9">
      <c r="A1317">
        <v>1249</v>
      </c>
      <c r="B1317" s="2">
        <v>8906009993812</v>
      </c>
      <c r="C1317">
        <v>12490001</v>
      </c>
      <c r="D1317">
        <v>2</v>
      </c>
      <c r="E1317">
        <v>27.53</v>
      </c>
      <c r="F1317">
        <v>30</v>
      </c>
      <c r="G1317">
        <v>30</v>
      </c>
      <c r="H1317">
        <v>0</v>
      </c>
      <c r="I1317">
        <v>0</v>
      </c>
    </row>
    <row r="1318" spans="1:9">
      <c r="A1318">
        <v>1250</v>
      </c>
      <c r="B1318" s="2">
        <v>8906009993829</v>
      </c>
      <c r="C1318">
        <v>12500001</v>
      </c>
      <c r="D1318">
        <v>2</v>
      </c>
      <c r="E1318">
        <v>27.53</v>
      </c>
      <c r="F1318">
        <v>30</v>
      </c>
      <c r="G1318">
        <v>30</v>
      </c>
      <c r="H1318">
        <v>0</v>
      </c>
      <c r="I1318">
        <v>0</v>
      </c>
    </row>
    <row r="1319" spans="1:9">
      <c r="A1319">
        <v>1251</v>
      </c>
      <c r="B1319" s="2">
        <v>8906009990682</v>
      </c>
      <c r="C1319">
        <v>12510001</v>
      </c>
      <c r="D1319">
        <v>4</v>
      </c>
      <c r="E1319">
        <v>35.19</v>
      </c>
      <c r="F1319">
        <v>40</v>
      </c>
      <c r="G1319">
        <v>40</v>
      </c>
      <c r="H1319">
        <v>0</v>
      </c>
      <c r="I1319">
        <v>0</v>
      </c>
    </row>
    <row r="1320" spans="1:9">
      <c r="A1320">
        <v>1252</v>
      </c>
      <c r="B1320" s="2">
        <v>8906009990651</v>
      </c>
      <c r="C1320">
        <v>12520001</v>
      </c>
      <c r="D1320">
        <v>4</v>
      </c>
      <c r="E1320">
        <v>35.19</v>
      </c>
      <c r="F1320">
        <v>40</v>
      </c>
      <c r="G1320">
        <v>40</v>
      </c>
      <c r="H1320">
        <v>0</v>
      </c>
      <c r="I1320">
        <v>0</v>
      </c>
    </row>
    <row r="1321" spans="1:9">
      <c r="A1321">
        <v>1253</v>
      </c>
      <c r="B1321" s="2">
        <v>8901063092686</v>
      </c>
      <c r="C1321">
        <v>12530001</v>
      </c>
      <c r="D1321">
        <v>32</v>
      </c>
      <c r="E1321">
        <v>8.6999999999999993</v>
      </c>
      <c r="F1321">
        <v>10</v>
      </c>
      <c r="G1321">
        <v>10</v>
      </c>
      <c r="H1321">
        <v>0</v>
      </c>
      <c r="I1321">
        <v>0</v>
      </c>
    </row>
    <row r="1322" spans="1:9">
      <c r="A1322">
        <v>1254</v>
      </c>
      <c r="B1322" s="2">
        <v>8901063093522</v>
      </c>
      <c r="C1322">
        <v>12540001</v>
      </c>
      <c r="D1322">
        <v>27</v>
      </c>
      <c r="E1322">
        <v>8.73</v>
      </c>
      <c r="F1322">
        <v>10</v>
      </c>
      <c r="G1322">
        <v>10</v>
      </c>
      <c r="H1322">
        <v>0</v>
      </c>
      <c r="I1322">
        <v>0</v>
      </c>
    </row>
    <row r="1323" spans="1:9">
      <c r="A1323">
        <v>1255</v>
      </c>
      <c r="B1323" s="2">
        <v>8901030764349</v>
      </c>
      <c r="C1323">
        <v>12550001</v>
      </c>
      <c r="D1323">
        <v>0</v>
      </c>
      <c r="E1323">
        <v>304.23</v>
      </c>
      <c r="F1323">
        <v>345</v>
      </c>
      <c r="G1323">
        <v>345</v>
      </c>
      <c r="H1323">
        <v>7</v>
      </c>
      <c r="I1323">
        <v>2025</v>
      </c>
    </row>
    <row r="1324" spans="1:9">
      <c r="A1324">
        <v>1256</v>
      </c>
      <c r="B1324" s="2">
        <v>8901030945014</v>
      </c>
      <c r="C1324">
        <v>12560001</v>
      </c>
      <c r="D1324">
        <v>0</v>
      </c>
      <c r="E1324">
        <v>87.3</v>
      </c>
      <c r="F1324">
        <v>99</v>
      </c>
      <c r="G1324">
        <v>99</v>
      </c>
      <c r="H1324">
        <v>7</v>
      </c>
      <c r="I1324">
        <v>2025</v>
      </c>
    </row>
    <row r="1325" spans="1:9">
      <c r="A1325">
        <v>1257</v>
      </c>
      <c r="B1325" s="2">
        <v>8901030939785</v>
      </c>
      <c r="C1325">
        <v>12570001</v>
      </c>
      <c r="D1325">
        <v>0</v>
      </c>
      <c r="E1325">
        <v>202.83</v>
      </c>
      <c r="F1325">
        <v>230</v>
      </c>
      <c r="G1325">
        <v>230</v>
      </c>
      <c r="H1325">
        <v>0</v>
      </c>
      <c r="I1325">
        <v>0</v>
      </c>
    </row>
    <row r="1326" spans="1:9">
      <c r="A1326">
        <v>1258</v>
      </c>
      <c r="B1326" s="2">
        <v>8901030832567</v>
      </c>
      <c r="C1326">
        <v>12580001</v>
      </c>
      <c r="D1326">
        <v>0</v>
      </c>
      <c r="E1326">
        <v>119.05</v>
      </c>
      <c r="F1326">
        <v>135</v>
      </c>
      <c r="G1326">
        <v>135</v>
      </c>
      <c r="H1326">
        <v>0</v>
      </c>
      <c r="I1326">
        <v>0</v>
      </c>
    </row>
    <row r="1327" spans="1:9">
      <c r="A1327">
        <v>1259</v>
      </c>
      <c r="B1327" s="2">
        <v>8901030789427</v>
      </c>
      <c r="C1327">
        <v>12590001</v>
      </c>
      <c r="D1327">
        <v>0</v>
      </c>
      <c r="E1327">
        <v>45.85</v>
      </c>
      <c r="F1327">
        <v>52</v>
      </c>
      <c r="G1327">
        <v>52</v>
      </c>
      <c r="H1327">
        <v>0</v>
      </c>
      <c r="I1327">
        <v>0</v>
      </c>
    </row>
    <row r="1328" spans="1:9">
      <c r="A1328">
        <v>1260</v>
      </c>
      <c r="B1328" s="2">
        <v>8901030827426</v>
      </c>
      <c r="C1328">
        <v>12600001</v>
      </c>
      <c r="D1328">
        <v>0</v>
      </c>
      <c r="E1328">
        <v>54.68</v>
      </c>
      <c r="F1328">
        <v>62</v>
      </c>
      <c r="G1328">
        <v>62</v>
      </c>
      <c r="H1328">
        <v>0</v>
      </c>
      <c r="I1328">
        <v>0</v>
      </c>
    </row>
    <row r="1329" spans="1:9">
      <c r="A1329">
        <v>1261</v>
      </c>
      <c r="B1329" s="2">
        <v>8901030945458</v>
      </c>
      <c r="C1329">
        <v>12610001</v>
      </c>
      <c r="D1329">
        <v>0</v>
      </c>
      <c r="E1329">
        <v>64.900000000000006</v>
      </c>
      <c r="F1329">
        <v>72</v>
      </c>
      <c r="G1329">
        <v>72</v>
      </c>
      <c r="H1329">
        <v>0</v>
      </c>
      <c r="I1329">
        <v>0</v>
      </c>
    </row>
    <row r="1330" spans="1:9">
      <c r="A1330">
        <v>1262</v>
      </c>
      <c r="B1330" s="2">
        <v>8901030705885</v>
      </c>
      <c r="C1330">
        <v>12620001</v>
      </c>
      <c r="D1330">
        <v>0</v>
      </c>
      <c r="E1330">
        <v>64.900000000000006</v>
      </c>
      <c r="F1330">
        <v>190</v>
      </c>
      <c r="G1330">
        <v>190</v>
      </c>
      <c r="H1330">
        <v>0</v>
      </c>
      <c r="I1330">
        <v>0</v>
      </c>
    </row>
    <row r="1331" spans="1:9">
      <c r="A1331">
        <v>1263</v>
      </c>
      <c r="B1331" s="2">
        <v>8901030970405</v>
      </c>
      <c r="C1331">
        <v>12630001</v>
      </c>
      <c r="D1331">
        <v>0</v>
      </c>
      <c r="E1331">
        <v>12.34</v>
      </c>
      <c r="F1331">
        <v>20</v>
      </c>
      <c r="G1331">
        <v>20</v>
      </c>
      <c r="H1331">
        <v>0</v>
      </c>
      <c r="I1331">
        <v>0</v>
      </c>
    </row>
    <row r="1332" spans="1:9">
      <c r="A1332">
        <v>1264</v>
      </c>
      <c r="B1332" s="2">
        <v>8901314765321</v>
      </c>
      <c r="C1332">
        <v>12640001</v>
      </c>
      <c r="D1332">
        <v>0</v>
      </c>
      <c r="E1332">
        <v>180.89</v>
      </c>
      <c r="F1332">
        <v>190</v>
      </c>
      <c r="G1332">
        <v>190</v>
      </c>
      <c r="H1332">
        <v>9</v>
      </c>
      <c r="I1332">
        <v>2024</v>
      </c>
    </row>
    <row r="1333" spans="1:9">
      <c r="A1333">
        <v>1265</v>
      </c>
      <c r="B1333" s="2">
        <v>8901314765314</v>
      </c>
      <c r="C1333">
        <v>12650001</v>
      </c>
      <c r="D1333">
        <v>0</v>
      </c>
      <c r="E1333">
        <v>118.18</v>
      </c>
      <c r="F1333">
        <v>130</v>
      </c>
      <c r="G1333">
        <v>130</v>
      </c>
      <c r="H1333">
        <v>10</v>
      </c>
      <c r="I1333">
        <v>2024</v>
      </c>
    </row>
    <row r="1334" spans="1:9">
      <c r="A1334">
        <v>1266</v>
      </c>
      <c r="B1334" s="2">
        <v>8904103030181</v>
      </c>
      <c r="C1334">
        <v>12660001</v>
      </c>
      <c r="D1334">
        <v>0</v>
      </c>
      <c r="E1334">
        <v>53.76</v>
      </c>
      <c r="F1334">
        <v>60</v>
      </c>
      <c r="G1334">
        <v>60</v>
      </c>
      <c r="H1334">
        <v>0</v>
      </c>
      <c r="I1334">
        <v>0</v>
      </c>
    </row>
    <row r="1335" spans="1:9">
      <c r="A1335">
        <v>1267</v>
      </c>
      <c r="B1335" s="2">
        <v>8904103030501</v>
      </c>
      <c r="C1335">
        <v>12670001</v>
      </c>
      <c r="D1335">
        <v>1</v>
      </c>
      <c r="E1335">
        <v>53.76</v>
      </c>
      <c r="F1335">
        <v>60</v>
      </c>
      <c r="G1335">
        <v>60</v>
      </c>
      <c r="H1335">
        <v>0</v>
      </c>
      <c r="I1335">
        <v>0</v>
      </c>
    </row>
    <row r="1336" spans="1:9">
      <c r="A1336">
        <v>1268</v>
      </c>
      <c r="B1336" s="2">
        <v>8904103030358</v>
      </c>
      <c r="C1336">
        <v>12680001</v>
      </c>
      <c r="D1336">
        <v>0</v>
      </c>
      <c r="E1336">
        <v>44.8</v>
      </c>
      <c r="F1336">
        <v>50</v>
      </c>
      <c r="G1336">
        <v>50</v>
      </c>
      <c r="H1336">
        <v>0</v>
      </c>
      <c r="I1336">
        <v>0</v>
      </c>
    </row>
    <row r="1337" spans="1:9">
      <c r="A1337">
        <v>1269</v>
      </c>
      <c r="B1337" s="2">
        <v>8904103030488</v>
      </c>
      <c r="C1337">
        <v>12690001</v>
      </c>
      <c r="D1337">
        <v>13</v>
      </c>
      <c r="E1337">
        <v>8.9600000000000009</v>
      </c>
      <c r="F1337">
        <v>10</v>
      </c>
      <c r="G1337">
        <v>10</v>
      </c>
      <c r="H1337">
        <v>0</v>
      </c>
      <c r="I1337">
        <v>0</v>
      </c>
    </row>
    <row r="1338" spans="1:9">
      <c r="A1338">
        <v>1270</v>
      </c>
      <c r="B1338" s="2">
        <v>8904103030655</v>
      </c>
      <c r="C1338">
        <v>12700001</v>
      </c>
      <c r="D1338">
        <v>13</v>
      </c>
      <c r="E1338">
        <v>8.9600000000000009</v>
      </c>
      <c r="F1338">
        <v>10</v>
      </c>
      <c r="G1338">
        <v>10</v>
      </c>
      <c r="H1338">
        <v>0</v>
      </c>
      <c r="I1338">
        <v>0</v>
      </c>
    </row>
    <row r="1339" spans="1:9">
      <c r="A1339">
        <v>1271</v>
      </c>
      <c r="B1339" s="2">
        <v>8904103030242</v>
      </c>
      <c r="C1339">
        <v>12710001</v>
      </c>
      <c r="D1339">
        <v>13</v>
      </c>
      <c r="E1339">
        <v>8.9600000000000009</v>
      </c>
      <c r="F1339">
        <v>10</v>
      </c>
      <c r="G1339">
        <v>10</v>
      </c>
      <c r="H1339">
        <v>0</v>
      </c>
      <c r="I1339">
        <v>0</v>
      </c>
    </row>
    <row r="1340" spans="1:9">
      <c r="A1340">
        <v>1272</v>
      </c>
      <c r="B1340" s="2">
        <v>8901314695543</v>
      </c>
      <c r="C1340">
        <v>12720001</v>
      </c>
      <c r="D1340">
        <v>0</v>
      </c>
      <c r="E1340">
        <v>65.44</v>
      </c>
      <c r="F1340">
        <v>72</v>
      </c>
      <c r="G1340">
        <v>72</v>
      </c>
      <c r="H1340">
        <v>9</v>
      </c>
      <c r="I1340">
        <v>2026</v>
      </c>
    </row>
    <row r="1341" spans="1:9">
      <c r="A1341">
        <v>1273</v>
      </c>
      <c r="B1341" s="2">
        <v>8901314695536</v>
      </c>
      <c r="C1341">
        <v>12730001</v>
      </c>
      <c r="D1341">
        <v>-1</v>
      </c>
      <c r="E1341">
        <v>65.37</v>
      </c>
      <c r="F1341">
        <v>72</v>
      </c>
      <c r="G1341">
        <v>72</v>
      </c>
      <c r="H1341">
        <v>9</v>
      </c>
      <c r="I1341">
        <v>2025</v>
      </c>
    </row>
    <row r="1342" spans="1:9">
      <c r="A1342">
        <v>1274</v>
      </c>
      <c r="B1342" s="2">
        <v>8901314077790</v>
      </c>
      <c r="C1342">
        <v>12740001</v>
      </c>
      <c r="D1342">
        <v>0</v>
      </c>
      <c r="E1342">
        <v>165.2</v>
      </c>
      <c r="F1342">
        <v>190</v>
      </c>
      <c r="G1342">
        <v>190</v>
      </c>
      <c r="H1342">
        <v>9</v>
      </c>
      <c r="I1342">
        <v>2025</v>
      </c>
    </row>
    <row r="1343" spans="1:9">
      <c r="A1343">
        <v>1275</v>
      </c>
      <c r="B1343" s="2" t="s">
        <v>11061</v>
      </c>
      <c r="C1343">
        <v>12750001</v>
      </c>
      <c r="D1343">
        <v>0</v>
      </c>
      <c r="E1343">
        <v>133.65</v>
      </c>
      <c r="F1343">
        <v>147</v>
      </c>
      <c r="G1343">
        <v>147</v>
      </c>
      <c r="H1343">
        <v>7</v>
      </c>
      <c r="I1343">
        <v>2024</v>
      </c>
    </row>
    <row r="1344" spans="1:9">
      <c r="A1344">
        <v>1276</v>
      </c>
      <c r="B1344" s="2">
        <v>8901314009586</v>
      </c>
      <c r="C1344">
        <v>12760001</v>
      </c>
      <c r="D1344">
        <v>-1</v>
      </c>
      <c r="E1344">
        <v>66.27</v>
      </c>
      <c r="F1344">
        <v>73</v>
      </c>
      <c r="G1344">
        <v>73</v>
      </c>
      <c r="H1344">
        <v>9</v>
      </c>
      <c r="I1344">
        <v>2025</v>
      </c>
    </row>
    <row r="1345" spans="1:9">
      <c r="A1345">
        <v>1277</v>
      </c>
      <c r="B1345" s="2">
        <v>8901314765314</v>
      </c>
      <c r="C1345">
        <v>12770001</v>
      </c>
      <c r="D1345">
        <v>0</v>
      </c>
      <c r="E1345">
        <v>124.53</v>
      </c>
      <c r="F1345">
        <v>130</v>
      </c>
      <c r="G1345">
        <v>130</v>
      </c>
      <c r="H1345">
        <v>0</v>
      </c>
      <c r="I1345">
        <v>0</v>
      </c>
    </row>
    <row r="1346" spans="1:9">
      <c r="A1346">
        <v>1278</v>
      </c>
      <c r="B1346" s="2">
        <v>8850006937464</v>
      </c>
      <c r="C1346">
        <v>12780001</v>
      </c>
      <c r="D1346">
        <v>-1</v>
      </c>
      <c r="E1346">
        <v>52.17</v>
      </c>
      <c r="F1346">
        <v>60</v>
      </c>
      <c r="G1346">
        <v>60</v>
      </c>
      <c r="H1346">
        <v>0</v>
      </c>
      <c r="I1346">
        <v>0</v>
      </c>
    </row>
    <row r="1347" spans="1:9">
      <c r="A1347">
        <v>1279</v>
      </c>
      <c r="B1347" s="2">
        <v>8901314200044</v>
      </c>
      <c r="C1347">
        <v>12790001</v>
      </c>
      <c r="D1347">
        <v>0</v>
      </c>
      <c r="E1347">
        <v>14.81</v>
      </c>
      <c r="F1347">
        <v>20</v>
      </c>
      <c r="G1347">
        <v>20</v>
      </c>
      <c r="H1347">
        <v>0</v>
      </c>
      <c r="I1347">
        <v>0</v>
      </c>
    </row>
    <row r="1348" spans="1:9">
      <c r="A1348">
        <v>1280</v>
      </c>
      <c r="B1348" s="2">
        <v>8901314116420</v>
      </c>
      <c r="C1348">
        <v>12800001</v>
      </c>
      <c r="D1348">
        <v>0</v>
      </c>
      <c r="E1348">
        <v>51.72</v>
      </c>
      <c r="F1348">
        <v>70</v>
      </c>
      <c r="G1348">
        <v>70</v>
      </c>
      <c r="H1348">
        <v>0</v>
      </c>
      <c r="I1348">
        <v>0</v>
      </c>
    </row>
    <row r="1349" spans="1:9">
      <c r="A1349">
        <v>1281</v>
      </c>
      <c r="B1349" s="2"/>
      <c r="C1349">
        <v>12810001</v>
      </c>
      <c r="D1349">
        <v>0</v>
      </c>
      <c r="E1349">
        <v>164.97</v>
      </c>
      <c r="F1349">
        <v>179</v>
      </c>
      <c r="G1349">
        <v>179</v>
      </c>
      <c r="H1349">
        <v>0</v>
      </c>
      <c r="I1349">
        <v>0</v>
      </c>
    </row>
    <row r="1350" spans="1:9">
      <c r="A1350">
        <v>1281</v>
      </c>
      <c r="B1350" s="2"/>
      <c r="C1350">
        <v>12810002</v>
      </c>
      <c r="D1350">
        <v>-3</v>
      </c>
      <c r="E1350">
        <v>164.97</v>
      </c>
      <c r="F1350">
        <v>190</v>
      </c>
      <c r="G1350">
        <v>190</v>
      </c>
      <c r="H1350">
        <v>0</v>
      </c>
      <c r="I1350">
        <v>0</v>
      </c>
    </row>
    <row r="1351" spans="1:9">
      <c r="A1351">
        <v>1282</v>
      </c>
      <c r="B1351" s="2">
        <v>8901314309914</v>
      </c>
      <c r="C1351">
        <v>12820001</v>
      </c>
      <c r="D1351">
        <v>-1</v>
      </c>
      <c r="E1351">
        <v>123.64</v>
      </c>
      <c r="F1351">
        <v>136</v>
      </c>
      <c r="G1351">
        <v>136</v>
      </c>
      <c r="H1351">
        <v>0</v>
      </c>
      <c r="I1351">
        <v>0</v>
      </c>
    </row>
    <row r="1352" spans="1:9">
      <c r="A1352">
        <v>1283</v>
      </c>
      <c r="B1352" s="2">
        <v>8901314309921</v>
      </c>
      <c r="C1352">
        <v>12830001</v>
      </c>
      <c r="D1352">
        <v>0</v>
      </c>
      <c r="E1352">
        <v>123.64</v>
      </c>
      <c r="F1352">
        <v>136</v>
      </c>
      <c r="G1352">
        <v>136</v>
      </c>
      <c r="H1352">
        <v>0</v>
      </c>
      <c r="I1352">
        <v>0</v>
      </c>
    </row>
    <row r="1353" spans="1:9">
      <c r="A1353">
        <v>1284</v>
      </c>
      <c r="B1353" s="2">
        <v>8901314765338</v>
      </c>
      <c r="C1353">
        <v>12840001</v>
      </c>
      <c r="D1353">
        <v>0</v>
      </c>
      <c r="E1353">
        <v>83.63</v>
      </c>
      <c r="F1353">
        <v>92</v>
      </c>
      <c r="G1353">
        <v>92</v>
      </c>
      <c r="H1353">
        <v>0</v>
      </c>
      <c r="I1353">
        <v>0</v>
      </c>
    </row>
    <row r="1354" spans="1:9">
      <c r="A1354">
        <v>1285</v>
      </c>
      <c r="B1354" s="2">
        <v>8901314013392</v>
      </c>
      <c r="C1354">
        <v>12850001</v>
      </c>
      <c r="D1354">
        <v>0</v>
      </c>
      <c r="E1354">
        <v>62.66</v>
      </c>
      <c r="F1354">
        <v>65</v>
      </c>
      <c r="G1354">
        <v>65</v>
      </c>
      <c r="H1354">
        <v>0</v>
      </c>
      <c r="I1354">
        <v>0</v>
      </c>
    </row>
    <row r="1355" spans="1:9">
      <c r="A1355">
        <v>1286</v>
      </c>
      <c r="B1355" s="2">
        <v>8901314310057</v>
      </c>
      <c r="C1355">
        <v>12860001</v>
      </c>
      <c r="D1355">
        <v>0</v>
      </c>
      <c r="E1355">
        <v>172.7</v>
      </c>
      <c r="F1355">
        <v>190</v>
      </c>
      <c r="G1355">
        <v>190</v>
      </c>
      <c r="H1355">
        <v>0</v>
      </c>
      <c r="I1355">
        <v>0</v>
      </c>
    </row>
    <row r="1356" spans="1:9">
      <c r="A1356">
        <v>1287</v>
      </c>
      <c r="B1356" s="2">
        <v>8901314309921</v>
      </c>
      <c r="C1356">
        <v>12870001</v>
      </c>
      <c r="D1356">
        <v>0</v>
      </c>
      <c r="E1356">
        <v>123.64</v>
      </c>
      <c r="F1356">
        <v>136</v>
      </c>
      <c r="G1356">
        <v>136</v>
      </c>
      <c r="H1356">
        <v>0</v>
      </c>
      <c r="I1356">
        <v>0</v>
      </c>
    </row>
    <row r="1357" spans="1:9">
      <c r="A1357">
        <v>1288</v>
      </c>
      <c r="B1357" s="2">
        <v>8901314309914</v>
      </c>
      <c r="C1357">
        <v>12880001</v>
      </c>
      <c r="D1357">
        <v>0</v>
      </c>
      <c r="E1357">
        <v>123.64</v>
      </c>
      <c r="F1357">
        <v>136</v>
      </c>
      <c r="G1357">
        <v>136</v>
      </c>
      <c r="H1357">
        <v>0</v>
      </c>
      <c r="I1357">
        <v>0</v>
      </c>
    </row>
    <row r="1358" spans="1:9">
      <c r="A1358">
        <v>1289</v>
      </c>
      <c r="B1358" s="2">
        <v>8901314308085</v>
      </c>
      <c r="C1358">
        <v>12890001</v>
      </c>
      <c r="D1358">
        <v>-1</v>
      </c>
      <c r="E1358">
        <v>68.180000000000007</v>
      </c>
      <c r="F1358">
        <v>75</v>
      </c>
      <c r="G1358">
        <v>75</v>
      </c>
      <c r="H1358">
        <v>0</v>
      </c>
      <c r="I1358">
        <v>0</v>
      </c>
    </row>
    <row r="1359" spans="1:9">
      <c r="A1359">
        <v>1290</v>
      </c>
      <c r="B1359" s="2">
        <v>8901314308061</v>
      </c>
      <c r="C1359">
        <v>12900001</v>
      </c>
      <c r="D1359">
        <v>0</v>
      </c>
      <c r="E1359">
        <v>122.72</v>
      </c>
      <c r="F1359">
        <v>135</v>
      </c>
      <c r="G1359">
        <v>135</v>
      </c>
      <c r="H1359">
        <v>0</v>
      </c>
      <c r="I1359">
        <v>0</v>
      </c>
    </row>
    <row r="1360" spans="1:9">
      <c r="A1360">
        <v>1291</v>
      </c>
      <c r="B1360" s="2">
        <v>8901314542045</v>
      </c>
      <c r="C1360">
        <v>12910001</v>
      </c>
      <c r="D1360">
        <v>-3</v>
      </c>
      <c r="E1360">
        <v>12.84</v>
      </c>
      <c r="F1360">
        <v>15</v>
      </c>
      <c r="G1360">
        <v>15</v>
      </c>
      <c r="H1360">
        <v>0</v>
      </c>
      <c r="I1360">
        <v>0</v>
      </c>
    </row>
    <row r="1361" spans="1:9">
      <c r="A1361">
        <v>1292</v>
      </c>
      <c r="B1361" s="2">
        <v>8901314542175</v>
      </c>
      <c r="C1361">
        <v>12920001</v>
      </c>
      <c r="D1361">
        <v>0</v>
      </c>
      <c r="E1361">
        <v>12.84</v>
      </c>
      <c r="F1361">
        <v>30</v>
      </c>
      <c r="G1361">
        <v>30</v>
      </c>
      <c r="H1361">
        <v>0</v>
      </c>
      <c r="I1361">
        <v>0</v>
      </c>
    </row>
    <row r="1362" spans="1:9">
      <c r="A1362">
        <v>1292</v>
      </c>
      <c r="B1362" s="2"/>
      <c r="C1362">
        <v>12920002</v>
      </c>
      <c r="D1362">
        <v>0</v>
      </c>
      <c r="E1362">
        <v>12.84</v>
      </c>
      <c r="F1362">
        <v>85</v>
      </c>
      <c r="G1362">
        <v>85</v>
      </c>
      <c r="H1362">
        <v>0</v>
      </c>
      <c r="I1362">
        <v>0</v>
      </c>
    </row>
    <row r="1363" spans="1:9">
      <c r="A1363">
        <v>1292</v>
      </c>
      <c r="B1363" s="2">
        <v>8901314542175</v>
      </c>
      <c r="C1363">
        <v>12920005</v>
      </c>
      <c r="D1363">
        <v>-4</v>
      </c>
      <c r="E1363">
        <v>12.84</v>
      </c>
      <c r="F1363">
        <v>30</v>
      </c>
      <c r="G1363">
        <v>30</v>
      </c>
      <c r="H1363">
        <v>0</v>
      </c>
      <c r="I1363">
        <v>0</v>
      </c>
    </row>
    <row r="1364" spans="1:9">
      <c r="A1364">
        <v>1293</v>
      </c>
      <c r="B1364" s="2">
        <v>8901314798022</v>
      </c>
      <c r="C1364">
        <v>12930001</v>
      </c>
      <c r="D1364">
        <v>-1</v>
      </c>
      <c r="E1364">
        <v>18.170000000000002</v>
      </c>
      <c r="F1364">
        <v>20</v>
      </c>
      <c r="G1364">
        <v>20</v>
      </c>
      <c r="H1364">
        <v>0</v>
      </c>
      <c r="I1364">
        <v>0</v>
      </c>
    </row>
    <row r="1365" spans="1:9">
      <c r="A1365">
        <v>1294</v>
      </c>
      <c r="B1365" s="2">
        <v>8901314763686</v>
      </c>
      <c r="C1365">
        <v>12940001</v>
      </c>
      <c r="D1365">
        <v>-2</v>
      </c>
      <c r="E1365">
        <v>18.170000000000002</v>
      </c>
      <c r="F1365">
        <v>20</v>
      </c>
      <c r="G1365">
        <v>20</v>
      </c>
      <c r="H1365">
        <v>0</v>
      </c>
      <c r="I1365">
        <v>0</v>
      </c>
    </row>
    <row r="1366" spans="1:9">
      <c r="A1366">
        <v>1295</v>
      </c>
      <c r="B1366" s="2">
        <v>8901314009081</v>
      </c>
      <c r="C1366">
        <v>12950001</v>
      </c>
      <c r="D1366">
        <v>0</v>
      </c>
      <c r="E1366">
        <v>124.53</v>
      </c>
      <c r="F1366">
        <v>137</v>
      </c>
      <c r="G1366">
        <v>137</v>
      </c>
      <c r="H1366">
        <v>0</v>
      </c>
      <c r="I1366">
        <v>0</v>
      </c>
    </row>
    <row r="1367" spans="1:9">
      <c r="A1367">
        <v>1296</v>
      </c>
      <c r="B1367" s="2">
        <v>8901314307491</v>
      </c>
      <c r="C1367">
        <v>12960001</v>
      </c>
      <c r="D1367">
        <v>0</v>
      </c>
      <c r="E1367">
        <v>77.27</v>
      </c>
      <c r="F1367">
        <v>85</v>
      </c>
      <c r="G1367">
        <v>85</v>
      </c>
      <c r="H1367">
        <v>0</v>
      </c>
      <c r="I1367">
        <v>0</v>
      </c>
    </row>
    <row r="1368" spans="1:9">
      <c r="A1368">
        <v>1297</v>
      </c>
      <c r="B1368" s="2">
        <v>8901314081018</v>
      </c>
      <c r="C1368">
        <v>12970001</v>
      </c>
      <c r="D1368">
        <v>0</v>
      </c>
      <c r="E1368">
        <v>60.92</v>
      </c>
      <c r="F1368">
        <v>67</v>
      </c>
      <c r="G1368">
        <v>67</v>
      </c>
      <c r="H1368">
        <v>0</v>
      </c>
      <c r="I1368">
        <v>0</v>
      </c>
    </row>
    <row r="1369" spans="1:9">
      <c r="A1369">
        <v>1298</v>
      </c>
      <c r="B1369" s="2">
        <v>8901314308177</v>
      </c>
      <c r="C1369">
        <v>12980001</v>
      </c>
      <c r="D1369">
        <v>-1</v>
      </c>
      <c r="E1369">
        <v>110.72</v>
      </c>
      <c r="F1369">
        <v>155</v>
      </c>
      <c r="G1369">
        <v>155</v>
      </c>
      <c r="H1369">
        <v>0</v>
      </c>
      <c r="I1369">
        <v>0</v>
      </c>
    </row>
    <row r="1370" spans="1:9">
      <c r="A1370">
        <v>1299</v>
      </c>
      <c r="B1370" s="2">
        <v>8901314765352</v>
      </c>
      <c r="C1370">
        <v>12990001</v>
      </c>
      <c r="D1370">
        <v>-2</v>
      </c>
      <c r="E1370">
        <v>62.66</v>
      </c>
      <c r="F1370">
        <v>69</v>
      </c>
      <c r="G1370">
        <v>69</v>
      </c>
      <c r="H1370">
        <v>0</v>
      </c>
      <c r="I1370">
        <v>0</v>
      </c>
    </row>
    <row r="1371" spans="1:9">
      <c r="A1371">
        <v>1300</v>
      </c>
      <c r="B1371" s="2">
        <v>8901314776334</v>
      </c>
      <c r="C1371">
        <v>13000001</v>
      </c>
      <c r="D1371">
        <v>-1</v>
      </c>
      <c r="E1371">
        <v>18.170000000000002</v>
      </c>
      <c r="F1371">
        <v>20</v>
      </c>
      <c r="G1371">
        <v>20</v>
      </c>
      <c r="H1371">
        <v>0</v>
      </c>
      <c r="I1371">
        <v>0</v>
      </c>
    </row>
    <row r="1372" spans="1:9">
      <c r="A1372">
        <v>1301</v>
      </c>
      <c r="B1372" s="2">
        <v>8901361372565</v>
      </c>
      <c r="C1372">
        <v>13010001</v>
      </c>
      <c r="D1372">
        <v>13</v>
      </c>
      <c r="E1372">
        <v>12</v>
      </c>
      <c r="F1372">
        <v>15</v>
      </c>
      <c r="G1372">
        <v>15</v>
      </c>
      <c r="H1372">
        <v>0</v>
      </c>
      <c r="I1372">
        <v>0</v>
      </c>
    </row>
    <row r="1373" spans="1:9">
      <c r="A1373">
        <v>1302</v>
      </c>
      <c r="B1373" s="2">
        <v>8901314307477</v>
      </c>
      <c r="C1373">
        <v>13020001</v>
      </c>
      <c r="D1373">
        <v>0</v>
      </c>
      <c r="E1373">
        <v>77.27</v>
      </c>
      <c r="F1373">
        <v>85</v>
      </c>
      <c r="G1373">
        <v>85</v>
      </c>
      <c r="H1373">
        <v>0</v>
      </c>
      <c r="I1373">
        <v>0</v>
      </c>
    </row>
    <row r="1374" spans="1:9">
      <c r="A1374">
        <v>1303</v>
      </c>
      <c r="B1374" s="2">
        <v>8901361403290</v>
      </c>
      <c r="C1374">
        <v>13030001</v>
      </c>
      <c r="D1374">
        <v>12</v>
      </c>
      <c r="E1374">
        <v>28</v>
      </c>
      <c r="F1374">
        <v>35</v>
      </c>
      <c r="G1374">
        <v>35</v>
      </c>
      <c r="H1374">
        <v>0</v>
      </c>
      <c r="I1374">
        <v>0</v>
      </c>
    </row>
    <row r="1375" spans="1:9">
      <c r="A1375">
        <v>1304</v>
      </c>
      <c r="B1375" s="2">
        <v>8901361405256</v>
      </c>
      <c r="C1375">
        <v>13040001</v>
      </c>
      <c r="D1375">
        <v>11</v>
      </c>
      <c r="E1375">
        <v>20</v>
      </c>
      <c r="F1375">
        <v>25</v>
      </c>
      <c r="G1375">
        <v>25</v>
      </c>
      <c r="H1375">
        <v>0</v>
      </c>
      <c r="I1375">
        <v>0</v>
      </c>
    </row>
    <row r="1376" spans="1:9">
      <c r="A1376">
        <v>1305</v>
      </c>
      <c r="B1376" s="2">
        <v>3865361405355</v>
      </c>
      <c r="C1376">
        <v>13050001</v>
      </c>
      <c r="D1376">
        <v>0</v>
      </c>
      <c r="E1376">
        <v>28</v>
      </c>
      <c r="F1376">
        <v>35</v>
      </c>
      <c r="G1376">
        <v>35</v>
      </c>
      <c r="H1376">
        <v>0</v>
      </c>
      <c r="I1376">
        <v>0</v>
      </c>
    </row>
    <row r="1377" spans="1:9">
      <c r="A1377">
        <v>1306</v>
      </c>
      <c r="B1377" s="2">
        <v>8901361371179</v>
      </c>
      <c r="C1377">
        <v>13060001</v>
      </c>
      <c r="D1377">
        <v>12</v>
      </c>
      <c r="E1377">
        <v>16</v>
      </c>
      <c r="F1377">
        <v>20</v>
      </c>
      <c r="G1377">
        <v>20</v>
      </c>
      <c r="H1377">
        <v>0</v>
      </c>
      <c r="I1377">
        <v>0</v>
      </c>
    </row>
    <row r="1378" spans="1:9">
      <c r="A1378">
        <v>1307</v>
      </c>
      <c r="B1378" s="2">
        <v>8901361301572</v>
      </c>
      <c r="C1378">
        <v>13070001</v>
      </c>
      <c r="D1378">
        <v>11</v>
      </c>
      <c r="E1378">
        <v>40</v>
      </c>
      <c r="F1378">
        <v>50</v>
      </c>
      <c r="G1378">
        <v>50</v>
      </c>
      <c r="H1378">
        <v>0</v>
      </c>
      <c r="I1378">
        <v>0</v>
      </c>
    </row>
    <row r="1379" spans="1:9">
      <c r="A1379">
        <v>1308</v>
      </c>
      <c r="B1379" s="2">
        <v>8901361306058</v>
      </c>
      <c r="C1379">
        <v>13080001</v>
      </c>
      <c r="D1379">
        <v>12</v>
      </c>
      <c r="E1379">
        <v>40</v>
      </c>
      <c r="F1379">
        <v>50</v>
      </c>
      <c r="G1379">
        <v>50</v>
      </c>
      <c r="H1379">
        <v>0</v>
      </c>
      <c r="I1379">
        <v>0</v>
      </c>
    </row>
    <row r="1380" spans="1:9">
      <c r="A1380">
        <v>1309</v>
      </c>
      <c r="B1380" s="2">
        <v>8901361300391</v>
      </c>
      <c r="C1380">
        <v>13090001</v>
      </c>
      <c r="D1380">
        <v>6</v>
      </c>
      <c r="E1380">
        <v>104.01</v>
      </c>
      <c r="F1380">
        <v>130</v>
      </c>
      <c r="G1380">
        <v>130</v>
      </c>
      <c r="H1380">
        <v>0</v>
      </c>
      <c r="I1380">
        <v>0</v>
      </c>
    </row>
    <row r="1381" spans="1:9">
      <c r="A1381">
        <v>1310</v>
      </c>
      <c r="B1381" s="2">
        <v>8901361301862</v>
      </c>
      <c r="C1381">
        <v>13100001</v>
      </c>
      <c r="D1381">
        <v>6</v>
      </c>
      <c r="E1381">
        <v>144</v>
      </c>
      <c r="F1381">
        <v>180</v>
      </c>
      <c r="G1381">
        <v>180</v>
      </c>
      <c r="H1381">
        <v>0</v>
      </c>
      <c r="I1381">
        <v>0</v>
      </c>
    </row>
    <row r="1382" spans="1:9">
      <c r="A1382">
        <v>1311</v>
      </c>
      <c r="B1382" s="2">
        <v>8901361372633</v>
      </c>
      <c r="C1382">
        <v>13110001</v>
      </c>
      <c r="D1382">
        <v>6</v>
      </c>
      <c r="E1382">
        <v>143.19999999999999</v>
      </c>
      <c r="F1382">
        <v>179</v>
      </c>
      <c r="G1382">
        <v>179</v>
      </c>
      <c r="H1382">
        <v>0</v>
      </c>
      <c r="I1382">
        <v>0</v>
      </c>
    </row>
    <row r="1383" spans="1:9">
      <c r="A1383">
        <v>1312</v>
      </c>
      <c r="B1383" s="2" t="s">
        <v>11062</v>
      </c>
      <c r="C1383">
        <v>13120001</v>
      </c>
      <c r="D1383">
        <v>0</v>
      </c>
      <c r="E1383">
        <v>60</v>
      </c>
      <c r="F1383">
        <v>75</v>
      </c>
      <c r="G1383">
        <v>75</v>
      </c>
      <c r="H1383">
        <v>0</v>
      </c>
      <c r="I1383">
        <v>0</v>
      </c>
    </row>
    <row r="1384" spans="1:9">
      <c r="A1384">
        <v>1313</v>
      </c>
      <c r="B1384" s="2">
        <v>8901361304269</v>
      </c>
      <c r="C1384">
        <v>13130001</v>
      </c>
      <c r="D1384">
        <v>5</v>
      </c>
      <c r="E1384">
        <v>120.01</v>
      </c>
      <c r="F1384">
        <v>150</v>
      </c>
      <c r="G1384">
        <v>150</v>
      </c>
      <c r="H1384">
        <v>0</v>
      </c>
      <c r="I1384">
        <v>0</v>
      </c>
    </row>
    <row r="1385" spans="1:9">
      <c r="A1385">
        <v>1314</v>
      </c>
      <c r="B1385" s="2">
        <v>8901361372503</v>
      </c>
      <c r="C1385">
        <v>13140001</v>
      </c>
      <c r="D1385">
        <v>5</v>
      </c>
      <c r="E1385">
        <v>120.01</v>
      </c>
      <c r="F1385">
        <v>150</v>
      </c>
      <c r="G1385">
        <v>150</v>
      </c>
      <c r="H1385">
        <v>0</v>
      </c>
      <c r="I1385">
        <v>0</v>
      </c>
    </row>
    <row r="1386" spans="1:9">
      <c r="A1386">
        <v>1315</v>
      </c>
      <c r="B1386" s="2">
        <v>8901361302906</v>
      </c>
      <c r="C1386">
        <v>13150001</v>
      </c>
      <c r="D1386">
        <v>12</v>
      </c>
      <c r="E1386">
        <v>64</v>
      </c>
      <c r="F1386">
        <v>80</v>
      </c>
      <c r="G1386">
        <v>80</v>
      </c>
      <c r="H1386">
        <v>0</v>
      </c>
      <c r="I1386">
        <v>0</v>
      </c>
    </row>
    <row r="1387" spans="1:9">
      <c r="A1387">
        <v>1316</v>
      </c>
      <c r="B1387" s="2">
        <v>8901361304443</v>
      </c>
      <c r="C1387">
        <v>13160001</v>
      </c>
      <c r="D1387">
        <v>5</v>
      </c>
      <c r="E1387">
        <v>152</v>
      </c>
      <c r="F1387">
        <v>190</v>
      </c>
      <c r="G1387">
        <v>190</v>
      </c>
      <c r="H1387">
        <v>0</v>
      </c>
      <c r="I1387">
        <v>0</v>
      </c>
    </row>
    <row r="1388" spans="1:9">
      <c r="A1388">
        <v>1317</v>
      </c>
      <c r="B1388" s="2"/>
      <c r="C1388">
        <v>13170001</v>
      </c>
      <c r="D1388">
        <v>0</v>
      </c>
      <c r="E1388">
        <v>30</v>
      </c>
      <c r="F1388">
        <v>40</v>
      </c>
      <c r="G1388">
        <v>40</v>
      </c>
      <c r="H1388">
        <v>0</v>
      </c>
      <c r="I1388">
        <v>0</v>
      </c>
    </row>
    <row r="1389" spans="1:9">
      <c r="A1389">
        <v>1317</v>
      </c>
      <c r="B1389" s="2"/>
      <c r="C1389">
        <v>13170002</v>
      </c>
      <c r="D1389">
        <v>-1</v>
      </c>
      <c r="E1389">
        <v>30</v>
      </c>
      <c r="F1389">
        <v>38</v>
      </c>
      <c r="G1389">
        <v>38</v>
      </c>
      <c r="H1389">
        <v>0</v>
      </c>
      <c r="I1389">
        <v>0</v>
      </c>
    </row>
    <row r="1390" spans="1:9">
      <c r="A1390">
        <v>1318</v>
      </c>
      <c r="B1390" s="2"/>
      <c r="C1390">
        <v>13180001</v>
      </c>
      <c r="D1390">
        <v>0</v>
      </c>
      <c r="E1390">
        <v>16</v>
      </c>
      <c r="F1390">
        <v>20</v>
      </c>
      <c r="G1390">
        <v>20</v>
      </c>
      <c r="H1390">
        <v>0</v>
      </c>
      <c r="I1390">
        <v>0</v>
      </c>
    </row>
    <row r="1391" spans="1:9">
      <c r="A1391">
        <v>1319</v>
      </c>
      <c r="B1391" s="2"/>
      <c r="C1391">
        <v>13190001</v>
      </c>
      <c r="D1391">
        <v>-3</v>
      </c>
      <c r="E1391">
        <v>220</v>
      </c>
      <c r="F1391">
        <v>250</v>
      </c>
      <c r="G1391">
        <v>250</v>
      </c>
      <c r="H1391">
        <v>0</v>
      </c>
      <c r="I1391">
        <v>0</v>
      </c>
    </row>
    <row r="1392" spans="1:9">
      <c r="A1392">
        <v>1320</v>
      </c>
      <c r="B1392" s="2"/>
      <c r="C1392">
        <v>13200001</v>
      </c>
      <c r="D1392">
        <v>-1</v>
      </c>
      <c r="E1392">
        <v>420</v>
      </c>
      <c r="F1392">
        <v>450</v>
      </c>
      <c r="G1392">
        <v>450</v>
      </c>
      <c r="H1392">
        <v>0</v>
      </c>
      <c r="I1392">
        <v>0</v>
      </c>
    </row>
    <row r="1393" spans="1:9">
      <c r="A1393">
        <v>1321</v>
      </c>
      <c r="B1393" s="2"/>
      <c r="C1393">
        <v>13210001</v>
      </c>
      <c r="D1393">
        <v>0</v>
      </c>
      <c r="E1393">
        <v>114</v>
      </c>
      <c r="F1393">
        <v>120</v>
      </c>
      <c r="G1393">
        <v>120</v>
      </c>
      <c r="H1393">
        <v>0</v>
      </c>
      <c r="I1393">
        <v>0</v>
      </c>
    </row>
    <row r="1394" spans="1:9">
      <c r="A1394">
        <v>1321</v>
      </c>
      <c r="B1394" s="2"/>
      <c r="C1394">
        <v>13210002</v>
      </c>
      <c r="D1394">
        <v>0</v>
      </c>
      <c r="E1394">
        <v>114</v>
      </c>
      <c r="F1394">
        <v>180</v>
      </c>
      <c r="G1394">
        <v>180</v>
      </c>
      <c r="H1394">
        <v>0</v>
      </c>
      <c r="I1394">
        <v>0</v>
      </c>
    </row>
    <row r="1395" spans="1:9">
      <c r="A1395">
        <v>1322</v>
      </c>
      <c r="B1395" s="2"/>
      <c r="C1395">
        <v>13220001</v>
      </c>
      <c r="D1395">
        <v>0</v>
      </c>
      <c r="E1395">
        <v>425</v>
      </c>
      <c r="F1395">
        <v>450</v>
      </c>
      <c r="G1395">
        <v>450</v>
      </c>
      <c r="H1395">
        <v>0</v>
      </c>
      <c r="I1395">
        <v>0</v>
      </c>
    </row>
    <row r="1396" spans="1:9">
      <c r="A1396">
        <v>1323</v>
      </c>
      <c r="B1396" s="2"/>
      <c r="C1396">
        <v>13230001</v>
      </c>
      <c r="D1396">
        <v>0</v>
      </c>
      <c r="E1396">
        <v>749</v>
      </c>
      <c r="F1396">
        <v>900</v>
      </c>
      <c r="G1396">
        <v>900</v>
      </c>
      <c r="H1396">
        <v>0</v>
      </c>
      <c r="I1396">
        <v>0</v>
      </c>
    </row>
    <row r="1397" spans="1:9">
      <c r="A1397">
        <v>1324</v>
      </c>
      <c r="B1397" s="2"/>
      <c r="C1397">
        <v>13240001</v>
      </c>
      <c r="D1397">
        <v>-2</v>
      </c>
      <c r="E1397">
        <v>10</v>
      </c>
      <c r="F1397">
        <v>15</v>
      </c>
      <c r="G1397">
        <v>15</v>
      </c>
      <c r="H1397">
        <v>0</v>
      </c>
      <c r="I1397">
        <v>0</v>
      </c>
    </row>
    <row r="1398" spans="1:9">
      <c r="A1398">
        <v>1325</v>
      </c>
      <c r="B1398" s="2"/>
      <c r="C1398">
        <v>13250001</v>
      </c>
      <c r="D1398">
        <v>-4</v>
      </c>
      <c r="E1398">
        <v>9</v>
      </c>
      <c r="F1398">
        <v>10</v>
      </c>
      <c r="G1398">
        <v>10</v>
      </c>
      <c r="H1398">
        <v>0</v>
      </c>
      <c r="I1398">
        <v>0</v>
      </c>
    </row>
    <row r="1399" spans="1:9">
      <c r="A1399">
        <v>1326</v>
      </c>
      <c r="B1399" s="2"/>
      <c r="C1399">
        <v>13260001</v>
      </c>
      <c r="D1399">
        <v>0</v>
      </c>
      <c r="E1399">
        <v>15</v>
      </c>
      <c r="F1399">
        <v>25</v>
      </c>
      <c r="G1399">
        <v>25</v>
      </c>
      <c r="H1399">
        <v>0</v>
      </c>
      <c r="I1399">
        <v>0</v>
      </c>
    </row>
    <row r="1400" spans="1:9">
      <c r="A1400">
        <v>1327</v>
      </c>
      <c r="B1400" s="2"/>
      <c r="C1400">
        <v>13270001</v>
      </c>
      <c r="D1400">
        <v>0</v>
      </c>
      <c r="E1400">
        <v>45</v>
      </c>
      <c r="F1400">
        <v>50</v>
      </c>
      <c r="G1400">
        <v>50</v>
      </c>
      <c r="H1400">
        <v>0</v>
      </c>
      <c r="I1400">
        <v>0</v>
      </c>
    </row>
    <row r="1401" spans="1:9">
      <c r="A1401">
        <v>1328</v>
      </c>
      <c r="B1401" s="2"/>
      <c r="C1401">
        <v>13280001</v>
      </c>
      <c r="D1401">
        <v>0</v>
      </c>
      <c r="E1401">
        <v>130</v>
      </c>
      <c r="F1401">
        <v>142</v>
      </c>
      <c r="G1401">
        <v>142</v>
      </c>
      <c r="H1401">
        <v>0</v>
      </c>
      <c r="I1401">
        <v>0</v>
      </c>
    </row>
    <row r="1402" spans="1:9">
      <c r="A1402">
        <v>1329</v>
      </c>
      <c r="B1402" s="2"/>
      <c r="C1402">
        <v>13290001</v>
      </c>
      <c r="D1402">
        <v>0</v>
      </c>
      <c r="E1402">
        <v>65</v>
      </c>
      <c r="F1402">
        <v>78</v>
      </c>
      <c r="G1402">
        <v>78</v>
      </c>
      <c r="H1402">
        <v>0</v>
      </c>
      <c r="I1402">
        <v>0</v>
      </c>
    </row>
    <row r="1403" spans="1:9">
      <c r="A1403">
        <v>1330</v>
      </c>
      <c r="B1403" s="2"/>
      <c r="C1403">
        <v>13300001</v>
      </c>
      <c r="D1403">
        <v>0</v>
      </c>
      <c r="E1403">
        <v>10</v>
      </c>
      <c r="F1403">
        <v>15</v>
      </c>
      <c r="G1403">
        <v>15</v>
      </c>
      <c r="H1403">
        <v>0</v>
      </c>
      <c r="I1403">
        <v>0</v>
      </c>
    </row>
    <row r="1404" spans="1:9">
      <c r="A1404">
        <v>1331</v>
      </c>
      <c r="B1404" s="2"/>
      <c r="C1404">
        <v>13310001</v>
      </c>
      <c r="D1404">
        <v>0</v>
      </c>
      <c r="E1404">
        <v>99</v>
      </c>
      <c r="F1404">
        <v>140</v>
      </c>
      <c r="G1404">
        <v>140</v>
      </c>
      <c r="H1404">
        <v>0</v>
      </c>
      <c r="I1404">
        <v>0</v>
      </c>
    </row>
    <row r="1405" spans="1:9">
      <c r="A1405">
        <v>1331</v>
      </c>
      <c r="B1405" s="2"/>
      <c r="C1405">
        <v>13310002</v>
      </c>
      <c r="D1405">
        <v>-2</v>
      </c>
      <c r="E1405">
        <v>99</v>
      </c>
      <c r="F1405">
        <v>100</v>
      </c>
      <c r="G1405">
        <v>100</v>
      </c>
      <c r="H1405">
        <v>0</v>
      </c>
      <c r="I1405">
        <v>0</v>
      </c>
    </row>
    <row r="1406" spans="1:9">
      <c r="A1406">
        <v>1332</v>
      </c>
      <c r="B1406" s="2"/>
      <c r="C1406">
        <v>13320001</v>
      </c>
      <c r="D1406">
        <v>0</v>
      </c>
      <c r="E1406">
        <v>28</v>
      </c>
      <c r="F1406">
        <v>35</v>
      </c>
      <c r="G1406">
        <v>35</v>
      </c>
      <c r="H1406">
        <v>0</v>
      </c>
      <c r="I1406">
        <v>0</v>
      </c>
    </row>
    <row r="1407" spans="1:9">
      <c r="A1407">
        <v>1332</v>
      </c>
      <c r="B1407" s="2"/>
      <c r="C1407">
        <v>13320002</v>
      </c>
      <c r="D1407">
        <v>-1</v>
      </c>
      <c r="E1407">
        <v>28</v>
      </c>
      <c r="F1407">
        <v>30</v>
      </c>
      <c r="G1407">
        <v>30</v>
      </c>
      <c r="H1407">
        <v>0</v>
      </c>
      <c r="I1407">
        <v>0</v>
      </c>
    </row>
    <row r="1408" spans="1:9">
      <c r="A1408">
        <v>1333</v>
      </c>
      <c r="B1408" s="2"/>
      <c r="C1408">
        <v>13330001</v>
      </c>
      <c r="D1408">
        <v>0</v>
      </c>
      <c r="E1408">
        <v>50</v>
      </c>
      <c r="F1408">
        <v>70</v>
      </c>
      <c r="G1408">
        <v>70</v>
      </c>
      <c r="H1408">
        <v>0</v>
      </c>
      <c r="I1408">
        <v>0</v>
      </c>
    </row>
    <row r="1409" spans="1:9">
      <c r="A1409">
        <v>1333</v>
      </c>
      <c r="B1409" s="2"/>
      <c r="C1409">
        <v>13330002</v>
      </c>
      <c r="D1409">
        <v>-1</v>
      </c>
      <c r="E1409">
        <v>50</v>
      </c>
      <c r="F1409">
        <v>55</v>
      </c>
      <c r="G1409">
        <v>55</v>
      </c>
      <c r="H1409">
        <v>0</v>
      </c>
      <c r="I1409">
        <v>0</v>
      </c>
    </row>
    <row r="1410" spans="1:9">
      <c r="A1410">
        <v>1334</v>
      </c>
      <c r="B1410" s="2"/>
      <c r="C1410">
        <v>13340001</v>
      </c>
      <c r="D1410">
        <v>0</v>
      </c>
      <c r="E1410">
        <v>24</v>
      </c>
      <c r="F1410">
        <v>30</v>
      </c>
      <c r="G1410">
        <v>30</v>
      </c>
      <c r="H1410">
        <v>0</v>
      </c>
      <c r="I1410">
        <v>0</v>
      </c>
    </row>
    <row r="1411" spans="1:9">
      <c r="A1411">
        <v>1335</v>
      </c>
      <c r="B1411" s="2"/>
      <c r="C1411">
        <v>13350001</v>
      </c>
      <c r="D1411">
        <v>0</v>
      </c>
      <c r="E1411">
        <v>110</v>
      </c>
      <c r="F1411">
        <v>130</v>
      </c>
      <c r="G1411">
        <v>130</v>
      </c>
      <c r="H1411">
        <v>0</v>
      </c>
      <c r="I1411">
        <v>0</v>
      </c>
    </row>
    <row r="1412" spans="1:9">
      <c r="A1412">
        <v>1336</v>
      </c>
      <c r="B1412" s="2"/>
      <c r="C1412">
        <v>13360001</v>
      </c>
      <c r="D1412">
        <v>0</v>
      </c>
      <c r="E1412">
        <v>75</v>
      </c>
      <c r="F1412">
        <v>80</v>
      </c>
      <c r="G1412">
        <v>80</v>
      </c>
      <c r="H1412">
        <v>0</v>
      </c>
      <c r="I1412">
        <v>0</v>
      </c>
    </row>
    <row r="1413" spans="1:9">
      <c r="A1413">
        <v>1337</v>
      </c>
      <c r="B1413" s="2"/>
      <c r="C1413">
        <v>13370001</v>
      </c>
      <c r="D1413">
        <v>0</v>
      </c>
      <c r="E1413">
        <v>99</v>
      </c>
      <c r="F1413">
        <v>120</v>
      </c>
      <c r="G1413">
        <v>120</v>
      </c>
      <c r="H1413">
        <v>0</v>
      </c>
      <c r="I1413">
        <v>0</v>
      </c>
    </row>
    <row r="1414" spans="1:9">
      <c r="A1414">
        <v>1337</v>
      </c>
      <c r="B1414" s="2"/>
      <c r="C1414">
        <v>13370003</v>
      </c>
      <c r="D1414">
        <v>0</v>
      </c>
      <c r="E1414">
        <v>95</v>
      </c>
      <c r="F1414">
        <v>99</v>
      </c>
      <c r="G1414">
        <v>99</v>
      </c>
      <c r="H1414">
        <v>0</v>
      </c>
      <c r="I1414">
        <v>0</v>
      </c>
    </row>
    <row r="1415" spans="1:9">
      <c r="A1415">
        <v>1338</v>
      </c>
      <c r="B1415" s="2"/>
      <c r="C1415">
        <v>13380001</v>
      </c>
      <c r="D1415">
        <v>0</v>
      </c>
      <c r="E1415">
        <v>50</v>
      </c>
      <c r="F1415">
        <v>60</v>
      </c>
      <c r="G1415">
        <v>60</v>
      </c>
      <c r="H1415">
        <v>0</v>
      </c>
      <c r="I1415">
        <v>0</v>
      </c>
    </row>
    <row r="1416" spans="1:9">
      <c r="A1416">
        <v>1338</v>
      </c>
      <c r="B1416" s="2"/>
      <c r="C1416">
        <v>13380005</v>
      </c>
      <c r="D1416">
        <v>-2</v>
      </c>
      <c r="E1416">
        <v>45</v>
      </c>
      <c r="F1416">
        <v>50</v>
      </c>
      <c r="G1416">
        <v>50</v>
      </c>
      <c r="H1416">
        <v>0</v>
      </c>
      <c r="I1416">
        <v>0</v>
      </c>
    </row>
    <row r="1417" spans="1:9">
      <c r="A1417">
        <v>1339</v>
      </c>
      <c r="B1417" s="2"/>
      <c r="C1417">
        <v>13390001</v>
      </c>
      <c r="D1417">
        <v>-2</v>
      </c>
      <c r="E1417">
        <v>40</v>
      </c>
      <c r="F1417">
        <v>45</v>
      </c>
      <c r="G1417">
        <v>45</v>
      </c>
      <c r="H1417">
        <v>0</v>
      </c>
      <c r="I1417">
        <v>0</v>
      </c>
    </row>
    <row r="1418" spans="1:9">
      <c r="A1418">
        <v>1340</v>
      </c>
      <c r="B1418" s="2"/>
      <c r="C1418">
        <v>13400001</v>
      </c>
      <c r="D1418">
        <v>-1</v>
      </c>
      <c r="E1418">
        <v>95</v>
      </c>
      <c r="F1418">
        <v>100</v>
      </c>
      <c r="G1418">
        <v>100</v>
      </c>
      <c r="H1418">
        <v>0</v>
      </c>
      <c r="I1418">
        <v>0</v>
      </c>
    </row>
    <row r="1419" spans="1:9">
      <c r="A1419">
        <v>1341</v>
      </c>
      <c r="B1419" s="2"/>
      <c r="C1419">
        <v>13410001</v>
      </c>
      <c r="D1419">
        <v>0</v>
      </c>
      <c r="E1419">
        <v>180</v>
      </c>
      <c r="F1419">
        <v>200</v>
      </c>
      <c r="G1419">
        <v>200</v>
      </c>
      <c r="H1419">
        <v>0</v>
      </c>
      <c r="I1419">
        <v>0</v>
      </c>
    </row>
    <row r="1420" spans="1:9">
      <c r="A1420">
        <v>1342</v>
      </c>
      <c r="B1420" s="2"/>
      <c r="C1420">
        <v>13420001</v>
      </c>
      <c r="D1420">
        <v>0</v>
      </c>
      <c r="E1420">
        <v>115</v>
      </c>
      <c r="F1420">
        <v>140</v>
      </c>
      <c r="G1420">
        <v>140</v>
      </c>
      <c r="H1420">
        <v>0</v>
      </c>
      <c r="I1420">
        <v>0</v>
      </c>
    </row>
    <row r="1421" spans="1:9">
      <c r="A1421">
        <v>1343</v>
      </c>
      <c r="B1421" s="2"/>
      <c r="C1421">
        <v>13430001</v>
      </c>
      <c r="D1421">
        <v>-6</v>
      </c>
      <c r="E1421">
        <v>58</v>
      </c>
      <c r="F1421">
        <v>63</v>
      </c>
      <c r="G1421">
        <v>63</v>
      </c>
      <c r="H1421">
        <v>0</v>
      </c>
      <c r="I1421">
        <v>0</v>
      </c>
    </row>
    <row r="1422" spans="1:9">
      <c r="A1422">
        <v>1344</v>
      </c>
      <c r="B1422" s="2"/>
      <c r="C1422">
        <v>13440001</v>
      </c>
      <c r="D1422">
        <v>0</v>
      </c>
      <c r="E1422">
        <v>55</v>
      </c>
      <c r="F1422">
        <v>70</v>
      </c>
      <c r="G1422">
        <v>70</v>
      </c>
      <c r="H1422">
        <v>0</v>
      </c>
      <c r="I1422">
        <v>0</v>
      </c>
    </row>
    <row r="1423" spans="1:9">
      <c r="A1423">
        <v>1345</v>
      </c>
      <c r="B1423" s="2"/>
      <c r="C1423">
        <v>13450001</v>
      </c>
      <c r="D1423">
        <v>0</v>
      </c>
      <c r="E1423">
        <v>29</v>
      </c>
      <c r="F1423">
        <v>40</v>
      </c>
      <c r="G1423">
        <v>40</v>
      </c>
      <c r="H1423">
        <v>0</v>
      </c>
      <c r="I1423">
        <v>0</v>
      </c>
    </row>
    <row r="1424" spans="1:9">
      <c r="A1424">
        <v>1345</v>
      </c>
      <c r="B1424" s="2"/>
      <c r="C1424">
        <v>13450002</v>
      </c>
      <c r="D1424">
        <v>-7</v>
      </c>
      <c r="E1424">
        <v>29</v>
      </c>
      <c r="F1424">
        <v>29</v>
      </c>
      <c r="G1424">
        <v>29</v>
      </c>
      <c r="H1424">
        <v>0</v>
      </c>
      <c r="I1424">
        <v>0</v>
      </c>
    </row>
    <row r="1425" spans="1:9">
      <c r="A1425">
        <v>1346</v>
      </c>
      <c r="B1425" s="2"/>
      <c r="C1425">
        <v>13460001</v>
      </c>
      <c r="D1425">
        <v>-4</v>
      </c>
      <c r="E1425">
        <v>33</v>
      </c>
      <c r="F1425">
        <v>40</v>
      </c>
      <c r="G1425">
        <v>40</v>
      </c>
      <c r="H1425">
        <v>0</v>
      </c>
      <c r="I1425">
        <v>0</v>
      </c>
    </row>
    <row r="1426" spans="1:9">
      <c r="A1426">
        <v>1347</v>
      </c>
      <c r="B1426" s="2"/>
      <c r="C1426">
        <v>13470001</v>
      </c>
      <c r="D1426">
        <v>0</v>
      </c>
      <c r="E1426">
        <v>60</v>
      </c>
      <c r="F1426">
        <v>65</v>
      </c>
      <c r="G1426">
        <v>65</v>
      </c>
      <c r="H1426">
        <v>0</v>
      </c>
      <c r="I1426">
        <v>0</v>
      </c>
    </row>
    <row r="1427" spans="1:9">
      <c r="A1427">
        <v>1348</v>
      </c>
      <c r="B1427" s="2"/>
      <c r="C1427">
        <v>13480001</v>
      </c>
      <c r="D1427">
        <v>0</v>
      </c>
      <c r="E1427">
        <v>45</v>
      </c>
      <c r="F1427">
        <v>50</v>
      </c>
      <c r="G1427">
        <v>50</v>
      </c>
      <c r="H1427">
        <v>0</v>
      </c>
      <c r="I1427">
        <v>0</v>
      </c>
    </row>
    <row r="1428" spans="1:9">
      <c r="A1428">
        <v>1348</v>
      </c>
      <c r="B1428" s="2"/>
      <c r="C1428">
        <v>13480002</v>
      </c>
      <c r="D1428">
        <v>0</v>
      </c>
      <c r="E1428">
        <v>45</v>
      </c>
      <c r="F1428">
        <v>45</v>
      </c>
      <c r="G1428">
        <v>45</v>
      </c>
      <c r="H1428">
        <v>0</v>
      </c>
      <c r="I1428">
        <v>0</v>
      </c>
    </row>
    <row r="1429" spans="1:9">
      <c r="A1429">
        <v>1349</v>
      </c>
      <c r="B1429" s="2"/>
      <c r="C1429">
        <v>13490001</v>
      </c>
      <c r="D1429">
        <v>0</v>
      </c>
      <c r="E1429">
        <v>21</v>
      </c>
      <c r="F1429">
        <v>25</v>
      </c>
      <c r="G1429">
        <v>25</v>
      </c>
      <c r="H1429">
        <v>0</v>
      </c>
      <c r="I1429">
        <v>0</v>
      </c>
    </row>
    <row r="1430" spans="1:9">
      <c r="A1430">
        <v>1349</v>
      </c>
      <c r="B1430" s="2"/>
      <c r="C1430">
        <v>13490002</v>
      </c>
      <c r="D1430">
        <v>0</v>
      </c>
      <c r="E1430">
        <v>21</v>
      </c>
      <c r="F1430">
        <v>22</v>
      </c>
      <c r="G1430">
        <v>22</v>
      </c>
      <c r="H1430">
        <v>0</v>
      </c>
      <c r="I1430">
        <v>0</v>
      </c>
    </row>
    <row r="1431" spans="1:9">
      <c r="A1431">
        <v>1350</v>
      </c>
      <c r="B1431" s="2"/>
      <c r="C1431">
        <v>13500001</v>
      </c>
      <c r="D1431">
        <v>0</v>
      </c>
      <c r="E1431">
        <v>20</v>
      </c>
      <c r="F1431">
        <v>25</v>
      </c>
      <c r="G1431">
        <v>25</v>
      </c>
      <c r="H1431">
        <v>0</v>
      </c>
      <c r="I1431">
        <v>0</v>
      </c>
    </row>
    <row r="1432" spans="1:9">
      <c r="A1432">
        <v>1351</v>
      </c>
      <c r="B1432" s="2"/>
      <c r="C1432">
        <v>13510001</v>
      </c>
      <c r="D1432">
        <v>0</v>
      </c>
      <c r="E1432">
        <v>99</v>
      </c>
      <c r="F1432">
        <v>120</v>
      </c>
      <c r="G1432">
        <v>120</v>
      </c>
      <c r="H1432">
        <v>0</v>
      </c>
      <c r="I1432">
        <v>0</v>
      </c>
    </row>
    <row r="1433" spans="1:9">
      <c r="A1433">
        <v>1352</v>
      </c>
      <c r="B1433" s="2"/>
      <c r="C1433">
        <v>13520001</v>
      </c>
      <c r="D1433">
        <v>-7</v>
      </c>
      <c r="E1433">
        <v>18</v>
      </c>
      <c r="F1433">
        <v>25</v>
      </c>
      <c r="G1433">
        <v>25</v>
      </c>
      <c r="H1433">
        <v>0</v>
      </c>
      <c r="I1433">
        <v>0</v>
      </c>
    </row>
    <row r="1434" spans="1:9">
      <c r="A1434">
        <v>1353</v>
      </c>
      <c r="B1434" s="2"/>
      <c r="C1434">
        <v>13530001</v>
      </c>
      <c r="D1434">
        <v>0</v>
      </c>
      <c r="E1434">
        <v>30</v>
      </c>
      <c r="F1434">
        <v>40</v>
      </c>
      <c r="G1434">
        <v>40</v>
      </c>
      <c r="H1434">
        <v>0</v>
      </c>
      <c r="I1434">
        <v>0</v>
      </c>
    </row>
    <row r="1435" spans="1:9">
      <c r="A1435">
        <v>1354</v>
      </c>
      <c r="B1435" s="2"/>
      <c r="C1435">
        <v>13540001</v>
      </c>
      <c r="D1435">
        <v>-2</v>
      </c>
      <c r="E1435">
        <v>31</v>
      </c>
      <c r="F1435">
        <v>36</v>
      </c>
      <c r="G1435">
        <v>36</v>
      </c>
      <c r="H1435">
        <v>0</v>
      </c>
      <c r="I1435">
        <v>0</v>
      </c>
    </row>
    <row r="1436" spans="1:9">
      <c r="A1436">
        <v>1355</v>
      </c>
      <c r="B1436" s="2"/>
      <c r="C1436">
        <v>13550001</v>
      </c>
      <c r="D1436">
        <v>0</v>
      </c>
      <c r="E1436">
        <v>20</v>
      </c>
      <c r="F1436">
        <v>25</v>
      </c>
      <c r="G1436">
        <v>25</v>
      </c>
      <c r="H1436">
        <v>0</v>
      </c>
      <c r="I1436">
        <v>0</v>
      </c>
    </row>
    <row r="1437" spans="1:9">
      <c r="A1437">
        <v>1356</v>
      </c>
      <c r="B1437" s="2"/>
      <c r="C1437">
        <v>13560001</v>
      </c>
      <c r="D1437">
        <v>0</v>
      </c>
      <c r="E1437">
        <v>49</v>
      </c>
      <c r="F1437">
        <v>53</v>
      </c>
      <c r="G1437">
        <v>53</v>
      </c>
      <c r="H1437">
        <v>0</v>
      </c>
      <c r="I1437">
        <v>0</v>
      </c>
    </row>
    <row r="1438" spans="1:9">
      <c r="A1438">
        <v>1357</v>
      </c>
      <c r="B1438" s="2"/>
      <c r="C1438">
        <v>13570001</v>
      </c>
      <c r="D1438">
        <v>0</v>
      </c>
      <c r="E1438">
        <v>117</v>
      </c>
      <c r="F1438">
        <v>133</v>
      </c>
      <c r="G1438">
        <v>133</v>
      </c>
      <c r="H1438">
        <v>0</v>
      </c>
      <c r="I1438">
        <v>0</v>
      </c>
    </row>
    <row r="1439" spans="1:9">
      <c r="A1439">
        <v>1358</v>
      </c>
      <c r="B1439" s="2"/>
      <c r="C1439">
        <v>13580001</v>
      </c>
      <c r="D1439">
        <v>0</v>
      </c>
      <c r="E1439">
        <v>230</v>
      </c>
      <c r="F1439">
        <v>240</v>
      </c>
      <c r="G1439">
        <v>240</v>
      </c>
      <c r="H1439">
        <v>0</v>
      </c>
      <c r="I1439">
        <v>0</v>
      </c>
    </row>
    <row r="1440" spans="1:9">
      <c r="A1440">
        <v>1359</v>
      </c>
      <c r="B1440" s="2"/>
      <c r="C1440">
        <v>13590001</v>
      </c>
      <c r="D1440">
        <v>0</v>
      </c>
      <c r="E1440">
        <v>40</v>
      </c>
      <c r="F1440">
        <v>45</v>
      </c>
      <c r="G1440">
        <v>45</v>
      </c>
      <c r="H1440">
        <v>0</v>
      </c>
      <c r="I1440">
        <v>0</v>
      </c>
    </row>
    <row r="1441" spans="1:9">
      <c r="A1441">
        <v>1360</v>
      </c>
      <c r="B1441" s="2"/>
      <c r="C1441">
        <v>13600001</v>
      </c>
      <c r="D1441">
        <v>0</v>
      </c>
      <c r="E1441">
        <v>230</v>
      </c>
      <c r="F1441">
        <v>250</v>
      </c>
      <c r="G1441">
        <v>250</v>
      </c>
      <c r="H1441">
        <v>0</v>
      </c>
      <c r="I1441">
        <v>0</v>
      </c>
    </row>
    <row r="1442" spans="1:9">
      <c r="A1442">
        <v>1361</v>
      </c>
      <c r="B1442" s="2"/>
      <c r="C1442">
        <v>13610001</v>
      </c>
      <c r="D1442">
        <v>0</v>
      </c>
      <c r="E1442">
        <v>330</v>
      </c>
      <c r="F1442">
        <v>370</v>
      </c>
      <c r="G1442">
        <v>370</v>
      </c>
      <c r="H1442">
        <v>0</v>
      </c>
      <c r="I1442">
        <v>0</v>
      </c>
    </row>
    <row r="1443" spans="1:9">
      <c r="A1443">
        <v>1362</v>
      </c>
      <c r="B1443" s="2"/>
      <c r="C1443">
        <v>13620001</v>
      </c>
      <c r="D1443">
        <v>-3</v>
      </c>
      <c r="E1443">
        <v>128</v>
      </c>
      <c r="F1443">
        <v>140</v>
      </c>
      <c r="G1443">
        <v>140</v>
      </c>
      <c r="H1443">
        <v>0</v>
      </c>
      <c r="I1443">
        <v>0</v>
      </c>
    </row>
    <row r="1444" spans="1:9">
      <c r="A1444">
        <v>1363</v>
      </c>
      <c r="B1444" s="2"/>
      <c r="C1444">
        <v>13630001</v>
      </c>
      <c r="D1444">
        <v>0</v>
      </c>
      <c r="E1444">
        <v>20</v>
      </c>
      <c r="F1444">
        <v>25</v>
      </c>
      <c r="G1444">
        <v>25</v>
      </c>
      <c r="H1444">
        <v>0</v>
      </c>
      <c r="I1444">
        <v>0</v>
      </c>
    </row>
    <row r="1445" spans="1:9">
      <c r="A1445">
        <v>1364</v>
      </c>
      <c r="B1445" s="2"/>
      <c r="C1445">
        <v>13640001</v>
      </c>
      <c r="D1445">
        <v>0</v>
      </c>
      <c r="E1445">
        <v>40</v>
      </c>
      <c r="F1445">
        <v>50</v>
      </c>
      <c r="G1445">
        <v>50</v>
      </c>
      <c r="H1445">
        <v>0</v>
      </c>
      <c r="I1445">
        <v>0</v>
      </c>
    </row>
    <row r="1446" spans="1:9">
      <c r="A1446">
        <v>1364</v>
      </c>
      <c r="B1446" s="2"/>
      <c r="C1446">
        <v>13640002</v>
      </c>
      <c r="D1446">
        <v>0</v>
      </c>
      <c r="E1446">
        <v>40</v>
      </c>
      <c r="F1446">
        <v>40</v>
      </c>
      <c r="G1446">
        <v>40</v>
      </c>
      <c r="H1446">
        <v>0</v>
      </c>
      <c r="I1446">
        <v>0</v>
      </c>
    </row>
    <row r="1447" spans="1:9">
      <c r="A1447">
        <v>1365</v>
      </c>
      <c r="B1447" s="2"/>
      <c r="C1447">
        <v>13650001</v>
      </c>
      <c r="D1447">
        <v>0</v>
      </c>
      <c r="E1447">
        <v>55</v>
      </c>
      <c r="F1447">
        <v>60</v>
      </c>
      <c r="G1447">
        <v>60</v>
      </c>
      <c r="H1447">
        <v>0</v>
      </c>
      <c r="I1447">
        <v>0</v>
      </c>
    </row>
    <row r="1448" spans="1:9">
      <c r="A1448">
        <v>1366</v>
      </c>
      <c r="B1448" s="2"/>
      <c r="C1448">
        <v>13660001</v>
      </c>
      <c r="D1448">
        <v>0</v>
      </c>
      <c r="E1448">
        <v>15</v>
      </c>
      <c r="F1448">
        <v>20</v>
      </c>
      <c r="G1448">
        <v>20</v>
      </c>
      <c r="H1448">
        <v>0</v>
      </c>
      <c r="I1448">
        <v>0</v>
      </c>
    </row>
    <row r="1449" spans="1:9">
      <c r="A1449">
        <v>1367</v>
      </c>
      <c r="B1449" s="2"/>
      <c r="C1449">
        <v>13670001</v>
      </c>
      <c r="D1449">
        <v>-5</v>
      </c>
      <c r="E1449">
        <v>25</v>
      </c>
      <c r="F1449">
        <v>30</v>
      </c>
      <c r="G1449">
        <v>30</v>
      </c>
      <c r="H1449">
        <v>0</v>
      </c>
      <c r="I1449">
        <v>0</v>
      </c>
    </row>
    <row r="1450" spans="1:9">
      <c r="A1450">
        <v>1368</v>
      </c>
      <c r="B1450" s="2"/>
      <c r="C1450">
        <v>13680001</v>
      </c>
      <c r="D1450">
        <v>0</v>
      </c>
      <c r="E1450">
        <v>50</v>
      </c>
      <c r="F1450">
        <v>60</v>
      </c>
      <c r="G1450">
        <v>60</v>
      </c>
      <c r="H1450">
        <v>0</v>
      </c>
      <c r="I1450">
        <v>0</v>
      </c>
    </row>
    <row r="1451" spans="1:9">
      <c r="A1451">
        <v>1369</v>
      </c>
      <c r="B1451" s="2"/>
      <c r="C1451">
        <v>13690001</v>
      </c>
      <c r="D1451">
        <v>0</v>
      </c>
      <c r="E1451">
        <v>65</v>
      </c>
      <c r="F1451">
        <v>73</v>
      </c>
      <c r="G1451">
        <v>73</v>
      </c>
      <c r="H1451">
        <v>0</v>
      </c>
      <c r="I1451">
        <v>0</v>
      </c>
    </row>
    <row r="1452" spans="1:9">
      <c r="A1452">
        <v>1370</v>
      </c>
      <c r="B1452" s="2"/>
      <c r="C1452">
        <v>13700001</v>
      </c>
      <c r="D1452">
        <v>0</v>
      </c>
      <c r="E1452">
        <v>190</v>
      </c>
      <c r="F1452">
        <v>210</v>
      </c>
      <c r="G1452">
        <v>210</v>
      </c>
      <c r="H1452">
        <v>0</v>
      </c>
      <c r="I1452">
        <v>0</v>
      </c>
    </row>
    <row r="1453" spans="1:9">
      <c r="A1453">
        <v>1371</v>
      </c>
      <c r="B1453" s="2"/>
      <c r="C1453">
        <v>13710001</v>
      </c>
      <c r="D1453">
        <v>-1</v>
      </c>
      <c r="E1453">
        <v>89</v>
      </c>
      <c r="F1453">
        <v>95</v>
      </c>
      <c r="G1453">
        <v>95</v>
      </c>
      <c r="H1453">
        <v>0</v>
      </c>
      <c r="I1453">
        <v>0</v>
      </c>
    </row>
    <row r="1454" spans="1:9">
      <c r="A1454">
        <v>1372</v>
      </c>
      <c r="B1454" s="2"/>
      <c r="C1454">
        <v>13720001</v>
      </c>
      <c r="D1454">
        <v>0</v>
      </c>
      <c r="E1454">
        <v>50</v>
      </c>
      <c r="F1454">
        <v>55</v>
      </c>
      <c r="G1454">
        <v>55</v>
      </c>
      <c r="H1454">
        <v>0</v>
      </c>
      <c r="I1454">
        <v>0</v>
      </c>
    </row>
    <row r="1455" spans="1:9">
      <c r="A1455">
        <v>1373</v>
      </c>
      <c r="B1455" s="2"/>
      <c r="C1455">
        <v>13730001</v>
      </c>
      <c r="D1455">
        <v>0</v>
      </c>
      <c r="E1455">
        <v>25</v>
      </c>
      <c r="F1455">
        <v>29</v>
      </c>
      <c r="G1455">
        <v>29</v>
      </c>
      <c r="H1455">
        <v>0</v>
      </c>
      <c r="I1455">
        <v>0</v>
      </c>
    </row>
    <row r="1456" spans="1:9">
      <c r="A1456">
        <v>1374</v>
      </c>
      <c r="B1456" s="2"/>
      <c r="C1456">
        <v>13740001</v>
      </c>
      <c r="D1456">
        <v>-14</v>
      </c>
      <c r="E1456">
        <v>43</v>
      </c>
      <c r="F1456">
        <v>50</v>
      </c>
      <c r="G1456">
        <v>50</v>
      </c>
      <c r="H1456">
        <v>0</v>
      </c>
      <c r="I1456">
        <v>0</v>
      </c>
    </row>
    <row r="1457" spans="1:9">
      <c r="A1457">
        <v>1375</v>
      </c>
      <c r="B1457" s="2"/>
      <c r="C1457">
        <v>13750001</v>
      </c>
      <c r="D1457">
        <v>-3</v>
      </c>
      <c r="E1457">
        <v>23.5</v>
      </c>
      <c r="F1457">
        <v>28</v>
      </c>
      <c r="G1457">
        <v>28</v>
      </c>
      <c r="H1457">
        <v>0</v>
      </c>
      <c r="I1457">
        <v>0</v>
      </c>
    </row>
    <row r="1458" spans="1:9">
      <c r="A1458">
        <v>1376</v>
      </c>
      <c r="B1458" s="2"/>
      <c r="C1458">
        <v>13760001</v>
      </c>
      <c r="D1458">
        <v>0</v>
      </c>
      <c r="E1458">
        <v>75</v>
      </c>
      <c r="F1458">
        <v>90</v>
      </c>
      <c r="G1458">
        <v>90</v>
      </c>
      <c r="H1458">
        <v>0</v>
      </c>
      <c r="I1458">
        <v>0</v>
      </c>
    </row>
    <row r="1459" spans="1:9">
      <c r="A1459">
        <v>1377</v>
      </c>
      <c r="B1459" s="2"/>
      <c r="C1459">
        <v>13770001</v>
      </c>
      <c r="D1459">
        <v>-2</v>
      </c>
      <c r="E1459">
        <v>25</v>
      </c>
      <c r="F1459">
        <v>35</v>
      </c>
      <c r="G1459">
        <v>35</v>
      </c>
      <c r="H1459">
        <v>0</v>
      </c>
      <c r="I1459">
        <v>0</v>
      </c>
    </row>
    <row r="1460" spans="1:9">
      <c r="A1460">
        <v>1377</v>
      </c>
      <c r="B1460" s="2"/>
      <c r="C1460">
        <v>13770003</v>
      </c>
      <c r="D1460">
        <v>0</v>
      </c>
      <c r="E1460">
        <v>25</v>
      </c>
      <c r="F1460">
        <v>30</v>
      </c>
      <c r="G1460">
        <v>30</v>
      </c>
      <c r="H1460">
        <v>0</v>
      </c>
      <c r="I1460">
        <v>0</v>
      </c>
    </row>
    <row r="1461" spans="1:9">
      <c r="A1461">
        <v>1378</v>
      </c>
      <c r="B1461" s="2"/>
      <c r="C1461">
        <v>13780001</v>
      </c>
      <c r="D1461">
        <v>-1</v>
      </c>
      <c r="E1461">
        <v>45</v>
      </c>
      <c r="F1461">
        <v>55</v>
      </c>
      <c r="G1461">
        <v>55</v>
      </c>
      <c r="H1461">
        <v>0</v>
      </c>
      <c r="I1461">
        <v>0</v>
      </c>
    </row>
    <row r="1462" spans="1:9">
      <c r="A1462">
        <v>1378</v>
      </c>
      <c r="B1462" s="2"/>
      <c r="C1462">
        <v>13780002</v>
      </c>
      <c r="D1462">
        <v>0</v>
      </c>
      <c r="E1462">
        <v>45</v>
      </c>
      <c r="F1462">
        <v>45</v>
      </c>
      <c r="G1462">
        <v>45</v>
      </c>
      <c r="H1462">
        <v>0</v>
      </c>
      <c r="I1462">
        <v>0</v>
      </c>
    </row>
    <row r="1463" spans="1:9">
      <c r="A1463">
        <v>1378</v>
      </c>
      <c r="B1463" s="2"/>
      <c r="C1463">
        <v>13780003</v>
      </c>
      <c r="D1463">
        <v>-3</v>
      </c>
      <c r="E1463">
        <v>45</v>
      </c>
      <c r="F1463">
        <v>55</v>
      </c>
      <c r="G1463">
        <v>55</v>
      </c>
      <c r="H1463">
        <v>0</v>
      </c>
      <c r="I1463">
        <v>0</v>
      </c>
    </row>
    <row r="1464" spans="1:9">
      <c r="A1464">
        <v>1379</v>
      </c>
      <c r="B1464" s="2"/>
      <c r="C1464">
        <v>13790001</v>
      </c>
      <c r="D1464">
        <v>0</v>
      </c>
      <c r="E1464">
        <v>75</v>
      </c>
      <c r="F1464">
        <v>85</v>
      </c>
      <c r="G1464">
        <v>85</v>
      </c>
      <c r="H1464">
        <v>0</v>
      </c>
      <c r="I1464">
        <v>0</v>
      </c>
    </row>
    <row r="1465" spans="1:9">
      <c r="A1465">
        <v>1380</v>
      </c>
      <c r="B1465" s="2"/>
      <c r="C1465">
        <v>13800001</v>
      </c>
      <c r="D1465">
        <v>0</v>
      </c>
      <c r="E1465">
        <v>57</v>
      </c>
      <c r="F1465">
        <v>63</v>
      </c>
      <c r="G1465">
        <v>63</v>
      </c>
      <c r="H1465">
        <v>0</v>
      </c>
      <c r="I1465">
        <v>0</v>
      </c>
    </row>
    <row r="1466" spans="1:9">
      <c r="A1466">
        <v>1381</v>
      </c>
      <c r="B1466" s="2"/>
      <c r="C1466">
        <v>13810001</v>
      </c>
      <c r="D1466">
        <v>0</v>
      </c>
      <c r="E1466">
        <v>114</v>
      </c>
      <c r="F1466">
        <v>120</v>
      </c>
      <c r="G1466">
        <v>120</v>
      </c>
      <c r="H1466">
        <v>0</v>
      </c>
      <c r="I1466">
        <v>0</v>
      </c>
    </row>
    <row r="1467" spans="1:9">
      <c r="A1467">
        <v>1381</v>
      </c>
      <c r="B1467" s="2"/>
      <c r="C1467">
        <v>13810003</v>
      </c>
      <c r="D1467">
        <v>0</v>
      </c>
      <c r="E1467">
        <v>114</v>
      </c>
      <c r="F1467">
        <v>114</v>
      </c>
      <c r="G1467">
        <v>114</v>
      </c>
      <c r="H1467">
        <v>0</v>
      </c>
      <c r="I1467">
        <v>0</v>
      </c>
    </row>
    <row r="1468" spans="1:9">
      <c r="A1468">
        <v>1382</v>
      </c>
      <c r="B1468" s="2"/>
      <c r="C1468">
        <v>13820001</v>
      </c>
      <c r="D1468">
        <v>-3</v>
      </c>
      <c r="E1468">
        <v>155</v>
      </c>
      <c r="F1468">
        <v>158</v>
      </c>
      <c r="G1468">
        <v>158</v>
      </c>
      <c r="H1468">
        <v>0</v>
      </c>
      <c r="I1468">
        <v>0</v>
      </c>
    </row>
    <row r="1469" spans="1:9">
      <c r="A1469">
        <v>1383</v>
      </c>
      <c r="B1469" s="2"/>
      <c r="C1469">
        <v>13830001</v>
      </c>
      <c r="D1469">
        <v>0</v>
      </c>
      <c r="E1469">
        <v>155</v>
      </c>
      <c r="F1469">
        <v>158</v>
      </c>
      <c r="G1469">
        <v>158</v>
      </c>
      <c r="H1469">
        <v>0</v>
      </c>
      <c r="I1469">
        <v>0</v>
      </c>
    </row>
    <row r="1470" spans="1:9">
      <c r="A1470">
        <v>1384</v>
      </c>
      <c r="B1470" s="2"/>
      <c r="C1470">
        <v>13840001</v>
      </c>
      <c r="D1470">
        <v>-6</v>
      </c>
      <c r="E1470">
        <v>75</v>
      </c>
      <c r="F1470">
        <v>80</v>
      </c>
      <c r="G1470">
        <v>80</v>
      </c>
      <c r="H1470">
        <v>0</v>
      </c>
      <c r="I1470">
        <v>0</v>
      </c>
    </row>
    <row r="1471" spans="1:9">
      <c r="A1471">
        <v>1385</v>
      </c>
      <c r="B1471" s="2"/>
      <c r="C1471">
        <v>13850001</v>
      </c>
      <c r="D1471">
        <v>0</v>
      </c>
      <c r="E1471">
        <v>360</v>
      </c>
      <c r="F1471">
        <v>400</v>
      </c>
      <c r="G1471">
        <v>400</v>
      </c>
      <c r="H1471">
        <v>0</v>
      </c>
      <c r="I1471">
        <v>0</v>
      </c>
    </row>
    <row r="1472" spans="1:9">
      <c r="A1472">
        <v>1386</v>
      </c>
      <c r="B1472" s="2"/>
      <c r="C1472">
        <v>13860001</v>
      </c>
      <c r="D1472">
        <v>0</v>
      </c>
      <c r="E1472">
        <v>145</v>
      </c>
      <c r="F1472">
        <v>150</v>
      </c>
      <c r="G1472">
        <v>150</v>
      </c>
      <c r="H1472">
        <v>0</v>
      </c>
      <c r="I1472">
        <v>0</v>
      </c>
    </row>
    <row r="1473" spans="1:9">
      <c r="A1473">
        <v>1387</v>
      </c>
      <c r="B1473" s="2"/>
      <c r="C1473">
        <v>13870001</v>
      </c>
      <c r="D1473">
        <v>-1</v>
      </c>
      <c r="E1473">
        <v>180</v>
      </c>
      <c r="F1473">
        <v>200</v>
      </c>
      <c r="G1473">
        <v>200</v>
      </c>
      <c r="H1473">
        <v>0</v>
      </c>
      <c r="I1473">
        <v>0</v>
      </c>
    </row>
    <row r="1474" spans="1:9">
      <c r="A1474">
        <v>1388</v>
      </c>
      <c r="B1474" s="2"/>
      <c r="C1474">
        <v>13880001</v>
      </c>
      <c r="D1474">
        <v>0</v>
      </c>
      <c r="E1474">
        <v>50</v>
      </c>
      <c r="F1474">
        <v>60</v>
      </c>
      <c r="G1474">
        <v>60</v>
      </c>
      <c r="H1474">
        <v>0</v>
      </c>
      <c r="I1474">
        <v>0</v>
      </c>
    </row>
    <row r="1475" spans="1:9">
      <c r="A1475">
        <v>1389</v>
      </c>
      <c r="B1475" s="2"/>
      <c r="C1475">
        <v>13890001</v>
      </c>
      <c r="D1475">
        <v>0</v>
      </c>
      <c r="E1475">
        <v>73</v>
      </c>
      <c r="F1475">
        <v>76.92</v>
      </c>
      <c r="G1475">
        <v>76.92</v>
      </c>
      <c r="H1475">
        <v>0</v>
      </c>
      <c r="I1475">
        <v>0</v>
      </c>
    </row>
    <row r="1476" spans="1:9">
      <c r="A1476">
        <v>1390</v>
      </c>
      <c r="B1476" s="2"/>
      <c r="C1476">
        <v>13900001</v>
      </c>
      <c r="D1476">
        <v>0</v>
      </c>
      <c r="E1476">
        <v>57</v>
      </c>
      <c r="F1476">
        <v>63</v>
      </c>
      <c r="G1476">
        <v>63</v>
      </c>
      <c r="H1476">
        <v>0</v>
      </c>
      <c r="I1476">
        <v>0</v>
      </c>
    </row>
    <row r="1477" spans="1:9">
      <c r="A1477">
        <v>1391</v>
      </c>
      <c r="B1477" s="2"/>
      <c r="C1477">
        <v>13910001</v>
      </c>
      <c r="D1477">
        <v>0</v>
      </c>
      <c r="E1477">
        <v>29</v>
      </c>
      <c r="F1477">
        <v>32</v>
      </c>
      <c r="G1477">
        <v>32</v>
      </c>
      <c r="H1477">
        <v>0</v>
      </c>
      <c r="I1477">
        <v>0</v>
      </c>
    </row>
    <row r="1478" spans="1:9">
      <c r="A1478">
        <v>1392</v>
      </c>
      <c r="B1478" s="2"/>
      <c r="C1478">
        <v>13920001</v>
      </c>
      <c r="D1478">
        <v>0</v>
      </c>
      <c r="E1478">
        <v>85</v>
      </c>
      <c r="F1478">
        <v>95</v>
      </c>
      <c r="G1478">
        <v>95</v>
      </c>
      <c r="H1478">
        <v>0</v>
      </c>
      <c r="I1478">
        <v>0</v>
      </c>
    </row>
    <row r="1479" spans="1:9">
      <c r="A1479">
        <v>1393</v>
      </c>
      <c r="B1479" s="2"/>
      <c r="C1479">
        <v>13930001</v>
      </c>
      <c r="D1479">
        <v>0</v>
      </c>
      <c r="E1479">
        <v>45</v>
      </c>
      <c r="F1479">
        <v>50</v>
      </c>
      <c r="G1479">
        <v>50</v>
      </c>
      <c r="H1479">
        <v>0</v>
      </c>
      <c r="I1479">
        <v>0</v>
      </c>
    </row>
    <row r="1480" spans="1:9">
      <c r="A1480">
        <v>1394</v>
      </c>
      <c r="B1480" s="2"/>
      <c r="C1480">
        <v>13940001</v>
      </c>
      <c r="D1480">
        <v>0</v>
      </c>
      <c r="E1480">
        <v>449</v>
      </c>
      <c r="F1480">
        <v>500</v>
      </c>
      <c r="G1480">
        <v>500</v>
      </c>
      <c r="H1480">
        <v>0</v>
      </c>
      <c r="I1480">
        <v>0</v>
      </c>
    </row>
    <row r="1481" spans="1:9">
      <c r="A1481">
        <v>1395</v>
      </c>
      <c r="B1481" s="2"/>
      <c r="C1481">
        <v>13950001</v>
      </c>
      <c r="D1481">
        <v>0</v>
      </c>
      <c r="E1481">
        <v>154</v>
      </c>
      <c r="F1481">
        <v>168</v>
      </c>
      <c r="G1481">
        <v>168</v>
      </c>
      <c r="H1481">
        <v>0</v>
      </c>
      <c r="I1481">
        <v>0</v>
      </c>
    </row>
    <row r="1482" spans="1:9">
      <c r="A1482">
        <v>1396</v>
      </c>
      <c r="B1482" s="2"/>
      <c r="C1482">
        <v>13960001</v>
      </c>
      <c r="D1482">
        <v>-1</v>
      </c>
      <c r="E1482">
        <v>85</v>
      </c>
      <c r="F1482">
        <v>90</v>
      </c>
      <c r="G1482">
        <v>90</v>
      </c>
      <c r="H1482">
        <v>0</v>
      </c>
      <c r="I1482">
        <v>0</v>
      </c>
    </row>
    <row r="1483" spans="1:9">
      <c r="A1483">
        <v>1397</v>
      </c>
      <c r="B1483" s="2"/>
      <c r="C1483">
        <v>13970001</v>
      </c>
      <c r="D1483">
        <v>0</v>
      </c>
      <c r="E1483">
        <v>60</v>
      </c>
      <c r="F1483">
        <v>65</v>
      </c>
      <c r="G1483">
        <v>65</v>
      </c>
      <c r="H1483">
        <v>0</v>
      </c>
      <c r="I1483">
        <v>0</v>
      </c>
    </row>
    <row r="1484" spans="1:9">
      <c r="A1484">
        <v>1398</v>
      </c>
      <c r="B1484" s="2"/>
      <c r="C1484">
        <v>13980001</v>
      </c>
      <c r="D1484">
        <v>0</v>
      </c>
      <c r="E1484">
        <v>75</v>
      </c>
      <c r="F1484">
        <v>80</v>
      </c>
      <c r="G1484">
        <v>80</v>
      </c>
      <c r="H1484">
        <v>0</v>
      </c>
      <c r="I1484">
        <v>0</v>
      </c>
    </row>
    <row r="1485" spans="1:9">
      <c r="A1485">
        <v>1399</v>
      </c>
      <c r="B1485" s="2"/>
      <c r="C1485">
        <v>13990001</v>
      </c>
      <c r="D1485">
        <v>0</v>
      </c>
      <c r="E1485">
        <v>140</v>
      </c>
      <c r="F1485">
        <v>170</v>
      </c>
      <c r="G1485">
        <v>170</v>
      </c>
      <c r="H1485">
        <v>0</v>
      </c>
      <c r="I1485">
        <v>0</v>
      </c>
    </row>
    <row r="1486" spans="1:9">
      <c r="A1486">
        <v>1400</v>
      </c>
      <c r="B1486" s="2"/>
      <c r="C1486">
        <v>14000001</v>
      </c>
      <c r="D1486">
        <v>0</v>
      </c>
      <c r="E1486">
        <v>170</v>
      </c>
      <c r="F1486">
        <v>200</v>
      </c>
      <c r="G1486">
        <v>200</v>
      </c>
      <c r="H1486">
        <v>0</v>
      </c>
      <c r="I1486">
        <v>0</v>
      </c>
    </row>
    <row r="1487" spans="1:9">
      <c r="A1487">
        <v>1401</v>
      </c>
      <c r="B1487" s="2"/>
      <c r="C1487">
        <v>14010001</v>
      </c>
      <c r="D1487">
        <v>0</v>
      </c>
      <c r="E1487">
        <v>105</v>
      </c>
      <c r="F1487">
        <v>115</v>
      </c>
      <c r="G1487">
        <v>115</v>
      </c>
      <c r="H1487">
        <v>0</v>
      </c>
      <c r="I1487">
        <v>0</v>
      </c>
    </row>
    <row r="1488" spans="1:9">
      <c r="A1488">
        <v>1402</v>
      </c>
      <c r="B1488" s="2"/>
      <c r="C1488">
        <v>14020001</v>
      </c>
      <c r="D1488">
        <v>0</v>
      </c>
      <c r="E1488">
        <v>690</v>
      </c>
      <c r="F1488">
        <v>750</v>
      </c>
      <c r="G1488">
        <v>750</v>
      </c>
      <c r="H1488">
        <v>0</v>
      </c>
      <c r="I1488">
        <v>0</v>
      </c>
    </row>
    <row r="1489" spans="1:9">
      <c r="A1489">
        <v>1403</v>
      </c>
      <c r="B1489" s="2"/>
      <c r="C1489">
        <v>14030001</v>
      </c>
      <c r="D1489">
        <v>-2</v>
      </c>
      <c r="E1489">
        <v>190</v>
      </c>
      <c r="F1489">
        <v>210</v>
      </c>
      <c r="G1489">
        <v>210</v>
      </c>
      <c r="H1489">
        <v>0</v>
      </c>
      <c r="I1489">
        <v>0</v>
      </c>
    </row>
    <row r="1490" spans="1:9">
      <c r="A1490">
        <v>1404</v>
      </c>
      <c r="B1490" s="2"/>
      <c r="C1490">
        <v>14040001</v>
      </c>
      <c r="D1490">
        <v>0</v>
      </c>
      <c r="E1490">
        <v>359</v>
      </c>
      <c r="F1490">
        <v>390</v>
      </c>
      <c r="G1490">
        <v>390</v>
      </c>
      <c r="H1490">
        <v>0</v>
      </c>
      <c r="I1490">
        <v>0</v>
      </c>
    </row>
    <row r="1491" spans="1:9">
      <c r="A1491">
        <v>1405</v>
      </c>
      <c r="B1491" s="2"/>
      <c r="C1491">
        <v>14050001</v>
      </c>
      <c r="D1491">
        <v>0</v>
      </c>
      <c r="E1491">
        <v>15</v>
      </c>
      <c r="F1491">
        <v>20</v>
      </c>
      <c r="G1491">
        <v>20</v>
      </c>
      <c r="H1491">
        <v>0</v>
      </c>
      <c r="I1491">
        <v>0</v>
      </c>
    </row>
    <row r="1492" spans="1:9">
      <c r="A1492">
        <v>1406</v>
      </c>
      <c r="B1492" s="2"/>
      <c r="C1492">
        <v>14060001</v>
      </c>
      <c r="D1492">
        <v>0</v>
      </c>
      <c r="E1492">
        <v>56.4</v>
      </c>
      <c r="F1492">
        <v>60</v>
      </c>
      <c r="G1492">
        <v>60</v>
      </c>
      <c r="H1492">
        <v>0</v>
      </c>
      <c r="I1492">
        <v>0</v>
      </c>
    </row>
    <row r="1493" spans="1:9">
      <c r="A1493">
        <v>1407</v>
      </c>
      <c r="B1493" s="2"/>
      <c r="C1493">
        <v>14070001</v>
      </c>
      <c r="D1493">
        <v>0</v>
      </c>
      <c r="E1493">
        <v>359</v>
      </c>
      <c r="F1493">
        <v>400</v>
      </c>
      <c r="G1493">
        <v>400</v>
      </c>
      <c r="H1493">
        <v>0</v>
      </c>
      <c r="I1493">
        <v>0</v>
      </c>
    </row>
    <row r="1494" spans="1:9">
      <c r="A1494">
        <v>1408</v>
      </c>
      <c r="B1494" s="2"/>
      <c r="C1494">
        <v>14080001</v>
      </c>
      <c r="D1494">
        <v>0</v>
      </c>
      <c r="E1494">
        <v>110</v>
      </c>
      <c r="F1494">
        <v>130</v>
      </c>
      <c r="G1494">
        <v>130</v>
      </c>
      <c r="H1494">
        <v>0</v>
      </c>
      <c r="I1494">
        <v>0</v>
      </c>
    </row>
    <row r="1495" spans="1:9">
      <c r="A1495">
        <v>1409</v>
      </c>
      <c r="B1495" s="2"/>
      <c r="C1495">
        <v>14090001</v>
      </c>
      <c r="D1495">
        <v>-1</v>
      </c>
      <c r="E1495">
        <v>59</v>
      </c>
      <c r="F1495">
        <v>65</v>
      </c>
      <c r="G1495">
        <v>65</v>
      </c>
      <c r="H1495">
        <v>0</v>
      </c>
      <c r="I1495">
        <v>0</v>
      </c>
    </row>
    <row r="1496" spans="1:9">
      <c r="A1496">
        <v>1410</v>
      </c>
      <c r="B1496" s="2"/>
      <c r="C1496">
        <v>14100001</v>
      </c>
      <c r="D1496">
        <v>0</v>
      </c>
      <c r="E1496">
        <v>26</v>
      </c>
      <c r="F1496">
        <v>30</v>
      </c>
      <c r="G1496">
        <v>30</v>
      </c>
      <c r="H1496">
        <v>0</v>
      </c>
      <c r="I1496">
        <v>0</v>
      </c>
    </row>
    <row r="1497" spans="1:9">
      <c r="A1497">
        <v>1411</v>
      </c>
      <c r="B1497" s="2"/>
      <c r="C1497">
        <v>14110001</v>
      </c>
      <c r="D1497">
        <v>0</v>
      </c>
      <c r="E1497">
        <v>47</v>
      </c>
      <c r="F1497">
        <v>55</v>
      </c>
      <c r="G1497">
        <v>55</v>
      </c>
      <c r="H1497">
        <v>0</v>
      </c>
      <c r="I1497">
        <v>0</v>
      </c>
    </row>
    <row r="1498" spans="1:9">
      <c r="A1498">
        <v>1412</v>
      </c>
      <c r="B1498" s="2"/>
      <c r="C1498">
        <v>14120001</v>
      </c>
      <c r="D1498">
        <v>0</v>
      </c>
      <c r="E1498">
        <v>26</v>
      </c>
      <c r="F1498">
        <v>30</v>
      </c>
      <c r="G1498">
        <v>30</v>
      </c>
      <c r="H1498">
        <v>0</v>
      </c>
      <c r="I1498">
        <v>0</v>
      </c>
    </row>
    <row r="1499" spans="1:9">
      <c r="A1499">
        <v>1413</v>
      </c>
      <c r="B1499" s="2"/>
      <c r="C1499">
        <v>14130001</v>
      </c>
      <c r="D1499">
        <v>0</v>
      </c>
      <c r="E1499">
        <v>47</v>
      </c>
      <c r="F1499">
        <v>55</v>
      </c>
      <c r="G1499">
        <v>55</v>
      </c>
      <c r="H1499">
        <v>0</v>
      </c>
      <c r="I1499">
        <v>0</v>
      </c>
    </row>
    <row r="1500" spans="1:9">
      <c r="A1500">
        <v>1413</v>
      </c>
      <c r="B1500" s="2">
        <v>8908003833002</v>
      </c>
      <c r="C1500">
        <v>14130003</v>
      </c>
      <c r="D1500">
        <v>3</v>
      </c>
      <c r="E1500">
        <v>46</v>
      </c>
      <c r="F1500">
        <v>55</v>
      </c>
      <c r="G1500">
        <v>55</v>
      </c>
      <c r="H1500">
        <v>0</v>
      </c>
      <c r="I1500">
        <v>0</v>
      </c>
    </row>
    <row r="1501" spans="1:9">
      <c r="A1501">
        <v>1414</v>
      </c>
      <c r="B1501" s="2"/>
      <c r="C1501">
        <v>14140001</v>
      </c>
      <c r="D1501">
        <v>-1</v>
      </c>
      <c r="E1501">
        <v>50</v>
      </c>
      <c r="F1501">
        <v>60</v>
      </c>
      <c r="G1501">
        <v>60</v>
      </c>
      <c r="H1501">
        <v>0</v>
      </c>
      <c r="I1501">
        <v>0</v>
      </c>
    </row>
    <row r="1502" spans="1:9">
      <c r="A1502">
        <v>1414</v>
      </c>
      <c r="B1502" s="2"/>
      <c r="C1502">
        <v>14140002</v>
      </c>
      <c r="D1502">
        <v>-2</v>
      </c>
      <c r="E1502">
        <v>45</v>
      </c>
      <c r="F1502">
        <v>50</v>
      </c>
      <c r="G1502">
        <v>50</v>
      </c>
      <c r="H1502">
        <v>0</v>
      </c>
      <c r="I1502">
        <v>0</v>
      </c>
    </row>
    <row r="1503" spans="1:9">
      <c r="A1503">
        <v>1415</v>
      </c>
      <c r="B1503" s="2"/>
      <c r="C1503">
        <v>14150001</v>
      </c>
      <c r="D1503">
        <v>-1</v>
      </c>
      <c r="E1503">
        <v>25</v>
      </c>
      <c r="F1503">
        <v>30</v>
      </c>
      <c r="G1503">
        <v>30</v>
      </c>
      <c r="H1503">
        <v>0</v>
      </c>
      <c r="I1503">
        <v>0</v>
      </c>
    </row>
    <row r="1504" spans="1:9">
      <c r="A1504">
        <v>1415</v>
      </c>
      <c r="B1504" s="2"/>
      <c r="C1504">
        <v>14150002</v>
      </c>
      <c r="D1504">
        <v>-3</v>
      </c>
      <c r="E1504">
        <v>20</v>
      </c>
      <c r="F1504">
        <v>25</v>
      </c>
      <c r="G1504">
        <v>25</v>
      </c>
      <c r="H1504">
        <v>0</v>
      </c>
      <c r="I1504">
        <v>0</v>
      </c>
    </row>
    <row r="1505" spans="1:9">
      <c r="A1505">
        <v>1415</v>
      </c>
      <c r="B1505" s="2"/>
      <c r="C1505">
        <v>14150003</v>
      </c>
      <c r="D1505">
        <v>0</v>
      </c>
      <c r="E1505">
        <v>20</v>
      </c>
      <c r="F1505">
        <v>30</v>
      </c>
      <c r="G1505">
        <v>30</v>
      </c>
      <c r="H1505">
        <v>0</v>
      </c>
      <c r="I1505">
        <v>0</v>
      </c>
    </row>
    <row r="1506" spans="1:9">
      <c r="A1506">
        <v>1416</v>
      </c>
      <c r="B1506" s="2"/>
      <c r="C1506">
        <v>14160001</v>
      </c>
      <c r="D1506">
        <v>-3</v>
      </c>
      <c r="E1506">
        <v>32</v>
      </c>
      <c r="F1506">
        <v>35</v>
      </c>
      <c r="G1506">
        <v>35</v>
      </c>
      <c r="H1506">
        <v>0</v>
      </c>
      <c r="I1506">
        <v>0</v>
      </c>
    </row>
    <row r="1507" spans="1:9">
      <c r="A1507">
        <v>1417</v>
      </c>
      <c r="B1507" s="2"/>
      <c r="C1507">
        <v>14170001</v>
      </c>
      <c r="D1507">
        <v>-1</v>
      </c>
      <c r="E1507">
        <v>55</v>
      </c>
      <c r="F1507">
        <v>60</v>
      </c>
      <c r="G1507">
        <v>60</v>
      </c>
      <c r="H1507">
        <v>0</v>
      </c>
      <c r="I1507">
        <v>0</v>
      </c>
    </row>
    <row r="1508" spans="1:9">
      <c r="A1508">
        <v>1418</v>
      </c>
      <c r="B1508" s="2"/>
      <c r="C1508">
        <v>14180001</v>
      </c>
      <c r="D1508">
        <v>0</v>
      </c>
      <c r="E1508">
        <v>105</v>
      </c>
      <c r="F1508">
        <v>120</v>
      </c>
      <c r="G1508">
        <v>120</v>
      </c>
      <c r="H1508">
        <v>0</v>
      </c>
      <c r="I1508">
        <v>0</v>
      </c>
    </row>
    <row r="1509" spans="1:9">
      <c r="A1509">
        <v>1419</v>
      </c>
      <c r="B1509" s="2"/>
      <c r="C1509">
        <v>14190001</v>
      </c>
      <c r="D1509">
        <v>0</v>
      </c>
      <c r="E1509">
        <v>30</v>
      </c>
      <c r="F1509">
        <v>33</v>
      </c>
      <c r="G1509">
        <v>33</v>
      </c>
      <c r="H1509">
        <v>0</v>
      </c>
      <c r="I1509">
        <v>0</v>
      </c>
    </row>
    <row r="1510" spans="1:9">
      <c r="A1510">
        <v>1420</v>
      </c>
      <c r="B1510" s="2"/>
      <c r="C1510">
        <v>14200001</v>
      </c>
      <c r="D1510">
        <v>0</v>
      </c>
      <c r="E1510">
        <v>20</v>
      </c>
      <c r="F1510">
        <v>25</v>
      </c>
      <c r="G1510">
        <v>25</v>
      </c>
      <c r="H1510">
        <v>0</v>
      </c>
      <c r="I1510">
        <v>0</v>
      </c>
    </row>
    <row r="1511" spans="1:9">
      <c r="A1511">
        <v>1420</v>
      </c>
      <c r="B1511" s="2"/>
      <c r="C1511">
        <v>14200002</v>
      </c>
      <c r="D1511">
        <v>-2</v>
      </c>
      <c r="E1511">
        <v>20</v>
      </c>
      <c r="F1511">
        <v>20</v>
      </c>
      <c r="G1511">
        <v>20</v>
      </c>
      <c r="H1511">
        <v>0</v>
      </c>
      <c r="I1511">
        <v>0</v>
      </c>
    </row>
    <row r="1512" spans="1:9">
      <c r="A1512">
        <v>1421</v>
      </c>
      <c r="B1512" s="2"/>
      <c r="C1512">
        <v>14210001</v>
      </c>
      <c r="D1512">
        <v>0</v>
      </c>
      <c r="E1512">
        <v>45</v>
      </c>
      <c r="F1512">
        <v>50</v>
      </c>
      <c r="G1512">
        <v>50</v>
      </c>
      <c r="H1512">
        <v>0</v>
      </c>
      <c r="I1512">
        <v>0</v>
      </c>
    </row>
    <row r="1513" spans="1:9">
      <c r="A1513">
        <v>1421</v>
      </c>
      <c r="B1513" s="2"/>
      <c r="C1513">
        <v>14210002</v>
      </c>
      <c r="D1513">
        <v>0</v>
      </c>
      <c r="E1513">
        <v>45</v>
      </c>
      <c r="F1513">
        <v>45</v>
      </c>
      <c r="G1513">
        <v>45</v>
      </c>
      <c r="H1513">
        <v>0</v>
      </c>
      <c r="I1513">
        <v>0</v>
      </c>
    </row>
    <row r="1514" spans="1:9">
      <c r="A1514">
        <v>1422</v>
      </c>
      <c r="B1514" s="2"/>
      <c r="C1514">
        <v>14220001</v>
      </c>
      <c r="D1514">
        <v>-2</v>
      </c>
      <c r="E1514">
        <v>90</v>
      </c>
      <c r="F1514">
        <v>95</v>
      </c>
      <c r="G1514">
        <v>95</v>
      </c>
      <c r="H1514">
        <v>0</v>
      </c>
      <c r="I1514">
        <v>0</v>
      </c>
    </row>
    <row r="1515" spans="1:9">
      <c r="A1515">
        <v>1423</v>
      </c>
      <c r="B1515" s="2"/>
      <c r="C1515">
        <v>14230001</v>
      </c>
      <c r="D1515">
        <v>-2</v>
      </c>
      <c r="E1515">
        <v>45</v>
      </c>
      <c r="F1515">
        <v>50</v>
      </c>
      <c r="G1515">
        <v>50</v>
      </c>
      <c r="H1515">
        <v>0</v>
      </c>
      <c r="I1515">
        <v>0</v>
      </c>
    </row>
    <row r="1516" spans="1:9">
      <c r="A1516">
        <v>1424</v>
      </c>
      <c r="B1516" s="2"/>
      <c r="C1516">
        <v>14240001</v>
      </c>
      <c r="D1516">
        <v>0</v>
      </c>
      <c r="E1516">
        <v>70</v>
      </c>
      <c r="F1516">
        <v>80</v>
      </c>
      <c r="G1516">
        <v>80</v>
      </c>
      <c r="H1516">
        <v>0</v>
      </c>
      <c r="I1516">
        <v>0</v>
      </c>
    </row>
    <row r="1517" spans="1:9">
      <c r="A1517">
        <v>1425</v>
      </c>
      <c r="B1517" s="2"/>
      <c r="C1517">
        <v>14250001</v>
      </c>
      <c r="D1517">
        <v>0</v>
      </c>
      <c r="E1517">
        <v>140</v>
      </c>
      <c r="F1517">
        <v>170</v>
      </c>
      <c r="G1517">
        <v>170</v>
      </c>
      <c r="H1517">
        <v>0</v>
      </c>
      <c r="I1517">
        <v>0</v>
      </c>
    </row>
    <row r="1518" spans="1:9">
      <c r="A1518">
        <v>1425</v>
      </c>
      <c r="B1518" s="2"/>
      <c r="C1518">
        <v>14250002</v>
      </c>
      <c r="D1518">
        <v>0</v>
      </c>
      <c r="E1518">
        <v>140</v>
      </c>
      <c r="F1518">
        <v>155</v>
      </c>
      <c r="G1518">
        <v>155</v>
      </c>
      <c r="H1518">
        <v>0</v>
      </c>
      <c r="I1518">
        <v>0</v>
      </c>
    </row>
    <row r="1519" spans="1:9">
      <c r="A1519">
        <v>1426</v>
      </c>
      <c r="B1519" s="2"/>
      <c r="C1519">
        <v>14260001</v>
      </c>
      <c r="D1519">
        <v>0</v>
      </c>
      <c r="E1519">
        <v>109</v>
      </c>
      <c r="F1519">
        <v>130</v>
      </c>
      <c r="G1519">
        <v>130</v>
      </c>
      <c r="H1519">
        <v>0</v>
      </c>
      <c r="I1519">
        <v>0</v>
      </c>
    </row>
    <row r="1520" spans="1:9">
      <c r="A1520">
        <v>1427</v>
      </c>
      <c r="B1520" s="2"/>
      <c r="C1520">
        <v>14270001</v>
      </c>
      <c r="D1520">
        <v>0</v>
      </c>
      <c r="E1520">
        <v>40</v>
      </c>
      <c r="F1520">
        <v>45</v>
      </c>
      <c r="G1520">
        <v>45</v>
      </c>
      <c r="H1520">
        <v>0</v>
      </c>
      <c r="I1520">
        <v>0</v>
      </c>
    </row>
    <row r="1521" spans="1:9">
      <c r="A1521">
        <v>1427</v>
      </c>
      <c r="B1521" s="2"/>
      <c r="C1521">
        <v>14270002</v>
      </c>
      <c r="D1521">
        <v>-3</v>
      </c>
      <c r="E1521">
        <v>40</v>
      </c>
      <c r="F1521">
        <v>40</v>
      </c>
      <c r="G1521">
        <v>40</v>
      </c>
      <c r="H1521">
        <v>0</v>
      </c>
      <c r="I1521">
        <v>0</v>
      </c>
    </row>
    <row r="1522" spans="1:9">
      <c r="A1522">
        <v>1428</v>
      </c>
      <c r="B1522" s="2"/>
      <c r="C1522">
        <v>14280001</v>
      </c>
      <c r="D1522">
        <v>-1</v>
      </c>
      <c r="E1522">
        <v>70</v>
      </c>
      <c r="F1522">
        <v>85</v>
      </c>
      <c r="G1522">
        <v>85</v>
      </c>
      <c r="H1522">
        <v>0</v>
      </c>
      <c r="I1522">
        <v>0</v>
      </c>
    </row>
    <row r="1523" spans="1:9">
      <c r="A1523">
        <v>1428</v>
      </c>
      <c r="B1523" s="2"/>
      <c r="C1523">
        <v>14280002</v>
      </c>
      <c r="D1523">
        <v>0</v>
      </c>
      <c r="E1523">
        <v>70</v>
      </c>
      <c r="F1523">
        <v>80</v>
      </c>
      <c r="G1523">
        <v>80</v>
      </c>
      <c r="H1523">
        <v>0</v>
      </c>
      <c r="I1523">
        <v>0</v>
      </c>
    </row>
    <row r="1524" spans="1:9">
      <c r="A1524">
        <v>1429</v>
      </c>
      <c r="B1524" s="2"/>
      <c r="C1524">
        <v>14290001</v>
      </c>
      <c r="D1524">
        <v>0</v>
      </c>
      <c r="E1524">
        <v>140</v>
      </c>
      <c r="F1524">
        <v>170</v>
      </c>
      <c r="G1524">
        <v>170</v>
      </c>
      <c r="H1524">
        <v>0</v>
      </c>
      <c r="I1524">
        <v>0</v>
      </c>
    </row>
    <row r="1525" spans="1:9">
      <c r="A1525">
        <v>1430</v>
      </c>
      <c r="B1525" s="2"/>
      <c r="C1525">
        <v>14300001</v>
      </c>
      <c r="D1525">
        <v>0</v>
      </c>
      <c r="E1525">
        <v>60</v>
      </c>
      <c r="F1525">
        <v>65</v>
      </c>
      <c r="G1525">
        <v>65</v>
      </c>
      <c r="H1525">
        <v>0</v>
      </c>
      <c r="I1525">
        <v>0</v>
      </c>
    </row>
    <row r="1526" spans="1:9">
      <c r="A1526">
        <v>1431</v>
      </c>
      <c r="B1526" s="2"/>
      <c r="C1526">
        <v>14310001</v>
      </c>
      <c r="D1526">
        <v>0</v>
      </c>
      <c r="E1526">
        <v>50</v>
      </c>
      <c r="F1526">
        <v>60</v>
      </c>
      <c r="G1526">
        <v>60</v>
      </c>
      <c r="H1526">
        <v>0</v>
      </c>
      <c r="I1526">
        <v>0</v>
      </c>
    </row>
    <row r="1527" spans="1:9">
      <c r="A1527">
        <v>1431</v>
      </c>
      <c r="B1527" s="2"/>
      <c r="C1527">
        <v>14310002</v>
      </c>
      <c r="D1527">
        <v>0</v>
      </c>
      <c r="E1527">
        <v>50</v>
      </c>
      <c r="F1527">
        <v>50</v>
      </c>
      <c r="G1527">
        <v>50</v>
      </c>
      <c r="H1527">
        <v>0</v>
      </c>
      <c r="I1527">
        <v>0</v>
      </c>
    </row>
    <row r="1528" spans="1:9">
      <c r="A1528">
        <v>1432</v>
      </c>
      <c r="B1528" s="2"/>
      <c r="C1528">
        <v>14320001</v>
      </c>
      <c r="D1528">
        <v>0</v>
      </c>
      <c r="E1528">
        <v>20</v>
      </c>
      <c r="F1528">
        <v>25</v>
      </c>
      <c r="G1528">
        <v>25</v>
      </c>
      <c r="H1528">
        <v>0</v>
      </c>
      <c r="I1528">
        <v>0</v>
      </c>
    </row>
    <row r="1529" spans="1:9">
      <c r="A1529">
        <v>1432</v>
      </c>
      <c r="B1529" s="2"/>
      <c r="C1529">
        <v>14320002</v>
      </c>
      <c r="D1529">
        <v>-3</v>
      </c>
      <c r="E1529">
        <v>20</v>
      </c>
      <c r="F1529">
        <v>20</v>
      </c>
      <c r="G1529">
        <v>20</v>
      </c>
      <c r="H1529">
        <v>0</v>
      </c>
      <c r="I1529">
        <v>0</v>
      </c>
    </row>
    <row r="1530" spans="1:9">
      <c r="A1530">
        <v>1433</v>
      </c>
      <c r="B1530" s="2"/>
      <c r="C1530">
        <v>14330001</v>
      </c>
      <c r="D1530">
        <v>0</v>
      </c>
      <c r="E1530">
        <v>95</v>
      </c>
      <c r="F1530">
        <v>110</v>
      </c>
      <c r="G1530">
        <v>110</v>
      </c>
      <c r="H1530">
        <v>0</v>
      </c>
      <c r="I1530">
        <v>0</v>
      </c>
    </row>
    <row r="1531" spans="1:9">
      <c r="A1531">
        <v>1433</v>
      </c>
      <c r="B1531" s="2"/>
      <c r="C1531">
        <v>14330002</v>
      </c>
      <c r="D1531">
        <v>-4</v>
      </c>
      <c r="E1531">
        <v>95</v>
      </c>
      <c r="F1531">
        <v>100</v>
      </c>
      <c r="G1531">
        <v>100</v>
      </c>
      <c r="H1531">
        <v>0</v>
      </c>
      <c r="I1531">
        <v>0</v>
      </c>
    </row>
    <row r="1532" spans="1:9">
      <c r="A1532">
        <v>1434</v>
      </c>
      <c r="B1532" s="2"/>
      <c r="C1532">
        <v>14340001</v>
      </c>
      <c r="D1532">
        <v>0</v>
      </c>
      <c r="E1532">
        <v>179</v>
      </c>
      <c r="F1532">
        <v>200</v>
      </c>
      <c r="G1532">
        <v>200</v>
      </c>
      <c r="H1532">
        <v>0</v>
      </c>
      <c r="I1532">
        <v>0</v>
      </c>
    </row>
    <row r="1533" spans="1:9">
      <c r="A1533">
        <v>1434</v>
      </c>
      <c r="B1533" s="2"/>
      <c r="C1533">
        <v>14340002</v>
      </c>
      <c r="D1533">
        <v>-6</v>
      </c>
      <c r="E1533">
        <v>179</v>
      </c>
      <c r="F1533">
        <v>185</v>
      </c>
      <c r="G1533">
        <v>185</v>
      </c>
      <c r="H1533">
        <v>0</v>
      </c>
      <c r="I1533">
        <v>0</v>
      </c>
    </row>
    <row r="1534" spans="1:9">
      <c r="A1534">
        <v>1435</v>
      </c>
      <c r="B1534" s="2"/>
      <c r="C1534">
        <v>14350001</v>
      </c>
      <c r="D1534">
        <v>0</v>
      </c>
      <c r="E1534">
        <v>575</v>
      </c>
      <c r="F1534">
        <v>650</v>
      </c>
      <c r="G1534">
        <v>650</v>
      </c>
      <c r="H1534">
        <v>0</v>
      </c>
      <c r="I1534">
        <v>0</v>
      </c>
    </row>
    <row r="1535" spans="1:9">
      <c r="A1535">
        <v>1435</v>
      </c>
      <c r="B1535" s="2"/>
      <c r="C1535">
        <v>14350002</v>
      </c>
      <c r="D1535">
        <v>0</v>
      </c>
      <c r="E1535">
        <v>575</v>
      </c>
      <c r="F1535">
        <v>600</v>
      </c>
      <c r="G1535">
        <v>600</v>
      </c>
      <c r="H1535">
        <v>0</v>
      </c>
      <c r="I1535">
        <v>0</v>
      </c>
    </row>
    <row r="1536" spans="1:9">
      <c r="A1536">
        <v>1436</v>
      </c>
      <c r="B1536" s="2"/>
      <c r="C1536">
        <v>14360001</v>
      </c>
      <c r="D1536">
        <v>0</v>
      </c>
      <c r="E1536">
        <v>1100</v>
      </c>
      <c r="F1536">
        <v>1250</v>
      </c>
      <c r="G1536">
        <v>1250</v>
      </c>
      <c r="H1536">
        <v>0</v>
      </c>
      <c r="I1536">
        <v>0</v>
      </c>
    </row>
    <row r="1537" spans="1:9">
      <c r="A1537">
        <v>1437</v>
      </c>
      <c r="B1537" s="2"/>
      <c r="C1537">
        <v>14370001</v>
      </c>
      <c r="D1537">
        <v>0</v>
      </c>
      <c r="E1537">
        <v>55</v>
      </c>
      <c r="F1537">
        <v>60</v>
      </c>
      <c r="G1537">
        <v>60</v>
      </c>
      <c r="H1537">
        <v>0</v>
      </c>
      <c r="I1537">
        <v>0</v>
      </c>
    </row>
    <row r="1538" spans="1:9">
      <c r="A1538">
        <v>1438</v>
      </c>
      <c r="B1538" s="2"/>
      <c r="C1538">
        <v>14380001</v>
      </c>
      <c r="D1538">
        <v>-2</v>
      </c>
      <c r="E1538">
        <v>39</v>
      </c>
      <c r="F1538">
        <v>45</v>
      </c>
      <c r="G1538">
        <v>45</v>
      </c>
      <c r="H1538">
        <v>0</v>
      </c>
      <c r="I1538">
        <v>0</v>
      </c>
    </row>
    <row r="1539" spans="1:9">
      <c r="A1539">
        <v>1439</v>
      </c>
      <c r="B1539" s="2"/>
      <c r="C1539">
        <v>14390001</v>
      </c>
      <c r="D1539">
        <v>0</v>
      </c>
      <c r="E1539">
        <v>30</v>
      </c>
      <c r="F1539">
        <v>40</v>
      </c>
      <c r="G1539">
        <v>40</v>
      </c>
      <c r="H1539">
        <v>0</v>
      </c>
      <c r="I1539">
        <v>0</v>
      </c>
    </row>
    <row r="1540" spans="1:9">
      <c r="A1540">
        <v>1440</v>
      </c>
      <c r="B1540" s="2"/>
      <c r="C1540">
        <v>14400001</v>
      </c>
      <c r="D1540">
        <v>0</v>
      </c>
      <c r="E1540">
        <v>69</v>
      </c>
      <c r="F1540">
        <v>75</v>
      </c>
      <c r="G1540">
        <v>75</v>
      </c>
      <c r="H1540">
        <v>0</v>
      </c>
      <c r="I1540">
        <v>0</v>
      </c>
    </row>
    <row r="1541" spans="1:9">
      <c r="A1541">
        <v>1441</v>
      </c>
      <c r="B1541" s="2"/>
      <c r="C1541">
        <v>14410001</v>
      </c>
      <c r="D1541">
        <v>0</v>
      </c>
      <c r="E1541">
        <v>135</v>
      </c>
      <c r="F1541">
        <v>145</v>
      </c>
      <c r="G1541">
        <v>145</v>
      </c>
      <c r="H1541">
        <v>0</v>
      </c>
      <c r="I1541">
        <v>0</v>
      </c>
    </row>
    <row r="1542" spans="1:9">
      <c r="A1542">
        <v>1442</v>
      </c>
      <c r="B1542" s="2"/>
      <c r="C1542">
        <v>14420001</v>
      </c>
      <c r="D1542">
        <v>0</v>
      </c>
      <c r="E1542">
        <v>259</v>
      </c>
      <c r="F1542">
        <v>285</v>
      </c>
      <c r="G1542">
        <v>285</v>
      </c>
      <c r="H1542">
        <v>0</v>
      </c>
      <c r="I1542">
        <v>0</v>
      </c>
    </row>
    <row r="1543" spans="1:9">
      <c r="A1543">
        <v>1443</v>
      </c>
      <c r="B1543" s="2"/>
      <c r="C1543">
        <v>14430001</v>
      </c>
      <c r="D1543">
        <v>0</v>
      </c>
      <c r="E1543">
        <v>55</v>
      </c>
      <c r="F1543">
        <v>75</v>
      </c>
      <c r="G1543">
        <v>75</v>
      </c>
      <c r="H1543">
        <v>0</v>
      </c>
      <c r="I1543">
        <v>0</v>
      </c>
    </row>
    <row r="1544" spans="1:9">
      <c r="A1544">
        <v>1444</v>
      </c>
      <c r="B1544" s="2"/>
      <c r="C1544">
        <v>14440001</v>
      </c>
      <c r="D1544">
        <v>0</v>
      </c>
      <c r="E1544">
        <v>140</v>
      </c>
      <c r="F1544">
        <v>150</v>
      </c>
      <c r="G1544">
        <v>150</v>
      </c>
      <c r="H1544">
        <v>0</v>
      </c>
      <c r="I1544">
        <v>0</v>
      </c>
    </row>
    <row r="1545" spans="1:9">
      <c r="A1545">
        <v>1444</v>
      </c>
      <c r="B1545" s="2"/>
      <c r="C1545">
        <v>14440002</v>
      </c>
      <c r="D1545">
        <v>0</v>
      </c>
      <c r="E1545">
        <v>140</v>
      </c>
      <c r="F1545">
        <v>155</v>
      </c>
      <c r="G1545">
        <v>155</v>
      </c>
      <c r="H1545">
        <v>0</v>
      </c>
      <c r="I1545">
        <v>0</v>
      </c>
    </row>
    <row r="1546" spans="1:9">
      <c r="A1546">
        <v>1445</v>
      </c>
      <c r="B1546" s="2"/>
      <c r="C1546">
        <v>14450001</v>
      </c>
      <c r="D1546">
        <v>-1</v>
      </c>
      <c r="E1546">
        <v>65</v>
      </c>
      <c r="F1546">
        <v>70</v>
      </c>
      <c r="G1546">
        <v>70</v>
      </c>
      <c r="H1546">
        <v>0</v>
      </c>
      <c r="I1546">
        <v>0</v>
      </c>
    </row>
    <row r="1547" spans="1:9">
      <c r="A1547">
        <v>1446</v>
      </c>
      <c r="B1547" s="2"/>
      <c r="C1547">
        <v>14460001</v>
      </c>
      <c r="D1547">
        <v>0</v>
      </c>
      <c r="E1547">
        <v>145</v>
      </c>
      <c r="F1547">
        <v>165</v>
      </c>
      <c r="G1547">
        <v>165</v>
      </c>
      <c r="H1547">
        <v>0</v>
      </c>
      <c r="I1547">
        <v>0</v>
      </c>
    </row>
    <row r="1548" spans="1:9">
      <c r="A1548">
        <v>1446</v>
      </c>
      <c r="B1548" s="2"/>
      <c r="C1548">
        <v>14460002</v>
      </c>
      <c r="D1548">
        <v>-2</v>
      </c>
      <c r="E1548">
        <v>145</v>
      </c>
      <c r="F1548">
        <v>160</v>
      </c>
      <c r="G1548">
        <v>160</v>
      </c>
      <c r="H1548">
        <v>0</v>
      </c>
      <c r="I1548">
        <v>0</v>
      </c>
    </row>
    <row r="1549" spans="1:9">
      <c r="A1549">
        <v>1447</v>
      </c>
      <c r="B1549" s="2"/>
      <c r="C1549">
        <v>14470001</v>
      </c>
      <c r="D1549">
        <v>0</v>
      </c>
      <c r="E1549">
        <v>38</v>
      </c>
      <c r="F1549">
        <v>40</v>
      </c>
      <c r="G1549">
        <v>40</v>
      </c>
      <c r="H1549">
        <v>0</v>
      </c>
      <c r="I1549">
        <v>0</v>
      </c>
    </row>
    <row r="1550" spans="1:9">
      <c r="A1550">
        <v>1448</v>
      </c>
      <c r="B1550" s="2"/>
      <c r="C1550">
        <v>14480001</v>
      </c>
      <c r="D1550">
        <v>-4</v>
      </c>
      <c r="E1550">
        <v>45</v>
      </c>
      <c r="F1550">
        <v>50</v>
      </c>
      <c r="G1550">
        <v>50</v>
      </c>
      <c r="H1550">
        <v>0</v>
      </c>
      <c r="I1550">
        <v>0</v>
      </c>
    </row>
    <row r="1551" spans="1:9">
      <c r="A1551">
        <v>1449</v>
      </c>
      <c r="B1551" s="2"/>
      <c r="C1551">
        <v>14490001</v>
      </c>
      <c r="D1551">
        <v>0</v>
      </c>
      <c r="E1551">
        <v>50</v>
      </c>
      <c r="F1551">
        <v>60</v>
      </c>
      <c r="G1551">
        <v>60</v>
      </c>
      <c r="H1551">
        <v>0</v>
      </c>
      <c r="I1551">
        <v>0</v>
      </c>
    </row>
    <row r="1552" spans="1:9">
      <c r="A1552">
        <v>1450</v>
      </c>
      <c r="B1552" s="2"/>
      <c r="C1552">
        <v>14500001</v>
      </c>
      <c r="D1552">
        <v>0</v>
      </c>
      <c r="E1552">
        <v>25</v>
      </c>
      <c r="F1552">
        <v>30</v>
      </c>
      <c r="G1552">
        <v>30</v>
      </c>
      <c r="H1552">
        <v>0</v>
      </c>
      <c r="I1552">
        <v>0</v>
      </c>
    </row>
    <row r="1553" spans="1:9">
      <c r="A1553">
        <v>1451</v>
      </c>
      <c r="B1553" s="2"/>
      <c r="C1553">
        <v>14510001</v>
      </c>
      <c r="D1553">
        <v>0</v>
      </c>
      <c r="E1553">
        <v>35</v>
      </c>
      <c r="F1553">
        <v>40</v>
      </c>
      <c r="G1553">
        <v>40</v>
      </c>
      <c r="H1553">
        <v>0</v>
      </c>
      <c r="I1553">
        <v>0</v>
      </c>
    </row>
    <row r="1554" spans="1:9">
      <c r="A1554">
        <v>1452</v>
      </c>
      <c r="B1554" s="2"/>
      <c r="C1554">
        <v>14520001</v>
      </c>
      <c r="D1554">
        <v>0</v>
      </c>
      <c r="E1554">
        <v>62</v>
      </c>
      <c r="F1554">
        <v>68</v>
      </c>
      <c r="G1554">
        <v>68</v>
      </c>
      <c r="H1554">
        <v>0</v>
      </c>
      <c r="I1554">
        <v>0</v>
      </c>
    </row>
    <row r="1555" spans="1:9">
      <c r="A1555">
        <v>1452</v>
      </c>
      <c r="B1555" s="2"/>
      <c r="C1555">
        <v>14520002</v>
      </c>
      <c r="D1555">
        <v>-2</v>
      </c>
      <c r="E1555">
        <v>62</v>
      </c>
      <c r="F1555">
        <v>75</v>
      </c>
      <c r="G1555">
        <v>75</v>
      </c>
      <c r="H1555">
        <v>0</v>
      </c>
      <c r="I1555">
        <v>0</v>
      </c>
    </row>
    <row r="1556" spans="1:9">
      <c r="A1556">
        <v>1453</v>
      </c>
      <c r="B1556" s="2"/>
      <c r="C1556">
        <v>14530001</v>
      </c>
      <c r="D1556">
        <v>0</v>
      </c>
      <c r="E1556">
        <v>75</v>
      </c>
      <c r="F1556">
        <v>80</v>
      </c>
      <c r="G1556">
        <v>80</v>
      </c>
      <c r="H1556">
        <v>0</v>
      </c>
      <c r="I1556">
        <v>0</v>
      </c>
    </row>
    <row r="1557" spans="1:9">
      <c r="A1557">
        <v>1454</v>
      </c>
      <c r="B1557" s="2"/>
      <c r="C1557">
        <v>14540001</v>
      </c>
      <c r="D1557">
        <v>0</v>
      </c>
      <c r="E1557">
        <v>139</v>
      </c>
      <c r="F1557">
        <v>150</v>
      </c>
      <c r="G1557">
        <v>150</v>
      </c>
      <c r="H1557">
        <v>0</v>
      </c>
      <c r="I1557">
        <v>0</v>
      </c>
    </row>
    <row r="1558" spans="1:9">
      <c r="A1558">
        <v>1455</v>
      </c>
      <c r="B1558" s="2"/>
      <c r="C1558">
        <v>14550001</v>
      </c>
      <c r="D1558">
        <v>0</v>
      </c>
      <c r="E1558">
        <v>54</v>
      </c>
      <c r="F1558">
        <v>58</v>
      </c>
      <c r="G1558">
        <v>58</v>
      </c>
      <c r="H1558">
        <v>0</v>
      </c>
      <c r="I1558">
        <v>0</v>
      </c>
    </row>
    <row r="1559" spans="1:9">
      <c r="A1559">
        <v>1455</v>
      </c>
      <c r="B1559" s="2"/>
      <c r="C1559">
        <v>14550002</v>
      </c>
      <c r="D1559">
        <v>0</v>
      </c>
      <c r="E1559">
        <v>54</v>
      </c>
      <c r="F1559">
        <v>60</v>
      </c>
      <c r="G1559">
        <v>60</v>
      </c>
      <c r="H1559">
        <v>0</v>
      </c>
      <c r="I1559">
        <v>0</v>
      </c>
    </row>
    <row r="1560" spans="1:9">
      <c r="A1560">
        <v>1456</v>
      </c>
      <c r="B1560" s="2"/>
      <c r="C1560">
        <v>14560001</v>
      </c>
      <c r="D1560">
        <v>0</v>
      </c>
      <c r="E1560">
        <v>30</v>
      </c>
      <c r="F1560">
        <v>35</v>
      </c>
      <c r="G1560">
        <v>35</v>
      </c>
      <c r="H1560">
        <v>0</v>
      </c>
      <c r="I1560">
        <v>0</v>
      </c>
    </row>
    <row r="1561" spans="1:9">
      <c r="A1561">
        <v>1456</v>
      </c>
      <c r="B1561" s="2"/>
      <c r="C1561">
        <v>14560002</v>
      </c>
      <c r="D1561">
        <v>0</v>
      </c>
      <c r="E1561">
        <v>30</v>
      </c>
      <c r="F1561">
        <v>30</v>
      </c>
      <c r="G1561">
        <v>30</v>
      </c>
      <c r="H1561">
        <v>0</v>
      </c>
      <c r="I1561">
        <v>0</v>
      </c>
    </row>
    <row r="1562" spans="1:9">
      <c r="A1562">
        <v>1457</v>
      </c>
      <c r="B1562" s="2"/>
      <c r="C1562">
        <v>14570001</v>
      </c>
      <c r="D1562">
        <v>-6</v>
      </c>
      <c r="E1562">
        <v>52</v>
      </c>
      <c r="F1562">
        <v>58</v>
      </c>
      <c r="G1562">
        <v>58</v>
      </c>
      <c r="H1562">
        <v>0</v>
      </c>
      <c r="I1562">
        <v>0</v>
      </c>
    </row>
    <row r="1563" spans="1:9">
      <c r="A1563">
        <v>1458</v>
      </c>
      <c r="B1563" s="2"/>
      <c r="C1563">
        <v>14580001</v>
      </c>
      <c r="D1563">
        <v>-1</v>
      </c>
      <c r="E1563">
        <v>27</v>
      </c>
      <c r="F1563">
        <v>32</v>
      </c>
      <c r="G1563">
        <v>32</v>
      </c>
      <c r="H1563">
        <v>0</v>
      </c>
      <c r="I1563">
        <v>0</v>
      </c>
    </row>
    <row r="1564" spans="1:9">
      <c r="A1564">
        <v>1458</v>
      </c>
      <c r="B1564" s="2"/>
      <c r="C1564">
        <v>14580002</v>
      </c>
      <c r="D1564">
        <v>-5</v>
      </c>
      <c r="E1564">
        <v>27</v>
      </c>
      <c r="F1564">
        <v>30</v>
      </c>
      <c r="G1564">
        <v>30</v>
      </c>
      <c r="H1564">
        <v>0</v>
      </c>
      <c r="I1564">
        <v>0</v>
      </c>
    </row>
    <row r="1565" spans="1:9">
      <c r="A1565">
        <v>1459</v>
      </c>
      <c r="B1565" s="2"/>
      <c r="C1565">
        <v>14590001</v>
      </c>
      <c r="D1565">
        <v>0</v>
      </c>
      <c r="E1565">
        <v>179</v>
      </c>
      <c r="F1565">
        <v>250</v>
      </c>
      <c r="G1565">
        <v>250</v>
      </c>
      <c r="H1565">
        <v>0</v>
      </c>
      <c r="I1565">
        <v>0</v>
      </c>
    </row>
    <row r="1566" spans="1:9">
      <c r="A1566">
        <v>1460</v>
      </c>
      <c r="B1566" s="2"/>
      <c r="C1566">
        <v>14600001</v>
      </c>
      <c r="D1566">
        <v>-1</v>
      </c>
      <c r="E1566">
        <v>99</v>
      </c>
      <c r="F1566">
        <v>110</v>
      </c>
      <c r="G1566">
        <v>110</v>
      </c>
      <c r="H1566">
        <v>0</v>
      </c>
      <c r="I1566">
        <v>0</v>
      </c>
    </row>
    <row r="1567" spans="1:9">
      <c r="A1567">
        <v>1461</v>
      </c>
      <c r="B1567" s="2"/>
      <c r="C1567">
        <v>14610001</v>
      </c>
      <c r="D1567">
        <v>-2</v>
      </c>
      <c r="E1567">
        <v>39</v>
      </c>
      <c r="F1567">
        <v>45</v>
      </c>
      <c r="G1567">
        <v>45</v>
      </c>
      <c r="H1567">
        <v>0</v>
      </c>
      <c r="I1567">
        <v>0</v>
      </c>
    </row>
    <row r="1568" spans="1:9">
      <c r="A1568">
        <v>1462</v>
      </c>
      <c r="B1568" s="2"/>
      <c r="C1568">
        <v>14620001</v>
      </c>
      <c r="D1568">
        <v>0</v>
      </c>
      <c r="E1568">
        <v>20</v>
      </c>
      <c r="F1568">
        <v>25</v>
      </c>
      <c r="G1568">
        <v>25</v>
      </c>
      <c r="H1568">
        <v>0</v>
      </c>
      <c r="I1568">
        <v>0</v>
      </c>
    </row>
    <row r="1569" spans="1:9">
      <c r="A1569">
        <v>1463</v>
      </c>
      <c r="B1569" s="2"/>
      <c r="C1569">
        <v>14630001</v>
      </c>
      <c r="D1569">
        <v>-1</v>
      </c>
      <c r="E1569">
        <v>19</v>
      </c>
      <c r="F1569">
        <v>22</v>
      </c>
      <c r="G1569">
        <v>22</v>
      </c>
      <c r="H1569">
        <v>0</v>
      </c>
      <c r="I1569">
        <v>0</v>
      </c>
    </row>
    <row r="1570" spans="1:9">
      <c r="A1570">
        <v>1464</v>
      </c>
      <c r="B1570" s="2"/>
      <c r="C1570">
        <v>14640001</v>
      </c>
      <c r="D1570">
        <v>0</v>
      </c>
      <c r="E1570">
        <v>90</v>
      </c>
      <c r="F1570">
        <v>100</v>
      </c>
      <c r="G1570">
        <v>100</v>
      </c>
      <c r="H1570">
        <v>0</v>
      </c>
      <c r="I1570">
        <v>0</v>
      </c>
    </row>
    <row r="1571" spans="1:9">
      <c r="A1571">
        <v>1464</v>
      </c>
      <c r="B1571" s="2"/>
      <c r="C1571">
        <v>14640003</v>
      </c>
      <c r="D1571">
        <v>0</v>
      </c>
      <c r="E1571">
        <v>90</v>
      </c>
      <c r="F1571">
        <v>95</v>
      </c>
      <c r="G1571">
        <v>95</v>
      </c>
      <c r="H1571">
        <v>0</v>
      </c>
      <c r="I1571">
        <v>0</v>
      </c>
    </row>
    <row r="1572" spans="1:9">
      <c r="A1572">
        <v>1464</v>
      </c>
      <c r="B1572" s="2" t="s">
        <v>10537</v>
      </c>
      <c r="C1572">
        <v>14640004</v>
      </c>
      <c r="D1572">
        <v>-1</v>
      </c>
      <c r="E1572">
        <v>90</v>
      </c>
      <c r="F1572">
        <v>95</v>
      </c>
      <c r="G1572">
        <v>95</v>
      </c>
      <c r="H1572">
        <v>0</v>
      </c>
      <c r="I1572">
        <v>0</v>
      </c>
    </row>
    <row r="1573" spans="1:9">
      <c r="A1573">
        <v>1465</v>
      </c>
      <c r="B1573" s="2"/>
      <c r="C1573">
        <v>14650001</v>
      </c>
      <c r="D1573">
        <v>0</v>
      </c>
      <c r="E1573">
        <v>52</v>
      </c>
      <c r="F1573">
        <v>58</v>
      </c>
      <c r="G1573">
        <v>58</v>
      </c>
      <c r="H1573">
        <v>0</v>
      </c>
      <c r="I1573">
        <v>0</v>
      </c>
    </row>
    <row r="1574" spans="1:9">
      <c r="A1574">
        <v>1465</v>
      </c>
      <c r="B1574" s="2"/>
      <c r="C1574">
        <v>14650003</v>
      </c>
      <c r="D1574">
        <v>0</v>
      </c>
      <c r="E1574">
        <v>40</v>
      </c>
      <c r="F1574">
        <v>45</v>
      </c>
      <c r="G1574">
        <v>45</v>
      </c>
      <c r="H1574">
        <v>0</v>
      </c>
      <c r="I1574">
        <v>0</v>
      </c>
    </row>
    <row r="1575" spans="1:9">
      <c r="A1575">
        <v>1466</v>
      </c>
      <c r="B1575" s="2"/>
      <c r="C1575">
        <v>14660001</v>
      </c>
      <c r="D1575">
        <v>0</v>
      </c>
      <c r="E1575">
        <v>90</v>
      </c>
      <c r="F1575">
        <v>100</v>
      </c>
      <c r="G1575">
        <v>100</v>
      </c>
      <c r="H1575">
        <v>0</v>
      </c>
      <c r="I1575">
        <v>0</v>
      </c>
    </row>
    <row r="1576" spans="1:9">
      <c r="A1576">
        <v>1466</v>
      </c>
      <c r="B1576" s="2"/>
      <c r="C1576">
        <v>14660002</v>
      </c>
      <c r="D1576">
        <v>0</v>
      </c>
      <c r="E1576">
        <v>90</v>
      </c>
      <c r="F1576">
        <v>95</v>
      </c>
      <c r="G1576">
        <v>95</v>
      </c>
      <c r="H1576">
        <v>0</v>
      </c>
      <c r="I1576">
        <v>0</v>
      </c>
    </row>
    <row r="1577" spans="1:9">
      <c r="A1577">
        <v>1467</v>
      </c>
      <c r="B1577" s="2"/>
      <c r="C1577">
        <v>14670001</v>
      </c>
      <c r="D1577">
        <v>0</v>
      </c>
      <c r="E1577">
        <v>45</v>
      </c>
      <c r="F1577">
        <v>50</v>
      </c>
      <c r="G1577">
        <v>50</v>
      </c>
      <c r="H1577">
        <v>0</v>
      </c>
      <c r="I1577">
        <v>0</v>
      </c>
    </row>
    <row r="1578" spans="1:9">
      <c r="A1578">
        <v>1468</v>
      </c>
      <c r="B1578" s="2"/>
      <c r="C1578">
        <v>14680001</v>
      </c>
      <c r="D1578">
        <v>0</v>
      </c>
      <c r="E1578">
        <v>60</v>
      </c>
      <c r="F1578">
        <v>70</v>
      </c>
      <c r="G1578">
        <v>70</v>
      </c>
      <c r="H1578">
        <v>0</v>
      </c>
      <c r="I1578">
        <v>0</v>
      </c>
    </row>
    <row r="1579" spans="1:9">
      <c r="A1579">
        <v>1469</v>
      </c>
      <c r="B1579" s="2"/>
      <c r="C1579">
        <v>14690001</v>
      </c>
      <c r="D1579">
        <v>0</v>
      </c>
      <c r="E1579">
        <v>25</v>
      </c>
      <c r="F1579">
        <v>30</v>
      </c>
      <c r="G1579">
        <v>30</v>
      </c>
      <c r="H1579">
        <v>0</v>
      </c>
      <c r="I1579">
        <v>0</v>
      </c>
    </row>
    <row r="1580" spans="1:9">
      <c r="A1580">
        <v>1470</v>
      </c>
      <c r="B1580" s="2"/>
      <c r="C1580">
        <v>14700001</v>
      </c>
      <c r="D1580">
        <v>-2</v>
      </c>
      <c r="E1580">
        <v>15</v>
      </c>
      <c r="F1580">
        <v>20</v>
      </c>
      <c r="G1580">
        <v>20</v>
      </c>
      <c r="H1580">
        <v>0</v>
      </c>
      <c r="I1580">
        <v>0</v>
      </c>
    </row>
    <row r="1581" spans="1:9">
      <c r="A1581">
        <v>1471</v>
      </c>
      <c r="B1581" s="2"/>
      <c r="C1581">
        <v>14710001</v>
      </c>
      <c r="D1581">
        <v>0</v>
      </c>
      <c r="E1581">
        <v>99</v>
      </c>
      <c r="F1581">
        <v>110</v>
      </c>
      <c r="G1581">
        <v>110</v>
      </c>
      <c r="H1581">
        <v>0</v>
      </c>
      <c r="I1581">
        <v>0</v>
      </c>
    </row>
    <row r="1582" spans="1:9">
      <c r="A1582">
        <v>1472</v>
      </c>
      <c r="B1582" s="2"/>
      <c r="C1582">
        <v>14720001</v>
      </c>
      <c r="D1582">
        <v>-3</v>
      </c>
      <c r="E1582">
        <v>30</v>
      </c>
      <c r="F1582">
        <v>35</v>
      </c>
      <c r="G1582">
        <v>35</v>
      </c>
      <c r="H1582">
        <v>0</v>
      </c>
      <c r="I1582">
        <v>0</v>
      </c>
    </row>
    <row r="1583" spans="1:9">
      <c r="A1583">
        <v>1473</v>
      </c>
      <c r="B1583" s="2"/>
      <c r="C1583">
        <v>14730001</v>
      </c>
      <c r="D1583">
        <v>0</v>
      </c>
      <c r="E1583">
        <v>56</v>
      </c>
      <c r="F1583">
        <v>65</v>
      </c>
      <c r="G1583">
        <v>65</v>
      </c>
      <c r="H1583">
        <v>0</v>
      </c>
      <c r="I1583">
        <v>0</v>
      </c>
    </row>
    <row r="1584" spans="1:9">
      <c r="A1584">
        <v>1474</v>
      </c>
      <c r="B1584" s="2"/>
      <c r="C1584">
        <v>14740001</v>
      </c>
      <c r="D1584">
        <v>0</v>
      </c>
      <c r="E1584">
        <v>35</v>
      </c>
      <c r="F1584">
        <v>40</v>
      </c>
      <c r="G1584">
        <v>40</v>
      </c>
      <c r="H1584">
        <v>0</v>
      </c>
      <c r="I1584">
        <v>0</v>
      </c>
    </row>
    <row r="1585" spans="1:9">
      <c r="A1585">
        <v>1475</v>
      </c>
      <c r="B1585" s="2"/>
      <c r="C1585">
        <v>14750001</v>
      </c>
      <c r="D1585">
        <v>0</v>
      </c>
      <c r="E1585">
        <v>42</v>
      </c>
      <c r="F1585">
        <v>50</v>
      </c>
      <c r="G1585">
        <v>50</v>
      </c>
      <c r="H1585">
        <v>0</v>
      </c>
      <c r="I1585">
        <v>0</v>
      </c>
    </row>
    <row r="1586" spans="1:9">
      <c r="A1586">
        <v>1475</v>
      </c>
      <c r="B1586" s="2"/>
      <c r="C1586">
        <v>14750002</v>
      </c>
      <c r="D1586">
        <v>0</v>
      </c>
      <c r="E1586">
        <v>42</v>
      </c>
      <c r="F1586">
        <v>57</v>
      </c>
      <c r="G1586">
        <v>57</v>
      </c>
      <c r="H1586">
        <v>0</v>
      </c>
      <c r="I1586">
        <v>0</v>
      </c>
    </row>
    <row r="1587" spans="1:9">
      <c r="A1587">
        <v>1476</v>
      </c>
      <c r="B1587" s="2"/>
      <c r="C1587">
        <v>14760001</v>
      </c>
      <c r="D1587">
        <v>0</v>
      </c>
      <c r="E1587">
        <v>24</v>
      </c>
      <c r="F1587">
        <v>28</v>
      </c>
      <c r="G1587">
        <v>28</v>
      </c>
      <c r="H1587">
        <v>0</v>
      </c>
      <c r="I1587">
        <v>0</v>
      </c>
    </row>
    <row r="1588" spans="1:9">
      <c r="A1588">
        <v>1477</v>
      </c>
      <c r="B1588" s="2"/>
      <c r="C1588">
        <v>14770001</v>
      </c>
      <c r="D1588">
        <v>0</v>
      </c>
      <c r="E1588">
        <v>320</v>
      </c>
      <c r="F1588">
        <v>380</v>
      </c>
      <c r="G1588">
        <v>380</v>
      </c>
      <c r="H1588">
        <v>0</v>
      </c>
      <c r="I1588">
        <v>0</v>
      </c>
    </row>
    <row r="1589" spans="1:9">
      <c r="A1589">
        <v>1478</v>
      </c>
      <c r="B1589" s="2"/>
      <c r="C1589">
        <v>14780001</v>
      </c>
      <c r="D1589">
        <v>-1</v>
      </c>
      <c r="E1589">
        <v>65</v>
      </c>
      <c r="F1589">
        <v>75</v>
      </c>
      <c r="G1589">
        <v>75</v>
      </c>
      <c r="H1589">
        <v>0</v>
      </c>
      <c r="I1589">
        <v>0</v>
      </c>
    </row>
    <row r="1590" spans="1:9">
      <c r="A1590">
        <v>1479</v>
      </c>
      <c r="B1590" s="2"/>
      <c r="C1590">
        <v>14790001</v>
      </c>
      <c r="D1590">
        <v>-3</v>
      </c>
      <c r="E1590">
        <v>34</v>
      </c>
      <c r="F1590">
        <v>39</v>
      </c>
      <c r="G1590">
        <v>39</v>
      </c>
      <c r="H1590">
        <v>0</v>
      </c>
      <c r="I1590">
        <v>0</v>
      </c>
    </row>
    <row r="1591" spans="1:9">
      <c r="A1591">
        <v>1480</v>
      </c>
      <c r="B1591" s="2"/>
      <c r="C1591">
        <v>14800001</v>
      </c>
      <c r="D1591">
        <v>0</v>
      </c>
      <c r="E1591">
        <v>80</v>
      </c>
      <c r="F1591">
        <v>90</v>
      </c>
      <c r="G1591">
        <v>90</v>
      </c>
      <c r="H1591">
        <v>0</v>
      </c>
      <c r="I1591">
        <v>0</v>
      </c>
    </row>
    <row r="1592" spans="1:9">
      <c r="A1592">
        <v>1481</v>
      </c>
      <c r="B1592" s="2"/>
      <c r="C1592">
        <v>14810001</v>
      </c>
      <c r="D1592">
        <v>-5</v>
      </c>
      <c r="E1592">
        <v>45</v>
      </c>
      <c r="F1592">
        <v>50</v>
      </c>
      <c r="G1592">
        <v>50</v>
      </c>
      <c r="H1592">
        <v>0</v>
      </c>
      <c r="I1592">
        <v>0</v>
      </c>
    </row>
    <row r="1593" spans="1:9">
      <c r="A1593">
        <v>1482</v>
      </c>
      <c r="B1593" s="2"/>
      <c r="C1593">
        <v>14820001</v>
      </c>
      <c r="D1593">
        <v>0</v>
      </c>
      <c r="E1593">
        <v>25</v>
      </c>
      <c r="F1593">
        <v>30</v>
      </c>
      <c r="G1593">
        <v>30</v>
      </c>
      <c r="H1593">
        <v>0</v>
      </c>
      <c r="I1593">
        <v>0</v>
      </c>
    </row>
    <row r="1594" spans="1:9">
      <c r="A1594">
        <v>1482</v>
      </c>
      <c r="B1594" s="2"/>
      <c r="C1594">
        <v>14820003</v>
      </c>
      <c r="D1594">
        <v>-4</v>
      </c>
      <c r="E1594">
        <v>20</v>
      </c>
      <c r="F1594">
        <v>25</v>
      </c>
      <c r="G1594">
        <v>25</v>
      </c>
      <c r="H1594">
        <v>0</v>
      </c>
      <c r="I1594">
        <v>0</v>
      </c>
    </row>
    <row r="1595" spans="1:9">
      <c r="A1595">
        <v>1483</v>
      </c>
      <c r="B1595" s="2"/>
      <c r="C1595">
        <v>14830001</v>
      </c>
      <c r="D1595">
        <v>0</v>
      </c>
      <c r="E1595">
        <v>36</v>
      </c>
      <c r="F1595">
        <v>40</v>
      </c>
      <c r="G1595">
        <v>40</v>
      </c>
      <c r="H1595">
        <v>0</v>
      </c>
      <c r="I1595">
        <v>0</v>
      </c>
    </row>
    <row r="1596" spans="1:9">
      <c r="A1596">
        <v>1484</v>
      </c>
      <c r="B1596" s="2"/>
      <c r="C1596">
        <v>14840001</v>
      </c>
      <c r="D1596">
        <v>0</v>
      </c>
      <c r="E1596">
        <v>19</v>
      </c>
      <c r="F1596">
        <v>21</v>
      </c>
      <c r="G1596">
        <v>21</v>
      </c>
      <c r="H1596">
        <v>0</v>
      </c>
      <c r="I1596">
        <v>0</v>
      </c>
    </row>
    <row r="1597" spans="1:9">
      <c r="A1597">
        <v>1485</v>
      </c>
      <c r="B1597" s="2"/>
      <c r="C1597">
        <v>14850001</v>
      </c>
      <c r="D1597">
        <v>0</v>
      </c>
      <c r="E1597">
        <v>30</v>
      </c>
      <c r="F1597">
        <v>45</v>
      </c>
      <c r="G1597">
        <v>45</v>
      </c>
      <c r="H1597">
        <v>0</v>
      </c>
      <c r="I1597">
        <v>0</v>
      </c>
    </row>
    <row r="1598" spans="1:9">
      <c r="A1598">
        <v>1486</v>
      </c>
      <c r="B1598" s="2"/>
      <c r="C1598">
        <v>14860001</v>
      </c>
      <c r="D1598">
        <v>-4</v>
      </c>
      <c r="E1598">
        <v>25</v>
      </c>
      <c r="F1598">
        <v>30</v>
      </c>
      <c r="G1598">
        <v>30</v>
      </c>
      <c r="H1598">
        <v>0</v>
      </c>
      <c r="I1598">
        <v>0</v>
      </c>
    </row>
    <row r="1599" spans="1:9">
      <c r="A1599">
        <v>1487</v>
      </c>
      <c r="B1599" s="2"/>
      <c r="C1599">
        <v>14870001</v>
      </c>
      <c r="D1599">
        <v>0</v>
      </c>
      <c r="E1599">
        <v>59</v>
      </c>
      <c r="F1599">
        <v>61.5</v>
      </c>
      <c r="G1599">
        <v>61.5</v>
      </c>
      <c r="H1599">
        <v>0</v>
      </c>
      <c r="I1599">
        <v>0</v>
      </c>
    </row>
    <row r="1600" spans="1:9">
      <c r="A1600">
        <v>1488</v>
      </c>
      <c r="B1600" s="2"/>
      <c r="C1600">
        <v>14880001</v>
      </c>
      <c r="D1600">
        <v>0</v>
      </c>
      <c r="E1600">
        <v>60</v>
      </c>
      <c r="F1600">
        <v>65</v>
      </c>
      <c r="G1600">
        <v>65</v>
      </c>
      <c r="H1600">
        <v>0</v>
      </c>
      <c r="I1600">
        <v>0</v>
      </c>
    </row>
    <row r="1601" spans="1:9">
      <c r="A1601">
        <v>1489</v>
      </c>
      <c r="B1601" s="2"/>
      <c r="C1601">
        <v>14890001</v>
      </c>
      <c r="D1601">
        <v>0</v>
      </c>
      <c r="E1601">
        <v>125</v>
      </c>
      <c r="F1601">
        <v>150</v>
      </c>
      <c r="G1601">
        <v>150</v>
      </c>
      <c r="H1601">
        <v>0</v>
      </c>
      <c r="I1601">
        <v>0</v>
      </c>
    </row>
    <row r="1602" spans="1:9">
      <c r="A1602">
        <v>1490</v>
      </c>
      <c r="B1602" s="2"/>
      <c r="C1602">
        <v>14900001</v>
      </c>
      <c r="D1602">
        <v>0</v>
      </c>
      <c r="E1602">
        <v>32</v>
      </c>
      <c r="F1602">
        <v>34</v>
      </c>
      <c r="G1602">
        <v>34</v>
      </c>
      <c r="H1602">
        <v>0</v>
      </c>
      <c r="I1602">
        <v>0</v>
      </c>
    </row>
    <row r="1603" spans="1:9">
      <c r="A1603">
        <v>1491</v>
      </c>
      <c r="B1603" s="2"/>
      <c r="C1603">
        <v>14910001</v>
      </c>
      <c r="D1603">
        <v>0</v>
      </c>
      <c r="E1603">
        <v>65</v>
      </c>
      <c r="F1603">
        <v>69</v>
      </c>
      <c r="G1603">
        <v>69</v>
      </c>
      <c r="H1603">
        <v>0</v>
      </c>
      <c r="I1603">
        <v>0</v>
      </c>
    </row>
    <row r="1604" spans="1:9">
      <c r="A1604">
        <v>1492</v>
      </c>
      <c r="B1604" s="2"/>
      <c r="C1604">
        <v>14920001</v>
      </c>
      <c r="D1604">
        <v>-1</v>
      </c>
      <c r="E1604">
        <v>84</v>
      </c>
      <c r="F1604">
        <v>90</v>
      </c>
      <c r="G1604">
        <v>90</v>
      </c>
      <c r="H1604">
        <v>0</v>
      </c>
      <c r="I1604">
        <v>0</v>
      </c>
    </row>
    <row r="1605" spans="1:9">
      <c r="A1605">
        <v>1492</v>
      </c>
      <c r="B1605" s="2"/>
      <c r="C1605">
        <v>14920002</v>
      </c>
      <c r="D1605">
        <v>-1</v>
      </c>
      <c r="E1605">
        <v>84</v>
      </c>
      <c r="F1605">
        <v>95</v>
      </c>
      <c r="G1605">
        <v>95</v>
      </c>
      <c r="H1605">
        <v>0</v>
      </c>
      <c r="I1605">
        <v>0</v>
      </c>
    </row>
    <row r="1606" spans="1:9">
      <c r="A1606">
        <v>1493</v>
      </c>
      <c r="B1606" s="2"/>
      <c r="C1606">
        <v>14930001</v>
      </c>
      <c r="D1606">
        <v>0</v>
      </c>
      <c r="E1606">
        <v>95</v>
      </c>
      <c r="F1606">
        <v>100</v>
      </c>
      <c r="G1606">
        <v>100</v>
      </c>
      <c r="H1606">
        <v>0</v>
      </c>
      <c r="I1606">
        <v>0</v>
      </c>
    </row>
    <row r="1607" spans="1:9">
      <c r="A1607">
        <v>1494</v>
      </c>
      <c r="B1607" s="2"/>
      <c r="C1607">
        <v>14940001</v>
      </c>
      <c r="D1607">
        <v>-2</v>
      </c>
      <c r="E1607">
        <v>40</v>
      </c>
      <c r="F1607">
        <v>45</v>
      </c>
      <c r="G1607">
        <v>45</v>
      </c>
      <c r="H1607">
        <v>0</v>
      </c>
      <c r="I1607">
        <v>0</v>
      </c>
    </row>
    <row r="1608" spans="1:9">
      <c r="A1608">
        <v>1495</v>
      </c>
      <c r="B1608" s="2"/>
      <c r="C1608">
        <v>14950001</v>
      </c>
      <c r="D1608">
        <v>0</v>
      </c>
      <c r="E1608">
        <v>11</v>
      </c>
      <c r="F1608">
        <v>15</v>
      </c>
      <c r="G1608">
        <v>15</v>
      </c>
      <c r="H1608">
        <v>0</v>
      </c>
      <c r="I1608">
        <v>0</v>
      </c>
    </row>
    <row r="1609" spans="1:9">
      <c r="A1609">
        <v>1496</v>
      </c>
      <c r="B1609" s="2"/>
      <c r="C1609">
        <v>14960001</v>
      </c>
      <c r="D1609">
        <v>0</v>
      </c>
      <c r="E1609">
        <v>50</v>
      </c>
      <c r="F1609">
        <v>60</v>
      </c>
      <c r="G1609">
        <v>60</v>
      </c>
      <c r="H1609">
        <v>0</v>
      </c>
      <c r="I1609">
        <v>0</v>
      </c>
    </row>
    <row r="1610" spans="1:9">
      <c r="A1610">
        <v>1497</v>
      </c>
      <c r="B1610" s="2"/>
      <c r="C1610">
        <v>14970001</v>
      </c>
      <c r="D1610">
        <v>0</v>
      </c>
      <c r="E1610">
        <v>50</v>
      </c>
      <c r="F1610">
        <v>60</v>
      </c>
      <c r="G1610">
        <v>60</v>
      </c>
      <c r="H1610">
        <v>0</v>
      </c>
      <c r="I1610">
        <v>0</v>
      </c>
    </row>
    <row r="1611" spans="1:9">
      <c r="A1611">
        <v>1498</v>
      </c>
      <c r="B1611" s="2"/>
      <c r="C1611">
        <v>14980001</v>
      </c>
      <c r="D1611">
        <v>0</v>
      </c>
      <c r="E1611">
        <v>95</v>
      </c>
      <c r="F1611">
        <v>100</v>
      </c>
      <c r="G1611">
        <v>100</v>
      </c>
      <c r="H1611">
        <v>0</v>
      </c>
      <c r="I1611">
        <v>0</v>
      </c>
    </row>
    <row r="1612" spans="1:9">
      <c r="A1612">
        <v>1499</v>
      </c>
      <c r="B1612" s="2"/>
      <c r="C1612">
        <v>14990001</v>
      </c>
      <c r="D1612">
        <v>0</v>
      </c>
      <c r="E1612">
        <v>340</v>
      </c>
      <c r="F1612">
        <v>370</v>
      </c>
      <c r="G1612">
        <v>370</v>
      </c>
      <c r="H1612">
        <v>0</v>
      </c>
      <c r="I1612">
        <v>0</v>
      </c>
    </row>
    <row r="1613" spans="1:9">
      <c r="A1613">
        <v>1500</v>
      </c>
      <c r="B1613" s="2"/>
      <c r="C1613">
        <v>15000001</v>
      </c>
      <c r="D1613">
        <v>0</v>
      </c>
      <c r="E1613">
        <v>99</v>
      </c>
      <c r="F1613">
        <v>120</v>
      </c>
      <c r="G1613">
        <v>120</v>
      </c>
      <c r="H1613">
        <v>0</v>
      </c>
      <c r="I1613">
        <v>0</v>
      </c>
    </row>
    <row r="1614" spans="1:9">
      <c r="A1614">
        <v>1501</v>
      </c>
      <c r="B1614" s="2"/>
      <c r="C1614">
        <v>15010001</v>
      </c>
      <c r="D1614">
        <v>0</v>
      </c>
      <c r="E1614">
        <v>135</v>
      </c>
      <c r="F1614">
        <v>140</v>
      </c>
      <c r="G1614">
        <v>140</v>
      </c>
      <c r="H1614">
        <v>0</v>
      </c>
      <c r="I1614">
        <v>0</v>
      </c>
    </row>
    <row r="1615" spans="1:9">
      <c r="A1615">
        <v>1501</v>
      </c>
      <c r="B1615" s="2"/>
      <c r="C1615">
        <v>15010002</v>
      </c>
      <c r="D1615">
        <v>0</v>
      </c>
      <c r="E1615">
        <v>135</v>
      </c>
      <c r="F1615">
        <v>150</v>
      </c>
      <c r="G1615">
        <v>150</v>
      </c>
      <c r="H1615">
        <v>0</v>
      </c>
      <c r="I1615">
        <v>0</v>
      </c>
    </row>
    <row r="1616" spans="1:9">
      <c r="A1616">
        <v>1502</v>
      </c>
      <c r="B1616" s="2"/>
      <c r="C1616">
        <v>15020001</v>
      </c>
      <c r="D1616">
        <v>-1</v>
      </c>
      <c r="E1616">
        <v>75</v>
      </c>
      <c r="F1616">
        <v>80</v>
      </c>
      <c r="G1616">
        <v>80</v>
      </c>
      <c r="H1616">
        <v>0</v>
      </c>
      <c r="I1616">
        <v>0</v>
      </c>
    </row>
    <row r="1617" spans="1:9">
      <c r="A1617">
        <v>1503</v>
      </c>
      <c r="B1617" s="2"/>
      <c r="C1617">
        <v>15030001</v>
      </c>
      <c r="D1617">
        <v>-1</v>
      </c>
      <c r="E1617">
        <v>150</v>
      </c>
      <c r="F1617">
        <v>175</v>
      </c>
      <c r="G1617">
        <v>175</v>
      </c>
      <c r="H1617">
        <v>0</v>
      </c>
      <c r="I1617">
        <v>0</v>
      </c>
    </row>
    <row r="1618" spans="1:9">
      <c r="A1618">
        <v>1503</v>
      </c>
      <c r="B1618" s="2"/>
      <c r="C1618">
        <v>15030002</v>
      </c>
      <c r="D1618">
        <v>0</v>
      </c>
      <c r="E1618">
        <v>110.2</v>
      </c>
      <c r="F1618">
        <v>145</v>
      </c>
      <c r="G1618">
        <v>145</v>
      </c>
      <c r="H1618">
        <v>0</v>
      </c>
      <c r="I1618">
        <v>0</v>
      </c>
    </row>
    <row r="1619" spans="1:9">
      <c r="A1619">
        <v>1504</v>
      </c>
      <c r="B1619" s="2"/>
      <c r="C1619">
        <v>15040001</v>
      </c>
      <c r="D1619">
        <v>0</v>
      </c>
      <c r="E1619">
        <v>290</v>
      </c>
      <c r="F1619">
        <v>350</v>
      </c>
      <c r="G1619">
        <v>350</v>
      </c>
      <c r="H1619">
        <v>0</v>
      </c>
      <c r="I1619">
        <v>0</v>
      </c>
    </row>
    <row r="1620" spans="1:9">
      <c r="A1620">
        <v>1505</v>
      </c>
      <c r="B1620" s="2"/>
      <c r="C1620">
        <v>15050001</v>
      </c>
      <c r="D1620">
        <v>-4</v>
      </c>
      <c r="E1620">
        <v>79</v>
      </c>
      <c r="F1620">
        <v>90</v>
      </c>
      <c r="G1620">
        <v>90</v>
      </c>
      <c r="H1620">
        <v>0</v>
      </c>
      <c r="I1620">
        <v>0</v>
      </c>
    </row>
    <row r="1621" spans="1:9">
      <c r="A1621">
        <v>1506</v>
      </c>
      <c r="B1621" s="2"/>
      <c r="C1621">
        <v>15060001</v>
      </c>
      <c r="D1621">
        <v>0</v>
      </c>
      <c r="E1621">
        <v>435</v>
      </c>
      <c r="F1621">
        <v>500</v>
      </c>
      <c r="G1621">
        <v>500</v>
      </c>
      <c r="H1621">
        <v>0</v>
      </c>
      <c r="I1621">
        <v>0</v>
      </c>
    </row>
    <row r="1622" spans="1:9">
      <c r="A1622">
        <v>1507</v>
      </c>
      <c r="B1622" s="2"/>
      <c r="C1622">
        <v>15070001</v>
      </c>
      <c r="D1622">
        <v>0</v>
      </c>
      <c r="E1622">
        <v>95</v>
      </c>
      <c r="F1622">
        <v>110</v>
      </c>
      <c r="G1622">
        <v>110</v>
      </c>
      <c r="H1622">
        <v>0</v>
      </c>
      <c r="I1622">
        <v>0</v>
      </c>
    </row>
    <row r="1623" spans="1:9">
      <c r="A1623">
        <v>1507</v>
      </c>
      <c r="B1623" s="2"/>
      <c r="C1623">
        <v>15070002</v>
      </c>
      <c r="D1623">
        <v>0</v>
      </c>
      <c r="E1623">
        <v>95</v>
      </c>
      <c r="F1623">
        <v>115</v>
      </c>
      <c r="G1623">
        <v>115</v>
      </c>
      <c r="H1623">
        <v>0</v>
      </c>
      <c r="I1623">
        <v>0</v>
      </c>
    </row>
    <row r="1624" spans="1:9">
      <c r="A1624">
        <v>1508</v>
      </c>
      <c r="B1624" s="2"/>
      <c r="C1624">
        <v>15080001</v>
      </c>
      <c r="D1624">
        <v>0</v>
      </c>
      <c r="E1624">
        <v>225</v>
      </c>
      <c r="F1624">
        <v>250</v>
      </c>
      <c r="G1624">
        <v>250</v>
      </c>
      <c r="H1624">
        <v>0</v>
      </c>
      <c r="I1624">
        <v>0</v>
      </c>
    </row>
    <row r="1625" spans="1:9">
      <c r="A1625">
        <v>1508</v>
      </c>
      <c r="B1625" s="2"/>
      <c r="C1625">
        <v>15080002</v>
      </c>
      <c r="D1625">
        <v>0</v>
      </c>
      <c r="E1625">
        <v>225</v>
      </c>
      <c r="F1625">
        <v>230</v>
      </c>
      <c r="G1625">
        <v>230</v>
      </c>
      <c r="H1625">
        <v>0</v>
      </c>
      <c r="I1625">
        <v>0</v>
      </c>
    </row>
    <row r="1626" spans="1:9">
      <c r="A1626">
        <v>1509</v>
      </c>
      <c r="B1626" s="2"/>
      <c r="C1626">
        <v>15090001</v>
      </c>
      <c r="D1626">
        <v>-1</v>
      </c>
      <c r="E1626">
        <v>49</v>
      </c>
      <c r="F1626">
        <v>54</v>
      </c>
      <c r="G1626">
        <v>54</v>
      </c>
      <c r="H1626">
        <v>0</v>
      </c>
      <c r="I1626">
        <v>0</v>
      </c>
    </row>
    <row r="1627" spans="1:9">
      <c r="A1627">
        <v>1510</v>
      </c>
      <c r="B1627" s="2"/>
      <c r="C1627">
        <v>15100001</v>
      </c>
      <c r="D1627">
        <v>0</v>
      </c>
      <c r="E1627">
        <v>105</v>
      </c>
      <c r="F1627">
        <v>125</v>
      </c>
      <c r="G1627">
        <v>125</v>
      </c>
      <c r="H1627">
        <v>0</v>
      </c>
      <c r="I1627">
        <v>0</v>
      </c>
    </row>
    <row r="1628" spans="1:9">
      <c r="A1628">
        <v>1510</v>
      </c>
      <c r="B1628" s="2"/>
      <c r="C1628">
        <v>15100003</v>
      </c>
      <c r="D1628">
        <v>0</v>
      </c>
      <c r="E1628">
        <v>100</v>
      </c>
      <c r="F1628">
        <v>105</v>
      </c>
      <c r="G1628">
        <v>105</v>
      </c>
      <c r="H1628">
        <v>0</v>
      </c>
      <c r="I1628">
        <v>0</v>
      </c>
    </row>
    <row r="1629" spans="1:9">
      <c r="A1629">
        <v>1511</v>
      </c>
      <c r="B1629" s="2"/>
      <c r="C1629">
        <v>15110001</v>
      </c>
      <c r="D1629">
        <v>0</v>
      </c>
      <c r="E1629">
        <v>30</v>
      </c>
      <c r="F1629">
        <v>40</v>
      </c>
      <c r="G1629">
        <v>40</v>
      </c>
      <c r="H1629">
        <v>0</v>
      </c>
      <c r="I1629">
        <v>0</v>
      </c>
    </row>
    <row r="1630" spans="1:9">
      <c r="A1630">
        <v>1512</v>
      </c>
      <c r="B1630" s="2"/>
      <c r="C1630">
        <v>15120001</v>
      </c>
      <c r="D1630">
        <v>0</v>
      </c>
      <c r="E1630">
        <v>260</v>
      </c>
      <c r="F1630">
        <v>280</v>
      </c>
      <c r="G1630">
        <v>280</v>
      </c>
      <c r="H1630">
        <v>0</v>
      </c>
      <c r="I1630">
        <v>0</v>
      </c>
    </row>
    <row r="1631" spans="1:9">
      <c r="A1631">
        <v>1513</v>
      </c>
      <c r="B1631" s="2"/>
      <c r="C1631">
        <v>15130001</v>
      </c>
      <c r="D1631">
        <v>0</v>
      </c>
      <c r="E1631">
        <v>65</v>
      </c>
      <c r="F1631">
        <v>85</v>
      </c>
      <c r="G1631">
        <v>85</v>
      </c>
      <c r="H1631">
        <v>0</v>
      </c>
      <c r="I1631">
        <v>0</v>
      </c>
    </row>
    <row r="1632" spans="1:9">
      <c r="A1632">
        <v>1514</v>
      </c>
      <c r="B1632" s="2"/>
      <c r="C1632">
        <v>15140001</v>
      </c>
      <c r="D1632">
        <v>0</v>
      </c>
      <c r="E1632">
        <v>145</v>
      </c>
      <c r="F1632">
        <v>170</v>
      </c>
      <c r="G1632">
        <v>170</v>
      </c>
      <c r="H1632">
        <v>0</v>
      </c>
      <c r="I1632">
        <v>0</v>
      </c>
    </row>
    <row r="1633" spans="1:9">
      <c r="A1633">
        <v>1515</v>
      </c>
      <c r="B1633" s="2"/>
      <c r="C1633">
        <v>15150001</v>
      </c>
      <c r="D1633">
        <v>0</v>
      </c>
      <c r="E1633">
        <v>78.75</v>
      </c>
      <c r="F1633">
        <v>80</v>
      </c>
      <c r="G1633">
        <v>80</v>
      </c>
      <c r="H1633">
        <v>0</v>
      </c>
      <c r="I1633">
        <v>0</v>
      </c>
    </row>
    <row r="1634" spans="1:9">
      <c r="A1634">
        <v>1516</v>
      </c>
      <c r="B1634" s="2"/>
      <c r="C1634">
        <v>15160001</v>
      </c>
      <c r="D1634">
        <v>-3</v>
      </c>
      <c r="E1634">
        <v>63</v>
      </c>
      <c r="F1634">
        <v>80</v>
      </c>
      <c r="G1634">
        <v>80</v>
      </c>
      <c r="H1634">
        <v>0</v>
      </c>
      <c r="I1634">
        <v>0</v>
      </c>
    </row>
    <row r="1635" spans="1:9">
      <c r="A1635">
        <v>1517</v>
      </c>
      <c r="B1635" s="2"/>
      <c r="C1635">
        <v>15170001</v>
      </c>
      <c r="D1635">
        <v>-1</v>
      </c>
      <c r="E1635">
        <v>157.5</v>
      </c>
      <c r="F1635">
        <v>165</v>
      </c>
      <c r="G1635">
        <v>165</v>
      </c>
      <c r="H1635">
        <v>0</v>
      </c>
      <c r="I1635">
        <v>0</v>
      </c>
    </row>
    <row r="1636" spans="1:9">
      <c r="A1636">
        <v>1518</v>
      </c>
      <c r="B1636" s="2">
        <v>8901764042270</v>
      </c>
      <c r="C1636">
        <v>15180001</v>
      </c>
      <c r="D1636">
        <v>-22</v>
      </c>
      <c r="E1636">
        <v>31.45</v>
      </c>
      <c r="F1636">
        <v>40</v>
      </c>
      <c r="G1636">
        <v>40</v>
      </c>
      <c r="H1636">
        <v>0</v>
      </c>
      <c r="I1636">
        <v>0</v>
      </c>
    </row>
    <row r="1637" spans="1:9">
      <c r="A1637">
        <v>1519</v>
      </c>
      <c r="B1637" s="2">
        <v>8901262010016</v>
      </c>
      <c r="C1637">
        <v>15190001</v>
      </c>
      <c r="D1637">
        <v>-1</v>
      </c>
      <c r="E1637">
        <v>48.08</v>
      </c>
      <c r="F1637">
        <v>58</v>
      </c>
      <c r="G1637">
        <v>58</v>
      </c>
      <c r="H1637">
        <v>0</v>
      </c>
      <c r="I1637">
        <v>0</v>
      </c>
    </row>
    <row r="1638" spans="1:9">
      <c r="A1638">
        <v>1519</v>
      </c>
      <c r="B1638" s="2">
        <v>8901262010016</v>
      </c>
      <c r="C1638">
        <v>15190003</v>
      </c>
      <c r="D1638">
        <v>3</v>
      </c>
      <c r="E1638">
        <v>53.85</v>
      </c>
      <c r="F1638">
        <v>58</v>
      </c>
      <c r="G1638">
        <v>58</v>
      </c>
      <c r="H1638">
        <v>0</v>
      </c>
      <c r="I1638">
        <v>0</v>
      </c>
    </row>
    <row r="1639" spans="1:9">
      <c r="A1639">
        <v>1520</v>
      </c>
      <c r="B1639" s="2">
        <v>8901262010030</v>
      </c>
      <c r="C1639">
        <v>15200001</v>
      </c>
      <c r="D1639">
        <v>0</v>
      </c>
      <c r="E1639">
        <v>236.26</v>
      </c>
      <c r="F1639">
        <v>285</v>
      </c>
      <c r="G1639">
        <v>285</v>
      </c>
      <c r="H1639">
        <v>0</v>
      </c>
      <c r="I1639">
        <v>0</v>
      </c>
    </row>
    <row r="1640" spans="1:9">
      <c r="A1640">
        <v>1520</v>
      </c>
      <c r="B1640" s="2">
        <v>8901262010030</v>
      </c>
      <c r="C1640">
        <v>15200002</v>
      </c>
      <c r="D1640">
        <v>4</v>
      </c>
      <c r="E1640">
        <v>264.61</v>
      </c>
      <c r="F1640">
        <v>285</v>
      </c>
      <c r="G1640">
        <v>285</v>
      </c>
      <c r="H1640">
        <v>0</v>
      </c>
      <c r="I1640">
        <v>0</v>
      </c>
    </row>
    <row r="1641" spans="1:9">
      <c r="A1641">
        <v>1521</v>
      </c>
      <c r="B1641" s="2">
        <v>8901262200189</v>
      </c>
      <c r="C1641">
        <v>15210001</v>
      </c>
      <c r="D1641">
        <v>-4</v>
      </c>
      <c r="E1641">
        <v>17.14</v>
      </c>
      <c r="F1641">
        <v>20</v>
      </c>
      <c r="G1641">
        <v>20</v>
      </c>
      <c r="H1641">
        <v>0</v>
      </c>
      <c r="I1641">
        <v>0</v>
      </c>
    </row>
    <row r="1642" spans="1:9">
      <c r="A1642">
        <v>1521</v>
      </c>
      <c r="B1642" s="2">
        <v>8901262200189</v>
      </c>
      <c r="C1642">
        <v>15210002</v>
      </c>
      <c r="D1642">
        <v>26</v>
      </c>
      <c r="E1642">
        <v>18</v>
      </c>
      <c r="F1642">
        <v>20</v>
      </c>
      <c r="G1642">
        <v>20</v>
      </c>
      <c r="H1642">
        <v>0</v>
      </c>
      <c r="I1642">
        <v>0</v>
      </c>
    </row>
    <row r="1643" spans="1:9">
      <c r="A1643">
        <v>1522</v>
      </c>
      <c r="B1643" s="2">
        <v>8901262180115</v>
      </c>
      <c r="C1643">
        <v>15220001</v>
      </c>
      <c r="D1643">
        <v>0</v>
      </c>
      <c r="E1643">
        <v>78.95</v>
      </c>
      <c r="F1643">
        <v>95</v>
      </c>
      <c r="G1643">
        <v>95</v>
      </c>
      <c r="H1643">
        <v>0</v>
      </c>
      <c r="I1643">
        <v>0</v>
      </c>
    </row>
    <row r="1644" spans="1:9">
      <c r="A1644">
        <v>1522</v>
      </c>
      <c r="B1644" s="2">
        <v>8901262180115</v>
      </c>
      <c r="C1644">
        <v>15220002</v>
      </c>
      <c r="D1644">
        <v>4</v>
      </c>
      <c r="E1644">
        <v>82.9</v>
      </c>
      <c r="F1644">
        <v>95</v>
      </c>
      <c r="G1644">
        <v>95</v>
      </c>
      <c r="H1644">
        <v>0</v>
      </c>
      <c r="I1644">
        <v>0</v>
      </c>
    </row>
    <row r="1645" spans="1:9">
      <c r="A1645">
        <v>1523</v>
      </c>
      <c r="B1645" s="2">
        <v>8901262020558</v>
      </c>
      <c r="C1645">
        <v>15230001</v>
      </c>
      <c r="D1645">
        <v>0</v>
      </c>
      <c r="E1645">
        <v>98.53</v>
      </c>
      <c r="F1645">
        <v>122</v>
      </c>
      <c r="G1645">
        <v>122</v>
      </c>
      <c r="H1645">
        <v>0</v>
      </c>
      <c r="I1645">
        <v>0</v>
      </c>
    </row>
    <row r="1646" spans="1:9">
      <c r="A1646">
        <v>1523</v>
      </c>
      <c r="B1646" s="2">
        <v>8901262020558</v>
      </c>
      <c r="C1646">
        <v>15230002</v>
      </c>
      <c r="D1646">
        <v>2</v>
      </c>
      <c r="E1646">
        <v>110.35</v>
      </c>
      <c r="F1646">
        <v>122</v>
      </c>
      <c r="G1646">
        <v>122</v>
      </c>
      <c r="H1646">
        <v>0</v>
      </c>
      <c r="I1646">
        <v>0</v>
      </c>
    </row>
    <row r="1647" spans="1:9">
      <c r="A1647">
        <v>1524</v>
      </c>
      <c r="B1647" s="2">
        <v>8901088002530</v>
      </c>
      <c r="C1647">
        <v>15240001</v>
      </c>
      <c r="D1647">
        <v>-1</v>
      </c>
      <c r="E1647">
        <v>122.86</v>
      </c>
      <c r="F1647">
        <v>150</v>
      </c>
      <c r="G1647">
        <v>150</v>
      </c>
      <c r="H1647">
        <v>0</v>
      </c>
      <c r="I1647">
        <v>0</v>
      </c>
    </row>
    <row r="1648" spans="1:9">
      <c r="A1648">
        <v>1524</v>
      </c>
      <c r="B1648" s="2">
        <v>8901088002530</v>
      </c>
      <c r="C1648">
        <v>15240002</v>
      </c>
      <c r="D1648">
        <v>4</v>
      </c>
      <c r="E1648">
        <v>129</v>
      </c>
      <c r="F1648">
        <v>150</v>
      </c>
      <c r="G1648">
        <v>150</v>
      </c>
      <c r="H1648">
        <v>0</v>
      </c>
      <c r="I1648">
        <v>0</v>
      </c>
    </row>
    <row r="1649" spans="1:9">
      <c r="A1649">
        <v>1525</v>
      </c>
      <c r="B1649" s="2">
        <v>8901088017381</v>
      </c>
      <c r="C1649">
        <v>15250001</v>
      </c>
      <c r="D1649">
        <v>0</v>
      </c>
      <c r="E1649">
        <v>142.86000000000001</v>
      </c>
      <c r="F1649">
        <v>160</v>
      </c>
      <c r="G1649">
        <v>160</v>
      </c>
      <c r="H1649">
        <v>0</v>
      </c>
      <c r="I1649">
        <v>0</v>
      </c>
    </row>
    <row r="1650" spans="1:9">
      <c r="A1650">
        <v>1525</v>
      </c>
      <c r="B1650" s="2">
        <v>8901088017381</v>
      </c>
      <c r="C1650">
        <v>15250003</v>
      </c>
      <c r="D1650">
        <v>1</v>
      </c>
      <c r="E1650">
        <v>150</v>
      </c>
      <c r="F1650">
        <v>160</v>
      </c>
      <c r="G1650">
        <v>160</v>
      </c>
      <c r="H1650">
        <v>0</v>
      </c>
      <c r="I1650">
        <v>0</v>
      </c>
    </row>
    <row r="1651" spans="1:9">
      <c r="A1651">
        <v>1526</v>
      </c>
      <c r="B1651" s="2">
        <v>8901512120502</v>
      </c>
      <c r="C1651">
        <v>15260001</v>
      </c>
      <c r="D1651">
        <v>0</v>
      </c>
      <c r="E1651">
        <v>138.57</v>
      </c>
      <c r="F1651">
        <v>150</v>
      </c>
      <c r="G1651">
        <v>150</v>
      </c>
      <c r="H1651">
        <v>0</v>
      </c>
      <c r="I1651">
        <v>0</v>
      </c>
    </row>
    <row r="1652" spans="1:9">
      <c r="A1652">
        <v>1526</v>
      </c>
      <c r="B1652" s="2">
        <v>8901512120502</v>
      </c>
      <c r="C1652">
        <v>15260002</v>
      </c>
      <c r="D1652">
        <v>0</v>
      </c>
      <c r="E1652">
        <v>145.5</v>
      </c>
      <c r="F1652">
        <v>150</v>
      </c>
      <c r="G1652">
        <v>150</v>
      </c>
      <c r="H1652">
        <v>0</v>
      </c>
      <c r="I1652">
        <v>0</v>
      </c>
    </row>
    <row r="1653" spans="1:9">
      <c r="A1653">
        <v>1527</v>
      </c>
      <c r="B1653" s="2">
        <v>8906004620454</v>
      </c>
      <c r="C1653">
        <v>15270001</v>
      </c>
      <c r="D1653">
        <v>0</v>
      </c>
      <c r="E1653">
        <v>100.95</v>
      </c>
      <c r="F1653">
        <v>140</v>
      </c>
      <c r="G1653">
        <v>140</v>
      </c>
      <c r="H1653">
        <v>0</v>
      </c>
      <c r="I1653">
        <v>0</v>
      </c>
    </row>
    <row r="1654" spans="1:9">
      <c r="A1654">
        <v>1527</v>
      </c>
      <c r="B1654" s="2">
        <v>8906004620454</v>
      </c>
      <c r="C1654">
        <v>15270003</v>
      </c>
      <c r="D1654">
        <v>3</v>
      </c>
      <c r="E1654">
        <v>106</v>
      </c>
      <c r="F1654">
        <v>140</v>
      </c>
      <c r="G1654">
        <v>140</v>
      </c>
      <c r="H1654">
        <v>0</v>
      </c>
      <c r="I1654">
        <v>0</v>
      </c>
    </row>
    <row r="1655" spans="1:9">
      <c r="A1655">
        <v>1528</v>
      </c>
      <c r="B1655" s="2">
        <v>8906023802015</v>
      </c>
      <c r="C1655">
        <v>15280001</v>
      </c>
      <c r="D1655">
        <v>-1</v>
      </c>
      <c r="E1655">
        <v>104.99</v>
      </c>
      <c r="F1655">
        <v>138</v>
      </c>
      <c r="G1655">
        <v>138</v>
      </c>
      <c r="H1655">
        <v>0</v>
      </c>
      <c r="I1655">
        <v>0</v>
      </c>
    </row>
    <row r="1656" spans="1:9">
      <c r="A1656">
        <v>1528</v>
      </c>
      <c r="B1656" s="2">
        <v>8906023802015</v>
      </c>
      <c r="C1656">
        <v>15280002</v>
      </c>
      <c r="D1656">
        <v>2</v>
      </c>
      <c r="E1656">
        <v>110.24</v>
      </c>
      <c r="F1656">
        <v>138</v>
      </c>
      <c r="G1656">
        <v>138</v>
      </c>
      <c r="H1656">
        <v>0</v>
      </c>
      <c r="I1656">
        <v>0</v>
      </c>
    </row>
    <row r="1657" spans="1:9">
      <c r="A1657">
        <v>1529</v>
      </c>
      <c r="B1657" s="2">
        <v>8906018302001</v>
      </c>
      <c r="C1657">
        <v>15290001</v>
      </c>
      <c r="D1657">
        <v>0</v>
      </c>
      <c r="E1657">
        <v>148.21</v>
      </c>
      <c r="F1657">
        <v>197</v>
      </c>
      <c r="G1657">
        <v>197</v>
      </c>
      <c r="H1657">
        <v>0</v>
      </c>
      <c r="I1657">
        <v>0</v>
      </c>
    </row>
    <row r="1658" spans="1:9">
      <c r="A1658">
        <v>1529</v>
      </c>
      <c r="B1658" s="2">
        <v>8906018302001</v>
      </c>
      <c r="C1658">
        <v>15290002</v>
      </c>
      <c r="D1658">
        <v>4</v>
      </c>
      <c r="E1658">
        <v>155.62</v>
      </c>
      <c r="F1658">
        <v>197</v>
      </c>
      <c r="G1658">
        <v>197</v>
      </c>
      <c r="H1658">
        <v>0</v>
      </c>
      <c r="I1658">
        <v>0</v>
      </c>
    </row>
    <row r="1659" spans="1:9">
      <c r="A1659">
        <v>1530</v>
      </c>
      <c r="B1659" s="2">
        <v>8906004620157</v>
      </c>
      <c r="C1659">
        <v>15300001</v>
      </c>
      <c r="D1659">
        <v>0</v>
      </c>
      <c r="E1659">
        <v>203.87</v>
      </c>
      <c r="F1659">
        <v>230</v>
      </c>
      <c r="G1659">
        <v>230</v>
      </c>
      <c r="H1659">
        <v>0</v>
      </c>
      <c r="I1659">
        <v>0</v>
      </c>
    </row>
    <row r="1660" spans="1:9">
      <c r="A1660">
        <v>1530</v>
      </c>
      <c r="B1660" s="2">
        <v>8906004620157</v>
      </c>
      <c r="C1660">
        <v>15300002</v>
      </c>
      <c r="D1660">
        <v>2</v>
      </c>
      <c r="E1660">
        <v>214.06</v>
      </c>
      <c r="F1660">
        <v>230</v>
      </c>
      <c r="G1660">
        <v>230</v>
      </c>
      <c r="H1660">
        <v>0</v>
      </c>
      <c r="I1660">
        <v>0</v>
      </c>
    </row>
    <row r="1661" spans="1:9">
      <c r="A1661">
        <v>1531</v>
      </c>
      <c r="B1661" s="2">
        <v>8906035030826</v>
      </c>
      <c r="C1661">
        <v>15310001</v>
      </c>
      <c r="D1661">
        <v>-1</v>
      </c>
      <c r="E1661">
        <v>109.05</v>
      </c>
      <c r="F1661">
        <v>143</v>
      </c>
      <c r="G1661">
        <v>143</v>
      </c>
      <c r="H1661">
        <v>0</v>
      </c>
      <c r="I1661">
        <v>0</v>
      </c>
    </row>
    <row r="1662" spans="1:9">
      <c r="A1662">
        <v>1531</v>
      </c>
      <c r="B1662" s="2">
        <v>8906035030826</v>
      </c>
      <c r="C1662">
        <v>15310002</v>
      </c>
      <c r="D1662">
        <v>1</v>
      </c>
      <c r="E1662">
        <v>114.5</v>
      </c>
      <c r="F1662">
        <v>143</v>
      </c>
      <c r="G1662">
        <v>143</v>
      </c>
      <c r="H1662">
        <v>0</v>
      </c>
      <c r="I1662">
        <v>0</v>
      </c>
    </row>
    <row r="1663" spans="1:9">
      <c r="A1663">
        <v>1532</v>
      </c>
      <c r="B1663" s="2">
        <v>8906035030918</v>
      </c>
      <c r="C1663">
        <v>15320001</v>
      </c>
      <c r="D1663">
        <v>0</v>
      </c>
      <c r="E1663">
        <v>148.57</v>
      </c>
      <c r="F1663">
        <v>210</v>
      </c>
      <c r="G1663">
        <v>210</v>
      </c>
      <c r="H1663">
        <v>0</v>
      </c>
      <c r="I1663">
        <v>0</v>
      </c>
    </row>
    <row r="1664" spans="1:9">
      <c r="A1664">
        <v>1532</v>
      </c>
      <c r="B1664" s="2">
        <v>8906035030918</v>
      </c>
      <c r="C1664">
        <v>15320002</v>
      </c>
      <c r="D1664">
        <v>0</v>
      </c>
      <c r="E1664">
        <v>156</v>
      </c>
      <c r="F1664">
        <v>210</v>
      </c>
      <c r="G1664">
        <v>210</v>
      </c>
      <c r="H1664">
        <v>0</v>
      </c>
      <c r="I1664">
        <v>0</v>
      </c>
    </row>
    <row r="1665" spans="1:9">
      <c r="A1665">
        <v>1533</v>
      </c>
      <c r="B1665" s="2">
        <v>8901262030144</v>
      </c>
      <c r="C1665">
        <v>15330001</v>
      </c>
      <c r="D1665">
        <v>-1</v>
      </c>
      <c r="E1665">
        <v>265.18</v>
      </c>
      <c r="F1665">
        <v>320</v>
      </c>
      <c r="G1665">
        <v>320</v>
      </c>
      <c r="H1665">
        <v>0</v>
      </c>
      <c r="I1665">
        <v>0</v>
      </c>
    </row>
    <row r="1666" spans="1:9">
      <c r="A1666">
        <v>1533</v>
      </c>
      <c r="B1666" s="2">
        <v>8901262030144</v>
      </c>
      <c r="C1666">
        <v>15330002</v>
      </c>
      <c r="D1666">
        <v>3</v>
      </c>
      <c r="E1666">
        <v>297</v>
      </c>
      <c r="F1666">
        <v>320</v>
      </c>
      <c r="G1666">
        <v>320</v>
      </c>
      <c r="H1666">
        <v>0</v>
      </c>
      <c r="I1666">
        <v>0</v>
      </c>
    </row>
    <row r="1667" spans="1:9">
      <c r="A1667">
        <v>1534</v>
      </c>
      <c r="B1667" s="2">
        <v>8904083506911</v>
      </c>
      <c r="C1667">
        <v>15340001</v>
      </c>
      <c r="D1667">
        <v>-1</v>
      </c>
      <c r="E1667">
        <v>45.72</v>
      </c>
      <c r="F1667">
        <v>80</v>
      </c>
      <c r="G1667">
        <v>80</v>
      </c>
      <c r="H1667">
        <v>0</v>
      </c>
      <c r="I1667">
        <v>0</v>
      </c>
    </row>
    <row r="1668" spans="1:9">
      <c r="A1668">
        <v>1534</v>
      </c>
      <c r="B1668" s="2">
        <v>8904083506911</v>
      </c>
      <c r="C1668">
        <v>15340002</v>
      </c>
      <c r="D1668">
        <v>3</v>
      </c>
      <c r="E1668">
        <v>60.01</v>
      </c>
      <c r="F1668">
        <v>80</v>
      </c>
      <c r="G1668">
        <v>80</v>
      </c>
      <c r="H1668">
        <v>0</v>
      </c>
      <c r="I1668">
        <v>0</v>
      </c>
    </row>
    <row r="1669" spans="1:9">
      <c r="A1669">
        <v>1535</v>
      </c>
      <c r="B1669" s="2">
        <v>8908012055006</v>
      </c>
      <c r="C1669">
        <v>15350001</v>
      </c>
      <c r="D1669">
        <v>0</v>
      </c>
      <c r="E1669">
        <v>61.9</v>
      </c>
      <c r="F1669">
        <v>90</v>
      </c>
      <c r="G1669">
        <v>90</v>
      </c>
      <c r="H1669">
        <v>0</v>
      </c>
      <c r="I1669">
        <v>0</v>
      </c>
    </row>
    <row r="1670" spans="1:9">
      <c r="A1670">
        <v>1535</v>
      </c>
      <c r="B1670" s="2">
        <v>8908012055006</v>
      </c>
      <c r="C1670">
        <v>15350002</v>
      </c>
      <c r="D1670">
        <v>1</v>
      </c>
      <c r="E1670">
        <v>65</v>
      </c>
      <c r="F1670">
        <v>90</v>
      </c>
      <c r="G1670">
        <v>90</v>
      </c>
      <c r="H1670">
        <v>0</v>
      </c>
      <c r="I1670">
        <v>0</v>
      </c>
    </row>
    <row r="1671" spans="1:9">
      <c r="A1671">
        <v>1536</v>
      </c>
      <c r="B1671" s="2">
        <v>8906055440612</v>
      </c>
      <c r="C1671">
        <v>15360001</v>
      </c>
      <c r="D1671">
        <v>0</v>
      </c>
      <c r="E1671">
        <v>57.15</v>
      </c>
      <c r="F1671">
        <v>90</v>
      </c>
      <c r="G1671">
        <v>90</v>
      </c>
      <c r="H1671">
        <v>0</v>
      </c>
      <c r="I1671">
        <v>0</v>
      </c>
    </row>
    <row r="1672" spans="1:9">
      <c r="A1672">
        <v>1536</v>
      </c>
      <c r="B1672" s="2">
        <v>8906055440612</v>
      </c>
      <c r="C1672">
        <v>15360002</v>
      </c>
      <c r="D1672">
        <v>3</v>
      </c>
      <c r="E1672">
        <v>60.01</v>
      </c>
      <c r="F1672">
        <v>90</v>
      </c>
      <c r="G1672">
        <v>90</v>
      </c>
      <c r="H1672">
        <v>0</v>
      </c>
      <c r="I1672">
        <v>0</v>
      </c>
    </row>
    <row r="1673" spans="1:9">
      <c r="A1673">
        <v>1537</v>
      </c>
      <c r="B1673" s="2">
        <v>8904287001281</v>
      </c>
      <c r="C1673">
        <v>15370001</v>
      </c>
      <c r="D1673">
        <v>0</v>
      </c>
      <c r="E1673">
        <v>44.05</v>
      </c>
      <c r="F1673">
        <v>55</v>
      </c>
      <c r="G1673">
        <v>55</v>
      </c>
      <c r="H1673">
        <v>0</v>
      </c>
      <c r="I1673">
        <v>0</v>
      </c>
    </row>
    <row r="1674" spans="1:9">
      <c r="A1674">
        <v>1537</v>
      </c>
      <c r="B1674" s="2">
        <v>8904287001281</v>
      </c>
      <c r="C1674">
        <v>15370002</v>
      </c>
      <c r="D1674">
        <v>6</v>
      </c>
      <c r="E1674">
        <v>49.34</v>
      </c>
      <c r="F1674">
        <v>55</v>
      </c>
      <c r="G1674">
        <v>55</v>
      </c>
      <c r="H1674">
        <v>0</v>
      </c>
      <c r="I1674">
        <v>0</v>
      </c>
    </row>
    <row r="1675" spans="1:9">
      <c r="A1675">
        <v>1538</v>
      </c>
      <c r="B1675" s="2">
        <v>8904083505075</v>
      </c>
      <c r="C1675">
        <v>15380001</v>
      </c>
      <c r="D1675">
        <v>0</v>
      </c>
      <c r="E1675">
        <v>61.29</v>
      </c>
      <c r="F1675">
        <v>99</v>
      </c>
      <c r="G1675">
        <v>99</v>
      </c>
      <c r="H1675">
        <v>0</v>
      </c>
      <c r="I1675">
        <v>0</v>
      </c>
    </row>
    <row r="1676" spans="1:9">
      <c r="A1676">
        <v>1538</v>
      </c>
      <c r="B1676" s="2">
        <v>8904083505075</v>
      </c>
      <c r="C1676">
        <v>15380002</v>
      </c>
      <c r="D1676">
        <v>4</v>
      </c>
      <c r="E1676">
        <v>64.349999999999994</v>
      </c>
      <c r="F1676">
        <v>99</v>
      </c>
      <c r="G1676">
        <v>99</v>
      </c>
      <c r="H1676">
        <v>0</v>
      </c>
      <c r="I1676">
        <v>0</v>
      </c>
    </row>
    <row r="1677" spans="1:9">
      <c r="A1677">
        <v>1539</v>
      </c>
      <c r="B1677" s="2"/>
      <c r="C1677">
        <v>15390001</v>
      </c>
      <c r="D1677">
        <v>-1</v>
      </c>
      <c r="E1677">
        <v>22.5</v>
      </c>
      <c r="F1677">
        <v>30</v>
      </c>
      <c r="G1677">
        <v>30</v>
      </c>
      <c r="H1677">
        <v>0</v>
      </c>
      <c r="I1677">
        <v>0</v>
      </c>
    </row>
    <row r="1678" spans="1:9">
      <c r="A1678">
        <v>1540</v>
      </c>
      <c r="B1678" s="2"/>
      <c r="C1678">
        <v>15400001</v>
      </c>
      <c r="D1678">
        <v>-31</v>
      </c>
      <c r="E1678">
        <v>5.93</v>
      </c>
      <c r="F1678">
        <v>7</v>
      </c>
      <c r="G1678">
        <v>7</v>
      </c>
      <c r="H1678">
        <v>0</v>
      </c>
      <c r="I1678">
        <v>0</v>
      </c>
    </row>
    <row r="1679" spans="1:9">
      <c r="A1679">
        <v>1541</v>
      </c>
      <c r="B1679" s="2"/>
      <c r="C1679">
        <v>15410001</v>
      </c>
      <c r="D1679">
        <v>-2</v>
      </c>
      <c r="E1679">
        <v>5.93</v>
      </c>
      <c r="F1679">
        <v>78</v>
      </c>
      <c r="G1679">
        <v>78</v>
      </c>
      <c r="H1679">
        <v>0</v>
      </c>
      <c r="I1679">
        <v>0</v>
      </c>
    </row>
    <row r="1680" spans="1:9">
      <c r="A1680">
        <v>1541</v>
      </c>
      <c r="B1680" s="2"/>
      <c r="C1680">
        <v>15410002</v>
      </c>
      <c r="D1680">
        <v>-1</v>
      </c>
      <c r="E1680">
        <v>5.93</v>
      </c>
      <c r="F1680">
        <v>39</v>
      </c>
      <c r="G1680">
        <v>39</v>
      </c>
      <c r="H1680">
        <v>0</v>
      </c>
      <c r="I1680">
        <v>0</v>
      </c>
    </row>
    <row r="1681" spans="1:9">
      <c r="A1681">
        <v>1542</v>
      </c>
      <c r="B1681" s="2"/>
      <c r="C1681">
        <v>15420001</v>
      </c>
      <c r="D1681">
        <v>-1</v>
      </c>
      <c r="E1681">
        <v>5.93</v>
      </c>
      <c r="F1681">
        <v>195</v>
      </c>
      <c r="G1681">
        <v>195</v>
      </c>
      <c r="H1681">
        <v>0</v>
      </c>
      <c r="I1681">
        <v>0</v>
      </c>
    </row>
    <row r="1682" spans="1:9">
      <c r="A1682">
        <v>1543</v>
      </c>
      <c r="B1682" s="2">
        <v>8908003331003</v>
      </c>
      <c r="C1682">
        <v>15430001</v>
      </c>
      <c r="D1682">
        <v>-2</v>
      </c>
      <c r="E1682">
        <v>165.9</v>
      </c>
      <c r="F1682">
        <v>210</v>
      </c>
      <c r="G1682">
        <v>210</v>
      </c>
      <c r="H1682">
        <v>0</v>
      </c>
      <c r="I1682">
        <v>0</v>
      </c>
    </row>
    <row r="1683" spans="1:9">
      <c r="A1683">
        <v>1544</v>
      </c>
      <c r="B1683" s="2">
        <v>8908002979589</v>
      </c>
      <c r="C1683">
        <v>15440001</v>
      </c>
      <c r="D1683">
        <v>0</v>
      </c>
      <c r="E1683">
        <v>189</v>
      </c>
      <c r="F1683">
        <v>385</v>
      </c>
      <c r="G1683">
        <v>385</v>
      </c>
      <c r="H1683">
        <v>0</v>
      </c>
      <c r="I1683">
        <v>0</v>
      </c>
    </row>
    <row r="1684" spans="1:9">
      <c r="A1684">
        <v>1544</v>
      </c>
      <c r="B1684" s="2">
        <v>8908002979589</v>
      </c>
      <c r="C1684">
        <v>15440004</v>
      </c>
      <c r="D1684">
        <v>0</v>
      </c>
      <c r="E1684">
        <v>315</v>
      </c>
      <c r="F1684">
        <v>385</v>
      </c>
      <c r="G1684">
        <v>385</v>
      </c>
      <c r="H1684">
        <v>0</v>
      </c>
      <c r="I1684">
        <v>0</v>
      </c>
    </row>
    <row r="1685" spans="1:9">
      <c r="A1685">
        <v>1545</v>
      </c>
      <c r="B1685" s="2">
        <v>8908002979596</v>
      </c>
      <c r="C1685">
        <v>15450001</v>
      </c>
      <c r="D1685">
        <v>-1</v>
      </c>
      <c r="E1685">
        <v>351.75</v>
      </c>
      <c r="F1685">
        <v>405</v>
      </c>
      <c r="G1685">
        <v>405</v>
      </c>
      <c r="H1685">
        <v>0</v>
      </c>
      <c r="I1685">
        <v>0</v>
      </c>
    </row>
    <row r="1686" spans="1:9">
      <c r="A1686">
        <v>1546</v>
      </c>
      <c r="B1686" s="2"/>
      <c r="C1686">
        <v>15460001</v>
      </c>
      <c r="D1686">
        <v>-5</v>
      </c>
      <c r="E1686">
        <v>19.95</v>
      </c>
      <c r="F1686">
        <v>34</v>
      </c>
      <c r="G1686">
        <v>34</v>
      </c>
      <c r="H1686">
        <v>0</v>
      </c>
      <c r="I1686">
        <v>0</v>
      </c>
    </row>
    <row r="1687" spans="1:9">
      <c r="A1687">
        <v>1547</v>
      </c>
      <c r="B1687" s="2">
        <v>8904109450112</v>
      </c>
      <c r="C1687">
        <v>15470001</v>
      </c>
      <c r="D1687">
        <v>-1</v>
      </c>
      <c r="E1687">
        <v>46.2</v>
      </c>
      <c r="F1687">
        <v>60</v>
      </c>
      <c r="G1687">
        <v>60</v>
      </c>
      <c r="H1687">
        <v>0</v>
      </c>
      <c r="I1687">
        <v>0</v>
      </c>
    </row>
    <row r="1688" spans="1:9">
      <c r="A1688">
        <v>1548</v>
      </c>
      <c r="B1688" s="2">
        <v>8904109450327</v>
      </c>
      <c r="C1688">
        <v>15480001</v>
      </c>
      <c r="D1688">
        <v>0</v>
      </c>
      <c r="E1688">
        <v>88.6</v>
      </c>
      <c r="F1688">
        <v>115</v>
      </c>
      <c r="G1688">
        <v>115</v>
      </c>
      <c r="H1688">
        <v>0</v>
      </c>
      <c r="I1688">
        <v>0</v>
      </c>
    </row>
    <row r="1689" spans="1:9">
      <c r="A1689">
        <v>1549</v>
      </c>
      <c r="B1689" s="2">
        <v>8904109410291</v>
      </c>
      <c r="C1689">
        <v>15490001</v>
      </c>
      <c r="D1689">
        <v>0</v>
      </c>
      <c r="E1689">
        <v>98.2</v>
      </c>
      <c r="F1689">
        <v>130</v>
      </c>
      <c r="G1689">
        <v>130</v>
      </c>
      <c r="H1689">
        <v>0</v>
      </c>
      <c r="I1689">
        <v>0</v>
      </c>
    </row>
    <row r="1690" spans="1:9">
      <c r="A1690">
        <v>1550</v>
      </c>
      <c r="B1690" s="2">
        <v>8904109406324</v>
      </c>
      <c r="C1690">
        <v>15500001</v>
      </c>
      <c r="D1690">
        <v>0</v>
      </c>
      <c r="E1690">
        <v>90.63</v>
      </c>
      <c r="F1690">
        <v>120</v>
      </c>
      <c r="G1690">
        <v>120</v>
      </c>
      <c r="H1690">
        <v>0</v>
      </c>
      <c r="I1690">
        <v>0</v>
      </c>
    </row>
    <row r="1691" spans="1:9">
      <c r="A1691">
        <v>1551</v>
      </c>
      <c r="B1691" s="2">
        <v>8904109406331</v>
      </c>
      <c r="C1691">
        <v>15510001</v>
      </c>
      <c r="D1691">
        <v>0</v>
      </c>
      <c r="E1691">
        <v>75.3</v>
      </c>
      <c r="F1691">
        <v>100</v>
      </c>
      <c r="G1691">
        <v>100</v>
      </c>
      <c r="H1691">
        <v>0</v>
      </c>
      <c r="I1691">
        <v>0</v>
      </c>
    </row>
    <row r="1692" spans="1:9">
      <c r="A1692">
        <v>1552</v>
      </c>
      <c r="B1692" s="2">
        <v>8904109406348</v>
      </c>
      <c r="C1692">
        <v>15520001</v>
      </c>
      <c r="D1692">
        <v>0</v>
      </c>
      <c r="E1692">
        <v>90.63</v>
      </c>
      <c r="F1692">
        <v>120</v>
      </c>
      <c r="G1692">
        <v>120</v>
      </c>
      <c r="H1692">
        <v>0</v>
      </c>
      <c r="I1692">
        <v>0</v>
      </c>
    </row>
    <row r="1693" spans="1:9">
      <c r="A1693">
        <v>1553</v>
      </c>
      <c r="B1693" s="2">
        <v>8904109499036</v>
      </c>
      <c r="C1693">
        <v>15530001</v>
      </c>
      <c r="D1693">
        <v>0</v>
      </c>
      <c r="E1693">
        <v>90.63</v>
      </c>
      <c r="F1693">
        <v>120</v>
      </c>
      <c r="G1693">
        <v>120</v>
      </c>
      <c r="H1693">
        <v>0</v>
      </c>
      <c r="I1693">
        <v>0</v>
      </c>
    </row>
    <row r="1694" spans="1:9">
      <c r="A1694">
        <v>1554</v>
      </c>
      <c r="B1694" s="2">
        <v>8904109450105</v>
      </c>
      <c r="C1694">
        <v>15540001</v>
      </c>
      <c r="D1694">
        <v>0</v>
      </c>
      <c r="E1694">
        <v>67.8</v>
      </c>
      <c r="F1694">
        <v>90</v>
      </c>
      <c r="G1694">
        <v>90</v>
      </c>
      <c r="H1694">
        <v>0</v>
      </c>
      <c r="I1694">
        <v>0</v>
      </c>
    </row>
    <row r="1695" spans="1:9">
      <c r="A1695">
        <v>1555</v>
      </c>
      <c r="B1695" s="2">
        <v>8904109400643</v>
      </c>
      <c r="C1695">
        <v>15550001</v>
      </c>
      <c r="D1695">
        <v>0</v>
      </c>
      <c r="E1695">
        <v>75.2</v>
      </c>
      <c r="F1695">
        <v>100</v>
      </c>
      <c r="G1695">
        <v>100</v>
      </c>
      <c r="H1695">
        <v>0</v>
      </c>
      <c r="I1695">
        <v>0</v>
      </c>
    </row>
    <row r="1696" spans="1:9">
      <c r="A1696">
        <v>1556</v>
      </c>
      <c r="B1696" s="2">
        <v>8904109400636</v>
      </c>
      <c r="C1696">
        <v>15560001</v>
      </c>
      <c r="D1696">
        <v>0</v>
      </c>
      <c r="E1696">
        <v>37.58</v>
      </c>
      <c r="F1696">
        <v>50</v>
      </c>
      <c r="G1696">
        <v>50</v>
      </c>
      <c r="H1696">
        <v>0</v>
      </c>
      <c r="I1696">
        <v>0</v>
      </c>
    </row>
    <row r="1697" spans="1:9">
      <c r="A1697">
        <v>1557</v>
      </c>
      <c r="B1697" s="2">
        <v>8904109450426</v>
      </c>
      <c r="C1697">
        <v>15570001</v>
      </c>
      <c r="D1697">
        <v>0</v>
      </c>
      <c r="E1697">
        <v>52.7</v>
      </c>
      <c r="F1697">
        <v>70</v>
      </c>
      <c r="G1697">
        <v>70</v>
      </c>
      <c r="H1697">
        <v>0</v>
      </c>
      <c r="I1697">
        <v>0</v>
      </c>
    </row>
    <row r="1698" spans="1:9">
      <c r="A1698">
        <v>1558</v>
      </c>
      <c r="B1698" s="2">
        <v>8904109400575</v>
      </c>
      <c r="C1698">
        <v>15580001</v>
      </c>
      <c r="D1698">
        <v>-1</v>
      </c>
      <c r="E1698">
        <v>79.099999999999994</v>
      </c>
      <c r="F1698">
        <v>105</v>
      </c>
      <c r="G1698">
        <v>105</v>
      </c>
      <c r="H1698">
        <v>0</v>
      </c>
      <c r="I1698">
        <v>0</v>
      </c>
    </row>
    <row r="1699" spans="1:9">
      <c r="A1699">
        <v>1559</v>
      </c>
      <c r="B1699" s="2">
        <v>8904006302880</v>
      </c>
      <c r="C1699">
        <v>15590001</v>
      </c>
      <c r="D1699">
        <v>0</v>
      </c>
      <c r="E1699">
        <v>188.06</v>
      </c>
      <c r="F1699">
        <v>199</v>
      </c>
      <c r="G1699">
        <v>199</v>
      </c>
      <c r="H1699">
        <v>0</v>
      </c>
      <c r="I1699">
        <v>0</v>
      </c>
    </row>
    <row r="1700" spans="1:9">
      <c r="A1700">
        <v>1559</v>
      </c>
      <c r="B1700" s="2">
        <v>8904006302880</v>
      </c>
      <c r="C1700">
        <v>15590005</v>
      </c>
      <c r="D1700">
        <v>3</v>
      </c>
      <c r="E1700">
        <v>139.31</v>
      </c>
      <c r="F1700">
        <v>199</v>
      </c>
      <c r="G1700">
        <v>199</v>
      </c>
      <c r="H1700">
        <v>0</v>
      </c>
      <c r="I1700">
        <v>0</v>
      </c>
    </row>
    <row r="1701" spans="1:9">
      <c r="A1701">
        <v>1560</v>
      </c>
      <c r="B1701" s="2">
        <v>8904006303573</v>
      </c>
      <c r="C1701">
        <v>15600001</v>
      </c>
      <c r="D1701">
        <v>0</v>
      </c>
      <c r="E1701">
        <v>188.06</v>
      </c>
      <c r="F1701">
        <v>199</v>
      </c>
      <c r="G1701">
        <v>199</v>
      </c>
      <c r="H1701">
        <v>0</v>
      </c>
      <c r="I1701">
        <v>0</v>
      </c>
    </row>
    <row r="1702" spans="1:9">
      <c r="A1702">
        <v>1560</v>
      </c>
      <c r="B1702" s="2">
        <v>8904006303573</v>
      </c>
      <c r="C1702">
        <v>15600005</v>
      </c>
      <c r="D1702">
        <v>3</v>
      </c>
      <c r="E1702">
        <v>139.31</v>
      </c>
      <c r="F1702">
        <v>199</v>
      </c>
      <c r="G1702">
        <v>199</v>
      </c>
      <c r="H1702">
        <v>0</v>
      </c>
      <c r="I1702">
        <v>0</v>
      </c>
    </row>
    <row r="1703" spans="1:9">
      <c r="A1703">
        <v>1561</v>
      </c>
      <c r="B1703" s="2">
        <v>8904006303252</v>
      </c>
      <c r="C1703">
        <v>15610001</v>
      </c>
      <c r="D1703">
        <v>0</v>
      </c>
      <c r="E1703">
        <v>188.06</v>
      </c>
      <c r="F1703">
        <v>199</v>
      </c>
      <c r="G1703">
        <v>199</v>
      </c>
      <c r="H1703">
        <v>0</v>
      </c>
      <c r="I1703">
        <v>0</v>
      </c>
    </row>
    <row r="1704" spans="1:9">
      <c r="A1704">
        <v>1561</v>
      </c>
      <c r="B1704" s="2">
        <v>8904006303252</v>
      </c>
      <c r="C1704">
        <v>15610004</v>
      </c>
      <c r="D1704">
        <v>3</v>
      </c>
      <c r="E1704">
        <v>139.31</v>
      </c>
      <c r="F1704">
        <v>199</v>
      </c>
      <c r="G1704">
        <v>199</v>
      </c>
      <c r="H1704">
        <v>0</v>
      </c>
      <c r="I1704">
        <v>0</v>
      </c>
    </row>
    <row r="1705" spans="1:9">
      <c r="A1705">
        <v>1562</v>
      </c>
      <c r="B1705" s="2">
        <v>8904006303016</v>
      </c>
      <c r="C1705">
        <v>15620001</v>
      </c>
      <c r="D1705">
        <v>0</v>
      </c>
      <c r="E1705">
        <v>188.06</v>
      </c>
      <c r="F1705">
        <v>199</v>
      </c>
      <c r="G1705">
        <v>199</v>
      </c>
      <c r="H1705">
        <v>0</v>
      </c>
      <c r="I1705">
        <v>0</v>
      </c>
    </row>
    <row r="1706" spans="1:9">
      <c r="A1706">
        <v>1562</v>
      </c>
      <c r="B1706" s="2">
        <v>8904006303016</v>
      </c>
      <c r="C1706">
        <v>15620003</v>
      </c>
      <c r="D1706">
        <v>3</v>
      </c>
      <c r="E1706">
        <v>139.31</v>
      </c>
      <c r="F1706">
        <v>199</v>
      </c>
      <c r="G1706">
        <v>199</v>
      </c>
      <c r="H1706">
        <v>0</v>
      </c>
      <c r="I1706">
        <v>0</v>
      </c>
    </row>
    <row r="1707" spans="1:9">
      <c r="A1707">
        <v>1563</v>
      </c>
      <c r="B1707" s="2">
        <v>8904006303597</v>
      </c>
      <c r="C1707">
        <v>15630001</v>
      </c>
      <c r="D1707">
        <v>0</v>
      </c>
      <c r="E1707">
        <v>188.06</v>
      </c>
      <c r="F1707">
        <v>199</v>
      </c>
      <c r="G1707">
        <v>199</v>
      </c>
      <c r="H1707">
        <v>0</v>
      </c>
      <c r="I1707">
        <v>0</v>
      </c>
    </row>
    <row r="1708" spans="1:9">
      <c r="A1708">
        <v>1563</v>
      </c>
      <c r="B1708" s="2">
        <v>8904006303597</v>
      </c>
      <c r="C1708">
        <v>15630003</v>
      </c>
      <c r="D1708">
        <v>3</v>
      </c>
      <c r="E1708">
        <v>139.31</v>
      </c>
      <c r="F1708">
        <v>199</v>
      </c>
      <c r="G1708">
        <v>199</v>
      </c>
      <c r="H1708">
        <v>0</v>
      </c>
      <c r="I1708">
        <v>0</v>
      </c>
    </row>
    <row r="1709" spans="1:9">
      <c r="A1709">
        <v>1564</v>
      </c>
      <c r="B1709" s="2">
        <v>8904006310236</v>
      </c>
      <c r="C1709">
        <v>15640001</v>
      </c>
      <c r="D1709">
        <v>0</v>
      </c>
      <c r="E1709">
        <v>188.06</v>
      </c>
      <c r="F1709">
        <v>199</v>
      </c>
      <c r="G1709">
        <v>199</v>
      </c>
      <c r="H1709">
        <v>0</v>
      </c>
      <c r="I1709">
        <v>0</v>
      </c>
    </row>
    <row r="1710" spans="1:9">
      <c r="A1710">
        <v>1564</v>
      </c>
      <c r="B1710" s="2">
        <v>8904006310236</v>
      </c>
      <c r="C1710">
        <v>15640003</v>
      </c>
      <c r="D1710">
        <v>3</v>
      </c>
      <c r="E1710">
        <v>139.31</v>
      </c>
      <c r="F1710">
        <v>199</v>
      </c>
      <c r="G1710">
        <v>199</v>
      </c>
      <c r="H1710">
        <v>0</v>
      </c>
      <c r="I1710">
        <v>0</v>
      </c>
    </row>
    <row r="1711" spans="1:9">
      <c r="A1711">
        <v>1565</v>
      </c>
      <c r="B1711" s="2">
        <v>8904006310212</v>
      </c>
      <c r="C1711">
        <v>15650001</v>
      </c>
      <c r="D1711">
        <v>0</v>
      </c>
      <c r="E1711">
        <v>188.06</v>
      </c>
      <c r="F1711">
        <v>199</v>
      </c>
      <c r="G1711">
        <v>199</v>
      </c>
      <c r="H1711">
        <v>0</v>
      </c>
      <c r="I1711">
        <v>0</v>
      </c>
    </row>
    <row r="1712" spans="1:9">
      <c r="A1712">
        <v>1565</v>
      </c>
      <c r="B1712" s="2">
        <v>8904006310212</v>
      </c>
      <c r="C1712">
        <v>15650002</v>
      </c>
      <c r="D1712">
        <v>3</v>
      </c>
      <c r="E1712">
        <v>139.31</v>
      </c>
      <c r="F1712">
        <v>199</v>
      </c>
      <c r="G1712">
        <v>199</v>
      </c>
      <c r="H1712">
        <v>0</v>
      </c>
      <c r="I1712">
        <v>0</v>
      </c>
    </row>
    <row r="1713" spans="1:9">
      <c r="A1713">
        <v>1566</v>
      </c>
      <c r="B1713" s="2">
        <v>8904006308653</v>
      </c>
      <c r="C1713">
        <v>15660001</v>
      </c>
      <c r="D1713">
        <v>0</v>
      </c>
      <c r="E1713">
        <v>188.06</v>
      </c>
      <c r="F1713">
        <v>199</v>
      </c>
      <c r="G1713">
        <v>199</v>
      </c>
      <c r="H1713">
        <v>0</v>
      </c>
      <c r="I1713">
        <v>0</v>
      </c>
    </row>
    <row r="1714" spans="1:9">
      <c r="A1714">
        <v>1566</v>
      </c>
      <c r="B1714" s="2">
        <v>8904006308653</v>
      </c>
      <c r="C1714">
        <v>15660002</v>
      </c>
      <c r="D1714">
        <v>2</v>
      </c>
      <c r="E1714">
        <v>139.31</v>
      </c>
      <c r="F1714">
        <v>199</v>
      </c>
      <c r="G1714">
        <v>199</v>
      </c>
      <c r="H1714">
        <v>0</v>
      </c>
      <c r="I1714">
        <v>0</v>
      </c>
    </row>
    <row r="1715" spans="1:9">
      <c r="A1715">
        <v>1567</v>
      </c>
      <c r="B1715" s="2">
        <v>8904006310229</v>
      </c>
      <c r="C1715">
        <v>15670001</v>
      </c>
      <c r="D1715">
        <v>0</v>
      </c>
      <c r="E1715">
        <v>188.06</v>
      </c>
      <c r="F1715">
        <v>199</v>
      </c>
      <c r="G1715">
        <v>199</v>
      </c>
      <c r="H1715">
        <v>0</v>
      </c>
      <c r="I1715">
        <v>0</v>
      </c>
    </row>
    <row r="1716" spans="1:9">
      <c r="A1716">
        <v>1567</v>
      </c>
      <c r="B1716" s="2">
        <v>8904006310229</v>
      </c>
      <c r="C1716">
        <v>15670002</v>
      </c>
      <c r="D1716">
        <v>3</v>
      </c>
      <c r="E1716">
        <v>139.31</v>
      </c>
      <c r="F1716">
        <v>199</v>
      </c>
      <c r="G1716">
        <v>199</v>
      </c>
      <c r="H1716">
        <v>0</v>
      </c>
      <c r="I1716">
        <v>0</v>
      </c>
    </row>
    <row r="1717" spans="1:9">
      <c r="A1717">
        <v>1568</v>
      </c>
      <c r="B1717" s="2">
        <v>8904006304310</v>
      </c>
      <c r="C1717">
        <v>15680001</v>
      </c>
      <c r="D1717">
        <v>0</v>
      </c>
      <c r="E1717">
        <v>124.6</v>
      </c>
      <c r="F1717">
        <v>210</v>
      </c>
      <c r="G1717">
        <v>210</v>
      </c>
      <c r="H1717">
        <v>0</v>
      </c>
      <c r="I1717">
        <v>0</v>
      </c>
    </row>
    <row r="1718" spans="1:9">
      <c r="A1718">
        <v>1568</v>
      </c>
      <c r="B1718" s="2">
        <v>8904006304310</v>
      </c>
      <c r="C1718">
        <v>15680002</v>
      </c>
      <c r="D1718">
        <v>3</v>
      </c>
      <c r="E1718">
        <v>147.03</v>
      </c>
      <c r="F1718">
        <v>210</v>
      </c>
      <c r="G1718">
        <v>210</v>
      </c>
      <c r="H1718">
        <v>0</v>
      </c>
      <c r="I1718">
        <v>0</v>
      </c>
    </row>
    <row r="1719" spans="1:9">
      <c r="A1719">
        <v>1569</v>
      </c>
      <c r="B1719" s="2">
        <v>8904006301166</v>
      </c>
      <c r="C1719">
        <v>15690001</v>
      </c>
      <c r="D1719">
        <v>0</v>
      </c>
      <c r="E1719">
        <v>124.6</v>
      </c>
      <c r="F1719">
        <v>210</v>
      </c>
      <c r="G1719">
        <v>210</v>
      </c>
      <c r="H1719">
        <v>0</v>
      </c>
      <c r="I1719">
        <v>0</v>
      </c>
    </row>
    <row r="1720" spans="1:9">
      <c r="A1720">
        <v>1569</v>
      </c>
      <c r="B1720" s="2">
        <v>8904006301166</v>
      </c>
      <c r="C1720">
        <v>15690002</v>
      </c>
      <c r="D1720">
        <v>3</v>
      </c>
      <c r="E1720">
        <v>147.03</v>
      </c>
      <c r="F1720">
        <v>210</v>
      </c>
      <c r="G1720">
        <v>210</v>
      </c>
      <c r="H1720">
        <v>0</v>
      </c>
      <c r="I1720">
        <v>0</v>
      </c>
    </row>
    <row r="1721" spans="1:9">
      <c r="A1721">
        <v>1570</v>
      </c>
      <c r="B1721" s="2">
        <v>8904006302750</v>
      </c>
      <c r="C1721">
        <v>15700001</v>
      </c>
      <c r="D1721">
        <v>0</v>
      </c>
      <c r="E1721">
        <v>124.6</v>
      </c>
      <c r="F1721">
        <v>210</v>
      </c>
      <c r="G1721">
        <v>210</v>
      </c>
      <c r="H1721">
        <v>0</v>
      </c>
      <c r="I1721">
        <v>0</v>
      </c>
    </row>
    <row r="1722" spans="1:9">
      <c r="A1722">
        <v>1570</v>
      </c>
      <c r="B1722" s="2">
        <v>8904006302750</v>
      </c>
      <c r="C1722">
        <v>15700002</v>
      </c>
      <c r="D1722">
        <v>2</v>
      </c>
      <c r="E1722">
        <v>147.03</v>
      </c>
      <c r="F1722">
        <v>210</v>
      </c>
      <c r="G1722">
        <v>210</v>
      </c>
      <c r="H1722">
        <v>0</v>
      </c>
      <c r="I1722">
        <v>0</v>
      </c>
    </row>
    <row r="1723" spans="1:9">
      <c r="A1723">
        <v>1571</v>
      </c>
      <c r="B1723" s="2">
        <v>8904006302460</v>
      </c>
      <c r="C1723">
        <v>15710001</v>
      </c>
      <c r="D1723">
        <v>-1</v>
      </c>
      <c r="E1723">
        <v>124.6</v>
      </c>
      <c r="F1723">
        <v>210</v>
      </c>
      <c r="G1723">
        <v>210</v>
      </c>
      <c r="H1723">
        <v>0</v>
      </c>
      <c r="I1723">
        <v>0</v>
      </c>
    </row>
    <row r="1724" spans="1:9">
      <c r="A1724">
        <v>1571</v>
      </c>
      <c r="B1724" s="2">
        <v>8904006302460</v>
      </c>
      <c r="C1724">
        <v>15710002</v>
      </c>
      <c r="D1724">
        <v>3</v>
      </c>
      <c r="E1724">
        <v>147.03</v>
      </c>
      <c r="F1724">
        <v>210</v>
      </c>
      <c r="G1724">
        <v>210</v>
      </c>
      <c r="H1724">
        <v>0</v>
      </c>
      <c r="I1724">
        <v>0</v>
      </c>
    </row>
    <row r="1725" spans="1:9">
      <c r="A1725">
        <v>1572</v>
      </c>
      <c r="B1725" s="2">
        <v>8904006302507</v>
      </c>
      <c r="C1725">
        <v>15720001</v>
      </c>
      <c r="D1725">
        <v>0</v>
      </c>
      <c r="E1725">
        <v>163.16</v>
      </c>
      <c r="F1725">
        <v>275</v>
      </c>
      <c r="G1725">
        <v>275</v>
      </c>
      <c r="H1725">
        <v>0</v>
      </c>
      <c r="I1725">
        <v>0</v>
      </c>
    </row>
    <row r="1726" spans="1:9">
      <c r="A1726">
        <v>1572</v>
      </c>
      <c r="B1726" s="2">
        <v>8904006302507</v>
      </c>
      <c r="C1726">
        <v>15720002</v>
      </c>
      <c r="D1726">
        <v>3</v>
      </c>
      <c r="E1726">
        <v>192.53</v>
      </c>
      <c r="F1726">
        <v>275</v>
      </c>
      <c r="G1726">
        <v>275</v>
      </c>
      <c r="H1726">
        <v>0</v>
      </c>
      <c r="I1726">
        <v>0</v>
      </c>
    </row>
    <row r="1727" spans="1:9">
      <c r="A1727">
        <v>1573</v>
      </c>
      <c r="B1727" s="2">
        <v>8904006306208</v>
      </c>
      <c r="C1727">
        <v>15730001</v>
      </c>
      <c r="D1727">
        <v>0</v>
      </c>
      <c r="E1727">
        <v>163.16</v>
      </c>
      <c r="F1727">
        <v>275</v>
      </c>
      <c r="G1727">
        <v>275</v>
      </c>
      <c r="H1727">
        <v>0</v>
      </c>
      <c r="I1727">
        <v>0</v>
      </c>
    </row>
    <row r="1728" spans="1:9">
      <c r="A1728">
        <v>1573</v>
      </c>
      <c r="B1728" s="2">
        <v>8904006306208</v>
      </c>
      <c r="C1728">
        <v>15730002</v>
      </c>
      <c r="D1728">
        <v>3</v>
      </c>
      <c r="E1728">
        <v>192.53</v>
      </c>
      <c r="F1728">
        <v>275</v>
      </c>
      <c r="G1728">
        <v>275</v>
      </c>
      <c r="H1728">
        <v>0</v>
      </c>
      <c r="I1728">
        <v>0</v>
      </c>
    </row>
    <row r="1729" spans="1:9">
      <c r="A1729">
        <v>1574</v>
      </c>
      <c r="B1729" s="2">
        <v>8904006306215</v>
      </c>
      <c r="C1729">
        <v>15740001</v>
      </c>
      <c r="D1729">
        <v>0</v>
      </c>
      <c r="E1729">
        <v>163.16</v>
      </c>
      <c r="F1729">
        <v>275</v>
      </c>
      <c r="G1729">
        <v>275</v>
      </c>
      <c r="H1729">
        <v>0</v>
      </c>
      <c r="I1729">
        <v>0</v>
      </c>
    </row>
    <row r="1730" spans="1:9">
      <c r="A1730">
        <v>1574</v>
      </c>
      <c r="B1730" s="2">
        <v>8904006306215</v>
      </c>
      <c r="C1730">
        <v>15740002</v>
      </c>
      <c r="D1730">
        <v>3</v>
      </c>
      <c r="E1730">
        <v>192.53</v>
      </c>
      <c r="F1730">
        <v>275</v>
      </c>
      <c r="G1730">
        <v>275</v>
      </c>
      <c r="H1730">
        <v>0</v>
      </c>
      <c r="I1730">
        <v>0</v>
      </c>
    </row>
    <row r="1731" spans="1:9">
      <c r="A1731">
        <v>1575</v>
      </c>
      <c r="B1731" s="2">
        <v>8904006303290</v>
      </c>
      <c r="C1731">
        <v>15750001</v>
      </c>
      <c r="D1731">
        <v>0</v>
      </c>
      <c r="E1731">
        <v>42.68</v>
      </c>
      <c r="F1731">
        <v>60</v>
      </c>
      <c r="G1731">
        <v>60</v>
      </c>
      <c r="H1731">
        <v>0</v>
      </c>
      <c r="I1731">
        <v>0</v>
      </c>
    </row>
    <row r="1732" spans="1:9">
      <c r="A1732">
        <v>1575</v>
      </c>
      <c r="B1732" s="2">
        <v>8904006303290</v>
      </c>
      <c r="C1732">
        <v>15750002</v>
      </c>
      <c r="D1732">
        <v>6</v>
      </c>
      <c r="E1732">
        <v>50.36</v>
      </c>
      <c r="F1732">
        <v>60</v>
      </c>
      <c r="G1732">
        <v>60</v>
      </c>
      <c r="H1732">
        <v>0</v>
      </c>
      <c r="I1732">
        <v>0</v>
      </c>
    </row>
    <row r="1733" spans="1:9">
      <c r="A1733">
        <v>1576</v>
      </c>
      <c r="B1733" s="2">
        <v>8904006303702</v>
      </c>
      <c r="C1733">
        <v>15760001</v>
      </c>
      <c r="D1733">
        <v>0</v>
      </c>
      <c r="E1733">
        <v>42.68</v>
      </c>
      <c r="F1733">
        <v>60</v>
      </c>
      <c r="G1733">
        <v>60</v>
      </c>
      <c r="H1733">
        <v>0</v>
      </c>
      <c r="I1733">
        <v>0</v>
      </c>
    </row>
    <row r="1734" spans="1:9">
      <c r="A1734">
        <v>1576</v>
      </c>
      <c r="B1734" s="2">
        <v>8904006303702</v>
      </c>
      <c r="C1734">
        <v>15760002</v>
      </c>
      <c r="D1734">
        <v>6</v>
      </c>
      <c r="E1734">
        <v>50.36</v>
      </c>
      <c r="F1734">
        <v>60</v>
      </c>
      <c r="G1734">
        <v>60</v>
      </c>
      <c r="H1734">
        <v>0</v>
      </c>
      <c r="I1734">
        <v>0</v>
      </c>
    </row>
    <row r="1735" spans="1:9">
      <c r="A1735">
        <v>1577</v>
      </c>
      <c r="B1735" s="2">
        <v>8904006303764</v>
      </c>
      <c r="C1735">
        <v>15770001</v>
      </c>
      <c r="D1735">
        <v>0</v>
      </c>
      <c r="E1735">
        <v>42.68</v>
      </c>
      <c r="F1735">
        <v>60</v>
      </c>
      <c r="G1735">
        <v>60</v>
      </c>
      <c r="H1735">
        <v>0</v>
      </c>
      <c r="I1735">
        <v>0</v>
      </c>
    </row>
    <row r="1736" spans="1:9">
      <c r="A1736">
        <v>1577</v>
      </c>
      <c r="B1736" s="2">
        <v>8904006303764</v>
      </c>
      <c r="C1736">
        <v>15770002</v>
      </c>
      <c r="D1736">
        <v>6</v>
      </c>
      <c r="E1736">
        <v>50.36</v>
      </c>
      <c r="F1736">
        <v>60</v>
      </c>
      <c r="G1736">
        <v>60</v>
      </c>
      <c r="H1736">
        <v>0</v>
      </c>
      <c r="I1736">
        <v>0</v>
      </c>
    </row>
    <row r="1737" spans="1:9">
      <c r="A1737">
        <v>1578</v>
      </c>
      <c r="B1737" s="2">
        <v>8901361302906</v>
      </c>
      <c r="C1737">
        <v>15780001</v>
      </c>
      <c r="D1737">
        <v>0</v>
      </c>
      <c r="E1737">
        <v>64</v>
      </c>
      <c r="F1737">
        <v>80</v>
      </c>
      <c r="G1737">
        <v>80</v>
      </c>
      <c r="H1737">
        <v>0</v>
      </c>
      <c r="I1737">
        <v>0</v>
      </c>
    </row>
    <row r="1738" spans="1:9">
      <c r="A1738">
        <v>1579</v>
      </c>
      <c r="B1738" s="2">
        <v>8859272202498</v>
      </c>
      <c r="C1738">
        <v>15790001</v>
      </c>
      <c r="D1738">
        <v>5</v>
      </c>
      <c r="E1738">
        <v>152</v>
      </c>
      <c r="F1738">
        <v>190</v>
      </c>
      <c r="G1738">
        <v>190</v>
      </c>
      <c r="H1738">
        <v>0</v>
      </c>
      <c r="I1738">
        <v>0</v>
      </c>
    </row>
    <row r="1739" spans="1:9">
      <c r="A1739">
        <v>1580</v>
      </c>
      <c r="B1739" s="2">
        <v>8901361302937</v>
      </c>
      <c r="C1739">
        <v>15800001</v>
      </c>
      <c r="D1739">
        <v>2</v>
      </c>
      <c r="E1739">
        <v>340.01</v>
      </c>
      <c r="F1739">
        <v>425</v>
      </c>
      <c r="G1739">
        <v>425</v>
      </c>
      <c r="H1739">
        <v>0</v>
      </c>
      <c r="I1739">
        <v>0</v>
      </c>
    </row>
    <row r="1740" spans="1:9">
      <c r="A1740">
        <v>1581</v>
      </c>
      <c r="B1740" s="2">
        <v>8901361303484</v>
      </c>
      <c r="C1740">
        <v>15810001</v>
      </c>
      <c r="D1740">
        <v>10</v>
      </c>
      <c r="E1740">
        <v>40</v>
      </c>
      <c r="F1740">
        <v>50</v>
      </c>
      <c r="G1740">
        <v>50</v>
      </c>
      <c r="H1740">
        <v>0</v>
      </c>
      <c r="I1740">
        <v>0</v>
      </c>
    </row>
    <row r="1741" spans="1:9">
      <c r="A1741">
        <v>1582</v>
      </c>
      <c r="B1741" s="2">
        <v>8901361304320</v>
      </c>
      <c r="C1741">
        <v>15820001</v>
      </c>
      <c r="D1741">
        <v>6</v>
      </c>
      <c r="E1741">
        <v>44</v>
      </c>
      <c r="F1741">
        <v>55</v>
      </c>
      <c r="G1741">
        <v>55</v>
      </c>
      <c r="H1741">
        <v>0</v>
      </c>
      <c r="I1741">
        <v>0</v>
      </c>
    </row>
    <row r="1742" spans="1:9">
      <c r="A1742">
        <v>1583</v>
      </c>
      <c r="B1742" s="2"/>
      <c r="C1742">
        <v>15830001</v>
      </c>
      <c r="D1742">
        <v>-3</v>
      </c>
      <c r="E1742">
        <v>22.05</v>
      </c>
      <c r="F1742">
        <v>30</v>
      </c>
      <c r="G1742">
        <v>30</v>
      </c>
      <c r="H1742">
        <v>0</v>
      </c>
      <c r="I1742">
        <v>0</v>
      </c>
    </row>
    <row r="1743" spans="1:9">
      <c r="A1743">
        <v>1584</v>
      </c>
      <c r="B1743" s="2"/>
      <c r="C1743">
        <v>15840001</v>
      </c>
      <c r="D1743">
        <v>-1</v>
      </c>
      <c r="E1743">
        <v>14.7</v>
      </c>
      <c r="F1743">
        <v>20</v>
      </c>
      <c r="G1743">
        <v>20</v>
      </c>
      <c r="H1743">
        <v>0</v>
      </c>
      <c r="I1743">
        <v>0</v>
      </c>
    </row>
    <row r="1744" spans="1:9">
      <c r="A1744">
        <v>1585</v>
      </c>
      <c r="B1744" s="2"/>
      <c r="C1744">
        <v>15850001</v>
      </c>
      <c r="D1744">
        <v>-1</v>
      </c>
      <c r="E1744">
        <v>14.7</v>
      </c>
      <c r="F1744">
        <v>20</v>
      </c>
      <c r="G1744">
        <v>20</v>
      </c>
      <c r="H1744">
        <v>0</v>
      </c>
      <c r="I1744">
        <v>0</v>
      </c>
    </row>
    <row r="1745" spans="1:9">
      <c r="A1745">
        <v>1586</v>
      </c>
      <c r="B1745" s="2"/>
      <c r="C1745">
        <v>15860001</v>
      </c>
      <c r="D1745">
        <v>-9</v>
      </c>
      <c r="E1745">
        <v>7.88</v>
      </c>
      <c r="F1745">
        <v>10</v>
      </c>
      <c r="G1745">
        <v>10</v>
      </c>
      <c r="H1745">
        <v>0</v>
      </c>
      <c r="I1745">
        <v>0</v>
      </c>
    </row>
    <row r="1746" spans="1:9">
      <c r="A1746">
        <v>1587</v>
      </c>
      <c r="B1746" s="2"/>
      <c r="C1746">
        <v>15870001</v>
      </c>
      <c r="D1746">
        <v>0</v>
      </c>
      <c r="E1746">
        <v>14.7</v>
      </c>
      <c r="F1746">
        <v>20</v>
      </c>
      <c r="G1746">
        <v>20</v>
      </c>
      <c r="H1746">
        <v>0</v>
      </c>
      <c r="I1746">
        <v>0</v>
      </c>
    </row>
    <row r="1747" spans="1:9">
      <c r="A1747">
        <v>1588</v>
      </c>
      <c r="B1747" s="2"/>
      <c r="C1747">
        <v>15880001</v>
      </c>
      <c r="D1747">
        <v>-1</v>
      </c>
      <c r="E1747">
        <v>22.05</v>
      </c>
      <c r="F1747">
        <v>30</v>
      </c>
      <c r="G1747">
        <v>30</v>
      </c>
      <c r="H1747">
        <v>0</v>
      </c>
      <c r="I1747">
        <v>0</v>
      </c>
    </row>
    <row r="1748" spans="1:9">
      <c r="A1748">
        <v>1589</v>
      </c>
      <c r="B1748" s="2"/>
      <c r="C1748">
        <v>15890001</v>
      </c>
      <c r="D1748">
        <v>-4</v>
      </c>
      <c r="E1748">
        <v>14.7</v>
      </c>
      <c r="F1748">
        <v>20</v>
      </c>
      <c r="G1748">
        <v>20</v>
      </c>
      <c r="H1748">
        <v>0</v>
      </c>
      <c r="I1748">
        <v>0</v>
      </c>
    </row>
    <row r="1749" spans="1:9">
      <c r="A1749">
        <v>1590</v>
      </c>
      <c r="B1749" s="2"/>
      <c r="C1749">
        <v>15900001</v>
      </c>
      <c r="D1749">
        <v>-2</v>
      </c>
      <c r="E1749">
        <v>14.7</v>
      </c>
      <c r="F1749">
        <v>20</v>
      </c>
      <c r="G1749">
        <v>20</v>
      </c>
      <c r="H1749">
        <v>0</v>
      </c>
      <c r="I1749">
        <v>0</v>
      </c>
    </row>
    <row r="1750" spans="1:9">
      <c r="A1750">
        <v>1591</v>
      </c>
      <c r="B1750" s="2"/>
      <c r="C1750">
        <v>15910001</v>
      </c>
      <c r="D1750">
        <v>0</v>
      </c>
      <c r="E1750">
        <v>22.05</v>
      </c>
      <c r="F1750">
        <v>35</v>
      </c>
      <c r="G1750">
        <v>35</v>
      </c>
      <c r="H1750">
        <v>0</v>
      </c>
      <c r="I1750">
        <v>0</v>
      </c>
    </row>
    <row r="1751" spans="1:9">
      <c r="A1751">
        <v>1592</v>
      </c>
      <c r="B1751" s="2">
        <v>8906002005802</v>
      </c>
      <c r="C1751">
        <v>15920001</v>
      </c>
      <c r="D1751">
        <v>2</v>
      </c>
      <c r="E1751">
        <v>127</v>
      </c>
      <c r="F1751">
        <v>150</v>
      </c>
      <c r="G1751">
        <v>150</v>
      </c>
      <c r="H1751">
        <v>0</v>
      </c>
      <c r="I1751">
        <v>0</v>
      </c>
    </row>
    <row r="1752" spans="1:9">
      <c r="A1752">
        <v>1593</v>
      </c>
      <c r="B1752" s="2">
        <v>8906002005796</v>
      </c>
      <c r="C1752">
        <v>15930001</v>
      </c>
      <c r="D1752">
        <v>2</v>
      </c>
      <c r="E1752">
        <v>127</v>
      </c>
      <c r="F1752">
        <v>150</v>
      </c>
      <c r="G1752">
        <v>150</v>
      </c>
      <c r="H1752">
        <v>0</v>
      </c>
      <c r="I1752">
        <v>0</v>
      </c>
    </row>
    <row r="1753" spans="1:9">
      <c r="A1753">
        <v>1594</v>
      </c>
      <c r="B1753" s="2">
        <v>8906002004430</v>
      </c>
      <c r="C1753">
        <v>15940001</v>
      </c>
      <c r="D1753">
        <v>1</v>
      </c>
      <c r="E1753">
        <v>38</v>
      </c>
      <c r="F1753">
        <v>45</v>
      </c>
      <c r="G1753">
        <v>45</v>
      </c>
      <c r="H1753">
        <v>0</v>
      </c>
      <c r="I1753">
        <v>0</v>
      </c>
    </row>
    <row r="1754" spans="1:9">
      <c r="A1754">
        <v>1595</v>
      </c>
      <c r="B1754" s="2">
        <v>8906002006496</v>
      </c>
      <c r="C1754">
        <v>15950001</v>
      </c>
      <c r="D1754">
        <v>1</v>
      </c>
      <c r="E1754">
        <v>38</v>
      </c>
      <c r="F1754">
        <v>45</v>
      </c>
      <c r="G1754">
        <v>45</v>
      </c>
      <c r="H1754">
        <v>0</v>
      </c>
      <c r="I1754">
        <v>0</v>
      </c>
    </row>
    <row r="1755" spans="1:9">
      <c r="A1755">
        <v>1596</v>
      </c>
      <c r="B1755" s="2">
        <v>8906002000111</v>
      </c>
      <c r="C1755">
        <v>15960001</v>
      </c>
      <c r="D1755">
        <v>1</v>
      </c>
      <c r="E1755">
        <v>38</v>
      </c>
      <c r="F1755">
        <v>45</v>
      </c>
      <c r="G1755">
        <v>45</v>
      </c>
      <c r="H1755">
        <v>0</v>
      </c>
      <c r="I1755">
        <v>0</v>
      </c>
    </row>
    <row r="1756" spans="1:9">
      <c r="A1756">
        <v>1597</v>
      </c>
      <c r="B1756" s="2">
        <v>8906002008063</v>
      </c>
      <c r="C1756">
        <v>15970001</v>
      </c>
      <c r="D1756">
        <v>2</v>
      </c>
      <c r="E1756">
        <v>42</v>
      </c>
      <c r="F1756">
        <v>49</v>
      </c>
      <c r="G1756">
        <v>49</v>
      </c>
      <c r="H1756">
        <v>0</v>
      </c>
      <c r="I1756">
        <v>0</v>
      </c>
    </row>
    <row r="1757" spans="1:9">
      <c r="A1757">
        <v>1598</v>
      </c>
      <c r="B1757" s="2">
        <v>8906002008070</v>
      </c>
      <c r="C1757">
        <v>15980001</v>
      </c>
      <c r="D1757">
        <v>1</v>
      </c>
      <c r="E1757">
        <v>42</v>
      </c>
      <c r="F1757">
        <v>49</v>
      </c>
      <c r="G1757">
        <v>49</v>
      </c>
      <c r="H1757">
        <v>0</v>
      </c>
      <c r="I1757">
        <v>0</v>
      </c>
    </row>
    <row r="1758" spans="1:9">
      <c r="A1758">
        <v>1599</v>
      </c>
      <c r="B1758" s="2">
        <v>8906002000494</v>
      </c>
      <c r="C1758">
        <v>15990001</v>
      </c>
      <c r="D1758">
        <v>1</v>
      </c>
      <c r="E1758">
        <v>75.5</v>
      </c>
      <c r="F1758">
        <v>89</v>
      </c>
      <c r="G1758">
        <v>89</v>
      </c>
      <c r="H1758">
        <v>0</v>
      </c>
      <c r="I1758">
        <v>0</v>
      </c>
    </row>
    <row r="1759" spans="1:9">
      <c r="A1759">
        <v>1600</v>
      </c>
      <c r="B1759" s="2">
        <v>8906002000012</v>
      </c>
      <c r="C1759">
        <v>16000001</v>
      </c>
      <c r="D1759">
        <v>2</v>
      </c>
      <c r="E1759">
        <v>75.5</v>
      </c>
      <c r="F1759">
        <v>89</v>
      </c>
      <c r="G1759">
        <v>89</v>
      </c>
      <c r="H1759">
        <v>0</v>
      </c>
      <c r="I1759">
        <v>0</v>
      </c>
    </row>
    <row r="1760" spans="1:9">
      <c r="A1760">
        <v>1601</v>
      </c>
      <c r="B1760" s="2">
        <v>8901361300339</v>
      </c>
      <c r="C1760">
        <v>16010001</v>
      </c>
      <c r="D1760">
        <v>6</v>
      </c>
      <c r="E1760">
        <v>60</v>
      </c>
      <c r="F1760">
        <v>75</v>
      </c>
      <c r="G1760">
        <v>75</v>
      </c>
      <c r="H1760">
        <v>0</v>
      </c>
      <c r="I1760">
        <v>0</v>
      </c>
    </row>
    <row r="1761" spans="1:9">
      <c r="A1761">
        <v>1602</v>
      </c>
      <c r="B1761" s="2">
        <v>8901361405355</v>
      </c>
      <c r="C1761">
        <v>16020001</v>
      </c>
      <c r="D1761">
        <v>11</v>
      </c>
      <c r="E1761">
        <v>28</v>
      </c>
      <c r="F1761">
        <v>35</v>
      </c>
      <c r="G1761">
        <v>35</v>
      </c>
      <c r="H1761">
        <v>0</v>
      </c>
      <c r="I1761">
        <v>0</v>
      </c>
    </row>
    <row r="1762" spans="1:9">
      <c r="A1762">
        <v>1603</v>
      </c>
      <c r="B1762" s="2">
        <v>8901314022660</v>
      </c>
      <c r="C1762">
        <v>16030001</v>
      </c>
      <c r="D1762">
        <v>-1</v>
      </c>
      <c r="E1762">
        <v>133.34</v>
      </c>
      <c r="F1762">
        <v>147</v>
      </c>
      <c r="G1762">
        <v>147</v>
      </c>
      <c r="H1762">
        <v>0</v>
      </c>
      <c r="I1762">
        <v>0</v>
      </c>
    </row>
    <row r="1763" spans="1:9">
      <c r="A1763">
        <v>1604</v>
      </c>
      <c r="B1763" s="2">
        <v>8901725007102</v>
      </c>
      <c r="C1763">
        <v>16040001</v>
      </c>
      <c r="D1763">
        <v>0</v>
      </c>
      <c r="E1763">
        <v>9</v>
      </c>
      <c r="F1763">
        <v>10</v>
      </c>
      <c r="G1763">
        <v>10</v>
      </c>
      <c r="H1763">
        <v>3</v>
      </c>
      <c r="I1763">
        <v>2024</v>
      </c>
    </row>
    <row r="1764" spans="1:9">
      <c r="A1764">
        <v>1604</v>
      </c>
      <c r="B1764" s="2">
        <v>8901725007102</v>
      </c>
      <c r="C1764">
        <v>16040002</v>
      </c>
      <c r="D1764">
        <v>-2</v>
      </c>
      <c r="E1764">
        <v>8.9499999999999993</v>
      </c>
      <c r="F1764">
        <v>10</v>
      </c>
      <c r="G1764">
        <v>10</v>
      </c>
      <c r="H1764">
        <v>0</v>
      </c>
      <c r="I1764">
        <v>0</v>
      </c>
    </row>
    <row r="1765" spans="1:9">
      <c r="A1765">
        <v>1605</v>
      </c>
      <c r="B1765" s="2">
        <v>8901725007096</v>
      </c>
      <c r="C1765">
        <v>16050001</v>
      </c>
      <c r="D1765">
        <v>0</v>
      </c>
      <c r="E1765">
        <v>9</v>
      </c>
      <c r="F1765">
        <v>10</v>
      </c>
      <c r="G1765">
        <v>10</v>
      </c>
      <c r="H1765">
        <v>0</v>
      </c>
      <c r="I1765">
        <v>0</v>
      </c>
    </row>
    <row r="1766" spans="1:9">
      <c r="A1766">
        <v>1605</v>
      </c>
      <c r="B1766" s="2">
        <v>8901725007096</v>
      </c>
      <c r="C1766">
        <v>16050002</v>
      </c>
      <c r="D1766">
        <v>9</v>
      </c>
      <c r="E1766">
        <v>7.84</v>
      </c>
      <c r="F1766">
        <v>10</v>
      </c>
      <c r="G1766">
        <v>10</v>
      </c>
      <c r="H1766">
        <v>0</v>
      </c>
      <c r="I1766">
        <v>0</v>
      </c>
    </row>
    <row r="1767" spans="1:9">
      <c r="A1767">
        <v>1606</v>
      </c>
      <c r="B1767" s="2">
        <v>8901725007492</v>
      </c>
      <c r="C1767">
        <v>16060001</v>
      </c>
      <c r="D1767">
        <v>0</v>
      </c>
      <c r="E1767">
        <v>45.93</v>
      </c>
      <c r="F1767">
        <v>50</v>
      </c>
      <c r="G1767">
        <v>50</v>
      </c>
      <c r="H1767">
        <v>0</v>
      </c>
      <c r="I1767">
        <v>0</v>
      </c>
    </row>
    <row r="1768" spans="1:9">
      <c r="A1768">
        <v>1606</v>
      </c>
      <c r="B1768" s="2">
        <v>8901725007492</v>
      </c>
      <c r="C1768">
        <v>16060004</v>
      </c>
      <c r="D1768">
        <v>3</v>
      </c>
      <c r="E1768">
        <v>42.43</v>
      </c>
      <c r="F1768">
        <v>50</v>
      </c>
      <c r="G1768">
        <v>50</v>
      </c>
      <c r="H1768">
        <v>0</v>
      </c>
      <c r="I1768">
        <v>0</v>
      </c>
    </row>
    <row r="1769" spans="1:9">
      <c r="A1769">
        <v>1607</v>
      </c>
      <c r="B1769" s="2">
        <v>8901725007119</v>
      </c>
      <c r="C1769">
        <v>16070001</v>
      </c>
      <c r="D1769">
        <v>4</v>
      </c>
      <c r="E1769">
        <v>9</v>
      </c>
      <c r="F1769">
        <v>10</v>
      </c>
      <c r="G1769">
        <v>10</v>
      </c>
      <c r="H1769">
        <v>0</v>
      </c>
      <c r="I1769">
        <v>0</v>
      </c>
    </row>
    <row r="1770" spans="1:9">
      <c r="A1770">
        <v>1608</v>
      </c>
      <c r="B1770" s="2">
        <v>8901725004576</v>
      </c>
      <c r="C1770">
        <v>16080001</v>
      </c>
      <c r="D1770">
        <v>1</v>
      </c>
      <c r="E1770">
        <v>27.56</v>
      </c>
      <c r="F1770">
        <v>30</v>
      </c>
      <c r="G1770">
        <v>30</v>
      </c>
      <c r="H1770">
        <v>0</v>
      </c>
      <c r="I1770">
        <v>0</v>
      </c>
    </row>
    <row r="1771" spans="1:9">
      <c r="A1771">
        <v>1609</v>
      </c>
      <c r="B1771" s="2">
        <v>8901725013561</v>
      </c>
      <c r="C1771">
        <v>16090001</v>
      </c>
      <c r="D1771">
        <v>3</v>
      </c>
      <c r="E1771">
        <v>9</v>
      </c>
      <c r="F1771">
        <v>10</v>
      </c>
      <c r="G1771">
        <v>10</v>
      </c>
      <c r="H1771">
        <v>0</v>
      </c>
      <c r="I1771">
        <v>0</v>
      </c>
    </row>
    <row r="1772" spans="1:9">
      <c r="A1772">
        <v>1610</v>
      </c>
      <c r="B1772" s="2">
        <v>8906152760071</v>
      </c>
      <c r="C1772">
        <v>16100001</v>
      </c>
      <c r="D1772">
        <v>-7</v>
      </c>
      <c r="E1772">
        <v>29.5</v>
      </c>
      <c r="F1772">
        <v>30</v>
      </c>
      <c r="G1772">
        <v>30</v>
      </c>
      <c r="H1772">
        <v>0</v>
      </c>
      <c r="I1772">
        <v>0</v>
      </c>
    </row>
    <row r="1773" spans="1:9">
      <c r="A1773">
        <v>1610</v>
      </c>
      <c r="B1773" s="2">
        <v>8906152760071</v>
      </c>
      <c r="C1773">
        <v>16100002</v>
      </c>
      <c r="D1773">
        <v>-2</v>
      </c>
      <c r="E1773">
        <v>29.5</v>
      </c>
      <c r="F1773">
        <v>50</v>
      </c>
      <c r="G1773">
        <v>50</v>
      </c>
      <c r="H1773">
        <v>0</v>
      </c>
      <c r="I1773">
        <v>0</v>
      </c>
    </row>
    <row r="1774" spans="1:9">
      <c r="A1774">
        <v>1610</v>
      </c>
      <c r="B1774" s="2">
        <v>8906152760071</v>
      </c>
      <c r="C1774">
        <v>16100003</v>
      </c>
      <c r="D1774">
        <v>4</v>
      </c>
      <c r="E1774">
        <v>47.2</v>
      </c>
      <c r="F1774">
        <v>50</v>
      </c>
      <c r="G1774">
        <v>50</v>
      </c>
      <c r="H1774">
        <v>0</v>
      </c>
      <c r="I1774">
        <v>0</v>
      </c>
    </row>
    <row r="1775" spans="1:9">
      <c r="A1775">
        <v>1611</v>
      </c>
      <c r="B1775" s="2">
        <v>8906152760217</v>
      </c>
      <c r="C1775">
        <v>16110001</v>
      </c>
      <c r="D1775">
        <v>-4</v>
      </c>
      <c r="E1775">
        <v>22.4</v>
      </c>
      <c r="F1775">
        <v>25</v>
      </c>
      <c r="G1775">
        <v>25</v>
      </c>
      <c r="H1775">
        <v>0</v>
      </c>
      <c r="I1775">
        <v>0</v>
      </c>
    </row>
    <row r="1776" spans="1:9">
      <c r="A1776">
        <v>1612</v>
      </c>
      <c r="B1776" s="2">
        <v>8906152760552</v>
      </c>
      <c r="C1776">
        <v>16120001</v>
      </c>
      <c r="D1776">
        <v>0</v>
      </c>
      <c r="E1776">
        <v>4.3499999999999996</v>
      </c>
      <c r="F1776">
        <v>5</v>
      </c>
      <c r="G1776">
        <v>5</v>
      </c>
      <c r="H1776">
        <v>0</v>
      </c>
      <c r="I1776">
        <v>0</v>
      </c>
    </row>
    <row r="1777" spans="1:9">
      <c r="A1777">
        <v>1613</v>
      </c>
      <c r="B1777" s="2">
        <v>8906152760545</v>
      </c>
      <c r="C1777">
        <v>16130001</v>
      </c>
      <c r="D1777">
        <v>0</v>
      </c>
      <c r="E1777">
        <v>4.3499999999999996</v>
      </c>
      <c r="F1777">
        <v>5</v>
      </c>
      <c r="G1777">
        <v>5</v>
      </c>
      <c r="H1777">
        <v>0</v>
      </c>
      <c r="I1777">
        <v>0</v>
      </c>
    </row>
    <row r="1778" spans="1:9">
      <c r="A1778">
        <v>1614</v>
      </c>
      <c r="B1778" s="2">
        <v>8901512102805</v>
      </c>
      <c r="C1778">
        <v>16140001</v>
      </c>
      <c r="D1778">
        <v>3</v>
      </c>
      <c r="E1778">
        <v>174.6</v>
      </c>
      <c r="F1778">
        <v>185</v>
      </c>
      <c r="G1778">
        <v>185</v>
      </c>
      <c r="H1778">
        <v>0</v>
      </c>
      <c r="I1778">
        <v>0</v>
      </c>
    </row>
    <row r="1779" spans="1:9">
      <c r="A1779">
        <v>1615</v>
      </c>
      <c r="B1779" s="2">
        <v>8906009011301</v>
      </c>
      <c r="C1779">
        <v>16150001</v>
      </c>
      <c r="D1779">
        <v>4</v>
      </c>
      <c r="E1779">
        <v>46.77</v>
      </c>
      <c r="F1779">
        <v>50</v>
      </c>
      <c r="G1779">
        <v>50</v>
      </c>
      <c r="H1779">
        <v>0</v>
      </c>
      <c r="I1779">
        <v>0</v>
      </c>
    </row>
    <row r="1780" spans="1:9">
      <c r="A1780">
        <v>1616</v>
      </c>
      <c r="B1780" s="2">
        <v>8904117900654</v>
      </c>
      <c r="C1780">
        <v>16160001</v>
      </c>
      <c r="D1780">
        <v>2</v>
      </c>
      <c r="E1780">
        <v>115.5</v>
      </c>
      <c r="F1780">
        <v>150</v>
      </c>
      <c r="G1780">
        <v>150</v>
      </c>
      <c r="H1780">
        <v>0</v>
      </c>
      <c r="I1780">
        <v>0</v>
      </c>
    </row>
    <row r="1781" spans="1:9">
      <c r="A1781">
        <v>1617</v>
      </c>
      <c r="B1781" s="2">
        <v>8906009011004</v>
      </c>
      <c r="C1781">
        <v>16170001</v>
      </c>
      <c r="D1781">
        <v>6</v>
      </c>
      <c r="E1781">
        <v>55.2</v>
      </c>
      <c r="F1781">
        <v>70</v>
      </c>
      <c r="G1781">
        <v>70</v>
      </c>
      <c r="H1781">
        <v>0</v>
      </c>
      <c r="I1781">
        <v>0</v>
      </c>
    </row>
    <row r="1782" spans="1:9">
      <c r="A1782">
        <v>1618</v>
      </c>
      <c r="B1782" s="2">
        <v>8901123001214</v>
      </c>
      <c r="C1782">
        <v>16180001</v>
      </c>
      <c r="D1782">
        <v>-50</v>
      </c>
      <c r="E1782">
        <v>9.83</v>
      </c>
      <c r="F1782">
        <v>10</v>
      </c>
      <c r="G1782">
        <v>10</v>
      </c>
      <c r="H1782">
        <v>0</v>
      </c>
      <c r="I1782">
        <v>0</v>
      </c>
    </row>
    <row r="1783" spans="1:9">
      <c r="A1783">
        <v>1619</v>
      </c>
      <c r="B1783" s="2">
        <v>8906042050213</v>
      </c>
      <c r="C1783">
        <v>16190001</v>
      </c>
      <c r="D1783">
        <v>5</v>
      </c>
      <c r="E1783">
        <v>157</v>
      </c>
      <c r="F1783">
        <v>190</v>
      </c>
      <c r="G1783">
        <v>190</v>
      </c>
      <c r="H1783">
        <v>0</v>
      </c>
      <c r="I1783">
        <v>0</v>
      </c>
    </row>
    <row r="1784" spans="1:9">
      <c r="A1784">
        <v>1620</v>
      </c>
      <c r="B1784" s="2">
        <v>8904117901262</v>
      </c>
      <c r="C1784">
        <v>16200001</v>
      </c>
      <c r="D1784">
        <v>0</v>
      </c>
      <c r="E1784">
        <v>228.2</v>
      </c>
      <c r="F1784">
        <v>286</v>
      </c>
      <c r="G1784">
        <v>286</v>
      </c>
      <c r="H1784">
        <v>0</v>
      </c>
      <c r="I1784">
        <v>0</v>
      </c>
    </row>
    <row r="1785" spans="1:9">
      <c r="A1785">
        <v>1620</v>
      </c>
      <c r="B1785" s="2">
        <v>8904117901262</v>
      </c>
      <c r="C1785">
        <v>16200002</v>
      </c>
      <c r="D1785">
        <v>3</v>
      </c>
      <c r="E1785">
        <v>228.8</v>
      </c>
      <c r="F1785">
        <v>286</v>
      </c>
      <c r="G1785">
        <v>286</v>
      </c>
      <c r="H1785">
        <v>0</v>
      </c>
      <c r="I1785">
        <v>0</v>
      </c>
    </row>
    <row r="1786" spans="1:9">
      <c r="A1786">
        <v>1621</v>
      </c>
      <c r="B1786" s="2">
        <v>8901764042935</v>
      </c>
      <c r="C1786">
        <v>16210001</v>
      </c>
      <c r="D1786">
        <v>2</v>
      </c>
      <c r="E1786">
        <v>151.02000000000001</v>
      </c>
      <c r="F1786">
        <v>160</v>
      </c>
      <c r="G1786">
        <v>160</v>
      </c>
      <c r="H1786">
        <v>0</v>
      </c>
      <c r="I1786">
        <v>0</v>
      </c>
    </row>
    <row r="1787" spans="1:9">
      <c r="A1787">
        <v>1622</v>
      </c>
      <c r="B1787" s="2">
        <v>8901058007886</v>
      </c>
      <c r="C1787">
        <v>16220001</v>
      </c>
      <c r="D1787">
        <v>18</v>
      </c>
      <c r="E1787">
        <v>22.42</v>
      </c>
      <c r="F1787">
        <v>25</v>
      </c>
      <c r="G1787">
        <v>25</v>
      </c>
      <c r="H1787">
        <v>0</v>
      </c>
      <c r="I1787">
        <v>0</v>
      </c>
    </row>
    <row r="1788" spans="1:9">
      <c r="A1788">
        <v>1623</v>
      </c>
      <c r="B1788" s="2">
        <v>8901058904024</v>
      </c>
      <c r="C1788">
        <v>16230001</v>
      </c>
      <c r="D1788">
        <v>2</v>
      </c>
      <c r="E1788">
        <v>293.57</v>
      </c>
      <c r="F1788">
        <v>320</v>
      </c>
      <c r="G1788">
        <v>320</v>
      </c>
      <c r="H1788">
        <v>0</v>
      </c>
      <c r="I1788">
        <v>0</v>
      </c>
    </row>
    <row r="1789" spans="1:9">
      <c r="A1789">
        <v>1624</v>
      </c>
      <c r="B1789" s="2">
        <v>8905685765843</v>
      </c>
      <c r="C1789">
        <v>16240001</v>
      </c>
      <c r="D1789">
        <v>0</v>
      </c>
      <c r="E1789">
        <v>43.2</v>
      </c>
      <c r="F1789">
        <v>72</v>
      </c>
      <c r="G1789">
        <v>72</v>
      </c>
      <c r="H1789">
        <v>0</v>
      </c>
      <c r="I1789">
        <v>0</v>
      </c>
    </row>
    <row r="1790" spans="1:9">
      <c r="A1790">
        <v>1624</v>
      </c>
      <c r="B1790" s="2">
        <v>8905685765843</v>
      </c>
      <c r="C1790">
        <v>16240003</v>
      </c>
      <c r="D1790">
        <v>6</v>
      </c>
      <c r="E1790">
        <v>29.5</v>
      </c>
      <c r="F1790">
        <v>72</v>
      </c>
      <c r="G1790">
        <v>72</v>
      </c>
      <c r="H1790">
        <v>0</v>
      </c>
      <c r="I1790">
        <v>0</v>
      </c>
    </row>
    <row r="1791" spans="1:9">
      <c r="A1791">
        <v>1625</v>
      </c>
      <c r="B1791" s="2">
        <v>8905685001170</v>
      </c>
      <c r="C1791">
        <v>16250001</v>
      </c>
      <c r="D1791">
        <v>0</v>
      </c>
      <c r="E1791">
        <v>42</v>
      </c>
      <c r="F1791">
        <v>70</v>
      </c>
      <c r="G1791">
        <v>70</v>
      </c>
      <c r="H1791">
        <v>0</v>
      </c>
      <c r="I1791">
        <v>0</v>
      </c>
    </row>
    <row r="1792" spans="1:9">
      <c r="A1792">
        <v>1625</v>
      </c>
      <c r="B1792" s="2">
        <v>8905685001170</v>
      </c>
      <c r="C1792">
        <v>16250002</v>
      </c>
      <c r="D1792">
        <v>6</v>
      </c>
      <c r="E1792">
        <v>29.5</v>
      </c>
      <c r="F1792">
        <v>70</v>
      </c>
      <c r="G1792">
        <v>70</v>
      </c>
      <c r="H1792">
        <v>0</v>
      </c>
      <c r="I1792">
        <v>0</v>
      </c>
    </row>
    <row r="1793" spans="1:9">
      <c r="A1793">
        <v>1626</v>
      </c>
      <c r="B1793" s="2">
        <v>8905685001187</v>
      </c>
      <c r="C1793">
        <v>16260001</v>
      </c>
      <c r="D1793">
        <v>1</v>
      </c>
      <c r="E1793">
        <v>46.8</v>
      </c>
      <c r="F1793">
        <v>78</v>
      </c>
      <c r="G1793">
        <v>78</v>
      </c>
      <c r="H1793">
        <v>0</v>
      </c>
      <c r="I1793">
        <v>0</v>
      </c>
    </row>
    <row r="1794" spans="1:9">
      <c r="A1794">
        <v>1627</v>
      </c>
      <c r="B1794" s="2">
        <v>8905685001194</v>
      </c>
      <c r="C1794">
        <v>16270001</v>
      </c>
      <c r="D1794">
        <v>0</v>
      </c>
      <c r="E1794">
        <v>57.01</v>
      </c>
      <c r="F1794">
        <v>95</v>
      </c>
      <c r="G1794">
        <v>95</v>
      </c>
      <c r="H1794">
        <v>0</v>
      </c>
      <c r="I1794">
        <v>0</v>
      </c>
    </row>
    <row r="1795" spans="1:9">
      <c r="A1795">
        <v>1627</v>
      </c>
      <c r="B1795" s="2">
        <v>8905685001194</v>
      </c>
      <c r="C1795">
        <v>16270002</v>
      </c>
      <c r="D1795">
        <v>6</v>
      </c>
      <c r="E1795">
        <v>47.2</v>
      </c>
      <c r="F1795">
        <v>95</v>
      </c>
      <c r="G1795">
        <v>95</v>
      </c>
      <c r="H1795">
        <v>0</v>
      </c>
      <c r="I1795">
        <v>0</v>
      </c>
    </row>
    <row r="1796" spans="1:9">
      <c r="A1796">
        <v>1628</v>
      </c>
      <c r="B1796" s="2">
        <v>8905685114405</v>
      </c>
      <c r="C1796">
        <v>16280001</v>
      </c>
      <c r="D1796">
        <v>6</v>
      </c>
      <c r="E1796">
        <v>28.8</v>
      </c>
      <c r="F1796">
        <v>48</v>
      </c>
      <c r="G1796">
        <v>48</v>
      </c>
      <c r="H1796">
        <v>0</v>
      </c>
      <c r="I1796">
        <v>0</v>
      </c>
    </row>
    <row r="1797" spans="1:9">
      <c r="A1797">
        <v>1629</v>
      </c>
      <c r="B1797" s="2">
        <v>8905685001750</v>
      </c>
      <c r="C1797">
        <v>16290001</v>
      </c>
      <c r="D1797">
        <v>0</v>
      </c>
      <c r="E1797">
        <v>40.799999999999997</v>
      </c>
      <c r="F1797">
        <v>68</v>
      </c>
      <c r="G1797">
        <v>68</v>
      </c>
      <c r="H1797">
        <v>0</v>
      </c>
      <c r="I1797">
        <v>0</v>
      </c>
    </row>
    <row r="1798" spans="1:9">
      <c r="A1798">
        <v>1629</v>
      </c>
      <c r="B1798" s="2">
        <v>8905685001750</v>
      </c>
      <c r="C1798">
        <v>16290002</v>
      </c>
      <c r="D1798">
        <v>5</v>
      </c>
      <c r="E1798">
        <v>35.4</v>
      </c>
      <c r="F1798">
        <v>68</v>
      </c>
      <c r="G1798">
        <v>68</v>
      </c>
      <c r="H1798">
        <v>0</v>
      </c>
      <c r="I1798">
        <v>0</v>
      </c>
    </row>
    <row r="1799" spans="1:9">
      <c r="A1799">
        <v>1630</v>
      </c>
      <c r="B1799" s="2">
        <v>8905685325757</v>
      </c>
      <c r="C1799">
        <v>16300001</v>
      </c>
      <c r="D1799">
        <v>6</v>
      </c>
      <c r="E1799">
        <v>15</v>
      </c>
      <c r="F1799">
        <v>30</v>
      </c>
      <c r="G1799">
        <v>30</v>
      </c>
      <c r="H1799">
        <v>0</v>
      </c>
      <c r="I1799">
        <v>0</v>
      </c>
    </row>
    <row r="1800" spans="1:9">
      <c r="A1800">
        <v>1631</v>
      </c>
      <c r="B1800" s="2">
        <v>8905685695126</v>
      </c>
      <c r="C1800">
        <v>16310001</v>
      </c>
      <c r="D1800">
        <v>0</v>
      </c>
      <c r="E1800">
        <v>19</v>
      </c>
      <c r="F1800">
        <v>38</v>
      </c>
      <c r="G1800">
        <v>38</v>
      </c>
      <c r="H1800">
        <v>0</v>
      </c>
      <c r="I1800">
        <v>0</v>
      </c>
    </row>
    <row r="1801" spans="1:9">
      <c r="A1801">
        <v>1631</v>
      </c>
      <c r="B1801" s="2">
        <v>8905685695126</v>
      </c>
      <c r="C1801">
        <v>16310002</v>
      </c>
      <c r="D1801">
        <v>4</v>
      </c>
      <c r="E1801">
        <v>11.8</v>
      </c>
      <c r="F1801">
        <v>38</v>
      </c>
      <c r="G1801">
        <v>38</v>
      </c>
      <c r="H1801">
        <v>0</v>
      </c>
      <c r="I1801">
        <v>0</v>
      </c>
    </row>
    <row r="1802" spans="1:9">
      <c r="A1802">
        <v>1632</v>
      </c>
      <c r="B1802" s="2">
        <v>8905685695218</v>
      </c>
      <c r="C1802">
        <v>16320001</v>
      </c>
      <c r="D1802">
        <v>3</v>
      </c>
      <c r="E1802">
        <v>38</v>
      </c>
      <c r="F1802">
        <v>76</v>
      </c>
      <c r="G1802">
        <v>76</v>
      </c>
      <c r="H1802">
        <v>0</v>
      </c>
      <c r="I1802">
        <v>0</v>
      </c>
    </row>
    <row r="1803" spans="1:9">
      <c r="A1803">
        <v>1633</v>
      </c>
      <c r="B1803" s="2">
        <v>8905685695935</v>
      </c>
      <c r="C1803">
        <v>16330001</v>
      </c>
      <c r="D1803">
        <v>0</v>
      </c>
      <c r="E1803">
        <v>63</v>
      </c>
      <c r="F1803">
        <v>90</v>
      </c>
      <c r="G1803">
        <v>90</v>
      </c>
      <c r="H1803">
        <v>0</v>
      </c>
      <c r="I1803">
        <v>0</v>
      </c>
    </row>
    <row r="1804" spans="1:9">
      <c r="A1804">
        <v>1633</v>
      </c>
      <c r="B1804" s="2">
        <v>8905685695935</v>
      </c>
      <c r="C1804">
        <v>16330002</v>
      </c>
      <c r="D1804">
        <v>2</v>
      </c>
      <c r="E1804">
        <v>42</v>
      </c>
      <c r="F1804">
        <v>90</v>
      </c>
      <c r="G1804">
        <v>90</v>
      </c>
      <c r="H1804">
        <v>0</v>
      </c>
      <c r="I1804">
        <v>0</v>
      </c>
    </row>
    <row r="1805" spans="1:9">
      <c r="A1805">
        <v>1634</v>
      </c>
      <c r="B1805" s="2">
        <v>8905685695843</v>
      </c>
      <c r="C1805">
        <v>16340001</v>
      </c>
      <c r="D1805">
        <v>2</v>
      </c>
      <c r="E1805">
        <v>56</v>
      </c>
      <c r="F1805">
        <v>80</v>
      </c>
      <c r="G1805">
        <v>80</v>
      </c>
      <c r="H1805">
        <v>0</v>
      </c>
      <c r="I1805">
        <v>0</v>
      </c>
    </row>
    <row r="1806" spans="1:9">
      <c r="A1806">
        <v>1635</v>
      </c>
      <c r="B1806" s="2">
        <v>8905685777709</v>
      </c>
      <c r="C1806">
        <v>16350001</v>
      </c>
      <c r="D1806">
        <v>0</v>
      </c>
      <c r="E1806">
        <v>23.2</v>
      </c>
      <c r="F1806">
        <v>58</v>
      </c>
      <c r="G1806">
        <v>58</v>
      </c>
      <c r="H1806">
        <v>0</v>
      </c>
      <c r="I1806">
        <v>0</v>
      </c>
    </row>
    <row r="1807" spans="1:9">
      <c r="A1807">
        <v>1635</v>
      </c>
      <c r="B1807" s="2">
        <v>8905685777709</v>
      </c>
      <c r="C1807">
        <v>16350002</v>
      </c>
      <c r="D1807">
        <v>6</v>
      </c>
      <c r="E1807">
        <v>11.8</v>
      </c>
      <c r="F1807">
        <v>58</v>
      </c>
      <c r="G1807">
        <v>58</v>
      </c>
      <c r="H1807">
        <v>0</v>
      </c>
      <c r="I1807">
        <v>0</v>
      </c>
    </row>
    <row r="1808" spans="1:9">
      <c r="A1808">
        <v>1636</v>
      </c>
      <c r="B1808" s="2">
        <v>890568533211</v>
      </c>
      <c r="C1808">
        <v>16360001</v>
      </c>
      <c r="D1808">
        <v>10</v>
      </c>
      <c r="E1808">
        <v>12</v>
      </c>
      <c r="F1808">
        <v>30</v>
      </c>
      <c r="G1808">
        <v>30</v>
      </c>
      <c r="H1808">
        <v>0</v>
      </c>
      <c r="I1808">
        <v>0</v>
      </c>
    </row>
    <row r="1809" spans="1:9">
      <c r="A1809">
        <v>1637</v>
      </c>
      <c r="B1809" s="2">
        <v>8905685695225</v>
      </c>
      <c r="C1809">
        <v>16370001</v>
      </c>
      <c r="D1809">
        <v>0</v>
      </c>
      <c r="E1809">
        <v>35</v>
      </c>
      <c r="F1809">
        <v>70</v>
      </c>
      <c r="G1809">
        <v>70</v>
      </c>
      <c r="H1809">
        <v>0</v>
      </c>
      <c r="I1809">
        <v>0</v>
      </c>
    </row>
    <row r="1810" spans="1:9">
      <c r="A1810">
        <v>1637</v>
      </c>
      <c r="B1810" s="2">
        <v>8905685695225</v>
      </c>
      <c r="C1810">
        <v>16370002</v>
      </c>
      <c r="D1810">
        <v>3</v>
      </c>
      <c r="E1810">
        <v>22.4</v>
      </c>
      <c r="F1810">
        <v>70</v>
      </c>
      <c r="G1810">
        <v>70</v>
      </c>
      <c r="H1810">
        <v>0</v>
      </c>
      <c r="I1810">
        <v>0</v>
      </c>
    </row>
    <row r="1811" spans="1:9">
      <c r="A1811">
        <v>1638</v>
      </c>
      <c r="B1811" s="2">
        <v>8905685695331</v>
      </c>
      <c r="C1811">
        <v>16380001</v>
      </c>
      <c r="D1811">
        <v>0</v>
      </c>
      <c r="E1811">
        <v>25</v>
      </c>
      <c r="F1811">
        <v>50</v>
      </c>
      <c r="G1811">
        <v>50</v>
      </c>
      <c r="H1811">
        <v>0</v>
      </c>
      <c r="I1811">
        <v>0</v>
      </c>
    </row>
    <row r="1812" spans="1:9">
      <c r="A1812">
        <v>1638</v>
      </c>
      <c r="B1812" s="2">
        <v>8905685695331</v>
      </c>
      <c r="C1812">
        <v>16380002</v>
      </c>
      <c r="D1812">
        <v>3</v>
      </c>
      <c r="E1812">
        <v>24.86</v>
      </c>
      <c r="F1812">
        <v>50</v>
      </c>
      <c r="G1812">
        <v>50</v>
      </c>
      <c r="H1812">
        <v>0</v>
      </c>
      <c r="I1812">
        <v>0</v>
      </c>
    </row>
    <row r="1813" spans="1:9">
      <c r="A1813">
        <v>1639</v>
      </c>
      <c r="B1813" s="2">
        <v>8906042070099</v>
      </c>
      <c r="C1813">
        <v>16390001</v>
      </c>
      <c r="D1813">
        <v>0</v>
      </c>
      <c r="E1813">
        <v>30</v>
      </c>
      <c r="F1813">
        <v>60</v>
      </c>
      <c r="G1813">
        <v>60</v>
      </c>
      <c r="H1813">
        <v>0</v>
      </c>
      <c r="I1813">
        <v>0</v>
      </c>
    </row>
    <row r="1814" spans="1:9">
      <c r="A1814">
        <v>1639</v>
      </c>
      <c r="B1814" s="2">
        <v>8906042070099</v>
      </c>
      <c r="C1814">
        <v>16390002</v>
      </c>
      <c r="D1814">
        <v>3</v>
      </c>
      <c r="E1814">
        <v>29.85</v>
      </c>
      <c r="F1814">
        <v>60</v>
      </c>
      <c r="G1814">
        <v>60</v>
      </c>
      <c r="H1814">
        <v>0</v>
      </c>
      <c r="I1814">
        <v>0</v>
      </c>
    </row>
    <row r="1815" spans="1:9">
      <c r="A1815">
        <v>1640</v>
      </c>
      <c r="B1815" s="2">
        <v>8906042070129</v>
      </c>
      <c r="C1815">
        <v>16400001</v>
      </c>
      <c r="D1815">
        <v>2</v>
      </c>
      <c r="E1815">
        <v>36</v>
      </c>
      <c r="F1815">
        <v>72</v>
      </c>
      <c r="G1815">
        <v>72</v>
      </c>
      <c r="H1815">
        <v>0</v>
      </c>
      <c r="I1815">
        <v>0</v>
      </c>
    </row>
    <row r="1816" spans="1:9">
      <c r="A1816">
        <v>1641</v>
      </c>
      <c r="B1816" s="2">
        <v>8906042070082</v>
      </c>
      <c r="C1816">
        <v>16410001</v>
      </c>
      <c r="D1816">
        <v>0</v>
      </c>
      <c r="E1816">
        <v>48</v>
      </c>
      <c r="F1816">
        <v>96</v>
      </c>
      <c r="G1816">
        <v>96</v>
      </c>
      <c r="H1816">
        <v>0</v>
      </c>
      <c r="I1816">
        <v>0</v>
      </c>
    </row>
    <row r="1817" spans="1:9">
      <c r="A1817">
        <v>1641</v>
      </c>
      <c r="B1817" s="2">
        <v>8906042070082</v>
      </c>
      <c r="C1817">
        <v>16410024</v>
      </c>
      <c r="D1817">
        <v>3</v>
      </c>
      <c r="E1817">
        <v>36.1</v>
      </c>
      <c r="F1817">
        <v>96</v>
      </c>
      <c r="G1817">
        <v>96</v>
      </c>
      <c r="H1817">
        <v>0</v>
      </c>
      <c r="I1817">
        <v>0</v>
      </c>
    </row>
    <row r="1818" spans="1:9">
      <c r="A1818">
        <v>1642</v>
      </c>
      <c r="B1818" s="2">
        <v>8905685695119</v>
      </c>
      <c r="C1818">
        <v>16420001</v>
      </c>
      <c r="D1818">
        <v>2</v>
      </c>
      <c r="E1818">
        <v>30</v>
      </c>
      <c r="F1818">
        <v>60</v>
      </c>
      <c r="G1818">
        <v>60</v>
      </c>
      <c r="H1818">
        <v>0</v>
      </c>
      <c r="I1818">
        <v>0</v>
      </c>
    </row>
    <row r="1819" spans="1:9">
      <c r="A1819">
        <v>1643</v>
      </c>
      <c r="B1819" s="2">
        <v>8905685002283</v>
      </c>
      <c r="C1819">
        <v>16430001</v>
      </c>
      <c r="D1819">
        <v>2</v>
      </c>
      <c r="E1819">
        <v>24</v>
      </c>
      <c r="F1819">
        <v>40</v>
      </c>
      <c r="G1819">
        <v>40</v>
      </c>
      <c r="H1819">
        <v>0</v>
      </c>
      <c r="I1819">
        <v>0</v>
      </c>
    </row>
    <row r="1820" spans="1:9">
      <c r="A1820">
        <v>1644</v>
      </c>
      <c r="B1820" s="2">
        <v>897562878</v>
      </c>
      <c r="C1820">
        <v>16440001</v>
      </c>
      <c r="D1820">
        <v>3</v>
      </c>
      <c r="E1820">
        <v>24</v>
      </c>
      <c r="F1820">
        <v>40</v>
      </c>
      <c r="G1820">
        <v>40</v>
      </c>
      <c r="H1820">
        <v>0</v>
      </c>
      <c r="I1820">
        <v>0</v>
      </c>
    </row>
    <row r="1821" spans="1:9">
      <c r="A1821">
        <v>1645</v>
      </c>
      <c r="B1821" s="2">
        <v>8905685000326</v>
      </c>
      <c r="C1821">
        <v>16450001</v>
      </c>
      <c r="D1821">
        <v>6</v>
      </c>
      <c r="E1821">
        <v>14.4</v>
      </c>
      <c r="F1821">
        <v>24</v>
      </c>
      <c r="G1821">
        <v>24</v>
      </c>
      <c r="H1821">
        <v>0</v>
      </c>
      <c r="I1821">
        <v>0</v>
      </c>
    </row>
    <row r="1822" spans="1:9">
      <c r="A1822">
        <v>1646</v>
      </c>
      <c r="B1822" s="2">
        <v>8905685765874</v>
      </c>
      <c r="C1822">
        <v>16460001</v>
      </c>
      <c r="D1822">
        <v>5</v>
      </c>
      <c r="E1822">
        <v>30</v>
      </c>
      <c r="F1822">
        <v>60</v>
      </c>
      <c r="G1822">
        <v>60</v>
      </c>
      <c r="H1822">
        <v>0</v>
      </c>
      <c r="I1822">
        <v>0</v>
      </c>
    </row>
    <row r="1823" spans="1:9">
      <c r="A1823">
        <v>1647</v>
      </c>
      <c r="B1823" s="2">
        <v>8901058869385</v>
      </c>
      <c r="C1823">
        <v>16470001</v>
      </c>
      <c r="D1823">
        <v>0</v>
      </c>
      <c r="E1823">
        <v>117.59</v>
      </c>
      <c r="F1823">
        <v>127</v>
      </c>
      <c r="G1823">
        <v>127</v>
      </c>
      <c r="H1823">
        <v>0</v>
      </c>
      <c r="I1823">
        <v>0</v>
      </c>
    </row>
    <row r="1824" spans="1:9">
      <c r="A1824">
        <v>1648</v>
      </c>
      <c r="B1824" s="2">
        <v>8904089920490</v>
      </c>
      <c r="C1824">
        <v>16480001</v>
      </c>
      <c r="D1824">
        <v>-7</v>
      </c>
      <c r="E1824">
        <v>89.25</v>
      </c>
      <c r="F1824">
        <v>110</v>
      </c>
      <c r="G1824">
        <v>110</v>
      </c>
      <c r="H1824">
        <v>0</v>
      </c>
      <c r="I1824">
        <v>0</v>
      </c>
    </row>
    <row r="1825" spans="1:9">
      <c r="A1825">
        <v>1649</v>
      </c>
      <c r="B1825" s="2">
        <v>8904089921008</v>
      </c>
      <c r="C1825">
        <v>16490001</v>
      </c>
      <c r="D1825">
        <v>-46</v>
      </c>
      <c r="E1825">
        <v>8.4</v>
      </c>
      <c r="F1825">
        <v>10</v>
      </c>
      <c r="G1825">
        <v>10</v>
      </c>
      <c r="H1825">
        <v>0</v>
      </c>
      <c r="I1825">
        <v>0</v>
      </c>
    </row>
    <row r="1826" spans="1:9">
      <c r="A1826">
        <v>1650</v>
      </c>
      <c r="B1826" s="2">
        <v>8902133051114</v>
      </c>
      <c r="C1826">
        <v>16500001</v>
      </c>
      <c r="D1826">
        <v>-35</v>
      </c>
      <c r="E1826">
        <v>37.5</v>
      </c>
      <c r="F1826">
        <v>38</v>
      </c>
      <c r="G1826">
        <v>38</v>
      </c>
      <c r="H1826">
        <v>0</v>
      </c>
      <c r="I1826">
        <v>0</v>
      </c>
    </row>
    <row r="1827" spans="1:9">
      <c r="A1827">
        <v>1651</v>
      </c>
      <c r="B1827" s="2">
        <v>8902133051275</v>
      </c>
      <c r="C1827">
        <v>16510001</v>
      </c>
      <c r="D1827">
        <v>-17</v>
      </c>
      <c r="E1827">
        <v>30.5</v>
      </c>
      <c r="F1827">
        <v>32</v>
      </c>
      <c r="G1827">
        <v>32</v>
      </c>
      <c r="H1827">
        <v>0</v>
      </c>
      <c r="I1827">
        <v>0</v>
      </c>
    </row>
    <row r="1828" spans="1:9">
      <c r="A1828">
        <v>1652</v>
      </c>
      <c r="B1828" s="2">
        <v>8902133051329</v>
      </c>
      <c r="C1828">
        <v>16520001</v>
      </c>
      <c r="D1828">
        <v>-9</v>
      </c>
      <c r="E1828">
        <v>12.5</v>
      </c>
      <c r="F1828">
        <v>13</v>
      </c>
      <c r="G1828">
        <v>13</v>
      </c>
      <c r="H1828">
        <v>0</v>
      </c>
      <c r="I1828">
        <v>0</v>
      </c>
    </row>
    <row r="1829" spans="1:9">
      <c r="A1829">
        <v>1653</v>
      </c>
      <c r="B1829" s="2">
        <v>8904089919135</v>
      </c>
      <c r="C1829">
        <v>16530001</v>
      </c>
      <c r="D1829">
        <v>-4</v>
      </c>
      <c r="E1829">
        <v>28.35</v>
      </c>
      <c r="F1829">
        <v>30</v>
      </c>
      <c r="G1829">
        <v>30</v>
      </c>
      <c r="H1829">
        <v>0</v>
      </c>
      <c r="I1829">
        <v>0</v>
      </c>
    </row>
    <row r="1830" spans="1:9">
      <c r="A1830">
        <v>1654</v>
      </c>
      <c r="B1830" s="2">
        <v>8902080304028</v>
      </c>
      <c r="C1830">
        <v>16540001</v>
      </c>
      <c r="D1830">
        <v>-1</v>
      </c>
      <c r="E1830">
        <v>17.149999999999999</v>
      </c>
      <c r="F1830">
        <v>18</v>
      </c>
      <c r="G1830">
        <v>18</v>
      </c>
      <c r="H1830">
        <v>0</v>
      </c>
      <c r="I1830">
        <v>0</v>
      </c>
    </row>
    <row r="1831" spans="1:9">
      <c r="A1831">
        <v>1655</v>
      </c>
      <c r="B1831" s="2"/>
      <c r="C1831">
        <v>16550001</v>
      </c>
      <c r="D1831">
        <v>0</v>
      </c>
      <c r="E1831">
        <v>5.93</v>
      </c>
      <c r="F1831">
        <v>78</v>
      </c>
      <c r="G1831">
        <v>78</v>
      </c>
      <c r="H1831">
        <v>0</v>
      </c>
      <c r="I1831">
        <v>0</v>
      </c>
    </row>
    <row r="1832" spans="1:9">
      <c r="A1832">
        <v>1656</v>
      </c>
      <c r="B1832" s="2">
        <v>8906006720107</v>
      </c>
      <c r="C1832">
        <v>16560001</v>
      </c>
      <c r="D1832">
        <v>0</v>
      </c>
      <c r="E1832">
        <v>88.7</v>
      </c>
      <c r="F1832">
        <v>102</v>
      </c>
      <c r="G1832">
        <v>102</v>
      </c>
      <c r="H1832">
        <v>0</v>
      </c>
      <c r="I1832">
        <v>0</v>
      </c>
    </row>
    <row r="1833" spans="1:9">
      <c r="A1833">
        <v>1656</v>
      </c>
      <c r="B1833" s="2">
        <v>8906006720107</v>
      </c>
      <c r="C1833">
        <v>16560003</v>
      </c>
      <c r="D1833">
        <v>3</v>
      </c>
      <c r="E1833">
        <v>88.76</v>
      </c>
      <c r="F1833">
        <v>102</v>
      </c>
      <c r="G1833">
        <v>102</v>
      </c>
      <c r="H1833">
        <v>0</v>
      </c>
      <c r="I1833">
        <v>0</v>
      </c>
    </row>
    <row r="1834" spans="1:9">
      <c r="A1834">
        <v>1657</v>
      </c>
      <c r="B1834" s="2">
        <v>8906006720114</v>
      </c>
      <c r="C1834">
        <v>16570001</v>
      </c>
      <c r="D1834">
        <v>3</v>
      </c>
      <c r="E1834">
        <v>169.6</v>
      </c>
      <c r="F1834">
        <v>195</v>
      </c>
      <c r="G1834">
        <v>195</v>
      </c>
      <c r="H1834">
        <v>0</v>
      </c>
      <c r="I1834">
        <v>0</v>
      </c>
    </row>
    <row r="1835" spans="1:9">
      <c r="A1835">
        <v>1658</v>
      </c>
      <c r="B1835" s="2">
        <v>8906006722194</v>
      </c>
      <c r="C1835">
        <v>16580001</v>
      </c>
      <c r="D1835">
        <v>3</v>
      </c>
      <c r="E1835">
        <v>100</v>
      </c>
      <c r="F1835">
        <v>115</v>
      </c>
      <c r="G1835">
        <v>115</v>
      </c>
      <c r="H1835">
        <v>0</v>
      </c>
      <c r="I1835">
        <v>0</v>
      </c>
    </row>
    <row r="1836" spans="1:9">
      <c r="A1836">
        <v>1659</v>
      </c>
      <c r="B1836" s="2">
        <v>8906006722187</v>
      </c>
      <c r="C1836">
        <v>16590001</v>
      </c>
      <c r="D1836">
        <v>3</v>
      </c>
      <c r="E1836">
        <v>191.31</v>
      </c>
      <c r="F1836">
        <v>220</v>
      </c>
      <c r="G1836">
        <v>220</v>
      </c>
      <c r="H1836">
        <v>0</v>
      </c>
      <c r="I1836">
        <v>0</v>
      </c>
    </row>
    <row r="1837" spans="1:9">
      <c r="A1837">
        <v>1660</v>
      </c>
      <c r="B1837" s="2">
        <v>8902102162674</v>
      </c>
      <c r="C1837">
        <v>16600001</v>
      </c>
      <c r="D1837">
        <v>0</v>
      </c>
      <c r="E1837">
        <v>93.63</v>
      </c>
      <c r="F1837">
        <v>103</v>
      </c>
      <c r="G1837">
        <v>103</v>
      </c>
      <c r="H1837">
        <v>0</v>
      </c>
      <c r="I1837">
        <v>0</v>
      </c>
    </row>
    <row r="1838" spans="1:9">
      <c r="A1838">
        <v>1660</v>
      </c>
      <c r="B1838" s="2">
        <v>8902102162674</v>
      </c>
      <c r="C1838">
        <v>16600002</v>
      </c>
      <c r="D1838">
        <v>2</v>
      </c>
      <c r="E1838">
        <v>101.47</v>
      </c>
      <c r="F1838">
        <v>103</v>
      </c>
      <c r="G1838">
        <v>103</v>
      </c>
      <c r="H1838">
        <v>0</v>
      </c>
      <c r="I1838">
        <v>0</v>
      </c>
    </row>
    <row r="1839" spans="1:9">
      <c r="A1839">
        <v>1661</v>
      </c>
      <c r="B1839" s="2">
        <v>8902102162681</v>
      </c>
      <c r="C1839">
        <v>16610001</v>
      </c>
      <c r="D1839">
        <v>2</v>
      </c>
      <c r="E1839">
        <v>93.63</v>
      </c>
      <c r="F1839">
        <v>103</v>
      </c>
      <c r="G1839">
        <v>103</v>
      </c>
      <c r="H1839">
        <v>0</v>
      </c>
      <c r="I1839">
        <v>0</v>
      </c>
    </row>
    <row r="1840" spans="1:9">
      <c r="A1840">
        <v>1662</v>
      </c>
      <c r="B1840" s="2">
        <v>8901786551002</v>
      </c>
      <c r="C1840">
        <v>16620001</v>
      </c>
      <c r="D1840">
        <v>0</v>
      </c>
      <c r="E1840">
        <v>247.23</v>
      </c>
      <c r="F1840">
        <v>275</v>
      </c>
      <c r="G1840">
        <v>275</v>
      </c>
      <c r="H1840">
        <v>0</v>
      </c>
      <c r="I1840">
        <v>0</v>
      </c>
    </row>
    <row r="1841" spans="1:9">
      <c r="A1841">
        <v>1663</v>
      </c>
      <c r="B1841" s="2"/>
      <c r="C1841">
        <v>16630001</v>
      </c>
      <c r="D1841">
        <v>-3</v>
      </c>
      <c r="E1841">
        <v>5.15</v>
      </c>
      <c r="F1841">
        <v>15</v>
      </c>
      <c r="G1841">
        <v>15</v>
      </c>
      <c r="H1841">
        <v>0</v>
      </c>
      <c r="I1841">
        <v>0</v>
      </c>
    </row>
    <row r="1842" spans="1:9">
      <c r="A1842">
        <v>1664</v>
      </c>
      <c r="B1842" s="2"/>
      <c r="C1842">
        <v>16640001</v>
      </c>
      <c r="D1842">
        <v>-3</v>
      </c>
      <c r="E1842">
        <v>35.39</v>
      </c>
      <c r="F1842">
        <v>45</v>
      </c>
      <c r="G1842">
        <v>45</v>
      </c>
      <c r="H1842">
        <v>0</v>
      </c>
      <c r="I1842">
        <v>0</v>
      </c>
    </row>
    <row r="1843" spans="1:9">
      <c r="A1843">
        <v>1665</v>
      </c>
      <c r="B1843" s="2"/>
      <c r="C1843">
        <v>16650001</v>
      </c>
      <c r="D1843">
        <v>0</v>
      </c>
      <c r="E1843">
        <v>24.36</v>
      </c>
      <c r="F1843">
        <v>32</v>
      </c>
      <c r="G1843">
        <v>32</v>
      </c>
      <c r="H1843">
        <v>0</v>
      </c>
      <c r="I1843">
        <v>0</v>
      </c>
    </row>
    <row r="1844" spans="1:9">
      <c r="A1844">
        <v>1666</v>
      </c>
      <c r="B1844" s="2"/>
      <c r="C1844">
        <v>16660001</v>
      </c>
      <c r="D1844">
        <v>0</v>
      </c>
      <c r="E1844">
        <v>21.21</v>
      </c>
      <c r="F1844">
        <v>30</v>
      </c>
      <c r="G1844">
        <v>30</v>
      </c>
      <c r="H1844">
        <v>0</v>
      </c>
      <c r="I1844">
        <v>0</v>
      </c>
    </row>
    <row r="1845" spans="1:9">
      <c r="A1845">
        <v>1667</v>
      </c>
      <c r="B1845" s="2"/>
      <c r="C1845">
        <v>16670001</v>
      </c>
      <c r="D1845">
        <v>0</v>
      </c>
      <c r="E1845">
        <v>35.81</v>
      </c>
      <c r="F1845">
        <v>45</v>
      </c>
      <c r="G1845">
        <v>45</v>
      </c>
      <c r="H1845">
        <v>0</v>
      </c>
      <c r="I1845">
        <v>0</v>
      </c>
    </row>
    <row r="1846" spans="1:9">
      <c r="A1846">
        <v>1668</v>
      </c>
      <c r="B1846" s="2"/>
      <c r="C1846">
        <v>16680001</v>
      </c>
      <c r="D1846">
        <v>-3</v>
      </c>
      <c r="E1846">
        <v>19.850000000000001</v>
      </c>
      <c r="F1846">
        <v>25</v>
      </c>
      <c r="G1846">
        <v>25</v>
      </c>
      <c r="H1846">
        <v>0</v>
      </c>
      <c r="I1846">
        <v>0</v>
      </c>
    </row>
    <row r="1847" spans="1:9">
      <c r="A1847">
        <v>1669</v>
      </c>
      <c r="B1847" s="2"/>
      <c r="C1847">
        <v>16690001</v>
      </c>
      <c r="D1847">
        <v>-1</v>
      </c>
      <c r="E1847">
        <v>87.05</v>
      </c>
      <c r="F1847">
        <v>130</v>
      </c>
      <c r="G1847">
        <v>130</v>
      </c>
      <c r="H1847">
        <v>0</v>
      </c>
      <c r="I1847">
        <v>0</v>
      </c>
    </row>
    <row r="1848" spans="1:9">
      <c r="A1848">
        <v>1670</v>
      </c>
      <c r="B1848" s="2">
        <v>8905685001903</v>
      </c>
      <c r="C1848">
        <v>16700001</v>
      </c>
      <c r="D1848">
        <v>4</v>
      </c>
      <c r="E1848">
        <v>24</v>
      </c>
      <c r="F1848">
        <v>40</v>
      </c>
      <c r="G1848">
        <v>40</v>
      </c>
      <c r="H1848">
        <v>0</v>
      </c>
      <c r="I1848">
        <v>0</v>
      </c>
    </row>
    <row r="1849" spans="1:9">
      <c r="A1849">
        <v>1671</v>
      </c>
      <c r="B1849" s="2">
        <v>8905685001934</v>
      </c>
      <c r="C1849">
        <v>16710001</v>
      </c>
      <c r="D1849">
        <v>3</v>
      </c>
      <c r="E1849">
        <v>36</v>
      </c>
      <c r="F1849">
        <v>60</v>
      </c>
      <c r="G1849">
        <v>60</v>
      </c>
      <c r="H1849">
        <v>0</v>
      </c>
      <c r="I1849">
        <v>0</v>
      </c>
    </row>
    <row r="1850" spans="1:9">
      <c r="A1850">
        <v>1672</v>
      </c>
      <c r="B1850" s="2">
        <v>8905685002252</v>
      </c>
      <c r="C1850">
        <v>16720001</v>
      </c>
      <c r="D1850">
        <v>3</v>
      </c>
      <c r="E1850">
        <v>114</v>
      </c>
      <c r="F1850">
        <v>190</v>
      </c>
      <c r="G1850">
        <v>190</v>
      </c>
      <c r="H1850">
        <v>0</v>
      </c>
      <c r="I1850">
        <v>0</v>
      </c>
    </row>
    <row r="1851" spans="1:9">
      <c r="A1851">
        <v>1673</v>
      </c>
      <c r="B1851" s="2">
        <v>8905685000975</v>
      </c>
      <c r="C1851">
        <v>16730001</v>
      </c>
      <c r="D1851">
        <v>0</v>
      </c>
      <c r="E1851">
        <v>47.2</v>
      </c>
      <c r="F1851">
        <v>80</v>
      </c>
      <c r="G1851">
        <v>80</v>
      </c>
      <c r="H1851">
        <v>0</v>
      </c>
      <c r="I1851">
        <v>0</v>
      </c>
    </row>
    <row r="1852" spans="1:9">
      <c r="A1852">
        <v>1673</v>
      </c>
      <c r="B1852" s="2">
        <v>8905685000975</v>
      </c>
      <c r="C1852">
        <v>16730002</v>
      </c>
      <c r="D1852">
        <v>3</v>
      </c>
      <c r="E1852">
        <v>48</v>
      </c>
      <c r="F1852">
        <v>80</v>
      </c>
      <c r="G1852">
        <v>80</v>
      </c>
      <c r="H1852">
        <v>0</v>
      </c>
      <c r="I1852">
        <v>0</v>
      </c>
    </row>
    <row r="1853" spans="1:9">
      <c r="A1853">
        <v>1674</v>
      </c>
      <c r="B1853" s="2">
        <v>8905685004355</v>
      </c>
      <c r="C1853">
        <v>16740001</v>
      </c>
      <c r="D1853">
        <v>3</v>
      </c>
      <c r="E1853">
        <v>48</v>
      </c>
      <c r="F1853">
        <v>80</v>
      </c>
      <c r="G1853">
        <v>80</v>
      </c>
      <c r="H1853">
        <v>0</v>
      </c>
      <c r="I1853">
        <v>0</v>
      </c>
    </row>
    <row r="1854" spans="1:9">
      <c r="A1854">
        <v>1675</v>
      </c>
      <c r="B1854" s="2">
        <v>8905685000418</v>
      </c>
      <c r="C1854">
        <v>16750001</v>
      </c>
      <c r="D1854">
        <v>3</v>
      </c>
      <c r="E1854">
        <v>40.799999999999997</v>
      </c>
      <c r="F1854">
        <v>68</v>
      </c>
      <c r="G1854">
        <v>68</v>
      </c>
      <c r="H1854">
        <v>0</v>
      </c>
      <c r="I1854">
        <v>0</v>
      </c>
    </row>
    <row r="1855" spans="1:9">
      <c r="A1855">
        <v>1676</v>
      </c>
      <c r="B1855" s="2">
        <v>8905685000371</v>
      </c>
      <c r="C1855">
        <v>16760001</v>
      </c>
      <c r="D1855">
        <v>3</v>
      </c>
      <c r="E1855">
        <v>51</v>
      </c>
      <c r="F1855">
        <v>85</v>
      </c>
      <c r="G1855">
        <v>85</v>
      </c>
      <c r="H1855">
        <v>0</v>
      </c>
      <c r="I1855">
        <v>0</v>
      </c>
    </row>
    <row r="1856" spans="1:9">
      <c r="A1856">
        <v>1677</v>
      </c>
      <c r="B1856" s="2">
        <v>8905685000388</v>
      </c>
      <c r="C1856">
        <v>16770001</v>
      </c>
      <c r="D1856">
        <v>3</v>
      </c>
      <c r="E1856">
        <v>45.01</v>
      </c>
      <c r="F1856">
        <v>75</v>
      </c>
      <c r="G1856">
        <v>75</v>
      </c>
      <c r="H1856">
        <v>0</v>
      </c>
      <c r="I1856">
        <v>0</v>
      </c>
    </row>
    <row r="1857" spans="1:9">
      <c r="A1857">
        <v>1678</v>
      </c>
      <c r="B1857" s="2">
        <v>8905685000357</v>
      </c>
      <c r="C1857">
        <v>16780001</v>
      </c>
      <c r="D1857">
        <v>6</v>
      </c>
      <c r="E1857">
        <v>42</v>
      </c>
      <c r="F1857">
        <v>70</v>
      </c>
      <c r="G1857">
        <v>70</v>
      </c>
      <c r="H1857">
        <v>0</v>
      </c>
      <c r="I1857">
        <v>0</v>
      </c>
    </row>
    <row r="1858" spans="1:9">
      <c r="A1858">
        <v>1679</v>
      </c>
      <c r="B1858" s="2">
        <v>8905685000364</v>
      </c>
      <c r="C1858">
        <v>16790001</v>
      </c>
      <c r="D1858">
        <v>5</v>
      </c>
      <c r="E1858">
        <v>42</v>
      </c>
      <c r="F1858">
        <v>70</v>
      </c>
      <c r="G1858">
        <v>70</v>
      </c>
      <c r="H1858">
        <v>0</v>
      </c>
      <c r="I1858">
        <v>0</v>
      </c>
    </row>
    <row r="1859" spans="1:9">
      <c r="A1859">
        <v>1680</v>
      </c>
      <c r="B1859" s="2">
        <v>8905685001262</v>
      </c>
      <c r="C1859">
        <v>16800001</v>
      </c>
      <c r="D1859">
        <v>2</v>
      </c>
      <c r="E1859">
        <v>48</v>
      </c>
      <c r="F1859">
        <v>80</v>
      </c>
      <c r="G1859">
        <v>80</v>
      </c>
      <c r="H1859">
        <v>0</v>
      </c>
      <c r="I1859">
        <v>0</v>
      </c>
    </row>
    <row r="1860" spans="1:9">
      <c r="A1860">
        <v>1681</v>
      </c>
      <c r="B1860" s="2">
        <v>8905685000210</v>
      </c>
      <c r="C1860">
        <v>16810001</v>
      </c>
      <c r="D1860">
        <v>3</v>
      </c>
      <c r="E1860">
        <v>96</v>
      </c>
      <c r="F1860">
        <v>160</v>
      </c>
      <c r="G1860">
        <v>160</v>
      </c>
      <c r="H1860">
        <v>0</v>
      </c>
      <c r="I1860">
        <v>0</v>
      </c>
    </row>
    <row r="1861" spans="1:9">
      <c r="A1861">
        <v>1682</v>
      </c>
      <c r="B1861" s="2">
        <v>8905685000227</v>
      </c>
      <c r="C1861">
        <v>16820001</v>
      </c>
      <c r="D1861">
        <v>3</v>
      </c>
      <c r="E1861">
        <v>96</v>
      </c>
      <c r="F1861">
        <v>160</v>
      </c>
      <c r="G1861">
        <v>160</v>
      </c>
      <c r="H1861">
        <v>0</v>
      </c>
      <c r="I1861">
        <v>0</v>
      </c>
    </row>
    <row r="1862" spans="1:9">
      <c r="A1862">
        <v>1683</v>
      </c>
      <c r="B1862" s="2">
        <v>8905685000715</v>
      </c>
      <c r="C1862">
        <v>16830001</v>
      </c>
      <c r="D1862">
        <v>3</v>
      </c>
      <c r="E1862">
        <v>108.01</v>
      </c>
      <c r="F1862">
        <v>180</v>
      </c>
      <c r="G1862">
        <v>180</v>
      </c>
      <c r="H1862">
        <v>0</v>
      </c>
      <c r="I1862">
        <v>0</v>
      </c>
    </row>
    <row r="1863" spans="1:9">
      <c r="A1863">
        <v>1684</v>
      </c>
      <c r="B1863" s="2">
        <v>8905685001927</v>
      </c>
      <c r="C1863">
        <v>16840001</v>
      </c>
      <c r="D1863">
        <v>3</v>
      </c>
      <c r="E1863">
        <v>119.99</v>
      </c>
      <c r="F1863">
        <v>200</v>
      </c>
      <c r="G1863">
        <v>200</v>
      </c>
      <c r="H1863">
        <v>0</v>
      </c>
      <c r="I1863">
        <v>0</v>
      </c>
    </row>
    <row r="1864" spans="1:9">
      <c r="A1864">
        <v>1685</v>
      </c>
      <c r="B1864" s="2">
        <v>8905685685523</v>
      </c>
      <c r="C1864">
        <v>16850001</v>
      </c>
      <c r="D1864">
        <v>3</v>
      </c>
      <c r="E1864">
        <v>33.6</v>
      </c>
      <c r="F1864">
        <v>48</v>
      </c>
      <c r="G1864">
        <v>48</v>
      </c>
      <c r="H1864">
        <v>0</v>
      </c>
      <c r="I1864">
        <v>0</v>
      </c>
    </row>
    <row r="1865" spans="1:9">
      <c r="A1865">
        <v>1686</v>
      </c>
      <c r="B1865" s="2">
        <v>8905685685530</v>
      </c>
      <c r="C1865">
        <v>16860001</v>
      </c>
      <c r="D1865">
        <v>5</v>
      </c>
      <c r="E1865">
        <v>31.5</v>
      </c>
      <c r="F1865">
        <v>45</v>
      </c>
      <c r="G1865">
        <v>45</v>
      </c>
      <c r="H1865">
        <v>0</v>
      </c>
      <c r="I1865">
        <v>0</v>
      </c>
    </row>
    <row r="1866" spans="1:9">
      <c r="A1866">
        <v>1687</v>
      </c>
      <c r="B1866" s="2">
        <v>8905685685592</v>
      </c>
      <c r="C1866">
        <v>16870001</v>
      </c>
      <c r="D1866">
        <v>3</v>
      </c>
      <c r="E1866">
        <v>52.5</v>
      </c>
      <c r="F1866">
        <v>75</v>
      </c>
      <c r="G1866">
        <v>75</v>
      </c>
      <c r="H1866">
        <v>0</v>
      </c>
      <c r="I1866">
        <v>0</v>
      </c>
    </row>
    <row r="1867" spans="1:9">
      <c r="A1867">
        <v>1688</v>
      </c>
      <c r="B1867" s="2">
        <v>8905685001781</v>
      </c>
      <c r="C1867">
        <v>16880001</v>
      </c>
      <c r="D1867">
        <v>3</v>
      </c>
      <c r="E1867">
        <v>111</v>
      </c>
      <c r="F1867">
        <v>185</v>
      </c>
      <c r="G1867">
        <v>185</v>
      </c>
      <c r="H1867">
        <v>0</v>
      </c>
      <c r="I1867">
        <v>0</v>
      </c>
    </row>
    <row r="1868" spans="1:9">
      <c r="A1868">
        <v>1689</v>
      </c>
      <c r="B1868" s="2">
        <v>8905685001804</v>
      </c>
      <c r="C1868">
        <v>16890001</v>
      </c>
      <c r="D1868">
        <v>3</v>
      </c>
      <c r="E1868">
        <v>111</v>
      </c>
      <c r="F1868">
        <v>185</v>
      </c>
      <c r="G1868">
        <v>185</v>
      </c>
      <c r="H1868">
        <v>0</v>
      </c>
      <c r="I1868">
        <v>0</v>
      </c>
    </row>
    <row r="1869" spans="1:9">
      <c r="A1869">
        <v>1690</v>
      </c>
      <c r="B1869" s="2">
        <v>8905685001620</v>
      </c>
      <c r="C1869">
        <v>16900001</v>
      </c>
      <c r="D1869">
        <v>6</v>
      </c>
      <c r="E1869">
        <v>99</v>
      </c>
      <c r="F1869">
        <v>165</v>
      </c>
      <c r="G1869">
        <v>165</v>
      </c>
      <c r="H1869">
        <v>0</v>
      </c>
      <c r="I1869">
        <v>0</v>
      </c>
    </row>
    <row r="1870" spans="1:9">
      <c r="A1870">
        <v>1691</v>
      </c>
      <c r="B1870" s="2">
        <v>8905685001996</v>
      </c>
      <c r="C1870">
        <v>16910001</v>
      </c>
      <c r="D1870">
        <v>2</v>
      </c>
      <c r="E1870">
        <v>174</v>
      </c>
      <c r="F1870">
        <v>290</v>
      </c>
      <c r="G1870">
        <v>290</v>
      </c>
      <c r="H1870">
        <v>0</v>
      </c>
      <c r="I1870">
        <v>0</v>
      </c>
    </row>
    <row r="1871" spans="1:9">
      <c r="A1871">
        <v>1692</v>
      </c>
      <c r="B1871" s="2">
        <v>8906136280182</v>
      </c>
      <c r="C1871">
        <v>16920001</v>
      </c>
      <c r="D1871">
        <v>0</v>
      </c>
      <c r="E1871">
        <v>76.650000000000006</v>
      </c>
      <c r="F1871">
        <v>89</v>
      </c>
      <c r="G1871">
        <v>89</v>
      </c>
      <c r="H1871">
        <v>0</v>
      </c>
      <c r="I1871">
        <v>0</v>
      </c>
    </row>
    <row r="1872" spans="1:9">
      <c r="A1872">
        <v>1693</v>
      </c>
      <c r="B1872" s="2">
        <v>8906136280175</v>
      </c>
      <c r="C1872">
        <v>16930001</v>
      </c>
      <c r="D1872">
        <v>-2</v>
      </c>
      <c r="E1872">
        <v>80.849999999999994</v>
      </c>
      <c r="F1872">
        <v>95</v>
      </c>
      <c r="G1872">
        <v>95</v>
      </c>
      <c r="H1872">
        <v>0</v>
      </c>
      <c r="I1872">
        <v>0</v>
      </c>
    </row>
    <row r="1873" spans="1:9">
      <c r="A1873">
        <v>1694</v>
      </c>
      <c r="B1873" s="2">
        <v>8906136280168</v>
      </c>
      <c r="C1873">
        <v>16940001</v>
      </c>
      <c r="D1873">
        <v>-2</v>
      </c>
      <c r="E1873">
        <v>66.150000000000006</v>
      </c>
      <c r="F1873">
        <v>75</v>
      </c>
      <c r="G1873">
        <v>75</v>
      </c>
      <c r="H1873">
        <v>0</v>
      </c>
      <c r="I1873">
        <v>0</v>
      </c>
    </row>
    <row r="1874" spans="1:9">
      <c r="A1874">
        <v>1695</v>
      </c>
      <c r="B1874" s="2">
        <v>8906020580015</v>
      </c>
      <c r="C1874">
        <v>16950001</v>
      </c>
      <c r="D1874">
        <v>-2</v>
      </c>
      <c r="E1874">
        <v>72.45</v>
      </c>
      <c r="F1874">
        <v>85</v>
      </c>
      <c r="G1874">
        <v>85</v>
      </c>
      <c r="H1874">
        <v>0</v>
      </c>
      <c r="I1874">
        <v>0</v>
      </c>
    </row>
    <row r="1875" spans="1:9">
      <c r="A1875">
        <v>1696</v>
      </c>
      <c r="B1875" s="2">
        <v>8906020580121</v>
      </c>
      <c r="C1875">
        <v>16960001</v>
      </c>
      <c r="D1875">
        <v>-1</v>
      </c>
      <c r="E1875">
        <v>81.900000000000006</v>
      </c>
      <c r="F1875">
        <v>90</v>
      </c>
      <c r="G1875">
        <v>90</v>
      </c>
      <c r="H1875">
        <v>0</v>
      </c>
      <c r="I1875">
        <v>0</v>
      </c>
    </row>
    <row r="1876" spans="1:9">
      <c r="A1876">
        <v>1697</v>
      </c>
      <c r="B1876" s="2">
        <v>8906020580145</v>
      </c>
      <c r="C1876">
        <v>16970001</v>
      </c>
      <c r="D1876">
        <v>-1</v>
      </c>
      <c r="E1876">
        <v>87.15</v>
      </c>
      <c r="F1876">
        <v>95</v>
      </c>
      <c r="G1876">
        <v>95</v>
      </c>
      <c r="H1876">
        <v>0</v>
      </c>
      <c r="I1876">
        <v>0</v>
      </c>
    </row>
    <row r="1877" spans="1:9">
      <c r="A1877">
        <v>1698</v>
      </c>
      <c r="B1877" s="2">
        <v>8906020580138</v>
      </c>
      <c r="C1877">
        <v>16980001</v>
      </c>
      <c r="D1877">
        <v>0</v>
      </c>
      <c r="E1877">
        <v>66.150000000000006</v>
      </c>
      <c r="F1877">
        <v>75</v>
      </c>
      <c r="G1877">
        <v>75</v>
      </c>
      <c r="H1877">
        <v>0</v>
      </c>
      <c r="I1877">
        <v>0</v>
      </c>
    </row>
    <row r="1878" spans="1:9">
      <c r="A1878">
        <v>1699</v>
      </c>
      <c r="B1878" s="2">
        <v>8906020588127</v>
      </c>
      <c r="C1878">
        <v>16990001</v>
      </c>
      <c r="D1878">
        <v>-2</v>
      </c>
      <c r="E1878">
        <v>64.900000000000006</v>
      </c>
      <c r="F1878">
        <v>70</v>
      </c>
      <c r="G1878">
        <v>70</v>
      </c>
      <c r="H1878">
        <v>0</v>
      </c>
      <c r="I1878">
        <v>0</v>
      </c>
    </row>
    <row r="1879" spans="1:9">
      <c r="A1879">
        <v>1700</v>
      </c>
      <c r="B1879" s="2">
        <v>8904304509684</v>
      </c>
      <c r="C1879">
        <v>17000001</v>
      </c>
      <c r="D1879">
        <v>-1</v>
      </c>
      <c r="E1879">
        <v>67.2</v>
      </c>
      <c r="F1879">
        <v>80</v>
      </c>
      <c r="G1879">
        <v>80</v>
      </c>
      <c r="H1879">
        <v>0</v>
      </c>
      <c r="I1879">
        <v>0</v>
      </c>
    </row>
    <row r="1880" spans="1:9">
      <c r="A1880">
        <v>1701</v>
      </c>
      <c r="B1880" s="2">
        <v>8904304509691</v>
      </c>
      <c r="C1880">
        <v>17010001</v>
      </c>
      <c r="D1880">
        <v>-4</v>
      </c>
      <c r="E1880">
        <v>67.2</v>
      </c>
      <c r="F1880">
        <v>80</v>
      </c>
      <c r="G1880">
        <v>80</v>
      </c>
      <c r="H1880">
        <v>0</v>
      </c>
      <c r="I1880">
        <v>0</v>
      </c>
    </row>
    <row r="1881" spans="1:9">
      <c r="A1881">
        <v>1702</v>
      </c>
      <c r="B1881" s="2">
        <v>8906152760002</v>
      </c>
      <c r="C1881">
        <v>17020001</v>
      </c>
      <c r="D1881">
        <v>9</v>
      </c>
      <c r="E1881">
        <v>33.04</v>
      </c>
      <c r="F1881">
        <v>35</v>
      </c>
      <c r="G1881">
        <v>35</v>
      </c>
      <c r="H1881">
        <v>0</v>
      </c>
      <c r="I1881">
        <v>0</v>
      </c>
    </row>
    <row r="1882" spans="1:9">
      <c r="A1882">
        <v>1703</v>
      </c>
      <c r="B1882" s="2">
        <v>8901030735110</v>
      </c>
      <c r="C1882">
        <v>17030001</v>
      </c>
      <c r="D1882">
        <v>2</v>
      </c>
      <c r="E1882">
        <v>150</v>
      </c>
      <c r="F1882">
        <v>180</v>
      </c>
      <c r="G1882">
        <v>180</v>
      </c>
      <c r="H1882">
        <v>0</v>
      </c>
      <c r="I1882">
        <v>0</v>
      </c>
    </row>
    <row r="1883" spans="1:9">
      <c r="A1883">
        <v>1704</v>
      </c>
      <c r="B1883" s="2">
        <v>8901030932083</v>
      </c>
      <c r="C1883">
        <v>17040001</v>
      </c>
      <c r="D1883">
        <v>2</v>
      </c>
      <c r="E1883">
        <v>228.92</v>
      </c>
      <c r="F1883">
        <v>275</v>
      </c>
      <c r="G1883">
        <v>275</v>
      </c>
      <c r="H1883">
        <v>0</v>
      </c>
      <c r="I1883">
        <v>0</v>
      </c>
    </row>
    <row r="1884" spans="1:9">
      <c r="A1884">
        <v>1705</v>
      </c>
      <c r="B1884" s="2">
        <v>8901030739026</v>
      </c>
      <c r="C1884">
        <v>17050001</v>
      </c>
      <c r="D1884">
        <v>18</v>
      </c>
      <c r="E1884">
        <v>82.51</v>
      </c>
      <c r="F1884">
        <v>99</v>
      </c>
      <c r="G1884">
        <v>99</v>
      </c>
      <c r="H1884">
        <v>0</v>
      </c>
      <c r="I1884">
        <v>0</v>
      </c>
    </row>
    <row r="1885" spans="1:9">
      <c r="A1885">
        <v>1706</v>
      </c>
      <c r="B1885" s="2"/>
      <c r="C1885">
        <v>17060001</v>
      </c>
      <c r="D1885">
        <v>0</v>
      </c>
      <c r="E1885">
        <v>42</v>
      </c>
      <c r="F1885">
        <v>55</v>
      </c>
      <c r="G1885">
        <v>55</v>
      </c>
      <c r="H1885">
        <v>0</v>
      </c>
      <c r="I1885">
        <v>0</v>
      </c>
    </row>
    <row r="1886" spans="1:9">
      <c r="A1886">
        <v>1707</v>
      </c>
      <c r="B1886" s="2"/>
      <c r="C1886">
        <v>17070001</v>
      </c>
      <c r="D1886">
        <v>0</v>
      </c>
      <c r="E1886">
        <v>21</v>
      </c>
      <c r="F1886">
        <v>39</v>
      </c>
      <c r="G1886">
        <v>39</v>
      </c>
      <c r="H1886">
        <v>0</v>
      </c>
      <c r="I1886">
        <v>0</v>
      </c>
    </row>
    <row r="1887" spans="1:9">
      <c r="A1887">
        <v>1708</v>
      </c>
      <c r="B1887" s="2"/>
      <c r="C1887">
        <v>17080001</v>
      </c>
      <c r="D1887">
        <v>-0.75800000000000001</v>
      </c>
      <c r="E1887">
        <v>210</v>
      </c>
      <c r="F1887">
        <v>249</v>
      </c>
      <c r="G1887">
        <v>249</v>
      </c>
      <c r="H1887">
        <v>0</v>
      </c>
      <c r="I1887">
        <v>0</v>
      </c>
    </row>
    <row r="1888" spans="1:9">
      <c r="A1888">
        <v>1709</v>
      </c>
      <c r="B1888" s="2"/>
      <c r="C1888">
        <v>17090001</v>
      </c>
      <c r="D1888">
        <v>0</v>
      </c>
      <c r="E1888">
        <v>30</v>
      </c>
      <c r="F1888">
        <v>40</v>
      </c>
      <c r="G1888">
        <v>40</v>
      </c>
      <c r="H1888">
        <v>0</v>
      </c>
      <c r="I1888">
        <v>0</v>
      </c>
    </row>
    <row r="1889" spans="1:9">
      <c r="A1889">
        <v>1710</v>
      </c>
      <c r="B1889" s="2">
        <v>8901425088494</v>
      </c>
      <c r="C1889">
        <v>17100001</v>
      </c>
      <c r="D1889">
        <v>0</v>
      </c>
      <c r="E1889">
        <v>5.04</v>
      </c>
      <c r="F1889">
        <v>6</v>
      </c>
      <c r="G1889">
        <v>6</v>
      </c>
      <c r="H1889">
        <v>0</v>
      </c>
      <c r="I1889">
        <v>0</v>
      </c>
    </row>
    <row r="1890" spans="1:9">
      <c r="A1890">
        <v>1711</v>
      </c>
      <c r="B1890" s="2">
        <v>8901425029954</v>
      </c>
      <c r="C1890">
        <v>17110001</v>
      </c>
      <c r="D1890">
        <v>0</v>
      </c>
      <c r="E1890">
        <v>8.85</v>
      </c>
      <c r="F1890">
        <v>10</v>
      </c>
      <c r="G1890">
        <v>10</v>
      </c>
      <c r="H1890">
        <v>0</v>
      </c>
      <c r="I1890">
        <v>0</v>
      </c>
    </row>
    <row r="1891" spans="1:9">
      <c r="A1891">
        <v>1712</v>
      </c>
      <c r="B1891" s="2">
        <v>8904379406437</v>
      </c>
      <c r="C1891">
        <v>17120001</v>
      </c>
      <c r="D1891">
        <v>0</v>
      </c>
      <c r="E1891">
        <v>8.85</v>
      </c>
      <c r="F1891">
        <v>10</v>
      </c>
      <c r="G1891">
        <v>10</v>
      </c>
      <c r="H1891">
        <v>0</v>
      </c>
      <c r="I1891">
        <v>0</v>
      </c>
    </row>
    <row r="1892" spans="1:9">
      <c r="A1892">
        <v>1713</v>
      </c>
      <c r="B1892" s="2">
        <v>8903183305011</v>
      </c>
      <c r="C1892">
        <v>17130001</v>
      </c>
      <c r="D1892">
        <v>0</v>
      </c>
      <c r="E1892">
        <v>442.5</v>
      </c>
      <c r="F1892">
        <v>500</v>
      </c>
      <c r="G1892">
        <v>500</v>
      </c>
      <c r="H1892">
        <v>0</v>
      </c>
      <c r="I1892">
        <v>0</v>
      </c>
    </row>
    <row r="1893" spans="1:9">
      <c r="A1893">
        <v>1714</v>
      </c>
      <c r="B1893" s="2">
        <v>8903183304021</v>
      </c>
      <c r="C1893">
        <v>17140001</v>
      </c>
      <c r="D1893">
        <v>0</v>
      </c>
      <c r="E1893">
        <v>442.5</v>
      </c>
      <c r="F1893">
        <v>500</v>
      </c>
      <c r="G1893">
        <v>500</v>
      </c>
      <c r="H1893">
        <v>0</v>
      </c>
      <c r="I1893">
        <v>0</v>
      </c>
    </row>
    <row r="1894" spans="1:9">
      <c r="A1894">
        <v>1715</v>
      </c>
      <c r="B1894" s="2">
        <v>8901207026553</v>
      </c>
      <c r="C1894">
        <v>17150001</v>
      </c>
      <c r="D1894">
        <v>0</v>
      </c>
      <c r="E1894">
        <v>210</v>
      </c>
      <c r="F1894">
        <v>235</v>
      </c>
      <c r="G1894">
        <v>235</v>
      </c>
      <c r="H1894">
        <v>0</v>
      </c>
      <c r="I1894">
        <v>0</v>
      </c>
    </row>
    <row r="1895" spans="1:9">
      <c r="A1895">
        <v>1716</v>
      </c>
      <c r="B1895" s="2">
        <v>8901396465003</v>
      </c>
      <c r="C1895">
        <v>17160001</v>
      </c>
      <c r="D1895">
        <v>0</v>
      </c>
      <c r="E1895">
        <v>52.62</v>
      </c>
      <c r="F1895">
        <v>69</v>
      </c>
      <c r="G1895">
        <v>69</v>
      </c>
      <c r="H1895">
        <v>0</v>
      </c>
      <c r="I1895">
        <v>0</v>
      </c>
    </row>
    <row r="1896" spans="1:9">
      <c r="A1896">
        <v>1717</v>
      </c>
      <c r="B1896" s="2">
        <v>8901396319702</v>
      </c>
      <c r="C1896">
        <v>17170001</v>
      </c>
      <c r="D1896">
        <v>0</v>
      </c>
      <c r="E1896">
        <v>305.57</v>
      </c>
      <c r="F1896">
        <v>401</v>
      </c>
      <c r="G1896">
        <v>401</v>
      </c>
      <c r="H1896">
        <v>0</v>
      </c>
      <c r="I1896">
        <v>0</v>
      </c>
    </row>
    <row r="1897" spans="1:9">
      <c r="A1897">
        <v>1718</v>
      </c>
      <c r="B1897" s="2">
        <v>8901396350309</v>
      </c>
      <c r="C1897">
        <v>17180001</v>
      </c>
      <c r="D1897">
        <v>0</v>
      </c>
      <c r="E1897">
        <v>107.09</v>
      </c>
      <c r="F1897">
        <v>140</v>
      </c>
      <c r="G1897">
        <v>140</v>
      </c>
      <c r="H1897">
        <v>0</v>
      </c>
      <c r="I1897">
        <v>0</v>
      </c>
    </row>
    <row r="1898" spans="1:9">
      <c r="A1898">
        <v>1719</v>
      </c>
      <c r="B1898" s="2">
        <v>8901396354604</v>
      </c>
      <c r="C1898">
        <v>17190001</v>
      </c>
      <c r="D1898">
        <v>0</v>
      </c>
      <c r="E1898">
        <v>179.42</v>
      </c>
      <c r="F1898">
        <v>235.46</v>
      </c>
      <c r="G1898">
        <v>235.46</v>
      </c>
      <c r="H1898">
        <v>0</v>
      </c>
      <c r="I1898">
        <v>0</v>
      </c>
    </row>
    <row r="1899" spans="1:9">
      <c r="A1899">
        <v>1720</v>
      </c>
      <c r="B1899" s="2">
        <v>8901396350101</v>
      </c>
      <c r="C1899">
        <v>17200001</v>
      </c>
      <c r="D1899">
        <v>-1</v>
      </c>
      <c r="E1899">
        <v>27.88</v>
      </c>
      <c r="F1899">
        <v>36.590000000000003</v>
      </c>
      <c r="G1899">
        <v>36.590000000000003</v>
      </c>
      <c r="H1899">
        <v>0</v>
      </c>
      <c r="I1899">
        <v>0</v>
      </c>
    </row>
    <row r="1900" spans="1:9">
      <c r="A1900">
        <v>1721</v>
      </c>
      <c r="B1900" s="2">
        <v>8901396350200</v>
      </c>
      <c r="C1900">
        <v>17210001</v>
      </c>
      <c r="D1900">
        <v>0</v>
      </c>
      <c r="E1900">
        <v>55.78</v>
      </c>
      <c r="F1900">
        <v>73.2</v>
      </c>
      <c r="G1900">
        <v>73.2</v>
      </c>
      <c r="H1900">
        <v>0</v>
      </c>
      <c r="I1900">
        <v>0</v>
      </c>
    </row>
    <row r="1901" spans="1:9">
      <c r="A1901">
        <v>1722</v>
      </c>
      <c r="B1901" s="2">
        <v>8901396324584</v>
      </c>
      <c r="C1901">
        <v>17220001</v>
      </c>
      <c r="D1901">
        <v>0</v>
      </c>
      <c r="E1901">
        <v>75.510000000000005</v>
      </c>
      <c r="F1901">
        <v>99</v>
      </c>
      <c r="G1901">
        <v>99</v>
      </c>
      <c r="H1901">
        <v>0</v>
      </c>
      <c r="I1901">
        <v>0</v>
      </c>
    </row>
    <row r="1902" spans="1:9">
      <c r="A1902">
        <v>1723</v>
      </c>
      <c r="B1902" s="2">
        <v>8901396389682</v>
      </c>
      <c r="C1902">
        <v>17230001</v>
      </c>
      <c r="D1902">
        <v>0</v>
      </c>
      <c r="E1902">
        <v>74</v>
      </c>
      <c r="F1902">
        <v>99</v>
      </c>
      <c r="G1902">
        <v>99</v>
      </c>
      <c r="H1902">
        <v>0</v>
      </c>
      <c r="I1902">
        <v>0</v>
      </c>
    </row>
    <row r="1903" spans="1:9">
      <c r="A1903">
        <v>1724</v>
      </c>
      <c r="B1903" s="2">
        <v>8901396315803</v>
      </c>
      <c r="C1903">
        <v>17240001</v>
      </c>
      <c r="D1903">
        <v>-1</v>
      </c>
      <c r="E1903">
        <v>22.08</v>
      </c>
      <c r="F1903">
        <v>30</v>
      </c>
      <c r="G1903">
        <v>30</v>
      </c>
      <c r="H1903">
        <v>0</v>
      </c>
      <c r="I1903">
        <v>0</v>
      </c>
    </row>
    <row r="1904" spans="1:9">
      <c r="A1904">
        <v>1725</v>
      </c>
      <c r="B1904" s="2">
        <v>8901396389989</v>
      </c>
      <c r="C1904">
        <v>17250001</v>
      </c>
      <c r="D1904">
        <v>0</v>
      </c>
      <c r="E1904">
        <v>136.33000000000001</v>
      </c>
      <c r="F1904">
        <v>180</v>
      </c>
      <c r="G1904">
        <v>180</v>
      </c>
      <c r="H1904">
        <v>0</v>
      </c>
      <c r="I1904">
        <v>0</v>
      </c>
    </row>
    <row r="1905" spans="1:9">
      <c r="A1905">
        <v>1726</v>
      </c>
      <c r="B1905" s="2">
        <v>8901396315100</v>
      </c>
      <c r="C1905">
        <v>17260001</v>
      </c>
      <c r="D1905">
        <v>0</v>
      </c>
      <c r="E1905">
        <v>7.67</v>
      </c>
      <c r="F1905">
        <v>10</v>
      </c>
      <c r="G1905">
        <v>10</v>
      </c>
      <c r="H1905">
        <v>0</v>
      </c>
      <c r="I1905">
        <v>0</v>
      </c>
    </row>
    <row r="1906" spans="1:9">
      <c r="A1906">
        <v>1727</v>
      </c>
      <c r="B1906" s="2">
        <v>8901396601531</v>
      </c>
      <c r="C1906">
        <v>17270001</v>
      </c>
      <c r="D1906">
        <v>0</v>
      </c>
      <c r="E1906">
        <v>125.61</v>
      </c>
      <c r="F1906">
        <v>165</v>
      </c>
      <c r="G1906">
        <v>165</v>
      </c>
      <c r="H1906">
        <v>0</v>
      </c>
      <c r="I1906">
        <v>0</v>
      </c>
    </row>
    <row r="1907" spans="1:9">
      <c r="A1907">
        <v>1728</v>
      </c>
      <c r="B1907" s="2">
        <v>8901396398493</v>
      </c>
      <c r="C1907">
        <v>17280001</v>
      </c>
      <c r="D1907">
        <v>0</v>
      </c>
      <c r="E1907">
        <v>50.74</v>
      </c>
      <c r="F1907">
        <v>67</v>
      </c>
      <c r="G1907">
        <v>67</v>
      </c>
      <c r="H1907">
        <v>0</v>
      </c>
      <c r="I1907">
        <v>0</v>
      </c>
    </row>
    <row r="1908" spans="1:9">
      <c r="A1908">
        <v>1729</v>
      </c>
      <c r="B1908" s="2">
        <v>8901396154914</v>
      </c>
      <c r="C1908">
        <v>17290001</v>
      </c>
      <c r="D1908">
        <v>-2</v>
      </c>
      <c r="E1908">
        <v>20.97</v>
      </c>
      <c r="F1908">
        <v>30</v>
      </c>
      <c r="G1908">
        <v>30</v>
      </c>
      <c r="H1908">
        <v>0</v>
      </c>
      <c r="I1908">
        <v>0</v>
      </c>
    </row>
    <row r="1909" spans="1:9">
      <c r="A1909">
        <v>1730</v>
      </c>
      <c r="B1909" s="2">
        <v>8901396174400</v>
      </c>
      <c r="C1909">
        <v>17300001</v>
      </c>
      <c r="D1909">
        <v>-2</v>
      </c>
      <c r="E1909">
        <v>135</v>
      </c>
      <c r="F1909">
        <v>177</v>
      </c>
      <c r="G1909">
        <v>177</v>
      </c>
      <c r="H1909">
        <v>0</v>
      </c>
      <c r="I1909">
        <v>0</v>
      </c>
    </row>
    <row r="1910" spans="1:9">
      <c r="A1910">
        <v>1731</v>
      </c>
      <c r="B1910" s="2">
        <v>8901396152408</v>
      </c>
      <c r="C1910">
        <v>17310001</v>
      </c>
      <c r="D1910">
        <v>0</v>
      </c>
      <c r="E1910">
        <v>37.369999999999997</v>
      </c>
      <c r="F1910">
        <v>49</v>
      </c>
      <c r="G1910">
        <v>49</v>
      </c>
      <c r="H1910">
        <v>0</v>
      </c>
      <c r="I1910">
        <v>0</v>
      </c>
    </row>
    <row r="1911" spans="1:9">
      <c r="A1911">
        <v>1732</v>
      </c>
      <c r="B1911" s="2">
        <v>8901396153108</v>
      </c>
      <c r="C1911">
        <v>17320001</v>
      </c>
      <c r="D1911">
        <v>-1</v>
      </c>
      <c r="E1911">
        <v>78.48</v>
      </c>
      <c r="F1911">
        <v>105</v>
      </c>
      <c r="G1911">
        <v>105</v>
      </c>
      <c r="H1911">
        <v>0</v>
      </c>
      <c r="I1911">
        <v>0</v>
      </c>
    </row>
    <row r="1912" spans="1:9">
      <c r="A1912">
        <v>1733</v>
      </c>
      <c r="B1912" s="2">
        <v>8901396152408</v>
      </c>
      <c r="C1912">
        <v>17330001</v>
      </c>
      <c r="D1912">
        <v>0</v>
      </c>
      <c r="E1912">
        <v>37.369999999999997</v>
      </c>
      <c r="F1912">
        <v>49</v>
      </c>
      <c r="G1912">
        <v>49</v>
      </c>
      <c r="H1912">
        <v>0</v>
      </c>
      <c r="I1912">
        <v>0</v>
      </c>
    </row>
    <row r="1913" spans="1:9">
      <c r="A1913">
        <v>1734</v>
      </c>
      <c r="B1913" s="2">
        <v>8901396153306</v>
      </c>
      <c r="C1913">
        <v>17340001</v>
      </c>
      <c r="D1913">
        <v>0</v>
      </c>
      <c r="E1913">
        <v>78.48</v>
      </c>
      <c r="F1913">
        <v>105</v>
      </c>
      <c r="G1913">
        <v>105</v>
      </c>
      <c r="H1913">
        <v>0</v>
      </c>
      <c r="I1913">
        <v>0</v>
      </c>
    </row>
    <row r="1914" spans="1:9">
      <c r="A1914">
        <v>1735</v>
      </c>
      <c r="B1914" s="2">
        <v>8901396152002</v>
      </c>
      <c r="C1914">
        <v>17350001</v>
      </c>
      <c r="D1914">
        <v>0</v>
      </c>
      <c r="E1914">
        <v>32.72</v>
      </c>
      <c r="F1914">
        <v>44</v>
      </c>
      <c r="G1914">
        <v>44</v>
      </c>
      <c r="H1914">
        <v>0</v>
      </c>
      <c r="I1914">
        <v>0</v>
      </c>
    </row>
    <row r="1915" spans="1:9">
      <c r="A1915">
        <v>1736</v>
      </c>
      <c r="B1915" s="2">
        <v>8901396151005</v>
      </c>
      <c r="C1915">
        <v>17360001</v>
      </c>
      <c r="D1915">
        <v>0</v>
      </c>
      <c r="E1915">
        <v>73.62</v>
      </c>
      <c r="F1915">
        <v>99</v>
      </c>
      <c r="G1915">
        <v>99</v>
      </c>
      <c r="H1915">
        <v>0</v>
      </c>
      <c r="I1915">
        <v>0</v>
      </c>
    </row>
    <row r="1916" spans="1:9">
      <c r="A1916">
        <v>1737</v>
      </c>
      <c r="B1916" s="2">
        <v>8901396122500</v>
      </c>
      <c r="C1916">
        <v>17370001</v>
      </c>
      <c r="D1916">
        <v>0</v>
      </c>
      <c r="E1916">
        <v>81.81</v>
      </c>
      <c r="F1916">
        <v>110</v>
      </c>
      <c r="G1916">
        <v>110</v>
      </c>
      <c r="H1916">
        <v>0</v>
      </c>
      <c r="I1916">
        <v>0</v>
      </c>
    </row>
    <row r="1917" spans="1:9">
      <c r="A1917">
        <v>1738</v>
      </c>
      <c r="B1917" s="2"/>
      <c r="C1917">
        <v>17380001</v>
      </c>
      <c r="D1917">
        <v>0</v>
      </c>
      <c r="E1917">
        <v>62</v>
      </c>
      <c r="F1917">
        <v>99</v>
      </c>
      <c r="G1917">
        <v>99</v>
      </c>
      <c r="H1917">
        <v>0</v>
      </c>
      <c r="I1917">
        <v>0</v>
      </c>
    </row>
    <row r="1918" spans="1:9">
      <c r="A1918">
        <v>1739</v>
      </c>
      <c r="B1918" s="2"/>
      <c r="C1918">
        <v>17390001</v>
      </c>
      <c r="D1918">
        <v>0</v>
      </c>
      <c r="E1918">
        <v>62</v>
      </c>
      <c r="F1918">
        <v>99</v>
      </c>
      <c r="G1918">
        <v>99</v>
      </c>
      <c r="H1918">
        <v>0</v>
      </c>
      <c r="I1918">
        <v>0</v>
      </c>
    </row>
    <row r="1919" spans="1:9">
      <c r="A1919">
        <v>1740</v>
      </c>
      <c r="B1919" s="2"/>
      <c r="C1919">
        <v>17400001</v>
      </c>
      <c r="D1919">
        <v>0</v>
      </c>
      <c r="E1919">
        <v>20.65</v>
      </c>
      <c r="F1919">
        <v>30</v>
      </c>
      <c r="G1919">
        <v>30</v>
      </c>
      <c r="H1919">
        <v>0</v>
      </c>
      <c r="I1919">
        <v>0</v>
      </c>
    </row>
    <row r="1920" spans="1:9">
      <c r="A1920">
        <v>1741</v>
      </c>
      <c r="B1920" s="2"/>
      <c r="C1920">
        <v>17410001</v>
      </c>
      <c r="D1920">
        <v>0</v>
      </c>
      <c r="E1920">
        <v>30.68</v>
      </c>
      <c r="F1920">
        <v>45</v>
      </c>
      <c r="G1920">
        <v>45</v>
      </c>
      <c r="H1920">
        <v>0</v>
      </c>
      <c r="I1920">
        <v>0</v>
      </c>
    </row>
    <row r="1921" spans="1:9">
      <c r="A1921">
        <v>1742</v>
      </c>
      <c r="B1921" s="2"/>
      <c r="C1921">
        <v>17420001</v>
      </c>
      <c r="D1921">
        <v>0</v>
      </c>
      <c r="E1921">
        <v>80.83</v>
      </c>
      <c r="F1921">
        <v>120</v>
      </c>
      <c r="G1921">
        <v>120</v>
      </c>
      <c r="H1921">
        <v>0</v>
      </c>
      <c r="I1921">
        <v>0</v>
      </c>
    </row>
    <row r="1922" spans="1:9">
      <c r="A1922">
        <v>1743</v>
      </c>
      <c r="B1922" s="2"/>
      <c r="C1922">
        <v>17430001</v>
      </c>
      <c r="D1922">
        <v>0</v>
      </c>
      <c r="E1922">
        <v>29.5</v>
      </c>
      <c r="F1922">
        <v>50</v>
      </c>
      <c r="G1922">
        <v>50</v>
      </c>
      <c r="H1922">
        <v>0</v>
      </c>
      <c r="I1922">
        <v>0</v>
      </c>
    </row>
    <row r="1923" spans="1:9">
      <c r="A1923">
        <v>1744</v>
      </c>
      <c r="B1923" s="2"/>
      <c r="C1923">
        <v>17440001</v>
      </c>
      <c r="D1923">
        <v>0</v>
      </c>
      <c r="E1923">
        <v>34.81</v>
      </c>
      <c r="F1923">
        <v>50</v>
      </c>
      <c r="G1923">
        <v>50</v>
      </c>
      <c r="H1923">
        <v>0</v>
      </c>
      <c r="I19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2497"/>
  <sheetViews>
    <sheetView workbookViewId="0">
      <selection activeCell="J2" sqref="J2"/>
    </sheetView>
  </sheetViews>
  <sheetFormatPr defaultRowHeight="15"/>
  <cols>
    <col min="2" max="2" width="16.7109375" bestFit="1" customWidth="1"/>
    <col min="3" max="3" width="31.5703125" customWidth="1"/>
  </cols>
  <sheetData>
    <row r="1" spans="1:18" s="1" customFormat="1">
      <c r="A1" s="1" t="s">
        <v>11074</v>
      </c>
      <c r="B1" s="1" t="s">
        <v>11057</v>
      </c>
      <c r="C1" s="1" t="s">
        <v>11075</v>
      </c>
      <c r="D1" s="1" t="s">
        <v>11076</v>
      </c>
      <c r="E1" s="1" t="s">
        <v>11077</v>
      </c>
      <c r="F1" s="1" t="s">
        <v>11078</v>
      </c>
      <c r="G1" s="1" t="s">
        <v>11079</v>
      </c>
      <c r="H1" s="1" t="s">
        <v>11080</v>
      </c>
      <c r="I1" s="1" t="s">
        <v>11081</v>
      </c>
      <c r="J1" s="1" t="s">
        <v>11053</v>
      </c>
      <c r="K1" s="1" t="s">
        <v>11082</v>
      </c>
      <c r="L1" s="1" t="s">
        <v>11054</v>
      </c>
      <c r="M1" s="1" t="s">
        <v>11083</v>
      </c>
      <c r="N1" s="1" t="s">
        <v>11084</v>
      </c>
      <c r="O1" s="1" t="s">
        <v>11085</v>
      </c>
      <c r="P1" s="1" t="s">
        <v>7</v>
      </c>
      <c r="Q1" s="1" t="s">
        <v>11086</v>
      </c>
      <c r="R1" s="1" t="s">
        <v>11087</v>
      </c>
    </row>
    <row r="2" spans="1:18">
      <c r="A2">
        <v>1</v>
      </c>
      <c r="B2" s="2"/>
      <c r="C2" t="s">
        <v>6055</v>
      </c>
      <c r="D2">
        <v>-6</v>
      </c>
      <c r="E2" t="s">
        <v>11088</v>
      </c>
      <c r="F2" t="s">
        <v>11089</v>
      </c>
      <c r="G2" t="s">
        <v>6055</v>
      </c>
      <c r="H2" t="s">
        <v>11090</v>
      </c>
      <c r="I2">
        <v>21</v>
      </c>
      <c r="J2">
        <v>21</v>
      </c>
      <c r="K2">
        <v>20</v>
      </c>
      <c r="L2">
        <v>21</v>
      </c>
      <c r="M2">
        <v>2</v>
      </c>
      <c r="N2" t="s">
        <v>11091</v>
      </c>
      <c r="O2" t="s">
        <v>11092</v>
      </c>
      <c r="P2">
        <v>21</v>
      </c>
      <c r="Q2" t="s">
        <v>11093</v>
      </c>
      <c r="R2" t="s">
        <v>11094</v>
      </c>
    </row>
    <row r="3" spans="1:18">
      <c r="A3">
        <v>2</v>
      </c>
      <c r="B3" s="2">
        <v>8904317306027</v>
      </c>
      <c r="C3" t="s">
        <v>6059</v>
      </c>
      <c r="D3">
        <v>4</v>
      </c>
      <c r="E3" t="s">
        <v>11095</v>
      </c>
      <c r="F3" t="s">
        <v>11096</v>
      </c>
      <c r="G3" t="s">
        <v>6059</v>
      </c>
      <c r="H3" t="s">
        <v>11090</v>
      </c>
      <c r="I3">
        <v>119.18</v>
      </c>
      <c r="J3">
        <v>119.18</v>
      </c>
      <c r="K3">
        <v>88.98</v>
      </c>
      <c r="L3">
        <v>120</v>
      </c>
      <c r="M3">
        <v>3</v>
      </c>
      <c r="N3" t="s">
        <v>11097</v>
      </c>
      <c r="O3" t="s">
        <v>11098</v>
      </c>
      <c r="P3">
        <v>120</v>
      </c>
      <c r="Q3" t="s">
        <v>11099</v>
      </c>
      <c r="R3" t="s">
        <v>11100</v>
      </c>
    </row>
    <row r="4" spans="1:18">
      <c r="A4">
        <v>3</v>
      </c>
      <c r="B4" s="2">
        <v>8904352004032</v>
      </c>
      <c r="C4" t="s">
        <v>6061</v>
      </c>
      <c r="D4">
        <v>2</v>
      </c>
      <c r="E4" t="s">
        <v>11101</v>
      </c>
      <c r="F4" t="s">
        <v>11102</v>
      </c>
      <c r="G4" t="s">
        <v>6061</v>
      </c>
      <c r="H4" t="s">
        <v>11090</v>
      </c>
      <c r="I4">
        <v>129.80000000000001</v>
      </c>
      <c r="J4">
        <v>129.80000000000001</v>
      </c>
      <c r="K4">
        <v>110.16</v>
      </c>
      <c r="L4">
        <v>130</v>
      </c>
      <c r="M4">
        <v>3</v>
      </c>
      <c r="N4" t="s">
        <v>11097</v>
      </c>
      <c r="O4" t="s">
        <v>11098</v>
      </c>
      <c r="P4">
        <v>130</v>
      </c>
      <c r="Q4" t="s">
        <v>11103</v>
      </c>
      <c r="R4" t="s">
        <v>11104</v>
      </c>
    </row>
    <row r="5" spans="1:18">
      <c r="A5">
        <v>5</v>
      </c>
      <c r="B5" s="2"/>
      <c r="C5" t="s">
        <v>6063</v>
      </c>
      <c r="D5">
        <v>-1</v>
      </c>
      <c r="E5" t="s">
        <v>11101</v>
      </c>
      <c r="F5" t="s">
        <v>11102</v>
      </c>
      <c r="G5" t="s">
        <v>6063</v>
      </c>
      <c r="H5" t="s">
        <v>11090</v>
      </c>
      <c r="I5">
        <v>3.54</v>
      </c>
      <c r="J5">
        <v>3.54</v>
      </c>
      <c r="K5">
        <v>3</v>
      </c>
      <c r="L5">
        <v>10</v>
      </c>
      <c r="M5">
        <v>3</v>
      </c>
      <c r="N5" t="s">
        <v>11097</v>
      </c>
      <c r="O5" t="s">
        <v>11098</v>
      </c>
      <c r="P5">
        <v>10</v>
      </c>
      <c r="Q5" t="s">
        <v>11103</v>
      </c>
      <c r="R5" t="s">
        <v>11104</v>
      </c>
    </row>
    <row r="6" spans="1:18">
      <c r="A6">
        <v>7</v>
      </c>
      <c r="B6" s="2">
        <v>110100080</v>
      </c>
      <c r="C6" t="s">
        <v>10627</v>
      </c>
      <c r="D6">
        <v>-1.4950000000000001</v>
      </c>
      <c r="E6" t="s">
        <v>11105</v>
      </c>
      <c r="F6" t="s">
        <v>11106</v>
      </c>
      <c r="G6" t="s">
        <v>10627</v>
      </c>
      <c r="H6" t="s">
        <v>11107</v>
      </c>
      <c r="I6">
        <v>22</v>
      </c>
      <c r="J6">
        <v>22</v>
      </c>
      <c r="K6">
        <v>45</v>
      </c>
      <c r="L6">
        <v>50</v>
      </c>
      <c r="M6">
        <v>1</v>
      </c>
      <c r="N6" t="s">
        <v>11108</v>
      </c>
      <c r="O6" t="s">
        <v>11092</v>
      </c>
      <c r="P6">
        <v>50</v>
      </c>
      <c r="Q6" t="s">
        <v>11109</v>
      </c>
      <c r="R6" t="s">
        <v>11110</v>
      </c>
    </row>
    <row r="7" spans="1:18">
      <c r="A7">
        <v>8</v>
      </c>
      <c r="B7" s="2">
        <v>110100042</v>
      </c>
      <c r="C7" t="s">
        <v>10629</v>
      </c>
      <c r="D7">
        <v>-0.54100000000000004</v>
      </c>
      <c r="E7" t="s">
        <v>11105</v>
      </c>
      <c r="F7" t="s">
        <v>11106</v>
      </c>
      <c r="G7" t="s">
        <v>10629</v>
      </c>
      <c r="H7" t="s">
        <v>11107</v>
      </c>
      <c r="I7">
        <v>85</v>
      </c>
      <c r="J7">
        <v>85</v>
      </c>
      <c r="K7">
        <v>85</v>
      </c>
      <c r="L7">
        <v>109</v>
      </c>
      <c r="M7">
        <v>1</v>
      </c>
      <c r="N7" t="s">
        <v>11108</v>
      </c>
      <c r="O7" t="s">
        <v>11092</v>
      </c>
      <c r="P7">
        <v>109</v>
      </c>
      <c r="Q7" t="s">
        <v>11109</v>
      </c>
      <c r="R7" t="s">
        <v>11110</v>
      </c>
    </row>
    <row r="8" spans="1:18">
      <c r="A8">
        <v>9</v>
      </c>
      <c r="B8" s="2">
        <v>110100033</v>
      </c>
      <c r="C8" t="s">
        <v>10631</v>
      </c>
      <c r="D8">
        <v>-4</v>
      </c>
      <c r="E8" t="s">
        <v>11105</v>
      </c>
      <c r="F8" t="s">
        <v>11106</v>
      </c>
      <c r="G8" t="s">
        <v>10631</v>
      </c>
      <c r="H8" t="s">
        <v>11107</v>
      </c>
      <c r="I8">
        <v>39</v>
      </c>
      <c r="J8">
        <v>39</v>
      </c>
      <c r="K8">
        <v>39</v>
      </c>
      <c r="L8">
        <v>50</v>
      </c>
      <c r="M8">
        <v>1</v>
      </c>
      <c r="N8" t="s">
        <v>11108</v>
      </c>
      <c r="O8" t="s">
        <v>11098</v>
      </c>
      <c r="P8">
        <v>50</v>
      </c>
      <c r="Q8" t="s">
        <v>11109</v>
      </c>
      <c r="R8" t="s">
        <v>11110</v>
      </c>
    </row>
    <row r="9" spans="1:18">
      <c r="A9">
        <v>10</v>
      </c>
      <c r="B9" s="2">
        <v>110100045</v>
      </c>
      <c r="C9" t="s">
        <v>10633</v>
      </c>
      <c r="D9">
        <v>-0.35299999999999998</v>
      </c>
      <c r="E9" t="s">
        <v>11105</v>
      </c>
      <c r="F9" t="s">
        <v>11106</v>
      </c>
      <c r="G9" t="s">
        <v>10633</v>
      </c>
      <c r="H9" t="s">
        <v>11107</v>
      </c>
      <c r="I9">
        <v>69</v>
      </c>
      <c r="J9">
        <v>69</v>
      </c>
      <c r="K9">
        <v>69</v>
      </c>
      <c r="L9">
        <v>99</v>
      </c>
      <c r="M9">
        <v>1</v>
      </c>
      <c r="N9" t="s">
        <v>11108</v>
      </c>
      <c r="O9" t="s">
        <v>11092</v>
      </c>
      <c r="P9">
        <v>99</v>
      </c>
      <c r="Q9" t="s">
        <v>11109</v>
      </c>
      <c r="R9" t="s">
        <v>11110</v>
      </c>
    </row>
    <row r="10" spans="1:18">
      <c r="A10">
        <v>11</v>
      </c>
      <c r="B10" s="2">
        <v>110100023</v>
      </c>
      <c r="C10" t="s">
        <v>10635</v>
      </c>
      <c r="D10">
        <v>-0.47699999999999998</v>
      </c>
      <c r="E10" t="s">
        <v>11105</v>
      </c>
      <c r="F10" t="s">
        <v>11106</v>
      </c>
      <c r="G10" t="s">
        <v>10635</v>
      </c>
      <c r="H10" t="s">
        <v>11107</v>
      </c>
      <c r="I10">
        <v>185</v>
      </c>
      <c r="J10">
        <v>185</v>
      </c>
      <c r="K10">
        <v>185</v>
      </c>
      <c r="L10">
        <v>250</v>
      </c>
      <c r="M10">
        <v>1</v>
      </c>
      <c r="N10" t="s">
        <v>11108</v>
      </c>
      <c r="O10" t="s">
        <v>11092</v>
      </c>
      <c r="P10">
        <v>250</v>
      </c>
      <c r="Q10" t="s">
        <v>11109</v>
      </c>
      <c r="R10" t="s">
        <v>11110</v>
      </c>
    </row>
    <row r="11" spans="1:18">
      <c r="A11">
        <v>12</v>
      </c>
      <c r="B11" s="2">
        <v>110100038</v>
      </c>
      <c r="C11" t="s">
        <v>10637</v>
      </c>
      <c r="D11">
        <v>-9.9580000000000002</v>
      </c>
      <c r="E11" t="s">
        <v>11105</v>
      </c>
      <c r="F11" t="s">
        <v>11106</v>
      </c>
      <c r="G11" t="s">
        <v>10637</v>
      </c>
      <c r="H11" t="s">
        <v>11107</v>
      </c>
      <c r="I11">
        <v>20</v>
      </c>
      <c r="J11">
        <v>20</v>
      </c>
      <c r="K11">
        <v>20</v>
      </c>
      <c r="L11">
        <v>35</v>
      </c>
      <c r="M11">
        <v>1</v>
      </c>
      <c r="N11" t="s">
        <v>11108</v>
      </c>
      <c r="O11" t="s">
        <v>11092</v>
      </c>
      <c r="P11">
        <v>35</v>
      </c>
      <c r="Q11" t="s">
        <v>11109</v>
      </c>
      <c r="R11" t="s">
        <v>11110</v>
      </c>
    </row>
    <row r="12" spans="1:18">
      <c r="A12">
        <v>13</v>
      </c>
      <c r="B12" s="2">
        <v>110100502</v>
      </c>
      <c r="C12" t="s">
        <v>10639</v>
      </c>
      <c r="D12">
        <v>0</v>
      </c>
      <c r="E12" t="s">
        <v>11111</v>
      </c>
      <c r="F12" t="s">
        <v>11112</v>
      </c>
      <c r="G12" t="s">
        <v>10639</v>
      </c>
      <c r="H12" t="s">
        <v>11107</v>
      </c>
      <c r="I12">
        <v>28</v>
      </c>
      <c r="J12">
        <v>28</v>
      </c>
      <c r="K12">
        <v>28</v>
      </c>
      <c r="L12">
        <v>43</v>
      </c>
      <c r="M12">
        <v>1</v>
      </c>
      <c r="N12" t="s">
        <v>11108</v>
      </c>
      <c r="O12" t="s">
        <v>11092</v>
      </c>
      <c r="P12">
        <v>43</v>
      </c>
      <c r="Q12" t="s">
        <v>11113</v>
      </c>
      <c r="R12" t="s">
        <v>11114</v>
      </c>
    </row>
    <row r="13" spans="1:18">
      <c r="A13">
        <v>14</v>
      </c>
      <c r="B13" s="2">
        <v>110100223</v>
      </c>
      <c r="C13" t="s">
        <v>10641</v>
      </c>
      <c r="D13">
        <v>0</v>
      </c>
      <c r="E13" t="s">
        <v>11105</v>
      </c>
      <c r="F13" t="s">
        <v>11106</v>
      </c>
      <c r="G13" t="s">
        <v>10641</v>
      </c>
      <c r="H13" t="s">
        <v>11107</v>
      </c>
      <c r="I13">
        <v>28</v>
      </c>
      <c r="J13">
        <v>28</v>
      </c>
      <c r="K13">
        <v>28</v>
      </c>
      <c r="L13">
        <v>45</v>
      </c>
      <c r="M13">
        <v>1</v>
      </c>
      <c r="N13" t="s">
        <v>11108</v>
      </c>
      <c r="O13" t="s">
        <v>11092</v>
      </c>
      <c r="P13">
        <v>45</v>
      </c>
      <c r="Q13" t="s">
        <v>11109</v>
      </c>
      <c r="R13" t="s">
        <v>11110</v>
      </c>
    </row>
    <row r="14" spans="1:18">
      <c r="A14">
        <v>15</v>
      </c>
      <c r="B14" s="2">
        <v>110100226</v>
      </c>
      <c r="C14" t="s">
        <v>10643</v>
      </c>
      <c r="D14">
        <v>0</v>
      </c>
      <c r="E14" t="s">
        <v>11105</v>
      </c>
      <c r="F14" t="s">
        <v>11106</v>
      </c>
      <c r="G14" t="s">
        <v>10643</v>
      </c>
      <c r="H14" t="s">
        <v>11107</v>
      </c>
      <c r="I14">
        <v>25</v>
      </c>
      <c r="J14">
        <v>25</v>
      </c>
      <c r="K14">
        <v>25</v>
      </c>
      <c r="L14">
        <v>40</v>
      </c>
      <c r="M14">
        <v>1</v>
      </c>
      <c r="N14" t="s">
        <v>11108</v>
      </c>
      <c r="O14" t="s">
        <v>11092</v>
      </c>
      <c r="P14">
        <v>40</v>
      </c>
      <c r="Q14" t="s">
        <v>11109</v>
      </c>
      <c r="R14" t="s">
        <v>11110</v>
      </c>
    </row>
    <row r="15" spans="1:18">
      <c r="A15">
        <v>16</v>
      </c>
      <c r="B15" s="2">
        <v>110100214</v>
      </c>
      <c r="C15" t="s">
        <v>10645</v>
      </c>
      <c r="D15">
        <v>0</v>
      </c>
      <c r="E15" t="s">
        <v>11111</v>
      </c>
      <c r="F15" t="s">
        <v>11112</v>
      </c>
      <c r="G15" t="s">
        <v>10645</v>
      </c>
      <c r="H15" t="s">
        <v>11107</v>
      </c>
      <c r="I15">
        <v>35</v>
      </c>
      <c r="J15">
        <v>35</v>
      </c>
      <c r="K15">
        <v>35</v>
      </c>
      <c r="L15">
        <v>69</v>
      </c>
      <c r="M15">
        <v>1</v>
      </c>
      <c r="N15" t="s">
        <v>11108</v>
      </c>
      <c r="O15" t="s">
        <v>11092</v>
      </c>
      <c r="P15">
        <v>69</v>
      </c>
      <c r="Q15" t="s">
        <v>11113</v>
      </c>
      <c r="R15" t="s">
        <v>11114</v>
      </c>
    </row>
    <row r="16" spans="1:18">
      <c r="A16">
        <v>17</v>
      </c>
      <c r="B16" s="2">
        <v>110100228</v>
      </c>
      <c r="C16" t="s">
        <v>10647</v>
      </c>
      <c r="D16">
        <v>0</v>
      </c>
      <c r="E16" t="s">
        <v>11111</v>
      </c>
      <c r="F16" t="s">
        <v>11112</v>
      </c>
      <c r="G16" t="s">
        <v>10647</v>
      </c>
      <c r="H16" t="s">
        <v>11107</v>
      </c>
      <c r="I16">
        <v>60</v>
      </c>
      <c r="J16">
        <v>60</v>
      </c>
      <c r="K16">
        <v>60</v>
      </c>
      <c r="L16">
        <v>80</v>
      </c>
      <c r="M16">
        <v>1</v>
      </c>
      <c r="N16" t="s">
        <v>11108</v>
      </c>
      <c r="O16" t="s">
        <v>11092</v>
      </c>
      <c r="P16">
        <v>80</v>
      </c>
      <c r="Q16" t="s">
        <v>11113</v>
      </c>
      <c r="R16" t="s">
        <v>11114</v>
      </c>
    </row>
    <row r="17" spans="1:18">
      <c r="A17">
        <v>18</v>
      </c>
      <c r="B17" s="2">
        <v>110100234</v>
      </c>
      <c r="C17" t="s">
        <v>10649</v>
      </c>
      <c r="D17">
        <v>0</v>
      </c>
      <c r="E17" t="s">
        <v>11111</v>
      </c>
      <c r="F17" t="s">
        <v>11112</v>
      </c>
      <c r="G17" t="s">
        <v>10649</v>
      </c>
      <c r="H17" t="s">
        <v>11107</v>
      </c>
      <c r="I17">
        <v>28</v>
      </c>
      <c r="J17">
        <v>28</v>
      </c>
      <c r="K17">
        <v>28</v>
      </c>
      <c r="L17">
        <v>49</v>
      </c>
      <c r="M17">
        <v>1</v>
      </c>
      <c r="N17" t="s">
        <v>11108</v>
      </c>
      <c r="O17" t="s">
        <v>11092</v>
      </c>
      <c r="P17">
        <v>49</v>
      </c>
      <c r="Q17" t="s">
        <v>11113</v>
      </c>
      <c r="R17" t="s">
        <v>11114</v>
      </c>
    </row>
    <row r="18" spans="1:18">
      <c r="A18">
        <v>19</v>
      </c>
      <c r="B18" s="2">
        <v>110100277</v>
      </c>
      <c r="C18" t="s">
        <v>10651</v>
      </c>
      <c r="D18">
        <v>-1</v>
      </c>
      <c r="E18" t="s">
        <v>11105</v>
      </c>
      <c r="F18" t="s">
        <v>11106</v>
      </c>
      <c r="G18" t="s">
        <v>10651</v>
      </c>
      <c r="H18" t="s">
        <v>11107</v>
      </c>
      <c r="I18">
        <v>2.5</v>
      </c>
      <c r="J18">
        <v>2.5</v>
      </c>
      <c r="K18">
        <v>2.5</v>
      </c>
      <c r="L18">
        <v>4</v>
      </c>
      <c r="M18">
        <v>1</v>
      </c>
      <c r="N18" t="s">
        <v>11108</v>
      </c>
      <c r="O18" t="s">
        <v>11098</v>
      </c>
      <c r="P18">
        <v>4</v>
      </c>
      <c r="Q18" t="s">
        <v>11109</v>
      </c>
      <c r="R18" t="s">
        <v>11110</v>
      </c>
    </row>
    <row r="19" spans="1:18">
      <c r="A19">
        <v>20</v>
      </c>
      <c r="B19" s="2">
        <v>110100247</v>
      </c>
      <c r="C19" t="s">
        <v>10653</v>
      </c>
      <c r="D19">
        <v>0</v>
      </c>
      <c r="E19" t="s">
        <v>11105</v>
      </c>
      <c r="F19" t="s">
        <v>11106</v>
      </c>
      <c r="G19" t="s">
        <v>10653</v>
      </c>
      <c r="H19" t="s">
        <v>11107</v>
      </c>
      <c r="I19">
        <v>30</v>
      </c>
      <c r="J19">
        <v>30</v>
      </c>
      <c r="K19">
        <v>30</v>
      </c>
      <c r="L19">
        <v>49</v>
      </c>
      <c r="M19">
        <v>1</v>
      </c>
      <c r="N19" t="s">
        <v>11108</v>
      </c>
      <c r="O19" t="s">
        <v>11092</v>
      </c>
      <c r="P19">
        <v>49</v>
      </c>
      <c r="Q19" t="s">
        <v>11109</v>
      </c>
      <c r="R19" t="s">
        <v>11110</v>
      </c>
    </row>
    <row r="20" spans="1:18">
      <c r="A20">
        <v>21</v>
      </c>
      <c r="B20" s="2">
        <v>110100450</v>
      </c>
      <c r="C20" t="s">
        <v>10655</v>
      </c>
      <c r="D20">
        <v>-1</v>
      </c>
      <c r="E20" t="s">
        <v>11105</v>
      </c>
      <c r="F20" t="s">
        <v>11106</v>
      </c>
      <c r="G20" t="s">
        <v>10655</v>
      </c>
      <c r="H20" t="s">
        <v>11107</v>
      </c>
      <c r="I20">
        <v>2.5</v>
      </c>
      <c r="J20">
        <v>2.5</v>
      </c>
      <c r="K20">
        <v>2.5</v>
      </c>
      <c r="L20">
        <v>5</v>
      </c>
      <c r="M20">
        <v>1</v>
      </c>
      <c r="N20" t="s">
        <v>11108</v>
      </c>
      <c r="O20" t="s">
        <v>11098</v>
      </c>
      <c r="P20">
        <v>5</v>
      </c>
      <c r="Q20" t="s">
        <v>11109</v>
      </c>
      <c r="R20" t="s">
        <v>11110</v>
      </c>
    </row>
    <row r="21" spans="1:18">
      <c r="A21">
        <v>22</v>
      </c>
      <c r="B21" s="2">
        <v>110100306</v>
      </c>
      <c r="C21" t="s">
        <v>10657</v>
      </c>
      <c r="D21">
        <v>-0.87899989999999995</v>
      </c>
      <c r="E21" t="s">
        <v>11105</v>
      </c>
      <c r="F21" t="s">
        <v>11106</v>
      </c>
      <c r="G21" t="s">
        <v>10657</v>
      </c>
      <c r="H21" t="s">
        <v>11107</v>
      </c>
      <c r="I21">
        <v>325</v>
      </c>
      <c r="J21">
        <v>325</v>
      </c>
      <c r="K21">
        <v>325</v>
      </c>
      <c r="L21">
        <v>399</v>
      </c>
      <c r="M21">
        <v>1</v>
      </c>
      <c r="N21" t="s">
        <v>11108</v>
      </c>
      <c r="O21" t="s">
        <v>11092</v>
      </c>
      <c r="P21">
        <v>399</v>
      </c>
      <c r="Q21" t="s">
        <v>11109</v>
      </c>
      <c r="R21" t="s">
        <v>11110</v>
      </c>
    </row>
    <row r="22" spans="1:18">
      <c r="A22">
        <v>23</v>
      </c>
      <c r="B22" s="2">
        <v>110100401</v>
      </c>
      <c r="C22" t="s">
        <v>10659</v>
      </c>
      <c r="D22">
        <v>-0.112</v>
      </c>
      <c r="E22" t="s">
        <v>11105</v>
      </c>
      <c r="F22" t="s">
        <v>11106</v>
      </c>
      <c r="G22" t="s">
        <v>10659</v>
      </c>
      <c r="H22" t="s">
        <v>11107</v>
      </c>
      <c r="I22">
        <v>155</v>
      </c>
      <c r="J22">
        <v>155</v>
      </c>
      <c r="K22">
        <v>155</v>
      </c>
      <c r="L22">
        <v>199</v>
      </c>
      <c r="M22">
        <v>1</v>
      </c>
      <c r="N22" t="s">
        <v>11108</v>
      </c>
      <c r="O22" t="s">
        <v>11092</v>
      </c>
      <c r="P22">
        <v>199</v>
      </c>
      <c r="Q22" t="s">
        <v>11109</v>
      </c>
      <c r="R22" t="s">
        <v>11110</v>
      </c>
    </row>
    <row r="23" spans="1:18">
      <c r="A23">
        <v>24</v>
      </c>
      <c r="B23" s="2">
        <v>110100426</v>
      </c>
      <c r="C23" t="s">
        <v>10661</v>
      </c>
      <c r="D23">
        <v>-15</v>
      </c>
      <c r="E23" t="s">
        <v>11111</v>
      </c>
      <c r="F23" t="s">
        <v>11112</v>
      </c>
      <c r="G23" t="s">
        <v>10661</v>
      </c>
      <c r="H23" t="s">
        <v>11107</v>
      </c>
      <c r="I23">
        <v>3</v>
      </c>
      <c r="J23">
        <v>3</v>
      </c>
      <c r="K23">
        <v>3</v>
      </c>
      <c r="L23">
        <v>5</v>
      </c>
      <c r="M23">
        <v>1</v>
      </c>
      <c r="N23" t="s">
        <v>11108</v>
      </c>
      <c r="O23" t="s">
        <v>11098</v>
      </c>
      <c r="P23">
        <v>5</v>
      </c>
      <c r="Q23" t="s">
        <v>11113</v>
      </c>
      <c r="R23" t="s">
        <v>11114</v>
      </c>
    </row>
    <row r="24" spans="1:18">
      <c r="A24">
        <v>25</v>
      </c>
      <c r="B24" s="2">
        <v>110100389</v>
      </c>
      <c r="C24" t="s">
        <v>10663</v>
      </c>
      <c r="D24">
        <v>0</v>
      </c>
      <c r="E24" t="s">
        <v>11105</v>
      </c>
      <c r="F24" t="s">
        <v>11106</v>
      </c>
      <c r="G24" t="s">
        <v>10663</v>
      </c>
      <c r="H24" t="s">
        <v>11107</v>
      </c>
      <c r="I24">
        <v>43</v>
      </c>
      <c r="J24">
        <v>43</v>
      </c>
      <c r="K24">
        <v>43</v>
      </c>
      <c r="L24">
        <v>60</v>
      </c>
      <c r="M24">
        <v>1</v>
      </c>
      <c r="N24" t="s">
        <v>11108</v>
      </c>
      <c r="O24" t="s">
        <v>11098</v>
      </c>
      <c r="P24">
        <v>60</v>
      </c>
      <c r="Q24" t="s">
        <v>11109</v>
      </c>
      <c r="R24" t="s">
        <v>11110</v>
      </c>
    </row>
    <row r="25" spans="1:18">
      <c r="A25">
        <v>26</v>
      </c>
      <c r="B25" s="2">
        <v>110100512</v>
      </c>
      <c r="C25" t="s">
        <v>10665</v>
      </c>
      <c r="D25">
        <v>-2.141</v>
      </c>
      <c r="E25" t="s">
        <v>11105</v>
      </c>
      <c r="F25" t="s">
        <v>11106</v>
      </c>
      <c r="G25" t="s">
        <v>10665</v>
      </c>
      <c r="H25" t="s">
        <v>11107</v>
      </c>
      <c r="I25">
        <v>25</v>
      </c>
      <c r="J25">
        <v>25</v>
      </c>
      <c r="K25">
        <v>25</v>
      </c>
      <c r="L25">
        <v>39</v>
      </c>
      <c r="M25">
        <v>1</v>
      </c>
      <c r="N25" t="s">
        <v>11108</v>
      </c>
      <c r="O25" t="s">
        <v>11092</v>
      </c>
      <c r="P25">
        <v>39</v>
      </c>
      <c r="Q25" t="s">
        <v>11109</v>
      </c>
      <c r="R25" t="s">
        <v>11110</v>
      </c>
    </row>
    <row r="26" spans="1:18">
      <c r="A26">
        <v>27</v>
      </c>
      <c r="B26" s="2">
        <v>110100267</v>
      </c>
      <c r="C26" t="s">
        <v>10667</v>
      </c>
      <c r="D26">
        <v>0</v>
      </c>
      <c r="E26" t="s">
        <v>11105</v>
      </c>
      <c r="F26" t="s">
        <v>11106</v>
      </c>
      <c r="G26" t="s">
        <v>10667</v>
      </c>
      <c r="H26" t="s">
        <v>11107</v>
      </c>
      <c r="I26">
        <v>65</v>
      </c>
      <c r="J26">
        <v>65</v>
      </c>
      <c r="K26">
        <v>65</v>
      </c>
      <c r="L26">
        <v>89</v>
      </c>
      <c r="M26">
        <v>1</v>
      </c>
      <c r="N26" t="s">
        <v>11108</v>
      </c>
      <c r="O26" t="s">
        <v>11092</v>
      </c>
      <c r="P26">
        <v>89</v>
      </c>
      <c r="Q26" t="s">
        <v>11109</v>
      </c>
      <c r="R26" t="s">
        <v>11110</v>
      </c>
    </row>
    <row r="27" spans="1:18">
      <c r="A27">
        <v>28</v>
      </c>
      <c r="B27" s="2">
        <v>110100266</v>
      </c>
      <c r="C27" t="s">
        <v>10669</v>
      </c>
      <c r="D27">
        <v>-1.8660000000000001</v>
      </c>
      <c r="E27" t="s">
        <v>11105</v>
      </c>
      <c r="F27" t="s">
        <v>11106</v>
      </c>
      <c r="G27" t="s">
        <v>10669</v>
      </c>
      <c r="H27" t="s">
        <v>11107</v>
      </c>
      <c r="I27">
        <v>19</v>
      </c>
      <c r="J27">
        <v>19</v>
      </c>
      <c r="K27">
        <v>19</v>
      </c>
      <c r="L27">
        <v>33</v>
      </c>
      <c r="M27">
        <v>1</v>
      </c>
      <c r="N27" t="s">
        <v>11108</v>
      </c>
      <c r="O27" t="s">
        <v>11092</v>
      </c>
      <c r="P27">
        <v>33</v>
      </c>
      <c r="Q27" t="s">
        <v>11109</v>
      </c>
      <c r="R27" t="s">
        <v>11110</v>
      </c>
    </row>
    <row r="28" spans="1:18">
      <c r="A28">
        <v>29</v>
      </c>
      <c r="B28" s="2">
        <v>110100130</v>
      </c>
      <c r="C28" t="s">
        <v>10761</v>
      </c>
      <c r="D28">
        <v>-0.33800000000000002</v>
      </c>
      <c r="E28" t="s">
        <v>11105</v>
      </c>
      <c r="F28" t="s">
        <v>11106</v>
      </c>
      <c r="G28" t="s">
        <v>10761</v>
      </c>
      <c r="H28" t="s">
        <v>11107</v>
      </c>
      <c r="I28">
        <v>199</v>
      </c>
      <c r="J28">
        <v>199</v>
      </c>
      <c r="K28">
        <v>199</v>
      </c>
      <c r="L28">
        <v>299</v>
      </c>
      <c r="M28">
        <v>1</v>
      </c>
      <c r="N28" t="s">
        <v>11108</v>
      </c>
      <c r="O28" t="s">
        <v>11092</v>
      </c>
      <c r="P28">
        <v>299</v>
      </c>
      <c r="Q28" t="s">
        <v>11109</v>
      </c>
      <c r="R28" t="s">
        <v>11110</v>
      </c>
    </row>
    <row r="29" spans="1:18">
      <c r="A29">
        <v>30</v>
      </c>
      <c r="B29" s="2">
        <v>110100208</v>
      </c>
      <c r="C29" t="s">
        <v>10871</v>
      </c>
      <c r="D29">
        <v>-1</v>
      </c>
      <c r="E29" t="s">
        <v>11105</v>
      </c>
      <c r="F29" t="s">
        <v>11106</v>
      </c>
      <c r="G29" t="s">
        <v>10871</v>
      </c>
      <c r="H29" t="s">
        <v>11107</v>
      </c>
      <c r="I29">
        <v>26</v>
      </c>
      <c r="J29">
        <v>26</v>
      </c>
      <c r="K29">
        <v>26</v>
      </c>
      <c r="L29">
        <v>32</v>
      </c>
      <c r="M29">
        <v>1</v>
      </c>
      <c r="N29" t="s">
        <v>11108</v>
      </c>
      <c r="O29" t="s">
        <v>11098</v>
      </c>
      <c r="P29">
        <v>32</v>
      </c>
      <c r="Q29" t="s">
        <v>11109</v>
      </c>
      <c r="R29" t="s">
        <v>11110</v>
      </c>
    </row>
    <row r="30" spans="1:18">
      <c r="A30">
        <v>47</v>
      </c>
      <c r="B30" s="2">
        <v>8906010360016</v>
      </c>
      <c r="C30" t="s">
        <v>6065</v>
      </c>
      <c r="D30">
        <v>7</v>
      </c>
      <c r="E30" t="s">
        <v>11115</v>
      </c>
      <c r="F30" t="s">
        <v>11116</v>
      </c>
      <c r="G30" t="s">
        <v>6065</v>
      </c>
      <c r="H30" t="s">
        <v>11090</v>
      </c>
      <c r="I30">
        <v>8</v>
      </c>
      <c r="J30">
        <v>8</v>
      </c>
      <c r="K30">
        <v>7.15</v>
      </c>
      <c r="L30">
        <v>10</v>
      </c>
      <c r="M30">
        <v>5</v>
      </c>
      <c r="N30" t="s">
        <v>11117</v>
      </c>
      <c r="O30" t="s">
        <v>11098</v>
      </c>
      <c r="P30">
        <v>10</v>
      </c>
      <c r="Q30" t="s">
        <v>11118</v>
      </c>
      <c r="R30" t="s">
        <v>11119</v>
      </c>
    </row>
    <row r="31" spans="1:18">
      <c r="A31">
        <v>48</v>
      </c>
      <c r="B31" s="2">
        <v>8906010369576</v>
      </c>
      <c r="C31" t="s">
        <v>6067</v>
      </c>
      <c r="D31">
        <v>5</v>
      </c>
      <c r="E31" t="s">
        <v>11115</v>
      </c>
      <c r="F31" t="s">
        <v>11116</v>
      </c>
      <c r="G31" t="s">
        <v>6067</v>
      </c>
      <c r="H31" t="s">
        <v>11090</v>
      </c>
      <c r="I31">
        <v>16.5</v>
      </c>
      <c r="J31">
        <v>16.5</v>
      </c>
      <c r="K31">
        <v>14.73</v>
      </c>
      <c r="L31">
        <v>20</v>
      </c>
      <c r="M31">
        <v>5</v>
      </c>
      <c r="N31" t="s">
        <v>11117</v>
      </c>
      <c r="O31" t="s">
        <v>11098</v>
      </c>
      <c r="P31">
        <v>20</v>
      </c>
      <c r="Q31" t="s">
        <v>11118</v>
      </c>
      <c r="R31" t="s">
        <v>11119</v>
      </c>
    </row>
    <row r="32" spans="1:18">
      <c r="A32">
        <v>49</v>
      </c>
      <c r="B32" s="2">
        <v>8906010360054</v>
      </c>
      <c r="C32" t="s">
        <v>6069</v>
      </c>
      <c r="D32">
        <v>1</v>
      </c>
      <c r="E32" t="s">
        <v>11115</v>
      </c>
      <c r="F32" t="s">
        <v>11116</v>
      </c>
      <c r="G32" t="s">
        <v>6069</v>
      </c>
      <c r="H32" t="s">
        <v>11090</v>
      </c>
      <c r="I32">
        <v>46.74</v>
      </c>
      <c r="J32">
        <v>46.74</v>
      </c>
      <c r="K32">
        <v>41.62</v>
      </c>
      <c r="L32">
        <v>55</v>
      </c>
      <c r="M32">
        <v>5</v>
      </c>
      <c r="N32" t="s">
        <v>11117</v>
      </c>
      <c r="O32" t="s">
        <v>11098</v>
      </c>
      <c r="P32">
        <v>55</v>
      </c>
      <c r="Q32" t="s">
        <v>11118</v>
      </c>
      <c r="R32" t="s">
        <v>11119</v>
      </c>
    </row>
    <row r="33" spans="1:18">
      <c r="A33">
        <v>50</v>
      </c>
      <c r="B33" s="2">
        <v>8906010360382</v>
      </c>
      <c r="C33" t="s">
        <v>6071</v>
      </c>
      <c r="D33">
        <v>1</v>
      </c>
      <c r="E33" t="s">
        <v>11115</v>
      </c>
      <c r="F33" t="s">
        <v>11116</v>
      </c>
      <c r="G33" t="s">
        <v>6071</v>
      </c>
      <c r="H33" t="s">
        <v>11090</v>
      </c>
      <c r="I33">
        <v>87.29</v>
      </c>
      <c r="J33">
        <v>87.29</v>
      </c>
      <c r="K33">
        <v>77.94</v>
      </c>
      <c r="L33">
        <v>103</v>
      </c>
      <c r="M33">
        <v>5</v>
      </c>
      <c r="N33" t="s">
        <v>11117</v>
      </c>
      <c r="O33" t="s">
        <v>11098</v>
      </c>
      <c r="P33">
        <v>103</v>
      </c>
      <c r="Q33" t="s">
        <v>11118</v>
      </c>
      <c r="R33" t="s">
        <v>11119</v>
      </c>
    </row>
    <row r="34" spans="1:18">
      <c r="A34">
        <v>51</v>
      </c>
      <c r="B34" s="2">
        <v>8906010360085</v>
      </c>
      <c r="C34" t="s">
        <v>6073</v>
      </c>
      <c r="D34">
        <v>2</v>
      </c>
      <c r="E34" t="s">
        <v>11115</v>
      </c>
      <c r="F34" t="s">
        <v>11116</v>
      </c>
      <c r="G34" t="s">
        <v>6073</v>
      </c>
      <c r="H34" t="s">
        <v>11090</v>
      </c>
      <c r="I34">
        <v>156.52000000000001</v>
      </c>
      <c r="J34">
        <v>156.52000000000001</v>
      </c>
      <c r="K34">
        <v>139.75</v>
      </c>
      <c r="L34">
        <v>180</v>
      </c>
      <c r="M34">
        <v>5</v>
      </c>
      <c r="N34" t="s">
        <v>11117</v>
      </c>
      <c r="O34" t="s">
        <v>11098</v>
      </c>
      <c r="P34">
        <v>180</v>
      </c>
      <c r="Q34" t="s">
        <v>11118</v>
      </c>
      <c r="R34" t="s">
        <v>11119</v>
      </c>
    </row>
    <row r="35" spans="1:18">
      <c r="A35">
        <v>52</v>
      </c>
      <c r="B35" s="2">
        <v>8906010360122</v>
      </c>
      <c r="C35" t="s">
        <v>6075</v>
      </c>
      <c r="D35">
        <v>1</v>
      </c>
      <c r="E35" t="s">
        <v>11115</v>
      </c>
      <c r="F35" t="s">
        <v>11116</v>
      </c>
      <c r="G35" t="s">
        <v>6075</v>
      </c>
      <c r="H35" t="s">
        <v>11090</v>
      </c>
      <c r="I35">
        <v>329.97</v>
      </c>
      <c r="J35">
        <v>329.97</v>
      </c>
      <c r="K35">
        <v>308.23</v>
      </c>
      <c r="L35">
        <v>397</v>
      </c>
      <c r="M35">
        <v>5</v>
      </c>
      <c r="N35" t="s">
        <v>11117</v>
      </c>
      <c r="O35" t="s">
        <v>11098</v>
      </c>
      <c r="P35">
        <v>397</v>
      </c>
      <c r="Q35" t="s">
        <v>11118</v>
      </c>
      <c r="R35" t="s">
        <v>11119</v>
      </c>
    </row>
    <row r="36" spans="1:18">
      <c r="A36">
        <v>53</v>
      </c>
      <c r="B36" s="2">
        <v>8906010366896</v>
      </c>
      <c r="C36" t="s">
        <v>11120</v>
      </c>
      <c r="D36">
        <v>-1</v>
      </c>
      <c r="E36" t="s">
        <v>11115</v>
      </c>
      <c r="F36" t="s">
        <v>11116</v>
      </c>
      <c r="G36" t="s">
        <v>6077</v>
      </c>
      <c r="H36" t="s">
        <v>11090</v>
      </c>
      <c r="I36">
        <v>155.68</v>
      </c>
      <c r="J36">
        <v>155.68</v>
      </c>
      <c r="K36">
        <v>139.75</v>
      </c>
      <c r="L36">
        <v>180</v>
      </c>
      <c r="M36">
        <v>5</v>
      </c>
      <c r="N36" t="s">
        <v>11117</v>
      </c>
      <c r="O36" t="s">
        <v>11098</v>
      </c>
      <c r="P36">
        <v>180</v>
      </c>
      <c r="Q36" t="s">
        <v>11118</v>
      </c>
      <c r="R36" t="s">
        <v>11119</v>
      </c>
    </row>
    <row r="37" spans="1:18">
      <c r="A37">
        <v>54</v>
      </c>
      <c r="B37" s="2">
        <v>8906010360115</v>
      </c>
      <c r="C37" t="s">
        <v>6079</v>
      </c>
      <c r="D37">
        <v>2</v>
      </c>
      <c r="E37" t="s">
        <v>11115</v>
      </c>
      <c r="F37" t="s">
        <v>11116</v>
      </c>
      <c r="G37" t="s">
        <v>6079</v>
      </c>
      <c r="H37" t="s">
        <v>11090</v>
      </c>
      <c r="I37">
        <v>368.48</v>
      </c>
      <c r="J37">
        <v>368.48</v>
      </c>
      <c r="K37">
        <v>329.97</v>
      </c>
      <c r="L37">
        <v>425</v>
      </c>
      <c r="M37">
        <v>5</v>
      </c>
      <c r="N37" t="s">
        <v>11117</v>
      </c>
      <c r="O37" t="s">
        <v>11098</v>
      </c>
      <c r="P37">
        <v>425</v>
      </c>
      <c r="Q37" t="s">
        <v>11118</v>
      </c>
      <c r="R37" t="s">
        <v>11119</v>
      </c>
    </row>
    <row r="38" spans="1:18">
      <c r="A38">
        <v>55</v>
      </c>
      <c r="B38" s="2">
        <v>8906010366889</v>
      </c>
      <c r="C38" t="s">
        <v>11121</v>
      </c>
      <c r="D38">
        <v>2</v>
      </c>
      <c r="E38" t="s">
        <v>11115</v>
      </c>
      <c r="F38" t="s">
        <v>11116</v>
      </c>
      <c r="G38" t="s">
        <v>6081</v>
      </c>
      <c r="H38" t="s">
        <v>11090</v>
      </c>
      <c r="I38">
        <v>87.29</v>
      </c>
      <c r="J38">
        <v>87.29</v>
      </c>
      <c r="K38">
        <v>77.94</v>
      </c>
      <c r="L38">
        <v>103</v>
      </c>
      <c r="M38">
        <v>5</v>
      </c>
      <c r="N38" t="s">
        <v>11117</v>
      </c>
      <c r="O38" t="s">
        <v>11098</v>
      </c>
      <c r="P38">
        <v>103</v>
      </c>
      <c r="Q38" t="s">
        <v>11118</v>
      </c>
      <c r="R38" t="s">
        <v>11119</v>
      </c>
    </row>
    <row r="39" spans="1:18">
      <c r="A39">
        <v>56</v>
      </c>
      <c r="B39" s="2">
        <v>8906010366872</v>
      </c>
      <c r="C39" t="s">
        <v>11122</v>
      </c>
      <c r="D39">
        <v>0</v>
      </c>
      <c r="E39" t="s">
        <v>11115</v>
      </c>
      <c r="F39" t="s">
        <v>11116</v>
      </c>
      <c r="G39" t="s">
        <v>6083</v>
      </c>
      <c r="H39" t="s">
        <v>11090</v>
      </c>
      <c r="I39">
        <v>46.61</v>
      </c>
      <c r="J39">
        <v>46.61</v>
      </c>
      <c r="K39">
        <v>41.62</v>
      </c>
      <c r="L39">
        <v>55</v>
      </c>
      <c r="M39">
        <v>5</v>
      </c>
      <c r="N39" t="s">
        <v>11117</v>
      </c>
      <c r="O39" t="s">
        <v>11098</v>
      </c>
      <c r="P39">
        <v>55</v>
      </c>
      <c r="Q39" t="s">
        <v>11118</v>
      </c>
      <c r="R39" t="s">
        <v>11119</v>
      </c>
    </row>
    <row r="40" spans="1:18">
      <c r="A40">
        <v>58</v>
      </c>
      <c r="B40" s="2">
        <v>8906010366902</v>
      </c>
      <c r="C40" t="s">
        <v>11123</v>
      </c>
      <c r="D40">
        <v>0</v>
      </c>
      <c r="E40" t="s">
        <v>11115</v>
      </c>
      <c r="F40" t="s">
        <v>11116</v>
      </c>
      <c r="G40" t="s">
        <v>6085</v>
      </c>
      <c r="H40" t="s">
        <v>11090</v>
      </c>
      <c r="I40">
        <v>369.57</v>
      </c>
      <c r="J40">
        <v>369.57</v>
      </c>
      <c r="K40">
        <v>329.97</v>
      </c>
      <c r="L40">
        <v>425</v>
      </c>
      <c r="M40">
        <v>5</v>
      </c>
      <c r="N40" t="s">
        <v>11117</v>
      </c>
      <c r="O40" t="s">
        <v>11098</v>
      </c>
      <c r="P40">
        <v>425</v>
      </c>
      <c r="Q40" t="s">
        <v>11118</v>
      </c>
      <c r="R40" t="s">
        <v>11119</v>
      </c>
    </row>
    <row r="41" spans="1:18">
      <c r="A41">
        <v>59</v>
      </c>
      <c r="B41" s="2">
        <v>8904317305983</v>
      </c>
      <c r="C41" t="s">
        <v>11124</v>
      </c>
      <c r="D41">
        <v>6</v>
      </c>
      <c r="E41" t="s">
        <v>11095</v>
      </c>
      <c r="F41" t="s">
        <v>11096</v>
      </c>
      <c r="G41" t="s">
        <v>6087</v>
      </c>
      <c r="H41" t="s">
        <v>11090</v>
      </c>
      <c r="I41">
        <v>83.99</v>
      </c>
      <c r="J41">
        <v>83.99</v>
      </c>
      <c r="K41">
        <v>88.98</v>
      </c>
      <c r="L41">
        <v>105</v>
      </c>
      <c r="M41">
        <v>3</v>
      </c>
      <c r="N41" t="s">
        <v>11097</v>
      </c>
      <c r="O41" t="s">
        <v>11098</v>
      </c>
      <c r="P41">
        <v>105</v>
      </c>
      <c r="Q41" t="s">
        <v>11099</v>
      </c>
      <c r="R41" t="s">
        <v>11100</v>
      </c>
    </row>
    <row r="42" spans="1:18">
      <c r="A42">
        <v>60</v>
      </c>
      <c r="B42" s="2">
        <v>8904317306003</v>
      </c>
      <c r="C42" t="s">
        <v>11125</v>
      </c>
      <c r="D42">
        <v>5</v>
      </c>
      <c r="E42" t="s">
        <v>11095</v>
      </c>
      <c r="F42" t="s">
        <v>11096</v>
      </c>
      <c r="G42" t="s">
        <v>6089</v>
      </c>
      <c r="H42" t="s">
        <v>11090</v>
      </c>
      <c r="I42">
        <v>83.99</v>
      </c>
      <c r="J42">
        <v>83.99</v>
      </c>
      <c r="K42">
        <v>88.98</v>
      </c>
      <c r="L42">
        <v>105</v>
      </c>
      <c r="M42">
        <v>3</v>
      </c>
      <c r="N42" t="s">
        <v>11097</v>
      </c>
      <c r="O42" t="s">
        <v>11098</v>
      </c>
      <c r="P42">
        <v>105</v>
      </c>
      <c r="Q42" t="s">
        <v>11099</v>
      </c>
      <c r="R42" t="s">
        <v>11100</v>
      </c>
    </row>
    <row r="43" spans="1:18">
      <c r="A43">
        <v>61</v>
      </c>
      <c r="B43" s="2">
        <v>8904317306027</v>
      </c>
      <c r="C43" t="s">
        <v>11126</v>
      </c>
      <c r="D43">
        <v>0</v>
      </c>
      <c r="E43" t="s">
        <v>11095</v>
      </c>
      <c r="F43" t="s">
        <v>11096</v>
      </c>
      <c r="G43" t="s">
        <v>6091</v>
      </c>
      <c r="H43" t="s">
        <v>11090</v>
      </c>
      <c r="I43">
        <v>83.99</v>
      </c>
      <c r="J43">
        <v>83.99</v>
      </c>
      <c r="K43">
        <v>71.180000000000007</v>
      </c>
      <c r="L43">
        <v>120</v>
      </c>
      <c r="M43">
        <v>3</v>
      </c>
      <c r="N43" t="s">
        <v>11097</v>
      </c>
      <c r="O43" t="s">
        <v>11098</v>
      </c>
      <c r="P43">
        <v>120</v>
      </c>
      <c r="Q43" t="s">
        <v>11099</v>
      </c>
      <c r="R43" t="s">
        <v>11100</v>
      </c>
    </row>
    <row r="44" spans="1:18">
      <c r="A44">
        <v>62</v>
      </c>
      <c r="B44" s="2">
        <v>8904317306010</v>
      </c>
      <c r="C44" t="s">
        <v>11127</v>
      </c>
      <c r="D44">
        <v>6</v>
      </c>
      <c r="E44" t="s">
        <v>11095</v>
      </c>
      <c r="F44" t="s">
        <v>11096</v>
      </c>
      <c r="G44" t="s">
        <v>6093</v>
      </c>
      <c r="H44" t="s">
        <v>11090</v>
      </c>
      <c r="I44">
        <v>95.99</v>
      </c>
      <c r="J44">
        <v>95.99</v>
      </c>
      <c r="K44">
        <v>101.69</v>
      </c>
      <c r="L44">
        <v>120</v>
      </c>
      <c r="M44">
        <v>3</v>
      </c>
      <c r="N44" t="s">
        <v>11097</v>
      </c>
      <c r="O44" t="s">
        <v>11098</v>
      </c>
      <c r="P44">
        <v>120</v>
      </c>
      <c r="Q44" t="s">
        <v>11099</v>
      </c>
      <c r="R44" t="s">
        <v>11100</v>
      </c>
    </row>
    <row r="45" spans="1:18">
      <c r="A45">
        <v>63</v>
      </c>
      <c r="B45" s="2">
        <v>8904317305990</v>
      </c>
      <c r="C45" t="s">
        <v>11128</v>
      </c>
      <c r="D45">
        <v>5</v>
      </c>
      <c r="E45" t="s">
        <v>11095</v>
      </c>
      <c r="F45" t="s">
        <v>11096</v>
      </c>
      <c r="G45" t="s">
        <v>6095</v>
      </c>
      <c r="H45" t="s">
        <v>11090</v>
      </c>
      <c r="I45">
        <v>83.99</v>
      </c>
      <c r="J45">
        <v>83.99</v>
      </c>
      <c r="K45">
        <v>88.98</v>
      </c>
      <c r="L45">
        <v>105</v>
      </c>
      <c r="M45">
        <v>3</v>
      </c>
      <c r="N45" t="s">
        <v>11097</v>
      </c>
      <c r="O45" t="s">
        <v>11098</v>
      </c>
      <c r="P45">
        <v>105</v>
      </c>
      <c r="Q45" t="s">
        <v>11099</v>
      </c>
      <c r="R45" t="s">
        <v>11100</v>
      </c>
    </row>
    <row r="46" spans="1:18">
      <c r="A46">
        <v>64</v>
      </c>
      <c r="B46" s="2">
        <v>8904352003455</v>
      </c>
      <c r="C46" t="s">
        <v>11129</v>
      </c>
      <c r="D46">
        <v>3</v>
      </c>
      <c r="E46" t="s">
        <v>11130</v>
      </c>
      <c r="F46" t="s">
        <v>11131</v>
      </c>
      <c r="G46" t="s">
        <v>6097</v>
      </c>
      <c r="H46" t="s">
        <v>11090</v>
      </c>
      <c r="I46">
        <v>79.19</v>
      </c>
      <c r="J46">
        <v>79.19</v>
      </c>
      <c r="K46">
        <v>83.89</v>
      </c>
      <c r="L46">
        <v>99</v>
      </c>
      <c r="M46">
        <v>3</v>
      </c>
      <c r="N46" t="s">
        <v>11097</v>
      </c>
      <c r="O46" t="s">
        <v>11098</v>
      </c>
      <c r="P46">
        <v>99</v>
      </c>
      <c r="Q46" t="s">
        <v>11132</v>
      </c>
      <c r="R46" t="s">
        <v>11133</v>
      </c>
    </row>
    <row r="47" spans="1:18">
      <c r="A47">
        <v>65</v>
      </c>
      <c r="B47" s="2">
        <v>8904352000652</v>
      </c>
      <c r="C47" t="s">
        <v>11134</v>
      </c>
      <c r="D47">
        <v>3</v>
      </c>
      <c r="E47" t="s">
        <v>11130</v>
      </c>
      <c r="F47" t="s">
        <v>11131</v>
      </c>
      <c r="G47" t="s">
        <v>6099</v>
      </c>
      <c r="H47" t="s">
        <v>11090</v>
      </c>
      <c r="I47">
        <v>79.84</v>
      </c>
      <c r="J47">
        <v>79.84</v>
      </c>
      <c r="K47">
        <v>84.79</v>
      </c>
      <c r="L47">
        <v>100.05</v>
      </c>
      <c r="M47">
        <v>3</v>
      </c>
      <c r="N47" t="s">
        <v>11097</v>
      </c>
      <c r="O47" t="s">
        <v>11098</v>
      </c>
      <c r="P47">
        <v>100.05</v>
      </c>
      <c r="Q47" t="s">
        <v>11132</v>
      </c>
      <c r="R47" t="s">
        <v>11133</v>
      </c>
    </row>
    <row r="48" spans="1:18">
      <c r="A48">
        <v>66</v>
      </c>
      <c r="B48" s="2">
        <v>8904352000775</v>
      </c>
      <c r="C48" t="s">
        <v>11135</v>
      </c>
      <c r="D48">
        <v>2</v>
      </c>
      <c r="E48" t="s">
        <v>11130</v>
      </c>
      <c r="F48" t="s">
        <v>11131</v>
      </c>
      <c r="G48" t="s">
        <v>6101</v>
      </c>
      <c r="H48" t="s">
        <v>11090</v>
      </c>
      <c r="I48">
        <v>79.19</v>
      </c>
      <c r="J48">
        <v>79.19</v>
      </c>
      <c r="K48">
        <v>83.89</v>
      </c>
      <c r="L48">
        <v>99</v>
      </c>
      <c r="M48">
        <v>3</v>
      </c>
      <c r="N48" t="s">
        <v>11097</v>
      </c>
      <c r="O48" t="s">
        <v>11098</v>
      </c>
      <c r="P48">
        <v>99</v>
      </c>
      <c r="Q48" t="s">
        <v>11136</v>
      </c>
      <c r="R48" t="s">
        <v>11137</v>
      </c>
    </row>
    <row r="49" spans="1:18">
      <c r="A49">
        <v>67</v>
      </c>
      <c r="B49" s="2">
        <v>8904352000591</v>
      </c>
      <c r="C49" t="s">
        <v>11138</v>
      </c>
      <c r="D49">
        <v>3</v>
      </c>
      <c r="E49" t="s">
        <v>11130</v>
      </c>
      <c r="F49" t="s">
        <v>11131</v>
      </c>
      <c r="G49" t="s">
        <v>6103</v>
      </c>
      <c r="H49" t="s">
        <v>11090</v>
      </c>
      <c r="I49">
        <v>79.19</v>
      </c>
      <c r="J49">
        <v>79.19</v>
      </c>
      <c r="K49">
        <v>67.11</v>
      </c>
      <c r="L49">
        <v>99</v>
      </c>
      <c r="M49">
        <v>3</v>
      </c>
      <c r="N49" t="s">
        <v>11097</v>
      </c>
      <c r="O49" t="s">
        <v>11098</v>
      </c>
      <c r="P49">
        <v>99</v>
      </c>
      <c r="Q49" t="s">
        <v>11136</v>
      </c>
      <c r="R49" t="s">
        <v>11137</v>
      </c>
    </row>
    <row r="50" spans="1:18">
      <c r="A50">
        <v>68</v>
      </c>
      <c r="B50" s="2">
        <v>8904352000713</v>
      </c>
      <c r="C50" t="s">
        <v>11139</v>
      </c>
      <c r="D50">
        <v>3</v>
      </c>
      <c r="E50" t="s">
        <v>11130</v>
      </c>
      <c r="F50" t="s">
        <v>11131</v>
      </c>
      <c r="G50" t="s">
        <v>6105</v>
      </c>
      <c r="H50" t="s">
        <v>11090</v>
      </c>
      <c r="I50">
        <v>79.19</v>
      </c>
      <c r="J50">
        <v>79.19</v>
      </c>
      <c r="K50">
        <v>83.89</v>
      </c>
      <c r="L50">
        <v>99</v>
      </c>
      <c r="M50">
        <v>3</v>
      </c>
      <c r="N50" t="s">
        <v>11097</v>
      </c>
      <c r="O50">
        <v>1</v>
      </c>
      <c r="P50">
        <v>99</v>
      </c>
      <c r="Q50" t="s">
        <v>11136</v>
      </c>
      <c r="R50" t="s">
        <v>11137</v>
      </c>
    </row>
    <row r="51" spans="1:18">
      <c r="A51">
        <v>69</v>
      </c>
      <c r="B51" s="2">
        <v>8904352003516</v>
      </c>
      <c r="C51" t="s">
        <v>11140</v>
      </c>
      <c r="D51">
        <v>3</v>
      </c>
      <c r="E51" t="s">
        <v>11130</v>
      </c>
      <c r="F51" t="s">
        <v>11131</v>
      </c>
      <c r="G51" t="s">
        <v>6107</v>
      </c>
      <c r="H51" t="s">
        <v>11090</v>
      </c>
      <c r="I51">
        <v>79.180000000000007</v>
      </c>
      <c r="J51">
        <v>79.180000000000007</v>
      </c>
      <c r="K51">
        <v>83.89</v>
      </c>
      <c r="L51">
        <v>99</v>
      </c>
      <c r="M51">
        <v>3</v>
      </c>
      <c r="N51" t="s">
        <v>11097</v>
      </c>
      <c r="O51" t="s">
        <v>11098</v>
      </c>
      <c r="P51">
        <v>99</v>
      </c>
      <c r="Q51" t="s">
        <v>11136</v>
      </c>
      <c r="R51" t="s">
        <v>11137</v>
      </c>
    </row>
    <row r="52" spans="1:18">
      <c r="A52">
        <v>70</v>
      </c>
      <c r="B52" s="2">
        <v>8904352004445</v>
      </c>
      <c r="C52" t="s">
        <v>11141</v>
      </c>
      <c r="D52">
        <v>3</v>
      </c>
      <c r="E52" t="s">
        <v>11130</v>
      </c>
      <c r="F52" t="s">
        <v>11131</v>
      </c>
      <c r="G52" t="s">
        <v>6109</v>
      </c>
      <c r="H52" t="s">
        <v>11090</v>
      </c>
      <c r="I52">
        <v>131.99</v>
      </c>
      <c r="J52">
        <v>131.99</v>
      </c>
      <c r="K52">
        <v>139.83000000000001</v>
      </c>
      <c r="L52">
        <v>165</v>
      </c>
      <c r="M52">
        <v>3</v>
      </c>
      <c r="N52" t="s">
        <v>11097</v>
      </c>
      <c r="O52" t="s">
        <v>11098</v>
      </c>
      <c r="P52">
        <v>165</v>
      </c>
      <c r="Q52" t="s">
        <v>11136</v>
      </c>
      <c r="R52" t="s">
        <v>11137</v>
      </c>
    </row>
    <row r="53" spans="1:18">
      <c r="A53">
        <v>71</v>
      </c>
      <c r="B53" s="2">
        <v>8904352004711</v>
      </c>
      <c r="C53" t="s">
        <v>11142</v>
      </c>
      <c r="D53">
        <v>3</v>
      </c>
      <c r="E53" t="s">
        <v>11143</v>
      </c>
      <c r="F53" t="s">
        <v>11144</v>
      </c>
      <c r="G53" t="s">
        <v>6111</v>
      </c>
      <c r="H53" t="s">
        <v>11090</v>
      </c>
      <c r="I53">
        <v>140</v>
      </c>
      <c r="J53">
        <v>140</v>
      </c>
      <c r="K53">
        <v>148.03</v>
      </c>
      <c r="L53">
        <v>175</v>
      </c>
      <c r="M53">
        <v>3</v>
      </c>
      <c r="N53" t="s">
        <v>11097</v>
      </c>
      <c r="O53" t="s">
        <v>11098</v>
      </c>
      <c r="P53">
        <v>175</v>
      </c>
      <c r="Q53" t="s">
        <v>11145</v>
      </c>
      <c r="R53" t="s">
        <v>11144</v>
      </c>
    </row>
    <row r="54" spans="1:18">
      <c r="A54">
        <v>72</v>
      </c>
      <c r="B54" s="2">
        <v>8904352003523</v>
      </c>
      <c r="C54" t="s">
        <v>11146</v>
      </c>
      <c r="D54">
        <v>2</v>
      </c>
      <c r="E54" t="s">
        <v>11130</v>
      </c>
      <c r="F54" t="s">
        <v>11131</v>
      </c>
      <c r="G54" t="s">
        <v>6113</v>
      </c>
      <c r="H54" t="s">
        <v>11090</v>
      </c>
      <c r="I54">
        <v>147.97999999999999</v>
      </c>
      <c r="J54">
        <v>147.97999999999999</v>
      </c>
      <c r="K54">
        <v>156.77000000000001</v>
      </c>
      <c r="L54">
        <v>185</v>
      </c>
      <c r="M54">
        <v>3</v>
      </c>
      <c r="N54" t="s">
        <v>11097</v>
      </c>
      <c r="O54" t="s">
        <v>11098</v>
      </c>
      <c r="P54">
        <v>185</v>
      </c>
      <c r="Q54" t="s">
        <v>11136</v>
      </c>
      <c r="R54" t="s">
        <v>11137</v>
      </c>
    </row>
    <row r="55" spans="1:18">
      <c r="A55">
        <v>73</v>
      </c>
      <c r="B55" s="2">
        <v>8904352004971</v>
      </c>
      <c r="C55" t="s">
        <v>11147</v>
      </c>
      <c r="D55">
        <v>3</v>
      </c>
      <c r="E55" t="s">
        <v>11130</v>
      </c>
      <c r="F55" t="s">
        <v>11131</v>
      </c>
      <c r="G55" t="s">
        <v>6115</v>
      </c>
      <c r="H55" t="s">
        <v>11090</v>
      </c>
      <c r="I55">
        <v>131.99</v>
      </c>
      <c r="J55">
        <v>131.99</v>
      </c>
      <c r="K55">
        <v>139.83000000000001</v>
      </c>
      <c r="L55">
        <v>165</v>
      </c>
      <c r="M55">
        <v>3</v>
      </c>
      <c r="N55" t="s">
        <v>11097</v>
      </c>
      <c r="O55" t="s">
        <v>11098</v>
      </c>
      <c r="P55">
        <v>165</v>
      </c>
      <c r="Q55" t="s">
        <v>11136</v>
      </c>
      <c r="R55" t="s">
        <v>11137</v>
      </c>
    </row>
    <row r="56" spans="1:18">
      <c r="A56">
        <v>74</v>
      </c>
      <c r="B56" s="2">
        <v>8904352004506</v>
      </c>
      <c r="C56" t="s">
        <v>11148</v>
      </c>
      <c r="D56">
        <v>2</v>
      </c>
      <c r="E56" t="s">
        <v>11130</v>
      </c>
      <c r="F56" t="s">
        <v>11131</v>
      </c>
      <c r="G56" t="s">
        <v>6117</v>
      </c>
      <c r="H56" t="s">
        <v>11090</v>
      </c>
      <c r="I56">
        <v>131.99</v>
      </c>
      <c r="J56">
        <v>131.99</v>
      </c>
      <c r="K56">
        <v>139.83000000000001</v>
      </c>
      <c r="L56">
        <v>165</v>
      </c>
      <c r="M56">
        <v>3</v>
      </c>
      <c r="N56" t="s">
        <v>11097</v>
      </c>
      <c r="O56" t="s">
        <v>11098</v>
      </c>
      <c r="P56">
        <v>165</v>
      </c>
      <c r="Q56" t="s">
        <v>11132</v>
      </c>
      <c r="R56" t="s">
        <v>11133</v>
      </c>
    </row>
    <row r="57" spans="1:18">
      <c r="A57">
        <v>75</v>
      </c>
      <c r="B57" s="2">
        <v>8904352004902</v>
      </c>
      <c r="C57" t="s">
        <v>11149</v>
      </c>
      <c r="D57">
        <v>3</v>
      </c>
      <c r="E57" t="s">
        <v>11150</v>
      </c>
      <c r="F57" t="s">
        <v>11151</v>
      </c>
      <c r="G57" t="s">
        <v>6119</v>
      </c>
      <c r="H57" t="s">
        <v>11090</v>
      </c>
      <c r="I57">
        <v>177.96</v>
      </c>
      <c r="J57">
        <v>177.96</v>
      </c>
      <c r="K57">
        <v>150.81</v>
      </c>
      <c r="L57">
        <v>210</v>
      </c>
      <c r="M57">
        <v>3</v>
      </c>
      <c r="N57" t="s">
        <v>11097</v>
      </c>
      <c r="O57" t="s">
        <v>11098</v>
      </c>
      <c r="P57">
        <v>210</v>
      </c>
      <c r="Q57" t="s">
        <v>11152</v>
      </c>
      <c r="R57" t="s">
        <v>11151</v>
      </c>
    </row>
    <row r="58" spans="1:18">
      <c r="A58">
        <v>76</v>
      </c>
      <c r="B58" s="2">
        <v>8904352001673</v>
      </c>
      <c r="C58" t="s">
        <v>11153</v>
      </c>
      <c r="D58">
        <v>3</v>
      </c>
      <c r="E58" t="s">
        <v>11150</v>
      </c>
      <c r="F58" t="s">
        <v>11151</v>
      </c>
      <c r="G58" t="s">
        <v>6121</v>
      </c>
      <c r="H58" t="s">
        <v>11090</v>
      </c>
      <c r="I58">
        <v>114.99</v>
      </c>
      <c r="J58">
        <v>114.99</v>
      </c>
      <c r="K58">
        <v>97.45</v>
      </c>
      <c r="L58">
        <v>115</v>
      </c>
      <c r="M58">
        <v>3</v>
      </c>
      <c r="N58" t="s">
        <v>11097</v>
      </c>
      <c r="O58" t="s">
        <v>11098</v>
      </c>
      <c r="P58">
        <v>115</v>
      </c>
      <c r="Q58" t="s">
        <v>11152</v>
      </c>
      <c r="R58" t="s">
        <v>11151</v>
      </c>
    </row>
    <row r="59" spans="1:18">
      <c r="A59">
        <v>77</v>
      </c>
      <c r="B59" s="2">
        <v>8904352004667</v>
      </c>
      <c r="C59" t="s">
        <v>11154</v>
      </c>
      <c r="D59">
        <v>3</v>
      </c>
      <c r="E59" t="s">
        <v>11155</v>
      </c>
      <c r="F59" t="s">
        <v>11156</v>
      </c>
      <c r="G59" t="s">
        <v>6123</v>
      </c>
      <c r="H59" t="s">
        <v>11090</v>
      </c>
      <c r="I59">
        <v>220</v>
      </c>
      <c r="J59">
        <v>220</v>
      </c>
      <c r="K59">
        <v>186.44</v>
      </c>
      <c r="L59">
        <v>220</v>
      </c>
      <c r="M59">
        <v>3</v>
      </c>
      <c r="N59" t="s">
        <v>11097</v>
      </c>
      <c r="O59" t="s">
        <v>11098</v>
      </c>
      <c r="P59">
        <v>220</v>
      </c>
      <c r="Q59" t="s">
        <v>11157</v>
      </c>
      <c r="R59" t="s">
        <v>11158</v>
      </c>
    </row>
    <row r="60" spans="1:18">
      <c r="A60">
        <v>78</v>
      </c>
      <c r="B60" s="2">
        <v>8904352003998</v>
      </c>
      <c r="C60" t="s">
        <v>11159</v>
      </c>
      <c r="D60">
        <v>3</v>
      </c>
      <c r="E60" t="s">
        <v>11160</v>
      </c>
      <c r="F60" t="s">
        <v>11161</v>
      </c>
      <c r="G60" t="s">
        <v>6125</v>
      </c>
      <c r="H60" t="s">
        <v>11090</v>
      </c>
      <c r="I60">
        <v>209.99</v>
      </c>
      <c r="J60">
        <v>209.99</v>
      </c>
      <c r="K60">
        <v>177.96</v>
      </c>
      <c r="L60">
        <v>210</v>
      </c>
      <c r="M60">
        <v>3</v>
      </c>
      <c r="N60" t="s">
        <v>11097</v>
      </c>
      <c r="O60" t="s">
        <v>11098</v>
      </c>
      <c r="P60">
        <v>210</v>
      </c>
      <c r="Q60" t="s">
        <v>11162</v>
      </c>
      <c r="R60" t="s">
        <v>11161</v>
      </c>
    </row>
    <row r="61" spans="1:18">
      <c r="A61">
        <v>79</v>
      </c>
      <c r="B61" s="2">
        <v>8904352004865</v>
      </c>
      <c r="C61" t="s">
        <v>11163</v>
      </c>
      <c r="D61">
        <v>3</v>
      </c>
      <c r="E61" t="s">
        <v>11101</v>
      </c>
      <c r="F61" t="s">
        <v>11102</v>
      </c>
      <c r="G61" t="s">
        <v>6127</v>
      </c>
      <c r="H61" t="s">
        <v>11090</v>
      </c>
      <c r="I61">
        <v>180</v>
      </c>
      <c r="J61">
        <v>180</v>
      </c>
      <c r="K61">
        <v>152.54</v>
      </c>
      <c r="L61">
        <v>180</v>
      </c>
      <c r="M61">
        <v>3</v>
      </c>
      <c r="N61" t="s">
        <v>11097</v>
      </c>
      <c r="O61" t="s">
        <v>11098</v>
      </c>
      <c r="P61">
        <v>180</v>
      </c>
      <c r="Q61" t="s">
        <v>11164</v>
      </c>
      <c r="R61" t="s">
        <v>11165</v>
      </c>
    </row>
    <row r="62" spans="1:18">
      <c r="A62">
        <v>80</v>
      </c>
      <c r="B62" s="2">
        <v>8904352003981</v>
      </c>
      <c r="C62" t="s">
        <v>11166</v>
      </c>
      <c r="D62">
        <v>3</v>
      </c>
      <c r="E62" t="s">
        <v>11160</v>
      </c>
      <c r="F62" t="s">
        <v>11161</v>
      </c>
      <c r="G62" t="s">
        <v>6129</v>
      </c>
      <c r="H62" t="s">
        <v>11090</v>
      </c>
      <c r="I62">
        <v>209.99</v>
      </c>
      <c r="J62">
        <v>209.99</v>
      </c>
      <c r="K62">
        <v>177.96</v>
      </c>
      <c r="L62">
        <v>210</v>
      </c>
      <c r="M62">
        <v>3</v>
      </c>
      <c r="N62" t="s">
        <v>11097</v>
      </c>
      <c r="O62" t="s">
        <v>11098</v>
      </c>
      <c r="P62">
        <v>210</v>
      </c>
      <c r="Q62" t="s">
        <v>11162</v>
      </c>
      <c r="R62" t="s">
        <v>11161</v>
      </c>
    </row>
    <row r="63" spans="1:18">
      <c r="A63">
        <v>81</v>
      </c>
      <c r="B63" s="2">
        <v>8904317305921</v>
      </c>
      <c r="C63" t="s">
        <v>6131</v>
      </c>
      <c r="D63">
        <v>2</v>
      </c>
      <c r="E63" t="s">
        <v>11150</v>
      </c>
      <c r="F63" t="s">
        <v>11151</v>
      </c>
      <c r="G63" t="s">
        <v>6131</v>
      </c>
      <c r="H63" t="s">
        <v>11090</v>
      </c>
      <c r="I63">
        <v>175</v>
      </c>
      <c r="J63">
        <v>175</v>
      </c>
      <c r="K63">
        <v>148.31</v>
      </c>
      <c r="L63">
        <v>175</v>
      </c>
      <c r="M63">
        <v>3</v>
      </c>
      <c r="N63" t="s">
        <v>11097</v>
      </c>
      <c r="O63" t="s">
        <v>11098</v>
      </c>
      <c r="P63">
        <v>175</v>
      </c>
      <c r="Q63" t="s">
        <v>11167</v>
      </c>
      <c r="R63" t="s">
        <v>11168</v>
      </c>
    </row>
    <row r="64" spans="1:18">
      <c r="A64">
        <v>82</v>
      </c>
      <c r="B64" s="2">
        <v>8904317305914</v>
      </c>
      <c r="C64" t="s">
        <v>6133</v>
      </c>
      <c r="D64">
        <v>2</v>
      </c>
      <c r="E64" t="s">
        <v>11150</v>
      </c>
      <c r="F64" t="s">
        <v>11151</v>
      </c>
      <c r="G64" t="s">
        <v>6133</v>
      </c>
      <c r="H64" t="s">
        <v>11090</v>
      </c>
      <c r="I64">
        <v>174.68</v>
      </c>
      <c r="J64">
        <v>174.68</v>
      </c>
      <c r="K64">
        <v>148.03</v>
      </c>
      <c r="L64">
        <v>175</v>
      </c>
      <c r="M64">
        <v>3</v>
      </c>
      <c r="N64" t="s">
        <v>11097</v>
      </c>
      <c r="O64" t="s">
        <v>11098</v>
      </c>
      <c r="P64">
        <v>175</v>
      </c>
      <c r="Q64" t="s">
        <v>11167</v>
      </c>
      <c r="R64" t="s">
        <v>11168</v>
      </c>
    </row>
    <row r="65" spans="1:18">
      <c r="A65">
        <v>83</v>
      </c>
      <c r="B65" s="2">
        <v>8904317305945</v>
      </c>
      <c r="C65" t="s">
        <v>6135</v>
      </c>
      <c r="D65">
        <v>1</v>
      </c>
      <c r="E65" t="s">
        <v>11150</v>
      </c>
      <c r="F65" t="s">
        <v>11151</v>
      </c>
      <c r="G65" t="s">
        <v>6135</v>
      </c>
      <c r="H65" t="s">
        <v>11090</v>
      </c>
      <c r="I65">
        <v>174.68</v>
      </c>
      <c r="J65">
        <v>174.68</v>
      </c>
      <c r="K65">
        <v>148.03</v>
      </c>
      <c r="L65">
        <v>175</v>
      </c>
      <c r="M65">
        <v>3</v>
      </c>
      <c r="N65" t="s">
        <v>11097</v>
      </c>
      <c r="O65" t="s">
        <v>11098</v>
      </c>
      <c r="P65">
        <v>175</v>
      </c>
      <c r="Q65" t="s">
        <v>11167</v>
      </c>
      <c r="R65" t="s">
        <v>11168</v>
      </c>
    </row>
    <row r="66" spans="1:18">
      <c r="A66">
        <v>84</v>
      </c>
      <c r="B66" s="2">
        <v>8904352004995</v>
      </c>
      <c r="C66" t="s">
        <v>11169</v>
      </c>
      <c r="D66">
        <v>2</v>
      </c>
      <c r="E66" t="s">
        <v>11088</v>
      </c>
      <c r="F66" t="s">
        <v>11089</v>
      </c>
      <c r="G66" t="s">
        <v>6137</v>
      </c>
      <c r="H66" t="s">
        <v>11090</v>
      </c>
      <c r="I66">
        <v>250</v>
      </c>
      <c r="J66">
        <v>250</v>
      </c>
      <c r="K66">
        <v>211.88</v>
      </c>
      <c r="L66">
        <v>250.02</v>
      </c>
      <c r="M66">
        <v>3</v>
      </c>
      <c r="N66" t="s">
        <v>11097</v>
      </c>
      <c r="O66" t="s">
        <v>11098</v>
      </c>
      <c r="P66">
        <v>250.02</v>
      </c>
      <c r="Q66" t="s">
        <v>11170</v>
      </c>
      <c r="R66" t="s">
        <v>11171</v>
      </c>
    </row>
    <row r="67" spans="1:18">
      <c r="A67">
        <v>85</v>
      </c>
      <c r="B67" s="2">
        <v>8904352004834</v>
      </c>
      <c r="C67" t="s">
        <v>11172</v>
      </c>
      <c r="D67">
        <v>1</v>
      </c>
      <c r="E67" t="s">
        <v>11101</v>
      </c>
      <c r="F67" t="s">
        <v>11102</v>
      </c>
      <c r="G67" t="s">
        <v>6139</v>
      </c>
      <c r="H67" t="s">
        <v>11090</v>
      </c>
      <c r="I67">
        <v>99.99</v>
      </c>
      <c r="J67">
        <v>99.99</v>
      </c>
      <c r="K67">
        <v>84.74</v>
      </c>
      <c r="L67">
        <v>100</v>
      </c>
      <c r="M67">
        <v>3</v>
      </c>
      <c r="N67" t="s">
        <v>11097</v>
      </c>
      <c r="O67" t="s">
        <v>11098</v>
      </c>
      <c r="P67">
        <v>100</v>
      </c>
      <c r="Q67" t="s">
        <v>11164</v>
      </c>
      <c r="R67" t="s">
        <v>11165</v>
      </c>
    </row>
    <row r="68" spans="1:18">
      <c r="A68">
        <v>86</v>
      </c>
      <c r="B68" s="2">
        <v>8904352004858</v>
      </c>
      <c r="C68" t="s">
        <v>11173</v>
      </c>
      <c r="D68">
        <v>2</v>
      </c>
      <c r="E68" t="s">
        <v>11101</v>
      </c>
      <c r="F68" t="s">
        <v>11102</v>
      </c>
      <c r="G68" t="s">
        <v>6141</v>
      </c>
      <c r="H68" t="s">
        <v>11090</v>
      </c>
      <c r="I68">
        <v>99.99</v>
      </c>
      <c r="J68">
        <v>99.99</v>
      </c>
      <c r="K68">
        <v>84.74</v>
      </c>
      <c r="L68">
        <v>100</v>
      </c>
      <c r="M68">
        <v>3</v>
      </c>
      <c r="N68" t="s">
        <v>11097</v>
      </c>
      <c r="O68" t="s">
        <v>11098</v>
      </c>
      <c r="P68">
        <v>100</v>
      </c>
      <c r="Q68" t="s">
        <v>11164</v>
      </c>
      <c r="R68" t="s">
        <v>11165</v>
      </c>
    </row>
    <row r="69" spans="1:18">
      <c r="A69">
        <v>87</v>
      </c>
      <c r="B69" s="2">
        <v>8904352004179</v>
      </c>
      <c r="C69" t="s">
        <v>11174</v>
      </c>
      <c r="D69">
        <v>1</v>
      </c>
      <c r="E69" t="s">
        <v>11101</v>
      </c>
      <c r="F69" t="s">
        <v>11102</v>
      </c>
      <c r="G69" t="s">
        <v>6143</v>
      </c>
      <c r="H69" t="s">
        <v>11090</v>
      </c>
      <c r="I69">
        <v>74.989999999999995</v>
      </c>
      <c r="J69">
        <v>74.989999999999995</v>
      </c>
      <c r="K69">
        <v>63.55</v>
      </c>
      <c r="L69">
        <v>75</v>
      </c>
      <c r="M69">
        <v>3</v>
      </c>
      <c r="N69" t="s">
        <v>11097</v>
      </c>
      <c r="O69" t="s">
        <v>11098</v>
      </c>
      <c r="P69">
        <v>75</v>
      </c>
      <c r="Q69" t="s">
        <v>11175</v>
      </c>
      <c r="R69" t="s">
        <v>11102</v>
      </c>
    </row>
    <row r="70" spans="1:18">
      <c r="A70">
        <v>88</v>
      </c>
      <c r="B70" s="2">
        <v>8904352004650</v>
      </c>
      <c r="C70" t="s">
        <v>11176</v>
      </c>
      <c r="D70">
        <v>2</v>
      </c>
      <c r="E70" t="s">
        <v>11155</v>
      </c>
      <c r="F70" t="s">
        <v>11156</v>
      </c>
      <c r="G70" t="s">
        <v>6145</v>
      </c>
      <c r="H70" t="s">
        <v>11090</v>
      </c>
      <c r="I70">
        <v>220</v>
      </c>
      <c r="J70">
        <v>220</v>
      </c>
      <c r="K70">
        <v>186.44</v>
      </c>
      <c r="L70">
        <v>220</v>
      </c>
      <c r="M70">
        <v>3</v>
      </c>
      <c r="N70" t="s">
        <v>11097</v>
      </c>
      <c r="O70" t="s">
        <v>11098</v>
      </c>
      <c r="P70">
        <v>220</v>
      </c>
      <c r="Q70" t="s">
        <v>11157</v>
      </c>
      <c r="R70" t="s">
        <v>11158</v>
      </c>
    </row>
    <row r="71" spans="1:18">
      <c r="A71">
        <v>89</v>
      </c>
      <c r="B71" s="2">
        <v>8904352004087</v>
      </c>
      <c r="C71" t="s">
        <v>11177</v>
      </c>
      <c r="D71">
        <v>3</v>
      </c>
      <c r="E71" t="s">
        <v>11101</v>
      </c>
      <c r="F71" t="s">
        <v>11102</v>
      </c>
      <c r="G71" t="s">
        <v>6147</v>
      </c>
      <c r="H71" t="s">
        <v>11090</v>
      </c>
      <c r="I71">
        <v>70</v>
      </c>
      <c r="J71">
        <v>70</v>
      </c>
      <c r="K71">
        <v>59.32</v>
      </c>
      <c r="L71">
        <v>70</v>
      </c>
      <c r="M71">
        <v>3</v>
      </c>
      <c r="N71" t="s">
        <v>11097</v>
      </c>
      <c r="O71" t="s">
        <v>11098</v>
      </c>
      <c r="P71">
        <v>70</v>
      </c>
      <c r="Q71" t="s">
        <v>11175</v>
      </c>
      <c r="R71" t="s">
        <v>11102</v>
      </c>
    </row>
    <row r="72" spans="1:18">
      <c r="A72">
        <v>90</v>
      </c>
      <c r="B72" s="2">
        <v>8904352004254</v>
      </c>
      <c r="C72" t="s">
        <v>11178</v>
      </c>
      <c r="D72">
        <v>2</v>
      </c>
      <c r="E72" t="s">
        <v>11101</v>
      </c>
      <c r="F72" t="s">
        <v>11102</v>
      </c>
      <c r="G72" t="s">
        <v>6149</v>
      </c>
      <c r="H72" t="s">
        <v>11090</v>
      </c>
      <c r="I72">
        <v>70</v>
      </c>
      <c r="J72">
        <v>70</v>
      </c>
      <c r="K72">
        <v>59.32</v>
      </c>
      <c r="L72">
        <v>79</v>
      </c>
      <c r="M72">
        <v>3</v>
      </c>
      <c r="N72" t="s">
        <v>11097</v>
      </c>
      <c r="O72" t="s">
        <v>11098</v>
      </c>
      <c r="P72">
        <v>79</v>
      </c>
      <c r="Q72" t="s">
        <v>11175</v>
      </c>
      <c r="R72" t="s">
        <v>11102</v>
      </c>
    </row>
    <row r="73" spans="1:18">
      <c r="A73">
        <v>91</v>
      </c>
      <c r="B73" s="2">
        <v>8904352004032</v>
      </c>
      <c r="C73" t="s">
        <v>11179</v>
      </c>
      <c r="D73">
        <v>0</v>
      </c>
      <c r="E73" t="s">
        <v>11101</v>
      </c>
      <c r="F73" t="s">
        <v>11102</v>
      </c>
      <c r="G73" t="s">
        <v>6151</v>
      </c>
      <c r="H73" t="s">
        <v>11090</v>
      </c>
      <c r="I73">
        <v>129.99</v>
      </c>
      <c r="J73">
        <v>129.99</v>
      </c>
      <c r="K73">
        <v>110.16</v>
      </c>
      <c r="L73">
        <v>130</v>
      </c>
      <c r="M73">
        <v>3</v>
      </c>
      <c r="N73" t="s">
        <v>11097</v>
      </c>
      <c r="O73" t="s">
        <v>11098</v>
      </c>
      <c r="P73">
        <v>130</v>
      </c>
      <c r="Q73" t="s">
        <v>11175</v>
      </c>
      <c r="R73" t="s">
        <v>11102</v>
      </c>
    </row>
    <row r="74" spans="1:18">
      <c r="A74">
        <v>92</v>
      </c>
      <c r="B74" s="2">
        <v>8904352004186</v>
      </c>
      <c r="C74" t="s">
        <v>11180</v>
      </c>
      <c r="D74">
        <v>3</v>
      </c>
      <c r="E74" t="s">
        <v>11101</v>
      </c>
      <c r="F74" t="s">
        <v>11102</v>
      </c>
      <c r="G74" t="s">
        <v>6153</v>
      </c>
      <c r="H74" t="s">
        <v>11090</v>
      </c>
      <c r="I74">
        <v>145</v>
      </c>
      <c r="J74">
        <v>145</v>
      </c>
      <c r="K74">
        <v>122.88</v>
      </c>
      <c r="L74">
        <v>145</v>
      </c>
      <c r="M74">
        <v>3</v>
      </c>
      <c r="N74" t="s">
        <v>11097</v>
      </c>
      <c r="O74" t="s">
        <v>11098</v>
      </c>
      <c r="P74">
        <v>145</v>
      </c>
      <c r="Q74" t="s">
        <v>11175</v>
      </c>
      <c r="R74" t="s">
        <v>11102</v>
      </c>
    </row>
    <row r="75" spans="1:18">
      <c r="A75">
        <v>93</v>
      </c>
      <c r="B75" s="2">
        <v>8904352004131</v>
      </c>
      <c r="C75" t="s">
        <v>11181</v>
      </c>
      <c r="D75">
        <v>3</v>
      </c>
      <c r="E75" t="s">
        <v>11101</v>
      </c>
      <c r="F75" t="s">
        <v>11102</v>
      </c>
      <c r="G75" t="s">
        <v>6155</v>
      </c>
      <c r="H75" t="s">
        <v>11090</v>
      </c>
      <c r="I75">
        <v>74.989999999999995</v>
      </c>
      <c r="J75">
        <v>74.989999999999995</v>
      </c>
      <c r="K75">
        <v>63.55</v>
      </c>
      <c r="L75">
        <v>75</v>
      </c>
      <c r="M75">
        <v>3</v>
      </c>
      <c r="N75" t="s">
        <v>11097</v>
      </c>
      <c r="O75" t="s">
        <v>11098</v>
      </c>
      <c r="P75">
        <v>75</v>
      </c>
      <c r="Q75" t="s">
        <v>11175</v>
      </c>
      <c r="R75" t="s">
        <v>11102</v>
      </c>
    </row>
    <row r="76" spans="1:18">
      <c r="A76">
        <v>94</v>
      </c>
      <c r="B76" s="2">
        <v>8904352004223</v>
      </c>
      <c r="C76" t="s">
        <v>11182</v>
      </c>
      <c r="D76">
        <v>3</v>
      </c>
      <c r="E76" t="s">
        <v>11101</v>
      </c>
      <c r="F76" t="s">
        <v>11102</v>
      </c>
      <c r="G76" t="s">
        <v>6157</v>
      </c>
      <c r="H76" t="s">
        <v>11090</v>
      </c>
      <c r="I76">
        <v>145</v>
      </c>
      <c r="J76">
        <v>145</v>
      </c>
      <c r="K76">
        <v>122.88</v>
      </c>
      <c r="L76">
        <v>145</v>
      </c>
      <c r="M76">
        <v>3</v>
      </c>
      <c r="N76" t="s">
        <v>11097</v>
      </c>
      <c r="O76" t="s">
        <v>11098</v>
      </c>
      <c r="P76">
        <v>145</v>
      </c>
      <c r="Q76" t="s">
        <v>11175</v>
      </c>
      <c r="R76" t="s">
        <v>11102</v>
      </c>
    </row>
    <row r="77" spans="1:18">
      <c r="A77">
        <v>95</v>
      </c>
      <c r="B77" s="2">
        <v>8904352004063</v>
      </c>
      <c r="C77" t="s">
        <v>11183</v>
      </c>
      <c r="D77">
        <v>3</v>
      </c>
      <c r="E77" t="s">
        <v>11101</v>
      </c>
      <c r="F77" t="s">
        <v>11102</v>
      </c>
      <c r="G77" t="s">
        <v>6159</v>
      </c>
      <c r="H77" t="s">
        <v>11090</v>
      </c>
      <c r="I77">
        <v>129.99</v>
      </c>
      <c r="J77">
        <v>129.99</v>
      </c>
      <c r="K77">
        <v>110.16</v>
      </c>
      <c r="L77">
        <v>130</v>
      </c>
      <c r="M77">
        <v>3</v>
      </c>
      <c r="N77" t="s">
        <v>11097</v>
      </c>
      <c r="O77" t="s">
        <v>11098</v>
      </c>
      <c r="P77">
        <v>130</v>
      </c>
      <c r="Q77" t="s">
        <v>11175</v>
      </c>
      <c r="R77" t="s">
        <v>11102</v>
      </c>
    </row>
    <row r="78" spans="1:18">
      <c r="A78">
        <v>96</v>
      </c>
      <c r="B78" s="2">
        <v>8904352003912</v>
      </c>
      <c r="C78" t="s">
        <v>6161</v>
      </c>
      <c r="D78">
        <v>4</v>
      </c>
      <c r="E78" t="s">
        <v>11150</v>
      </c>
      <c r="F78" t="s">
        <v>11151</v>
      </c>
      <c r="G78" t="s">
        <v>6161</v>
      </c>
      <c r="H78" t="s">
        <v>11090</v>
      </c>
      <c r="I78">
        <v>239.99</v>
      </c>
      <c r="J78">
        <v>239.99</v>
      </c>
      <c r="K78">
        <v>203.38</v>
      </c>
      <c r="L78">
        <v>240</v>
      </c>
      <c r="M78">
        <v>3</v>
      </c>
      <c r="N78" t="s">
        <v>11097</v>
      </c>
      <c r="O78" t="s">
        <v>11098</v>
      </c>
      <c r="P78">
        <v>240</v>
      </c>
      <c r="Q78" t="s">
        <v>11152</v>
      </c>
      <c r="R78" t="s">
        <v>11151</v>
      </c>
    </row>
    <row r="79" spans="1:18">
      <c r="A79">
        <v>97</v>
      </c>
      <c r="B79" s="2">
        <v>8904352004216</v>
      </c>
      <c r="C79" t="s">
        <v>11184</v>
      </c>
      <c r="D79">
        <v>0</v>
      </c>
      <c r="E79" t="s">
        <v>11101</v>
      </c>
      <c r="F79" t="s">
        <v>11102</v>
      </c>
      <c r="G79" t="s">
        <v>6163</v>
      </c>
      <c r="H79" t="s">
        <v>11090</v>
      </c>
      <c r="I79">
        <v>74.989999999999995</v>
      </c>
      <c r="J79">
        <v>74.989999999999995</v>
      </c>
      <c r="K79">
        <v>63.55</v>
      </c>
      <c r="L79">
        <v>75</v>
      </c>
      <c r="M79">
        <v>3</v>
      </c>
      <c r="N79" t="s">
        <v>11097</v>
      </c>
      <c r="O79" t="s">
        <v>11098</v>
      </c>
      <c r="P79">
        <v>75</v>
      </c>
      <c r="Q79" t="s">
        <v>11175</v>
      </c>
      <c r="R79" t="s">
        <v>11102</v>
      </c>
    </row>
    <row r="80" spans="1:18">
      <c r="A80">
        <v>98</v>
      </c>
      <c r="B80" s="2">
        <v>8904352004803</v>
      </c>
      <c r="C80" t="s">
        <v>11185</v>
      </c>
      <c r="D80">
        <v>3</v>
      </c>
      <c r="E80" t="s">
        <v>11150</v>
      </c>
      <c r="F80" t="s">
        <v>11151</v>
      </c>
      <c r="G80" t="s">
        <v>6165</v>
      </c>
      <c r="H80" t="s">
        <v>11090</v>
      </c>
      <c r="I80">
        <v>180</v>
      </c>
      <c r="J80">
        <v>180</v>
      </c>
      <c r="K80">
        <v>152.54</v>
      </c>
      <c r="L80">
        <v>180</v>
      </c>
      <c r="M80">
        <v>3</v>
      </c>
      <c r="N80" t="s">
        <v>11097</v>
      </c>
      <c r="O80" t="s">
        <v>11098</v>
      </c>
      <c r="P80">
        <v>180</v>
      </c>
      <c r="Q80" t="s">
        <v>11152</v>
      </c>
      <c r="R80" t="s">
        <v>11151</v>
      </c>
    </row>
    <row r="81" spans="1:18">
      <c r="A81">
        <v>99</v>
      </c>
      <c r="B81" s="2">
        <v>8904352004094</v>
      </c>
      <c r="C81" t="s">
        <v>11186</v>
      </c>
      <c r="D81">
        <v>2</v>
      </c>
      <c r="E81" t="s">
        <v>11101</v>
      </c>
      <c r="F81" t="s">
        <v>11102</v>
      </c>
      <c r="G81" t="s">
        <v>6167</v>
      </c>
      <c r="H81" t="s">
        <v>11090</v>
      </c>
      <c r="I81">
        <v>145</v>
      </c>
      <c r="J81">
        <v>145</v>
      </c>
      <c r="K81">
        <v>122.88</v>
      </c>
      <c r="L81">
        <v>145</v>
      </c>
      <c r="M81">
        <v>3</v>
      </c>
      <c r="N81" t="s">
        <v>11097</v>
      </c>
      <c r="O81" t="s">
        <v>11098</v>
      </c>
      <c r="P81">
        <v>145</v>
      </c>
      <c r="Q81" t="s">
        <v>11175</v>
      </c>
      <c r="R81" t="s">
        <v>11102</v>
      </c>
    </row>
    <row r="82" spans="1:18">
      <c r="A82">
        <v>100</v>
      </c>
      <c r="B82" s="2">
        <v>8904317300827</v>
      </c>
      <c r="C82" t="s">
        <v>11187</v>
      </c>
      <c r="D82">
        <v>3</v>
      </c>
      <c r="E82" t="s">
        <v>11188</v>
      </c>
      <c r="F82" t="s">
        <v>11189</v>
      </c>
      <c r="G82" t="s">
        <v>6169</v>
      </c>
      <c r="H82" t="s">
        <v>11090</v>
      </c>
      <c r="I82">
        <v>299.99</v>
      </c>
      <c r="J82">
        <v>299.99</v>
      </c>
      <c r="K82">
        <v>254.23</v>
      </c>
      <c r="L82">
        <v>300</v>
      </c>
      <c r="M82">
        <v>3</v>
      </c>
      <c r="N82" t="s">
        <v>11097</v>
      </c>
      <c r="O82" t="s">
        <v>11098</v>
      </c>
      <c r="P82">
        <v>300</v>
      </c>
      <c r="Q82" t="s">
        <v>11190</v>
      </c>
      <c r="R82" t="s">
        <v>11191</v>
      </c>
    </row>
    <row r="83" spans="1:18">
      <c r="A83">
        <v>101</v>
      </c>
      <c r="B83" s="2">
        <v>8904317300841</v>
      </c>
      <c r="C83" t="s">
        <v>6171</v>
      </c>
      <c r="D83">
        <v>1</v>
      </c>
      <c r="E83" t="s">
        <v>11188</v>
      </c>
      <c r="F83" t="s">
        <v>11189</v>
      </c>
      <c r="G83" t="s">
        <v>6171</v>
      </c>
      <c r="H83" t="s">
        <v>11090</v>
      </c>
      <c r="I83">
        <v>250</v>
      </c>
      <c r="J83">
        <v>250</v>
      </c>
      <c r="K83">
        <v>211.86</v>
      </c>
      <c r="L83">
        <v>250</v>
      </c>
      <c r="M83">
        <v>3</v>
      </c>
      <c r="N83" t="s">
        <v>11097</v>
      </c>
      <c r="O83" t="s">
        <v>11098</v>
      </c>
      <c r="P83">
        <v>250</v>
      </c>
      <c r="Q83" t="s">
        <v>11190</v>
      </c>
      <c r="R83" t="s">
        <v>11191</v>
      </c>
    </row>
    <row r="84" spans="1:18">
      <c r="A84">
        <v>102</v>
      </c>
      <c r="B84" s="2">
        <v>8904317300834</v>
      </c>
      <c r="C84" t="s">
        <v>6173</v>
      </c>
      <c r="D84">
        <v>2</v>
      </c>
      <c r="E84" t="s">
        <v>11188</v>
      </c>
      <c r="F84" t="s">
        <v>11189</v>
      </c>
      <c r="G84" t="s">
        <v>6173</v>
      </c>
      <c r="H84" t="s">
        <v>11090</v>
      </c>
      <c r="I84">
        <v>180</v>
      </c>
      <c r="J84">
        <v>180</v>
      </c>
      <c r="K84">
        <v>152.54</v>
      </c>
      <c r="L84">
        <v>300</v>
      </c>
      <c r="M84">
        <v>3</v>
      </c>
      <c r="N84" t="s">
        <v>11097</v>
      </c>
      <c r="O84" t="s">
        <v>11098</v>
      </c>
      <c r="P84">
        <v>300</v>
      </c>
      <c r="Q84" t="s">
        <v>11190</v>
      </c>
      <c r="R84" t="s">
        <v>11191</v>
      </c>
    </row>
    <row r="85" spans="1:18">
      <c r="A85">
        <v>103</v>
      </c>
      <c r="B85" s="2">
        <v>8904352003967</v>
      </c>
      <c r="C85" t="s">
        <v>6175</v>
      </c>
      <c r="D85">
        <v>4</v>
      </c>
      <c r="E85" t="s">
        <v>11150</v>
      </c>
      <c r="F85" t="s">
        <v>11151</v>
      </c>
      <c r="G85" t="s">
        <v>6175</v>
      </c>
      <c r="H85" t="s">
        <v>11090</v>
      </c>
      <c r="I85">
        <v>259.60000000000002</v>
      </c>
      <c r="J85">
        <v>259.60000000000002</v>
      </c>
      <c r="K85">
        <v>220</v>
      </c>
      <c r="L85">
        <v>260</v>
      </c>
      <c r="M85">
        <v>3</v>
      </c>
      <c r="N85" t="s">
        <v>11097</v>
      </c>
      <c r="O85" t="s">
        <v>11098</v>
      </c>
      <c r="P85">
        <v>260</v>
      </c>
      <c r="Q85" t="s">
        <v>11152</v>
      </c>
      <c r="R85" t="s">
        <v>11151</v>
      </c>
    </row>
    <row r="86" spans="1:18">
      <c r="A86">
        <v>104</v>
      </c>
      <c r="B86" s="2">
        <v>8904352004797</v>
      </c>
      <c r="C86" t="s">
        <v>11192</v>
      </c>
      <c r="D86">
        <v>3</v>
      </c>
      <c r="E86" t="s">
        <v>11101</v>
      </c>
      <c r="F86" t="s">
        <v>11102</v>
      </c>
      <c r="G86" t="s">
        <v>6177</v>
      </c>
      <c r="H86" t="s">
        <v>11090</v>
      </c>
      <c r="I86">
        <v>99.99</v>
      </c>
      <c r="J86">
        <v>99.99</v>
      </c>
      <c r="K86">
        <v>84.74</v>
      </c>
      <c r="L86">
        <v>100</v>
      </c>
      <c r="M86">
        <v>3</v>
      </c>
      <c r="N86" t="s">
        <v>11097</v>
      </c>
      <c r="O86" t="s">
        <v>11098</v>
      </c>
      <c r="P86">
        <v>100</v>
      </c>
      <c r="Q86" t="s">
        <v>11175</v>
      </c>
      <c r="R86" t="s">
        <v>11102</v>
      </c>
    </row>
    <row r="87" spans="1:18">
      <c r="A87">
        <v>105</v>
      </c>
      <c r="B87" s="2">
        <v>8901030194122</v>
      </c>
      <c r="C87" t="s">
        <v>6179</v>
      </c>
      <c r="D87">
        <v>-6</v>
      </c>
      <c r="E87" t="s">
        <v>11193</v>
      </c>
      <c r="F87" t="s">
        <v>11194</v>
      </c>
      <c r="G87" t="s">
        <v>6179</v>
      </c>
      <c r="H87" t="s">
        <v>11090</v>
      </c>
      <c r="I87">
        <v>84.12</v>
      </c>
      <c r="J87">
        <v>84.12</v>
      </c>
      <c r="K87">
        <v>80.11</v>
      </c>
      <c r="L87">
        <v>90</v>
      </c>
      <c r="M87">
        <v>2</v>
      </c>
      <c r="N87" t="s">
        <v>11091</v>
      </c>
      <c r="O87" t="s">
        <v>11098</v>
      </c>
      <c r="P87">
        <v>90</v>
      </c>
      <c r="Q87" t="s">
        <v>11195</v>
      </c>
      <c r="R87" t="s">
        <v>11196</v>
      </c>
    </row>
    <row r="88" spans="1:18">
      <c r="A88">
        <v>106</v>
      </c>
      <c r="B88" s="2">
        <v>8901030985836</v>
      </c>
      <c r="C88" t="s">
        <v>6181</v>
      </c>
      <c r="D88">
        <v>0</v>
      </c>
      <c r="E88" t="s">
        <v>11193</v>
      </c>
      <c r="F88" t="s">
        <v>11194</v>
      </c>
      <c r="G88" t="s">
        <v>6181</v>
      </c>
      <c r="H88" t="s">
        <v>11090</v>
      </c>
      <c r="I88">
        <v>383.18</v>
      </c>
      <c r="J88">
        <v>383.18</v>
      </c>
      <c r="K88">
        <v>364.93</v>
      </c>
      <c r="L88">
        <v>395</v>
      </c>
      <c r="M88">
        <v>2</v>
      </c>
      <c r="N88" t="s">
        <v>11091</v>
      </c>
      <c r="O88" t="s">
        <v>11098</v>
      </c>
      <c r="P88">
        <v>410</v>
      </c>
      <c r="Q88" t="s">
        <v>11195</v>
      </c>
      <c r="R88" t="s">
        <v>11196</v>
      </c>
    </row>
    <row r="89" spans="1:18">
      <c r="A89">
        <v>107</v>
      </c>
      <c r="B89" s="2">
        <v>8901030818042</v>
      </c>
      <c r="C89" t="s">
        <v>6183</v>
      </c>
      <c r="D89">
        <v>0</v>
      </c>
      <c r="E89" t="s">
        <v>11105</v>
      </c>
      <c r="F89" t="s">
        <v>11106</v>
      </c>
      <c r="G89" t="s">
        <v>6183</v>
      </c>
      <c r="H89" t="s">
        <v>11090</v>
      </c>
      <c r="I89">
        <v>554.62</v>
      </c>
      <c r="J89">
        <v>554.62</v>
      </c>
      <c r="K89">
        <v>470.02</v>
      </c>
      <c r="L89">
        <v>599</v>
      </c>
      <c r="M89">
        <v>3</v>
      </c>
      <c r="N89" t="s">
        <v>11097</v>
      </c>
      <c r="O89" t="s">
        <v>11098</v>
      </c>
      <c r="P89">
        <v>599</v>
      </c>
      <c r="Q89" t="s">
        <v>11197</v>
      </c>
      <c r="R89" t="s">
        <v>11106</v>
      </c>
    </row>
    <row r="90" spans="1:18">
      <c r="A90">
        <v>108</v>
      </c>
      <c r="B90" s="2">
        <v>8901030824227</v>
      </c>
      <c r="C90" t="s">
        <v>6185</v>
      </c>
      <c r="D90">
        <v>-78</v>
      </c>
      <c r="E90" t="s">
        <v>11105</v>
      </c>
      <c r="F90" t="s">
        <v>11106</v>
      </c>
      <c r="G90" t="s">
        <v>6185</v>
      </c>
      <c r="H90" t="s">
        <v>11090</v>
      </c>
      <c r="I90">
        <v>4.63</v>
      </c>
      <c r="J90">
        <v>4.63</v>
      </c>
      <c r="K90">
        <v>3.92</v>
      </c>
      <c r="L90">
        <v>5</v>
      </c>
      <c r="M90">
        <v>3</v>
      </c>
      <c r="N90" t="s">
        <v>11097</v>
      </c>
      <c r="O90" t="s">
        <v>11098</v>
      </c>
      <c r="P90">
        <v>5</v>
      </c>
      <c r="Q90" t="s">
        <v>11197</v>
      </c>
      <c r="R90" t="s">
        <v>11106</v>
      </c>
    </row>
    <row r="91" spans="1:18">
      <c r="A91">
        <v>109</v>
      </c>
      <c r="B91" s="2">
        <v>8901030818806</v>
      </c>
      <c r="C91" t="s">
        <v>6187</v>
      </c>
      <c r="D91">
        <v>-1</v>
      </c>
      <c r="E91" t="s">
        <v>11105</v>
      </c>
      <c r="F91" t="s">
        <v>11106</v>
      </c>
      <c r="G91" t="s">
        <v>6187</v>
      </c>
      <c r="H91" t="s">
        <v>11090</v>
      </c>
      <c r="I91">
        <v>105.55</v>
      </c>
      <c r="J91">
        <v>105.55</v>
      </c>
      <c r="K91">
        <v>89.45</v>
      </c>
      <c r="L91">
        <v>114</v>
      </c>
      <c r="M91">
        <v>3</v>
      </c>
      <c r="N91" t="s">
        <v>11097</v>
      </c>
      <c r="O91" t="s">
        <v>11098</v>
      </c>
      <c r="P91">
        <v>114</v>
      </c>
      <c r="Q91" t="s">
        <v>11197</v>
      </c>
      <c r="R91" t="s">
        <v>11106</v>
      </c>
    </row>
    <row r="92" spans="1:18">
      <c r="A92">
        <v>110</v>
      </c>
      <c r="B92" s="2">
        <v>8901030866661</v>
      </c>
      <c r="C92" t="s">
        <v>11198</v>
      </c>
      <c r="D92">
        <v>-3</v>
      </c>
      <c r="E92" t="s">
        <v>11193</v>
      </c>
      <c r="F92" t="s">
        <v>11194</v>
      </c>
      <c r="G92" t="s">
        <v>6189</v>
      </c>
      <c r="H92" t="s">
        <v>11090</v>
      </c>
      <c r="I92">
        <v>93.46</v>
      </c>
      <c r="J92">
        <v>93.46</v>
      </c>
      <c r="K92">
        <v>89.01</v>
      </c>
      <c r="L92">
        <v>100</v>
      </c>
      <c r="M92">
        <v>2</v>
      </c>
      <c r="N92" t="s">
        <v>11091</v>
      </c>
      <c r="O92" t="s">
        <v>11098</v>
      </c>
      <c r="P92">
        <v>100</v>
      </c>
      <c r="Q92" t="s">
        <v>11195</v>
      </c>
      <c r="R92" t="s">
        <v>11196</v>
      </c>
    </row>
    <row r="93" spans="1:18">
      <c r="A93">
        <v>111</v>
      </c>
      <c r="B93" s="2">
        <v>8901030817182</v>
      </c>
      <c r="C93" t="s">
        <v>6191</v>
      </c>
      <c r="D93">
        <v>-3</v>
      </c>
      <c r="E93" t="s">
        <v>11105</v>
      </c>
      <c r="F93" t="s">
        <v>11106</v>
      </c>
      <c r="G93" t="s">
        <v>6191</v>
      </c>
      <c r="H93" t="s">
        <v>11090</v>
      </c>
      <c r="I93">
        <v>128.69999999999999</v>
      </c>
      <c r="J93">
        <v>128.69999999999999</v>
      </c>
      <c r="K93">
        <v>109.07</v>
      </c>
      <c r="L93">
        <v>139</v>
      </c>
      <c r="M93">
        <v>3</v>
      </c>
      <c r="N93" t="s">
        <v>11097</v>
      </c>
      <c r="O93" t="s">
        <v>11098</v>
      </c>
      <c r="P93">
        <v>139</v>
      </c>
      <c r="Q93" t="s">
        <v>11197</v>
      </c>
      <c r="R93" t="s">
        <v>11106</v>
      </c>
    </row>
    <row r="94" spans="1:18">
      <c r="A94">
        <v>112</v>
      </c>
      <c r="B94" s="2">
        <v>8901030818097</v>
      </c>
      <c r="C94" t="s">
        <v>6193</v>
      </c>
      <c r="D94">
        <v>0</v>
      </c>
      <c r="E94" t="s">
        <v>11105</v>
      </c>
      <c r="F94" t="s">
        <v>11106</v>
      </c>
      <c r="G94" t="s">
        <v>6193</v>
      </c>
      <c r="H94" t="s">
        <v>11090</v>
      </c>
      <c r="I94">
        <v>276.85000000000002</v>
      </c>
      <c r="J94">
        <v>276.85000000000002</v>
      </c>
      <c r="K94">
        <v>234.62</v>
      </c>
      <c r="L94">
        <v>289</v>
      </c>
      <c r="M94">
        <v>3</v>
      </c>
      <c r="N94" t="s">
        <v>11097</v>
      </c>
      <c r="O94" t="s">
        <v>11098</v>
      </c>
      <c r="P94">
        <v>299</v>
      </c>
      <c r="Q94" t="s">
        <v>11197</v>
      </c>
      <c r="R94" t="s">
        <v>11106</v>
      </c>
    </row>
    <row r="95" spans="1:18">
      <c r="A95">
        <v>113</v>
      </c>
      <c r="B95" s="2">
        <v>8901030817281</v>
      </c>
      <c r="C95" t="s">
        <v>6195</v>
      </c>
      <c r="D95">
        <v>0</v>
      </c>
      <c r="E95" t="s">
        <v>11105</v>
      </c>
      <c r="F95" t="s">
        <v>11106</v>
      </c>
      <c r="G95" t="s">
        <v>6195</v>
      </c>
      <c r="H95" t="s">
        <v>11090</v>
      </c>
      <c r="I95">
        <v>230.56</v>
      </c>
      <c r="J95">
        <v>230.56</v>
      </c>
      <c r="K95">
        <v>195.39</v>
      </c>
      <c r="L95">
        <v>239</v>
      </c>
      <c r="M95">
        <v>3</v>
      </c>
      <c r="N95" t="s">
        <v>11097</v>
      </c>
      <c r="O95" t="s">
        <v>11098</v>
      </c>
      <c r="P95">
        <v>249</v>
      </c>
      <c r="Q95" t="s">
        <v>11197</v>
      </c>
      <c r="R95" t="s">
        <v>11106</v>
      </c>
    </row>
    <row r="96" spans="1:18">
      <c r="A96">
        <v>114</v>
      </c>
      <c r="B96" s="2">
        <v>8901030518591</v>
      </c>
      <c r="C96" t="s">
        <v>11199</v>
      </c>
      <c r="D96">
        <v>0</v>
      </c>
      <c r="E96" t="s">
        <v>11200</v>
      </c>
      <c r="F96" t="s">
        <v>11201</v>
      </c>
      <c r="G96" t="s">
        <v>6197</v>
      </c>
      <c r="H96" t="s">
        <v>11090</v>
      </c>
      <c r="I96">
        <v>25.86</v>
      </c>
      <c r="J96">
        <v>25.86</v>
      </c>
      <c r="K96">
        <v>23.09</v>
      </c>
      <c r="L96">
        <v>30</v>
      </c>
      <c r="M96">
        <v>5</v>
      </c>
      <c r="N96" t="s">
        <v>11117</v>
      </c>
      <c r="O96" t="s">
        <v>11098</v>
      </c>
      <c r="P96">
        <v>30</v>
      </c>
      <c r="Q96" t="s">
        <v>11202</v>
      </c>
      <c r="R96" t="s">
        <v>11201</v>
      </c>
    </row>
    <row r="97" spans="1:18">
      <c r="A97">
        <v>115</v>
      </c>
      <c r="B97" s="2">
        <v>8901030518607</v>
      </c>
      <c r="C97" t="s">
        <v>6199</v>
      </c>
      <c r="D97">
        <v>-1</v>
      </c>
      <c r="E97" t="s">
        <v>11200</v>
      </c>
      <c r="F97" t="s">
        <v>11201</v>
      </c>
      <c r="G97" t="s">
        <v>6199</v>
      </c>
      <c r="H97" t="s">
        <v>11090</v>
      </c>
      <c r="I97">
        <v>34.479999999999997</v>
      </c>
      <c r="J97">
        <v>34.479999999999997</v>
      </c>
      <c r="K97">
        <v>29.22</v>
      </c>
      <c r="L97">
        <v>40</v>
      </c>
      <c r="M97">
        <v>3</v>
      </c>
      <c r="N97" t="s">
        <v>11097</v>
      </c>
      <c r="O97" t="s">
        <v>11098</v>
      </c>
      <c r="P97">
        <v>40</v>
      </c>
      <c r="Q97" t="s">
        <v>11202</v>
      </c>
      <c r="R97" t="s">
        <v>11201</v>
      </c>
    </row>
    <row r="98" spans="1:18">
      <c r="A98">
        <v>116</v>
      </c>
      <c r="B98" s="2">
        <v>8901030974618</v>
      </c>
      <c r="C98" t="s">
        <v>11203</v>
      </c>
      <c r="D98">
        <v>-1</v>
      </c>
      <c r="E98" t="s">
        <v>11193</v>
      </c>
      <c r="F98" t="s">
        <v>11194</v>
      </c>
      <c r="G98" t="s">
        <v>6201</v>
      </c>
      <c r="H98" t="s">
        <v>11090</v>
      </c>
      <c r="I98">
        <v>299.07</v>
      </c>
      <c r="J98">
        <v>299.07</v>
      </c>
      <c r="K98">
        <v>253.45</v>
      </c>
      <c r="L98">
        <v>320</v>
      </c>
      <c r="M98">
        <v>3</v>
      </c>
      <c r="N98" t="s">
        <v>11097</v>
      </c>
      <c r="O98" t="s">
        <v>11098</v>
      </c>
      <c r="P98">
        <v>320</v>
      </c>
      <c r="Q98" t="s">
        <v>11195</v>
      </c>
      <c r="R98" t="s">
        <v>11196</v>
      </c>
    </row>
    <row r="99" spans="1:18">
      <c r="A99">
        <v>117</v>
      </c>
      <c r="B99" s="2">
        <v>8901030951084</v>
      </c>
      <c r="C99" t="s">
        <v>6203</v>
      </c>
      <c r="D99">
        <v>-93</v>
      </c>
      <c r="E99" t="s">
        <v>11193</v>
      </c>
      <c r="F99" t="s">
        <v>11194</v>
      </c>
      <c r="G99" t="s">
        <v>6203</v>
      </c>
      <c r="H99" t="s">
        <v>11090</v>
      </c>
      <c r="I99">
        <v>4.46</v>
      </c>
      <c r="J99">
        <v>4.46</v>
      </c>
      <c r="K99">
        <v>3.78</v>
      </c>
      <c r="L99">
        <v>5</v>
      </c>
      <c r="M99">
        <v>3</v>
      </c>
      <c r="N99" t="s">
        <v>11097</v>
      </c>
      <c r="O99" t="s">
        <v>11098</v>
      </c>
      <c r="P99">
        <v>5</v>
      </c>
      <c r="Q99" t="s">
        <v>11195</v>
      </c>
      <c r="R99" t="s">
        <v>11196</v>
      </c>
    </row>
    <row r="100" spans="1:18">
      <c r="A100">
        <v>118</v>
      </c>
      <c r="B100" s="2">
        <v>8901030935220</v>
      </c>
      <c r="C100" t="s">
        <v>6205</v>
      </c>
      <c r="D100">
        <v>-3</v>
      </c>
      <c r="E100" t="s">
        <v>11193</v>
      </c>
      <c r="F100" t="s">
        <v>11194</v>
      </c>
      <c r="G100" t="s">
        <v>6205</v>
      </c>
      <c r="H100" t="s">
        <v>11090</v>
      </c>
      <c r="I100">
        <v>205.6</v>
      </c>
      <c r="J100">
        <v>205.6</v>
      </c>
      <c r="K100">
        <v>174.24</v>
      </c>
      <c r="L100">
        <v>220</v>
      </c>
      <c r="M100">
        <v>3</v>
      </c>
      <c r="N100" t="s">
        <v>11097</v>
      </c>
      <c r="O100" t="s">
        <v>11098</v>
      </c>
      <c r="P100">
        <v>220</v>
      </c>
      <c r="Q100" t="s">
        <v>11195</v>
      </c>
      <c r="R100" t="s">
        <v>11196</v>
      </c>
    </row>
    <row r="101" spans="1:18">
      <c r="A101">
        <v>119</v>
      </c>
      <c r="B101" s="2">
        <v>8901030935213</v>
      </c>
      <c r="C101" t="s">
        <v>6207</v>
      </c>
      <c r="D101">
        <v>-2</v>
      </c>
      <c r="E101" t="s">
        <v>11193</v>
      </c>
      <c r="F101" t="s">
        <v>11194</v>
      </c>
      <c r="G101" t="s">
        <v>6207</v>
      </c>
      <c r="H101" t="s">
        <v>11090</v>
      </c>
      <c r="I101">
        <v>102.8</v>
      </c>
      <c r="J101">
        <v>102.8</v>
      </c>
      <c r="K101">
        <v>87.12</v>
      </c>
      <c r="L101">
        <v>110</v>
      </c>
      <c r="M101">
        <v>3</v>
      </c>
      <c r="N101" t="s">
        <v>11097</v>
      </c>
      <c r="O101" t="s">
        <v>11098</v>
      </c>
      <c r="P101">
        <v>110</v>
      </c>
      <c r="Q101" t="s">
        <v>11195</v>
      </c>
      <c r="R101" t="s">
        <v>11196</v>
      </c>
    </row>
    <row r="102" spans="1:18">
      <c r="A102">
        <v>120</v>
      </c>
      <c r="B102" s="2">
        <v>8901030951091</v>
      </c>
      <c r="C102" t="s">
        <v>6209</v>
      </c>
      <c r="D102">
        <v>-54</v>
      </c>
      <c r="E102" t="s">
        <v>11193</v>
      </c>
      <c r="F102" t="s">
        <v>11194</v>
      </c>
      <c r="G102" t="s">
        <v>6209</v>
      </c>
      <c r="H102" t="s">
        <v>11090</v>
      </c>
      <c r="I102">
        <v>8.9600000000000009</v>
      </c>
      <c r="J102">
        <v>8.9600000000000009</v>
      </c>
      <c r="K102">
        <v>7.59</v>
      </c>
      <c r="L102">
        <v>10</v>
      </c>
      <c r="M102">
        <v>3</v>
      </c>
      <c r="N102" t="s">
        <v>11097</v>
      </c>
      <c r="O102" t="s">
        <v>11098</v>
      </c>
      <c r="P102">
        <v>10</v>
      </c>
      <c r="Q102" t="s">
        <v>11195</v>
      </c>
      <c r="R102" t="s">
        <v>11196</v>
      </c>
    </row>
    <row r="103" spans="1:18">
      <c r="A103">
        <v>121</v>
      </c>
      <c r="B103" s="2">
        <v>8901030974625</v>
      </c>
      <c r="C103" t="s">
        <v>6211</v>
      </c>
      <c r="D103">
        <v>-136</v>
      </c>
      <c r="E103" t="s">
        <v>11193</v>
      </c>
      <c r="F103" t="s">
        <v>11194</v>
      </c>
      <c r="G103" t="s">
        <v>6211</v>
      </c>
      <c r="H103" t="s">
        <v>11090</v>
      </c>
      <c r="I103">
        <v>1.82</v>
      </c>
      <c r="J103">
        <v>1.82</v>
      </c>
      <c r="K103">
        <v>1.54</v>
      </c>
      <c r="L103">
        <v>2</v>
      </c>
      <c r="M103">
        <v>3</v>
      </c>
      <c r="N103" t="s">
        <v>11097</v>
      </c>
      <c r="O103" t="s">
        <v>11098</v>
      </c>
      <c r="P103">
        <v>2</v>
      </c>
      <c r="Q103" t="s">
        <v>11195</v>
      </c>
      <c r="R103" t="s">
        <v>11196</v>
      </c>
    </row>
    <row r="104" spans="1:18">
      <c r="A104">
        <v>122</v>
      </c>
      <c r="B104" s="2">
        <v>8901030774980</v>
      </c>
      <c r="C104" t="s">
        <v>6213</v>
      </c>
      <c r="D104">
        <v>4</v>
      </c>
      <c r="E104" t="s">
        <v>11193</v>
      </c>
      <c r="F104" t="s">
        <v>11194</v>
      </c>
      <c r="G104" t="s">
        <v>6213</v>
      </c>
      <c r="H104" t="s">
        <v>11090</v>
      </c>
      <c r="I104">
        <v>50.46</v>
      </c>
      <c r="J104">
        <v>50.46</v>
      </c>
      <c r="K104">
        <v>48.06</v>
      </c>
      <c r="L104">
        <v>55</v>
      </c>
      <c r="M104">
        <v>2</v>
      </c>
      <c r="N104" t="s">
        <v>11091</v>
      </c>
      <c r="O104" t="s">
        <v>11098</v>
      </c>
      <c r="P104">
        <v>55</v>
      </c>
      <c r="Q104" t="s">
        <v>11195</v>
      </c>
      <c r="R104" t="s">
        <v>11196</v>
      </c>
    </row>
    <row r="105" spans="1:18">
      <c r="A105">
        <v>123</v>
      </c>
      <c r="B105" s="2">
        <v>8901030904578</v>
      </c>
      <c r="C105" t="s">
        <v>6215</v>
      </c>
      <c r="D105">
        <v>0</v>
      </c>
      <c r="E105" t="s">
        <v>11193</v>
      </c>
      <c r="F105" t="s">
        <v>11194</v>
      </c>
      <c r="G105" t="s">
        <v>6215</v>
      </c>
      <c r="H105" t="s">
        <v>11090</v>
      </c>
      <c r="I105">
        <v>364.49</v>
      </c>
      <c r="J105">
        <v>364.49</v>
      </c>
      <c r="K105">
        <v>308.89</v>
      </c>
      <c r="L105">
        <v>375</v>
      </c>
      <c r="M105">
        <v>3</v>
      </c>
      <c r="N105" t="s">
        <v>11097</v>
      </c>
      <c r="O105" t="s">
        <v>11098</v>
      </c>
      <c r="P105">
        <v>390</v>
      </c>
      <c r="Q105" t="s">
        <v>11195</v>
      </c>
      <c r="R105" t="s">
        <v>11196</v>
      </c>
    </row>
    <row r="106" spans="1:18">
      <c r="A106">
        <v>124</v>
      </c>
      <c r="B106" s="2">
        <v>8901030904561</v>
      </c>
      <c r="C106" t="s">
        <v>6217</v>
      </c>
      <c r="D106">
        <v>-3</v>
      </c>
      <c r="E106" t="s">
        <v>11193</v>
      </c>
      <c r="F106" t="s">
        <v>11194</v>
      </c>
      <c r="G106" t="s">
        <v>6217</v>
      </c>
      <c r="H106" t="s">
        <v>11090</v>
      </c>
      <c r="I106">
        <v>182.24</v>
      </c>
      <c r="J106">
        <v>182.24</v>
      </c>
      <c r="K106">
        <v>154.44</v>
      </c>
      <c r="L106">
        <v>195</v>
      </c>
      <c r="M106">
        <v>3</v>
      </c>
      <c r="N106" t="s">
        <v>11097</v>
      </c>
      <c r="O106" t="s">
        <v>11098</v>
      </c>
      <c r="P106">
        <v>195</v>
      </c>
      <c r="Q106" t="s">
        <v>11195</v>
      </c>
      <c r="R106" t="s">
        <v>11196</v>
      </c>
    </row>
    <row r="107" spans="1:18">
      <c r="A107">
        <v>125</v>
      </c>
      <c r="B107" s="2">
        <v>8901030646225</v>
      </c>
      <c r="C107" t="s">
        <v>6219</v>
      </c>
      <c r="D107">
        <v>-2</v>
      </c>
      <c r="E107" t="s">
        <v>11193</v>
      </c>
      <c r="F107" t="s">
        <v>11194</v>
      </c>
      <c r="G107" t="s">
        <v>6219</v>
      </c>
      <c r="H107" t="s">
        <v>11090</v>
      </c>
      <c r="I107">
        <v>256.88</v>
      </c>
      <c r="J107">
        <v>256.88</v>
      </c>
      <c r="K107">
        <v>244.65</v>
      </c>
      <c r="L107">
        <v>280</v>
      </c>
      <c r="M107">
        <v>2</v>
      </c>
      <c r="N107" t="s">
        <v>11091</v>
      </c>
      <c r="O107" t="s">
        <v>11098</v>
      </c>
      <c r="P107">
        <v>280</v>
      </c>
      <c r="Q107" t="s">
        <v>11195</v>
      </c>
      <c r="R107" t="s">
        <v>11196</v>
      </c>
    </row>
    <row r="108" spans="1:18">
      <c r="A108">
        <v>126</v>
      </c>
      <c r="B108" s="2">
        <v>8901030815812</v>
      </c>
      <c r="C108" t="s">
        <v>6221</v>
      </c>
      <c r="D108">
        <v>-1</v>
      </c>
      <c r="E108" t="s">
        <v>11193</v>
      </c>
      <c r="F108" t="s">
        <v>11194</v>
      </c>
      <c r="G108" t="s">
        <v>6221</v>
      </c>
      <c r="H108" t="s">
        <v>11090</v>
      </c>
      <c r="I108">
        <v>100.92</v>
      </c>
      <c r="J108">
        <v>100.92</v>
      </c>
      <c r="K108">
        <v>96.11</v>
      </c>
      <c r="L108">
        <v>110</v>
      </c>
      <c r="M108">
        <v>2</v>
      </c>
      <c r="N108" t="s">
        <v>11091</v>
      </c>
      <c r="O108" t="s">
        <v>11098</v>
      </c>
      <c r="P108">
        <v>110</v>
      </c>
      <c r="Q108" t="s">
        <v>11195</v>
      </c>
      <c r="R108" t="s">
        <v>11196</v>
      </c>
    </row>
    <row r="109" spans="1:18">
      <c r="A109">
        <v>127</v>
      </c>
      <c r="B109" s="2">
        <v>8901030904554</v>
      </c>
      <c r="C109" t="s">
        <v>6223</v>
      </c>
      <c r="D109">
        <v>-1</v>
      </c>
      <c r="E109" t="s">
        <v>11193</v>
      </c>
      <c r="F109" t="s">
        <v>11194</v>
      </c>
      <c r="G109" t="s">
        <v>6223</v>
      </c>
      <c r="H109" t="s">
        <v>11090</v>
      </c>
      <c r="I109">
        <v>93.46</v>
      </c>
      <c r="J109">
        <v>93.46</v>
      </c>
      <c r="K109">
        <v>79.2</v>
      </c>
      <c r="L109">
        <v>100</v>
      </c>
      <c r="M109">
        <v>3</v>
      </c>
      <c r="N109" t="s">
        <v>11097</v>
      </c>
      <c r="O109" t="s">
        <v>11098</v>
      </c>
      <c r="P109">
        <v>100</v>
      </c>
      <c r="Q109" t="s">
        <v>11195</v>
      </c>
      <c r="R109" t="s">
        <v>11196</v>
      </c>
    </row>
    <row r="110" spans="1:18">
      <c r="A110">
        <v>128</v>
      </c>
      <c r="B110" s="2">
        <v>8901030789434</v>
      </c>
      <c r="C110" t="s">
        <v>11204</v>
      </c>
      <c r="D110">
        <v>-4</v>
      </c>
      <c r="E110" t="s">
        <v>11130</v>
      </c>
      <c r="F110" t="s">
        <v>11131</v>
      </c>
      <c r="G110" t="s">
        <v>6225</v>
      </c>
      <c r="H110" t="s">
        <v>11090</v>
      </c>
      <c r="I110">
        <v>104.55</v>
      </c>
      <c r="J110">
        <v>104.55</v>
      </c>
      <c r="K110">
        <v>88.6</v>
      </c>
      <c r="L110">
        <v>115</v>
      </c>
      <c r="M110">
        <v>3</v>
      </c>
      <c r="N110" t="s">
        <v>11097</v>
      </c>
      <c r="O110" t="s">
        <v>11098</v>
      </c>
      <c r="P110">
        <v>115</v>
      </c>
      <c r="Q110" t="s">
        <v>11132</v>
      </c>
      <c r="R110" t="s">
        <v>11133</v>
      </c>
    </row>
    <row r="111" spans="1:18">
      <c r="A111">
        <v>129</v>
      </c>
      <c r="B111" s="2">
        <v>8901030937187</v>
      </c>
      <c r="C111" t="s">
        <v>11205</v>
      </c>
      <c r="D111">
        <v>0</v>
      </c>
      <c r="E111" t="s">
        <v>11193</v>
      </c>
      <c r="F111" t="s">
        <v>11194</v>
      </c>
      <c r="G111" t="s">
        <v>6227</v>
      </c>
      <c r="H111" t="s">
        <v>11090</v>
      </c>
      <c r="I111">
        <v>226.36</v>
      </c>
      <c r="J111">
        <v>226.36</v>
      </c>
      <c r="K111">
        <v>191.83</v>
      </c>
      <c r="L111">
        <v>249</v>
      </c>
      <c r="M111">
        <v>3</v>
      </c>
      <c r="N111" t="s">
        <v>11097</v>
      </c>
      <c r="O111" t="s">
        <v>11098</v>
      </c>
      <c r="P111">
        <v>249</v>
      </c>
      <c r="Q111" t="s">
        <v>11195</v>
      </c>
      <c r="R111" t="s">
        <v>11196</v>
      </c>
    </row>
    <row r="112" spans="1:18">
      <c r="A112">
        <v>130</v>
      </c>
      <c r="B112" s="2">
        <v>8901030984709</v>
      </c>
      <c r="C112" t="s">
        <v>11206</v>
      </c>
      <c r="D112">
        <v>-2</v>
      </c>
      <c r="E112" t="s">
        <v>11130</v>
      </c>
      <c r="F112" t="s">
        <v>11131</v>
      </c>
      <c r="G112" t="s">
        <v>6229</v>
      </c>
      <c r="H112" t="s">
        <v>11090</v>
      </c>
      <c r="I112">
        <v>18.18</v>
      </c>
      <c r="J112">
        <v>18.18</v>
      </c>
      <c r="K112">
        <v>15.41</v>
      </c>
      <c r="L112">
        <v>20</v>
      </c>
      <c r="M112">
        <v>3</v>
      </c>
      <c r="N112" t="s">
        <v>11097</v>
      </c>
      <c r="O112" t="s">
        <v>11098</v>
      </c>
      <c r="P112">
        <v>20</v>
      </c>
      <c r="Q112" t="s">
        <v>11132</v>
      </c>
      <c r="R112" t="s">
        <v>11133</v>
      </c>
    </row>
    <row r="113" spans="1:18">
      <c r="A113">
        <v>131</v>
      </c>
      <c r="B113" s="2">
        <v>8901030848384</v>
      </c>
      <c r="C113" t="s">
        <v>11207</v>
      </c>
      <c r="D113">
        <v>0</v>
      </c>
      <c r="E113" t="s">
        <v>11130</v>
      </c>
      <c r="F113" t="s">
        <v>11131</v>
      </c>
      <c r="G113" t="s">
        <v>6231</v>
      </c>
      <c r="H113" t="s">
        <v>11090</v>
      </c>
      <c r="I113">
        <v>209.1</v>
      </c>
      <c r="J113">
        <v>209.1</v>
      </c>
      <c r="K113">
        <v>177.2</v>
      </c>
      <c r="L113">
        <v>230</v>
      </c>
      <c r="M113">
        <v>3</v>
      </c>
      <c r="N113" t="s">
        <v>11097</v>
      </c>
      <c r="O113" t="s">
        <v>11098</v>
      </c>
      <c r="P113">
        <v>230</v>
      </c>
      <c r="Q113" t="s">
        <v>11132</v>
      </c>
      <c r="R113" t="s">
        <v>11133</v>
      </c>
    </row>
    <row r="114" spans="1:18">
      <c r="A114">
        <v>132</v>
      </c>
      <c r="B114" s="2">
        <v>8901030937170</v>
      </c>
      <c r="C114" t="s">
        <v>11208</v>
      </c>
      <c r="D114">
        <v>-2</v>
      </c>
      <c r="E114" t="s">
        <v>11130</v>
      </c>
      <c r="F114" t="s">
        <v>11131</v>
      </c>
      <c r="G114" t="s">
        <v>6233</v>
      </c>
      <c r="H114" t="s">
        <v>11090</v>
      </c>
      <c r="I114">
        <v>104.55</v>
      </c>
      <c r="J114">
        <v>104.55</v>
      </c>
      <c r="K114">
        <v>88.6</v>
      </c>
      <c r="L114">
        <v>115</v>
      </c>
      <c r="M114">
        <v>3</v>
      </c>
      <c r="N114" t="s">
        <v>11097</v>
      </c>
      <c r="O114" t="s">
        <v>11098</v>
      </c>
      <c r="P114">
        <v>115</v>
      </c>
      <c r="Q114" t="s">
        <v>11132</v>
      </c>
      <c r="R114" t="s">
        <v>11133</v>
      </c>
    </row>
    <row r="115" spans="1:18">
      <c r="A115">
        <v>133</v>
      </c>
      <c r="B115" s="2">
        <v>8901030789434</v>
      </c>
      <c r="C115" t="s">
        <v>11209</v>
      </c>
      <c r="D115">
        <v>0</v>
      </c>
      <c r="E115" t="s">
        <v>11130</v>
      </c>
      <c r="F115" t="s">
        <v>11131</v>
      </c>
      <c r="G115" t="s">
        <v>6235</v>
      </c>
      <c r="H115" t="s">
        <v>11090</v>
      </c>
      <c r="I115">
        <v>104.55</v>
      </c>
      <c r="J115">
        <v>104.55</v>
      </c>
      <c r="K115">
        <v>88.6</v>
      </c>
      <c r="L115">
        <v>115</v>
      </c>
      <c r="M115">
        <v>3</v>
      </c>
      <c r="N115" t="s">
        <v>11097</v>
      </c>
      <c r="O115" t="s">
        <v>11098</v>
      </c>
      <c r="P115">
        <v>115</v>
      </c>
      <c r="Q115" t="s">
        <v>11132</v>
      </c>
      <c r="R115" t="s">
        <v>11133</v>
      </c>
    </row>
    <row r="116" spans="1:18">
      <c r="A116">
        <v>134</v>
      </c>
      <c r="B116" s="2">
        <v>8901030929939</v>
      </c>
      <c r="C116" t="s">
        <v>11210</v>
      </c>
      <c r="D116">
        <v>-109</v>
      </c>
      <c r="E116" t="s">
        <v>11130</v>
      </c>
      <c r="F116" t="s">
        <v>11131</v>
      </c>
      <c r="G116" t="s">
        <v>6237</v>
      </c>
      <c r="H116" t="s">
        <v>11090</v>
      </c>
      <c r="I116">
        <v>0.8</v>
      </c>
      <c r="J116">
        <v>0.8</v>
      </c>
      <c r="K116">
        <v>0.68</v>
      </c>
      <c r="L116">
        <v>1</v>
      </c>
      <c r="M116">
        <v>3</v>
      </c>
      <c r="N116" t="s">
        <v>11097</v>
      </c>
      <c r="O116" t="s">
        <v>11098</v>
      </c>
      <c r="P116">
        <v>1</v>
      </c>
      <c r="Q116" t="s">
        <v>11132</v>
      </c>
      <c r="R116" t="s">
        <v>11133</v>
      </c>
    </row>
    <row r="117" spans="1:18">
      <c r="A117">
        <v>135</v>
      </c>
      <c r="B117" s="2">
        <v>8901030887932</v>
      </c>
      <c r="C117" t="s">
        <v>11211</v>
      </c>
      <c r="D117">
        <v>-121</v>
      </c>
      <c r="E117" t="s">
        <v>11130</v>
      </c>
      <c r="F117" t="s">
        <v>11131</v>
      </c>
      <c r="G117" t="s">
        <v>6239</v>
      </c>
      <c r="H117" t="s">
        <v>11090</v>
      </c>
      <c r="I117">
        <v>0.8</v>
      </c>
      <c r="J117">
        <v>0.8</v>
      </c>
      <c r="K117">
        <v>0.68</v>
      </c>
      <c r="L117">
        <v>1</v>
      </c>
      <c r="M117">
        <v>3</v>
      </c>
      <c r="N117" t="s">
        <v>11097</v>
      </c>
      <c r="O117" t="s">
        <v>11098</v>
      </c>
      <c r="P117">
        <v>1</v>
      </c>
      <c r="Q117" t="s">
        <v>11132</v>
      </c>
      <c r="R117" t="s">
        <v>11133</v>
      </c>
    </row>
    <row r="118" spans="1:18">
      <c r="A118">
        <v>136</v>
      </c>
      <c r="B118" s="2">
        <v>8901030950933</v>
      </c>
      <c r="C118" t="s">
        <v>6241</v>
      </c>
      <c r="D118">
        <v>-97</v>
      </c>
      <c r="E118" t="s">
        <v>11130</v>
      </c>
      <c r="F118" t="s">
        <v>11131</v>
      </c>
      <c r="G118" t="s">
        <v>6241</v>
      </c>
      <c r="H118" t="s">
        <v>11090</v>
      </c>
      <c r="I118">
        <v>0.8</v>
      </c>
      <c r="J118">
        <v>0.8</v>
      </c>
      <c r="K118">
        <v>0.68</v>
      </c>
      <c r="L118">
        <v>1</v>
      </c>
      <c r="M118">
        <v>3</v>
      </c>
      <c r="N118" t="s">
        <v>11097</v>
      </c>
      <c r="O118" t="s">
        <v>11098</v>
      </c>
      <c r="P118">
        <v>1</v>
      </c>
      <c r="Q118" t="s">
        <v>11132</v>
      </c>
      <c r="R118" t="s">
        <v>11133</v>
      </c>
    </row>
    <row r="119" spans="1:18">
      <c r="A119">
        <v>137</v>
      </c>
      <c r="B119" s="2">
        <v>8901030937163</v>
      </c>
      <c r="C119" t="s">
        <v>6243</v>
      </c>
      <c r="D119">
        <v>0</v>
      </c>
      <c r="E119" t="s">
        <v>11130</v>
      </c>
      <c r="F119" t="s">
        <v>11131</v>
      </c>
      <c r="G119" t="s">
        <v>6243</v>
      </c>
      <c r="H119" t="s">
        <v>11090</v>
      </c>
      <c r="I119">
        <v>47.27</v>
      </c>
      <c r="J119">
        <v>47.27</v>
      </c>
      <c r="K119">
        <v>40.06</v>
      </c>
      <c r="L119">
        <v>52</v>
      </c>
      <c r="M119">
        <v>3</v>
      </c>
      <c r="N119" t="s">
        <v>11097</v>
      </c>
      <c r="O119" t="s">
        <v>11098</v>
      </c>
      <c r="P119">
        <v>52</v>
      </c>
      <c r="Q119" t="s">
        <v>11132</v>
      </c>
      <c r="R119" t="s">
        <v>11133</v>
      </c>
    </row>
    <row r="120" spans="1:18">
      <c r="A120">
        <v>138</v>
      </c>
      <c r="B120" s="2">
        <v>8901030944994</v>
      </c>
      <c r="C120" t="s">
        <v>11212</v>
      </c>
      <c r="D120">
        <v>0</v>
      </c>
      <c r="E120" t="s">
        <v>11130</v>
      </c>
      <c r="F120" t="s">
        <v>11131</v>
      </c>
      <c r="G120" t="s">
        <v>6245</v>
      </c>
      <c r="H120" t="s">
        <v>11090</v>
      </c>
      <c r="I120">
        <v>90</v>
      </c>
      <c r="J120">
        <v>90</v>
      </c>
      <c r="K120">
        <v>76.27</v>
      </c>
      <c r="L120">
        <v>99</v>
      </c>
      <c r="M120">
        <v>3</v>
      </c>
      <c r="N120" t="s">
        <v>11097</v>
      </c>
      <c r="O120" t="s">
        <v>11098</v>
      </c>
      <c r="P120">
        <v>99</v>
      </c>
      <c r="Q120" t="s">
        <v>11132</v>
      </c>
      <c r="R120" t="s">
        <v>11133</v>
      </c>
    </row>
    <row r="121" spans="1:18">
      <c r="A121">
        <v>139</v>
      </c>
      <c r="B121" s="2">
        <v>8901030838552</v>
      </c>
      <c r="C121" t="s">
        <v>11213</v>
      </c>
      <c r="D121">
        <v>-3</v>
      </c>
      <c r="E121" t="s">
        <v>11130</v>
      </c>
      <c r="F121" t="s">
        <v>11131</v>
      </c>
      <c r="G121" t="s">
        <v>6247</v>
      </c>
      <c r="H121" t="s">
        <v>11090</v>
      </c>
      <c r="I121">
        <v>113.89</v>
      </c>
      <c r="J121">
        <v>113.89</v>
      </c>
      <c r="K121">
        <v>96.52</v>
      </c>
      <c r="L121">
        <v>123</v>
      </c>
      <c r="M121">
        <v>3</v>
      </c>
      <c r="N121" t="s">
        <v>11097</v>
      </c>
      <c r="O121" t="s">
        <v>11098</v>
      </c>
      <c r="P121">
        <v>123</v>
      </c>
      <c r="Q121" t="s">
        <v>11132</v>
      </c>
      <c r="R121" t="s">
        <v>11133</v>
      </c>
    </row>
    <row r="122" spans="1:18">
      <c r="A122">
        <v>140</v>
      </c>
      <c r="B122" s="2">
        <v>8901030939662</v>
      </c>
      <c r="C122" t="s">
        <v>11214</v>
      </c>
      <c r="D122">
        <v>-12</v>
      </c>
      <c r="E122" t="s">
        <v>11130</v>
      </c>
      <c r="F122" t="s">
        <v>11131</v>
      </c>
      <c r="G122" t="s">
        <v>6249</v>
      </c>
      <c r="H122" t="s">
        <v>11090</v>
      </c>
      <c r="I122">
        <v>38.89</v>
      </c>
      <c r="J122">
        <v>38.89</v>
      </c>
      <c r="K122">
        <v>32.96</v>
      </c>
      <c r="L122">
        <v>42</v>
      </c>
      <c r="M122">
        <v>3</v>
      </c>
      <c r="N122" t="s">
        <v>11097</v>
      </c>
      <c r="O122" t="s">
        <v>11098</v>
      </c>
      <c r="P122">
        <v>42</v>
      </c>
      <c r="Q122" t="s">
        <v>11132</v>
      </c>
      <c r="R122" t="s">
        <v>11133</v>
      </c>
    </row>
    <row r="123" spans="1:18">
      <c r="A123">
        <v>141</v>
      </c>
      <c r="B123" s="2">
        <v>8901030945427</v>
      </c>
      <c r="C123" t="s">
        <v>11215</v>
      </c>
      <c r="D123">
        <v>0</v>
      </c>
      <c r="E123" t="s">
        <v>11130</v>
      </c>
      <c r="F123" t="s">
        <v>11131</v>
      </c>
      <c r="G123" t="s">
        <v>6251</v>
      </c>
      <c r="H123" t="s">
        <v>11090</v>
      </c>
      <c r="I123">
        <v>163.63999999999999</v>
      </c>
      <c r="J123">
        <v>163.63999999999999</v>
      </c>
      <c r="K123">
        <v>138.68</v>
      </c>
      <c r="L123">
        <v>180</v>
      </c>
      <c r="M123">
        <v>3</v>
      </c>
      <c r="N123" t="s">
        <v>11097</v>
      </c>
      <c r="O123" t="s">
        <v>11098</v>
      </c>
      <c r="P123">
        <v>180</v>
      </c>
      <c r="Q123" t="s">
        <v>11132</v>
      </c>
      <c r="R123" t="s">
        <v>11133</v>
      </c>
    </row>
    <row r="124" spans="1:18">
      <c r="A124">
        <v>142</v>
      </c>
      <c r="B124" s="2">
        <v>8901030945335</v>
      </c>
      <c r="C124" t="s">
        <v>11216</v>
      </c>
      <c r="D124">
        <v>0</v>
      </c>
      <c r="E124" t="s">
        <v>11130</v>
      </c>
      <c r="F124" t="s">
        <v>11131</v>
      </c>
      <c r="G124" t="s">
        <v>6253</v>
      </c>
      <c r="H124" t="s">
        <v>11090</v>
      </c>
      <c r="I124">
        <v>313.63</v>
      </c>
      <c r="J124">
        <v>313.63</v>
      </c>
      <c r="K124">
        <v>265.79000000000002</v>
      </c>
      <c r="L124">
        <v>345</v>
      </c>
      <c r="M124">
        <v>3</v>
      </c>
      <c r="N124" t="s">
        <v>11097</v>
      </c>
      <c r="O124" t="s">
        <v>11098</v>
      </c>
      <c r="P124">
        <v>345</v>
      </c>
      <c r="Q124" t="s">
        <v>11132</v>
      </c>
      <c r="R124" t="s">
        <v>11133</v>
      </c>
    </row>
    <row r="125" spans="1:18">
      <c r="A125">
        <v>143</v>
      </c>
      <c r="B125" s="2">
        <v>8901030764370</v>
      </c>
      <c r="C125" t="s">
        <v>6255</v>
      </c>
      <c r="D125">
        <v>-3</v>
      </c>
      <c r="E125" t="s">
        <v>11130</v>
      </c>
      <c r="F125" t="s">
        <v>11131</v>
      </c>
      <c r="G125" t="s">
        <v>6255</v>
      </c>
      <c r="H125" t="s">
        <v>11090</v>
      </c>
      <c r="I125">
        <v>65.45</v>
      </c>
      <c r="J125">
        <v>65.45</v>
      </c>
      <c r="K125">
        <v>55.47</v>
      </c>
      <c r="L125">
        <v>72</v>
      </c>
      <c r="M125">
        <v>3</v>
      </c>
      <c r="N125" t="s">
        <v>11097</v>
      </c>
      <c r="O125" t="s">
        <v>11098</v>
      </c>
      <c r="P125">
        <v>72</v>
      </c>
      <c r="Q125" t="s">
        <v>11132</v>
      </c>
      <c r="R125" t="s">
        <v>11133</v>
      </c>
    </row>
    <row r="126" spans="1:18">
      <c r="A126">
        <v>144</v>
      </c>
      <c r="B126" s="2">
        <v>8901030899768</v>
      </c>
      <c r="C126" t="s">
        <v>6257</v>
      </c>
      <c r="D126">
        <v>-46</v>
      </c>
      <c r="E126" t="s">
        <v>11130</v>
      </c>
      <c r="F126" t="s">
        <v>11131</v>
      </c>
      <c r="G126" t="s">
        <v>6257</v>
      </c>
      <c r="H126" t="s">
        <v>11090</v>
      </c>
      <c r="I126">
        <v>1.99</v>
      </c>
      <c r="J126">
        <v>1.99</v>
      </c>
      <c r="K126">
        <v>1.69</v>
      </c>
      <c r="L126">
        <v>2</v>
      </c>
      <c r="M126">
        <v>3</v>
      </c>
      <c r="N126" t="s">
        <v>11097</v>
      </c>
      <c r="O126" t="s">
        <v>11098</v>
      </c>
      <c r="P126">
        <v>2</v>
      </c>
      <c r="Q126" t="s">
        <v>11132</v>
      </c>
      <c r="R126" t="s">
        <v>11133</v>
      </c>
    </row>
    <row r="127" spans="1:18">
      <c r="A127">
        <v>145</v>
      </c>
      <c r="B127" s="2">
        <v>8901030783357</v>
      </c>
      <c r="C127" t="s">
        <v>6259</v>
      </c>
      <c r="D127">
        <v>-1</v>
      </c>
      <c r="E127" t="s">
        <v>11130</v>
      </c>
      <c r="F127" t="s">
        <v>11131</v>
      </c>
      <c r="G127" t="s">
        <v>6259</v>
      </c>
      <c r="H127" t="s">
        <v>11090</v>
      </c>
      <c r="I127">
        <v>168.19</v>
      </c>
      <c r="J127">
        <v>168.19</v>
      </c>
      <c r="K127">
        <v>142.53</v>
      </c>
      <c r="L127">
        <v>185</v>
      </c>
      <c r="M127">
        <v>3</v>
      </c>
      <c r="N127" t="s">
        <v>11097</v>
      </c>
      <c r="O127" t="s">
        <v>11098</v>
      </c>
      <c r="P127">
        <v>185</v>
      </c>
      <c r="Q127" t="s">
        <v>11132</v>
      </c>
      <c r="R127" t="s">
        <v>11133</v>
      </c>
    </row>
    <row r="128" spans="1:18">
      <c r="A128">
        <v>146</v>
      </c>
      <c r="B128" s="2">
        <v>8901030959103</v>
      </c>
      <c r="C128" t="s">
        <v>6261</v>
      </c>
      <c r="D128">
        <v>-64</v>
      </c>
      <c r="E128" t="s">
        <v>11130</v>
      </c>
      <c r="F128" t="s">
        <v>11131</v>
      </c>
      <c r="G128" t="s">
        <v>6261</v>
      </c>
      <c r="H128" t="s">
        <v>11090</v>
      </c>
      <c r="I128">
        <v>1.58</v>
      </c>
      <c r="J128">
        <v>1.58</v>
      </c>
      <c r="K128">
        <v>1.34</v>
      </c>
      <c r="L128">
        <v>2</v>
      </c>
      <c r="M128">
        <v>3</v>
      </c>
      <c r="N128" t="s">
        <v>11097</v>
      </c>
      <c r="O128" t="s">
        <v>11098</v>
      </c>
      <c r="P128">
        <v>2</v>
      </c>
      <c r="Q128" t="s">
        <v>11132</v>
      </c>
      <c r="R128" t="s">
        <v>11133</v>
      </c>
    </row>
    <row r="129" spans="1:18">
      <c r="A129">
        <v>147</v>
      </c>
      <c r="B129" s="2">
        <v>8901030944727</v>
      </c>
      <c r="C129" t="s">
        <v>6263</v>
      </c>
      <c r="D129">
        <v>-31</v>
      </c>
      <c r="E129" t="s">
        <v>11130</v>
      </c>
      <c r="F129" t="s">
        <v>11131</v>
      </c>
      <c r="G129" t="s">
        <v>6263</v>
      </c>
      <c r="H129" t="s">
        <v>11090</v>
      </c>
      <c r="I129">
        <v>3.23</v>
      </c>
      <c r="J129">
        <v>3.23</v>
      </c>
      <c r="K129">
        <v>2.74</v>
      </c>
      <c r="L129">
        <v>4</v>
      </c>
      <c r="M129">
        <v>3</v>
      </c>
      <c r="N129" t="s">
        <v>11097</v>
      </c>
      <c r="O129" t="s">
        <v>11098</v>
      </c>
      <c r="P129">
        <v>4</v>
      </c>
      <c r="Q129" t="s">
        <v>11132</v>
      </c>
      <c r="R129" t="s">
        <v>11133</v>
      </c>
    </row>
    <row r="130" spans="1:18">
      <c r="A130">
        <v>148</v>
      </c>
      <c r="B130" s="2">
        <v>8901030945007</v>
      </c>
      <c r="C130" t="s">
        <v>6265</v>
      </c>
      <c r="D130">
        <v>-3</v>
      </c>
      <c r="E130" t="s">
        <v>11130</v>
      </c>
      <c r="F130" t="s">
        <v>11131</v>
      </c>
      <c r="G130" t="s">
        <v>6265</v>
      </c>
      <c r="H130" t="s">
        <v>11090</v>
      </c>
      <c r="I130">
        <v>90</v>
      </c>
      <c r="J130">
        <v>90</v>
      </c>
      <c r="K130">
        <v>76.27</v>
      </c>
      <c r="L130">
        <v>99</v>
      </c>
      <c r="M130">
        <v>3</v>
      </c>
      <c r="N130" t="s">
        <v>11097</v>
      </c>
      <c r="O130" t="s">
        <v>11098</v>
      </c>
      <c r="P130">
        <v>99</v>
      </c>
      <c r="Q130" t="s">
        <v>11132</v>
      </c>
      <c r="R130" t="s">
        <v>11133</v>
      </c>
    </row>
    <row r="131" spans="1:18">
      <c r="A131">
        <v>149</v>
      </c>
      <c r="B131" s="2">
        <v>8901030945434</v>
      </c>
      <c r="C131" t="s">
        <v>11217</v>
      </c>
      <c r="D131">
        <v>0</v>
      </c>
      <c r="E131" t="s">
        <v>11130</v>
      </c>
      <c r="F131" t="s">
        <v>11131</v>
      </c>
      <c r="G131" t="s">
        <v>6267</v>
      </c>
      <c r="H131" t="s">
        <v>11090</v>
      </c>
      <c r="I131">
        <v>65.45</v>
      </c>
      <c r="J131">
        <v>65.45</v>
      </c>
      <c r="K131">
        <v>55.47</v>
      </c>
      <c r="L131">
        <v>72</v>
      </c>
      <c r="M131">
        <v>3</v>
      </c>
      <c r="N131" t="s">
        <v>11097</v>
      </c>
      <c r="O131" t="s">
        <v>11098</v>
      </c>
      <c r="P131">
        <v>72</v>
      </c>
      <c r="Q131" t="s">
        <v>11132</v>
      </c>
      <c r="R131" t="s">
        <v>11133</v>
      </c>
    </row>
    <row r="132" spans="1:18">
      <c r="A132">
        <v>150</v>
      </c>
      <c r="B132" s="2">
        <v>8901030945489</v>
      </c>
      <c r="C132" t="s">
        <v>11218</v>
      </c>
      <c r="D132">
        <v>0</v>
      </c>
      <c r="E132" t="s">
        <v>11130</v>
      </c>
      <c r="F132" t="s">
        <v>11131</v>
      </c>
      <c r="G132" t="s">
        <v>6269</v>
      </c>
      <c r="H132" t="s">
        <v>11090</v>
      </c>
      <c r="I132">
        <v>313.63</v>
      </c>
      <c r="J132">
        <v>313.63</v>
      </c>
      <c r="K132">
        <v>265.79000000000002</v>
      </c>
      <c r="L132">
        <v>345</v>
      </c>
      <c r="M132">
        <v>3</v>
      </c>
      <c r="N132" t="s">
        <v>11097</v>
      </c>
      <c r="O132" t="s">
        <v>11098</v>
      </c>
      <c r="P132">
        <v>345</v>
      </c>
      <c r="Q132" t="s">
        <v>11132</v>
      </c>
      <c r="R132" t="s">
        <v>11133</v>
      </c>
    </row>
    <row r="133" spans="1:18">
      <c r="A133">
        <v>151</v>
      </c>
      <c r="B133" s="2">
        <v>8901030921490</v>
      </c>
      <c r="C133" t="s">
        <v>11219</v>
      </c>
      <c r="D133">
        <v>0</v>
      </c>
      <c r="E133" t="s">
        <v>11130</v>
      </c>
      <c r="F133" t="s">
        <v>11131</v>
      </c>
      <c r="G133" t="s">
        <v>6271</v>
      </c>
      <c r="H133" t="s">
        <v>11090</v>
      </c>
      <c r="I133">
        <v>313.63</v>
      </c>
      <c r="J133">
        <v>313.63</v>
      </c>
      <c r="K133">
        <v>265.79000000000002</v>
      </c>
      <c r="L133">
        <v>345</v>
      </c>
      <c r="M133">
        <v>3</v>
      </c>
      <c r="N133" t="s">
        <v>11097</v>
      </c>
      <c r="O133" t="s">
        <v>11098</v>
      </c>
      <c r="P133">
        <v>345</v>
      </c>
      <c r="Q133" t="s">
        <v>11132</v>
      </c>
      <c r="R133" t="s">
        <v>11133</v>
      </c>
    </row>
    <row r="134" spans="1:18">
      <c r="A134">
        <v>152</v>
      </c>
      <c r="B134" s="2">
        <v>8901030851100</v>
      </c>
      <c r="C134" t="s">
        <v>6273</v>
      </c>
      <c r="D134">
        <v>0</v>
      </c>
      <c r="E134" t="s">
        <v>11130</v>
      </c>
      <c r="F134" t="s">
        <v>11131</v>
      </c>
      <c r="G134" t="s">
        <v>6273</v>
      </c>
      <c r="H134" t="s">
        <v>11090</v>
      </c>
      <c r="I134">
        <v>177.27</v>
      </c>
      <c r="J134">
        <v>177.27</v>
      </c>
      <c r="K134">
        <v>150.22999999999999</v>
      </c>
      <c r="L134">
        <v>195</v>
      </c>
      <c r="M134">
        <v>3</v>
      </c>
      <c r="N134" t="s">
        <v>11097</v>
      </c>
      <c r="O134" t="s">
        <v>11098</v>
      </c>
      <c r="P134">
        <v>195</v>
      </c>
      <c r="Q134" t="s">
        <v>11132</v>
      </c>
      <c r="R134" t="s">
        <v>11133</v>
      </c>
    </row>
    <row r="135" spans="1:18">
      <c r="A135">
        <v>153</v>
      </c>
      <c r="B135" s="2">
        <v>8901030945441</v>
      </c>
      <c r="C135" t="s">
        <v>11220</v>
      </c>
      <c r="D135">
        <v>0</v>
      </c>
      <c r="E135" t="s">
        <v>11130</v>
      </c>
      <c r="F135" t="s">
        <v>11131</v>
      </c>
      <c r="G135" t="s">
        <v>6275</v>
      </c>
      <c r="H135" t="s">
        <v>11090</v>
      </c>
      <c r="I135">
        <v>163.63999999999999</v>
      </c>
      <c r="J135">
        <v>163.63999999999999</v>
      </c>
      <c r="K135">
        <v>138.68</v>
      </c>
      <c r="L135">
        <v>180</v>
      </c>
      <c r="M135">
        <v>3</v>
      </c>
      <c r="N135" t="s">
        <v>11097</v>
      </c>
      <c r="O135" t="s">
        <v>11098</v>
      </c>
      <c r="P135">
        <v>180</v>
      </c>
      <c r="Q135" t="s">
        <v>11132</v>
      </c>
      <c r="R135" t="s">
        <v>11133</v>
      </c>
    </row>
    <row r="136" spans="1:18">
      <c r="A136">
        <v>154</v>
      </c>
      <c r="B136" s="2">
        <v>8901030945519</v>
      </c>
      <c r="C136" t="s">
        <v>6277</v>
      </c>
      <c r="D136">
        <v>0</v>
      </c>
      <c r="E136" t="s">
        <v>11130</v>
      </c>
      <c r="F136" t="s">
        <v>11131</v>
      </c>
      <c r="G136" t="s">
        <v>6277</v>
      </c>
      <c r="H136" t="s">
        <v>11090</v>
      </c>
      <c r="I136">
        <v>65.45</v>
      </c>
      <c r="J136">
        <v>65.45</v>
      </c>
      <c r="K136">
        <v>55.47</v>
      </c>
      <c r="L136">
        <v>72</v>
      </c>
      <c r="M136">
        <v>3</v>
      </c>
      <c r="N136" t="s">
        <v>11097</v>
      </c>
      <c r="O136" t="s">
        <v>11098</v>
      </c>
      <c r="P136">
        <v>72</v>
      </c>
      <c r="Q136" t="s">
        <v>11132</v>
      </c>
      <c r="R136" t="s">
        <v>11133</v>
      </c>
    </row>
    <row r="137" spans="1:18">
      <c r="A137">
        <v>155</v>
      </c>
      <c r="B137" s="2">
        <v>8901030945328</v>
      </c>
      <c r="C137" t="s">
        <v>11221</v>
      </c>
      <c r="D137">
        <v>0</v>
      </c>
      <c r="E137" t="s">
        <v>11130</v>
      </c>
      <c r="F137" t="s">
        <v>11131</v>
      </c>
      <c r="G137" t="s">
        <v>6279</v>
      </c>
      <c r="H137" t="s">
        <v>11090</v>
      </c>
      <c r="I137">
        <v>313.63</v>
      </c>
      <c r="J137">
        <v>313.63</v>
      </c>
      <c r="K137">
        <v>265.79000000000002</v>
      </c>
      <c r="L137">
        <v>345</v>
      </c>
      <c r="M137">
        <v>3</v>
      </c>
      <c r="N137" t="s">
        <v>11097</v>
      </c>
      <c r="O137" t="s">
        <v>11098</v>
      </c>
      <c r="P137">
        <v>345</v>
      </c>
      <c r="Q137" t="s">
        <v>11132</v>
      </c>
      <c r="R137" t="s">
        <v>11133</v>
      </c>
    </row>
    <row r="138" spans="1:18">
      <c r="A138">
        <v>156</v>
      </c>
      <c r="B138" s="2">
        <v>8901030901591</v>
      </c>
      <c r="C138" t="s">
        <v>6281</v>
      </c>
      <c r="D138">
        <v>-2</v>
      </c>
      <c r="E138" t="s">
        <v>11095</v>
      </c>
      <c r="F138" t="s">
        <v>11096</v>
      </c>
      <c r="G138" t="s">
        <v>6281</v>
      </c>
      <c r="H138" t="s">
        <v>11090</v>
      </c>
      <c r="I138">
        <v>72.38</v>
      </c>
      <c r="J138">
        <v>72.38</v>
      </c>
      <c r="K138">
        <v>61.34</v>
      </c>
      <c r="L138">
        <v>82</v>
      </c>
      <c r="M138">
        <v>3</v>
      </c>
      <c r="N138" t="s">
        <v>11097</v>
      </c>
      <c r="O138" t="s">
        <v>11098</v>
      </c>
      <c r="P138">
        <v>82</v>
      </c>
      <c r="Q138" t="s">
        <v>11099</v>
      </c>
      <c r="R138" t="s">
        <v>11100</v>
      </c>
    </row>
    <row r="139" spans="1:18">
      <c r="A139">
        <v>157</v>
      </c>
      <c r="B139" s="2">
        <v>8901030838217</v>
      </c>
      <c r="C139" t="s">
        <v>6283</v>
      </c>
      <c r="D139">
        <v>-5</v>
      </c>
      <c r="E139" t="s">
        <v>11095</v>
      </c>
      <c r="F139" t="s">
        <v>11096</v>
      </c>
      <c r="G139" t="s">
        <v>6283</v>
      </c>
      <c r="H139" t="s">
        <v>11090</v>
      </c>
      <c r="I139">
        <v>75</v>
      </c>
      <c r="J139">
        <v>75</v>
      </c>
      <c r="K139">
        <v>63.56</v>
      </c>
      <c r="L139">
        <v>75</v>
      </c>
      <c r="M139">
        <v>3</v>
      </c>
      <c r="N139" t="s">
        <v>11097</v>
      </c>
      <c r="O139" t="s">
        <v>11098</v>
      </c>
      <c r="P139">
        <v>75</v>
      </c>
      <c r="Q139" t="s">
        <v>11099</v>
      </c>
      <c r="R139" t="s">
        <v>11100</v>
      </c>
    </row>
    <row r="140" spans="1:18">
      <c r="A140">
        <v>158</v>
      </c>
      <c r="B140" s="2">
        <v>8901030945021</v>
      </c>
      <c r="C140" t="s">
        <v>6285</v>
      </c>
      <c r="D140">
        <v>-1</v>
      </c>
      <c r="E140" t="s">
        <v>11130</v>
      </c>
      <c r="F140" t="s">
        <v>11131</v>
      </c>
      <c r="G140" t="s">
        <v>6285</v>
      </c>
      <c r="H140" t="s">
        <v>11090</v>
      </c>
      <c r="I140">
        <v>90</v>
      </c>
      <c r="J140">
        <v>90</v>
      </c>
      <c r="K140">
        <v>76.27</v>
      </c>
      <c r="L140">
        <v>99</v>
      </c>
      <c r="M140">
        <v>3</v>
      </c>
      <c r="N140" t="s">
        <v>11097</v>
      </c>
      <c r="O140" t="s">
        <v>11098</v>
      </c>
      <c r="P140">
        <v>99</v>
      </c>
      <c r="Q140" t="s">
        <v>11132</v>
      </c>
      <c r="R140" t="s">
        <v>11133</v>
      </c>
    </row>
    <row r="141" spans="1:18">
      <c r="A141">
        <v>159</v>
      </c>
      <c r="B141" s="2">
        <v>8901030945502</v>
      </c>
      <c r="C141" t="s">
        <v>11222</v>
      </c>
      <c r="D141">
        <v>0</v>
      </c>
      <c r="E141" t="s">
        <v>11130</v>
      </c>
      <c r="F141" t="s">
        <v>11131</v>
      </c>
      <c r="G141" t="s">
        <v>6287</v>
      </c>
      <c r="H141" t="s">
        <v>11090</v>
      </c>
      <c r="I141">
        <v>65.45</v>
      </c>
      <c r="J141">
        <v>65.45</v>
      </c>
      <c r="K141">
        <v>55.47</v>
      </c>
      <c r="L141">
        <v>72</v>
      </c>
      <c r="M141">
        <v>3</v>
      </c>
      <c r="N141" t="s">
        <v>11097</v>
      </c>
      <c r="O141" t="s">
        <v>11098</v>
      </c>
      <c r="P141">
        <v>72</v>
      </c>
      <c r="Q141" t="s">
        <v>11132</v>
      </c>
      <c r="R141" t="s">
        <v>11133</v>
      </c>
    </row>
    <row r="142" spans="1:18">
      <c r="A142">
        <v>160</v>
      </c>
      <c r="B142" s="2">
        <v>8901030793684</v>
      </c>
      <c r="C142" t="s">
        <v>11223</v>
      </c>
      <c r="D142">
        <v>0</v>
      </c>
      <c r="E142" t="s">
        <v>11130</v>
      </c>
      <c r="F142" t="s">
        <v>11131</v>
      </c>
      <c r="G142" t="s">
        <v>6289</v>
      </c>
      <c r="H142" t="s">
        <v>11090</v>
      </c>
      <c r="I142">
        <v>318.19</v>
      </c>
      <c r="J142">
        <v>318.19</v>
      </c>
      <c r="K142">
        <v>269.64999999999998</v>
      </c>
      <c r="L142">
        <v>350</v>
      </c>
      <c r="M142">
        <v>3</v>
      </c>
      <c r="N142" t="s">
        <v>11097</v>
      </c>
      <c r="O142" t="s">
        <v>11098</v>
      </c>
      <c r="P142">
        <v>350</v>
      </c>
      <c r="Q142" t="s">
        <v>11132</v>
      </c>
      <c r="R142" t="s">
        <v>11133</v>
      </c>
    </row>
    <row r="143" spans="1:18">
      <c r="A143">
        <v>161</v>
      </c>
      <c r="B143" s="2">
        <v>8901030855085</v>
      </c>
      <c r="C143" t="s">
        <v>6291</v>
      </c>
      <c r="D143">
        <v>0</v>
      </c>
      <c r="E143" t="s">
        <v>11130</v>
      </c>
      <c r="F143" t="s">
        <v>11131</v>
      </c>
      <c r="G143" t="s">
        <v>6291</v>
      </c>
      <c r="H143" t="s">
        <v>11090</v>
      </c>
      <c r="I143">
        <v>72.72</v>
      </c>
      <c r="J143">
        <v>72.72</v>
      </c>
      <c r="K143">
        <v>61.63</v>
      </c>
      <c r="L143">
        <v>80</v>
      </c>
      <c r="M143">
        <v>3</v>
      </c>
      <c r="N143" t="s">
        <v>11097</v>
      </c>
      <c r="O143" t="s">
        <v>11098</v>
      </c>
      <c r="P143">
        <v>80</v>
      </c>
      <c r="Q143" t="s">
        <v>11132</v>
      </c>
      <c r="R143" t="s">
        <v>11133</v>
      </c>
    </row>
    <row r="144" spans="1:18">
      <c r="A144">
        <v>162</v>
      </c>
      <c r="B144" s="2">
        <v>8901030793677</v>
      </c>
      <c r="C144" t="s">
        <v>6293</v>
      </c>
      <c r="D144">
        <v>0</v>
      </c>
      <c r="E144" t="s">
        <v>11130</v>
      </c>
      <c r="F144" t="s">
        <v>11131</v>
      </c>
      <c r="G144" t="s">
        <v>6293</v>
      </c>
      <c r="H144" t="s">
        <v>11090</v>
      </c>
      <c r="I144">
        <v>172.73</v>
      </c>
      <c r="J144">
        <v>172.73</v>
      </c>
      <c r="K144">
        <v>146.38</v>
      </c>
      <c r="L144">
        <v>190</v>
      </c>
      <c r="M144">
        <v>3</v>
      </c>
      <c r="N144" t="s">
        <v>11097</v>
      </c>
      <c r="O144" t="s">
        <v>11098</v>
      </c>
      <c r="P144">
        <v>190</v>
      </c>
      <c r="Q144" t="s">
        <v>11132</v>
      </c>
      <c r="R144" t="s">
        <v>11133</v>
      </c>
    </row>
    <row r="145" spans="1:18">
      <c r="A145">
        <v>163</v>
      </c>
      <c r="B145" s="2">
        <v>8901030793660</v>
      </c>
      <c r="C145" t="s">
        <v>11224</v>
      </c>
      <c r="D145">
        <v>0</v>
      </c>
      <c r="E145" t="s">
        <v>11130</v>
      </c>
      <c r="F145" t="s">
        <v>11131</v>
      </c>
      <c r="G145" t="s">
        <v>6295</v>
      </c>
      <c r="H145" t="s">
        <v>11090</v>
      </c>
      <c r="I145">
        <v>68.180000000000007</v>
      </c>
      <c r="J145">
        <v>68.180000000000007</v>
      </c>
      <c r="K145">
        <v>57.78</v>
      </c>
      <c r="L145">
        <v>75</v>
      </c>
      <c r="M145">
        <v>3</v>
      </c>
      <c r="N145" t="s">
        <v>11097</v>
      </c>
      <c r="O145" t="s">
        <v>11098</v>
      </c>
      <c r="P145">
        <v>75</v>
      </c>
      <c r="Q145" t="s">
        <v>11132</v>
      </c>
      <c r="R145" t="s">
        <v>11133</v>
      </c>
    </row>
    <row r="146" spans="1:18">
      <c r="A146">
        <v>164</v>
      </c>
      <c r="B146" s="2">
        <v>8901030706035</v>
      </c>
      <c r="C146" t="s">
        <v>6297</v>
      </c>
      <c r="D146">
        <v>-1</v>
      </c>
      <c r="E146" t="s">
        <v>11130</v>
      </c>
      <c r="F146" t="s">
        <v>11131</v>
      </c>
      <c r="G146" t="s">
        <v>6297</v>
      </c>
      <c r="H146" t="s">
        <v>11090</v>
      </c>
      <c r="I146">
        <v>100.01</v>
      </c>
      <c r="J146">
        <v>100.01</v>
      </c>
      <c r="K146">
        <v>84.75</v>
      </c>
      <c r="L146">
        <v>110</v>
      </c>
      <c r="M146">
        <v>3</v>
      </c>
      <c r="N146" t="s">
        <v>11097</v>
      </c>
      <c r="O146" t="s">
        <v>11098</v>
      </c>
      <c r="P146">
        <v>110</v>
      </c>
      <c r="Q146" t="s">
        <v>11132</v>
      </c>
      <c r="R146" t="s">
        <v>11133</v>
      </c>
    </row>
    <row r="147" spans="1:18">
      <c r="A147">
        <v>165</v>
      </c>
      <c r="B147" s="2">
        <v>8901030702020</v>
      </c>
      <c r="C147" t="s">
        <v>11225</v>
      </c>
      <c r="D147">
        <v>0</v>
      </c>
      <c r="E147" t="s">
        <v>11130</v>
      </c>
      <c r="F147" t="s">
        <v>11131</v>
      </c>
      <c r="G147" t="s">
        <v>6299</v>
      </c>
      <c r="H147" t="s">
        <v>11090</v>
      </c>
      <c r="I147">
        <v>318.19</v>
      </c>
      <c r="J147">
        <v>318.19</v>
      </c>
      <c r="K147">
        <v>269.64999999999998</v>
      </c>
      <c r="L147">
        <v>350</v>
      </c>
      <c r="M147">
        <v>3</v>
      </c>
      <c r="N147" t="s">
        <v>11097</v>
      </c>
      <c r="O147" t="s">
        <v>11098</v>
      </c>
      <c r="P147">
        <v>350</v>
      </c>
      <c r="Q147" t="s">
        <v>11132</v>
      </c>
      <c r="R147" t="s">
        <v>11133</v>
      </c>
    </row>
    <row r="148" spans="1:18">
      <c r="A148">
        <v>166</v>
      </c>
      <c r="B148" s="2">
        <v>8901030862861</v>
      </c>
      <c r="C148" t="s">
        <v>6301</v>
      </c>
      <c r="D148">
        <v>0</v>
      </c>
      <c r="E148" t="s">
        <v>11130</v>
      </c>
      <c r="F148" t="s">
        <v>11131</v>
      </c>
      <c r="G148" t="s">
        <v>6301</v>
      </c>
      <c r="H148" t="s">
        <v>11090</v>
      </c>
      <c r="I148">
        <v>336.36</v>
      </c>
      <c r="J148">
        <v>336.36</v>
      </c>
      <c r="K148">
        <v>285.05</v>
      </c>
      <c r="L148">
        <v>370</v>
      </c>
      <c r="M148">
        <v>3</v>
      </c>
      <c r="N148" t="s">
        <v>11097</v>
      </c>
      <c r="O148" t="s">
        <v>11098</v>
      </c>
      <c r="P148">
        <v>370</v>
      </c>
      <c r="Q148" t="s">
        <v>11132</v>
      </c>
      <c r="R148" t="s">
        <v>11133</v>
      </c>
    </row>
    <row r="149" spans="1:18">
      <c r="A149">
        <v>167</v>
      </c>
      <c r="B149" s="2">
        <v>8901030705915</v>
      </c>
      <c r="C149" t="s">
        <v>6303</v>
      </c>
      <c r="D149">
        <v>-2</v>
      </c>
      <c r="E149" t="s">
        <v>11130</v>
      </c>
      <c r="F149" t="s">
        <v>11131</v>
      </c>
      <c r="G149" t="s">
        <v>6303</v>
      </c>
      <c r="H149" t="s">
        <v>11090</v>
      </c>
      <c r="I149">
        <v>172.73</v>
      </c>
      <c r="J149">
        <v>172.73</v>
      </c>
      <c r="K149">
        <v>146.38</v>
      </c>
      <c r="L149">
        <v>190</v>
      </c>
      <c r="M149">
        <v>3</v>
      </c>
      <c r="N149" t="s">
        <v>11097</v>
      </c>
      <c r="O149" t="s">
        <v>11098</v>
      </c>
      <c r="P149">
        <v>190</v>
      </c>
      <c r="Q149" t="s">
        <v>11132</v>
      </c>
      <c r="R149" t="s">
        <v>11133</v>
      </c>
    </row>
    <row r="150" spans="1:18">
      <c r="A150">
        <v>168</v>
      </c>
      <c r="B150" s="2">
        <v>8901030705847</v>
      </c>
      <c r="C150" t="s">
        <v>6305</v>
      </c>
      <c r="D150">
        <v>0</v>
      </c>
      <c r="E150" t="s">
        <v>11130</v>
      </c>
      <c r="F150" t="s">
        <v>11131</v>
      </c>
      <c r="G150" t="s">
        <v>6305</v>
      </c>
      <c r="H150" t="s">
        <v>11090</v>
      </c>
      <c r="I150">
        <v>172.73</v>
      </c>
      <c r="J150">
        <v>172.73</v>
      </c>
      <c r="K150">
        <v>146.38</v>
      </c>
      <c r="L150">
        <v>190</v>
      </c>
      <c r="M150">
        <v>3</v>
      </c>
      <c r="N150" t="s">
        <v>11097</v>
      </c>
      <c r="O150" t="s">
        <v>11098</v>
      </c>
      <c r="P150">
        <v>190</v>
      </c>
      <c r="Q150" t="s">
        <v>11132</v>
      </c>
      <c r="R150" t="s">
        <v>11133</v>
      </c>
    </row>
    <row r="151" spans="1:18">
      <c r="A151">
        <v>169</v>
      </c>
      <c r="B151" s="2">
        <v>8901030931666</v>
      </c>
      <c r="C151" t="s">
        <v>6307</v>
      </c>
      <c r="D151">
        <v>0</v>
      </c>
      <c r="E151" t="s">
        <v>11130</v>
      </c>
      <c r="F151" t="s">
        <v>11131</v>
      </c>
      <c r="G151" t="s">
        <v>6307</v>
      </c>
      <c r="H151" t="s">
        <v>11090</v>
      </c>
      <c r="I151">
        <v>122.73</v>
      </c>
      <c r="J151">
        <v>122.73</v>
      </c>
      <c r="K151">
        <v>104.01</v>
      </c>
      <c r="L151">
        <v>135</v>
      </c>
      <c r="M151">
        <v>3</v>
      </c>
      <c r="N151" t="s">
        <v>11097</v>
      </c>
      <c r="O151" t="s">
        <v>11098</v>
      </c>
      <c r="P151">
        <v>135</v>
      </c>
      <c r="Q151" t="s">
        <v>11132</v>
      </c>
      <c r="R151" t="s">
        <v>11133</v>
      </c>
    </row>
    <row r="152" spans="1:18">
      <c r="A152">
        <v>170</v>
      </c>
      <c r="B152" s="2">
        <v>8901030706042</v>
      </c>
      <c r="C152" t="s">
        <v>11226</v>
      </c>
      <c r="D152">
        <v>0</v>
      </c>
      <c r="E152" t="s">
        <v>11130</v>
      </c>
      <c r="F152" t="s">
        <v>11131</v>
      </c>
      <c r="G152" t="s">
        <v>6309</v>
      </c>
      <c r="H152" t="s">
        <v>11090</v>
      </c>
      <c r="I152">
        <v>100.01</v>
      </c>
      <c r="J152">
        <v>100.01</v>
      </c>
      <c r="K152">
        <v>84.75</v>
      </c>
      <c r="L152">
        <v>110</v>
      </c>
      <c r="M152">
        <v>3</v>
      </c>
      <c r="N152" t="s">
        <v>11097</v>
      </c>
      <c r="O152" t="s">
        <v>11098</v>
      </c>
      <c r="P152">
        <v>110</v>
      </c>
      <c r="Q152" t="s">
        <v>11132</v>
      </c>
      <c r="R152" t="s">
        <v>11133</v>
      </c>
    </row>
    <row r="153" spans="1:18">
      <c r="A153">
        <v>171</v>
      </c>
      <c r="B153" s="2">
        <v>8901030855092</v>
      </c>
      <c r="C153" t="s">
        <v>6311</v>
      </c>
      <c r="D153">
        <v>-3</v>
      </c>
      <c r="E153" t="s">
        <v>11130</v>
      </c>
      <c r="F153" t="s">
        <v>11131</v>
      </c>
      <c r="G153" t="s">
        <v>6311</v>
      </c>
      <c r="H153" t="s">
        <v>11090</v>
      </c>
      <c r="I153">
        <v>72.72</v>
      </c>
      <c r="J153">
        <v>72.72</v>
      </c>
      <c r="K153">
        <v>61.63</v>
      </c>
      <c r="L153">
        <v>80</v>
      </c>
      <c r="M153">
        <v>3</v>
      </c>
      <c r="N153" t="s">
        <v>11097</v>
      </c>
      <c r="O153" t="s">
        <v>11098</v>
      </c>
      <c r="P153">
        <v>80</v>
      </c>
      <c r="Q153" t="s">
        <v>11132</v>
      </c>
      <c r="R153" t="s">
        <v>11133</v>
      </c>
    </row>
    <row r="154" spans="1:18">
      <c r="A154">
        <v>172</v>
      </c>
      <c r="B154" s="2">
        <v>8901030950650</v>
      </c>
      <c r="C154" t="s">
        <v>6313</v>
      </c>
      <c r="D154">
        <v>0</v>
      </c>
      <c r="E154" t="s">
        <v>11130</v>
      </c>
      <c r="F154" t="s">
        <v>11131</v>
      </c>
      <c r="G154" t="s">
        <v>6313</v>
      </c>
      <c r="H154" t="s">
        <v>11090</v>
      </c>
      <c r="I154">
        <v>180.91</v>
      </c>
      <c r="J154">
        <v>180.91</v>
      </c>
      <c r="K154">
        <v>153.31</v>
      </c>
      <c r="L154">
        <v>199</v>
      </c>
      <c r="M154">
        <v>3</v>
      </c>
      <c r="N154" t="s">
        <v>11097</v>
      </c>
      <c r="O154" t="s">
        <v>11098</v>
      </c>
      <c r="P154">
        <v>199</v>
      </c>
      <c r="Q154" t="s">
        <v>11132</v>
      </c>
      <c r="R154" t="s">
        <v>11133</v>
      </c>
    </row>
    <row r="155" spans="1:18">
      <c r="A155">
        <v>173</v>
      </c>
      <c r="B155" s="2">
        <v>8901030855078</v>
      </c>
      <c r="C155" t="s">
        <v>11227</v>
      </c>
      <c r="D155">
        <v>-1</v>
      </c>
      <c r="E155" t="s">
        <v>11130</v>
      </c>
      <c r="F155" t="s">
        <v>11131</v>
      </c>
      <c r="G155" t="s">
        <v>6315</v>
      </c>
      <c r="H155" t="s">
        <v>11090</v>
      </c>
      <c r="I155">
        <v>72.72</v>
      </c>
      <c r="J155">
        <v>72.72</v>
      </c>
      <c r="K155">
        <v>61.63</v>
      </c>
      <c r="L155">
        <v>80</v>
      </c>
      <c r="M155">
        <v>3</v>
      </c>
      <c r="N155" t="s">
        <v>11097</v>
      </c>
      <c r="O155" t="s">
        <v>11098</v>
      </c>
      <c r="P155">
        <v>80</v>
      </c>
      <c r="Q155" t="s">
        <v>11132</v>
      </c>
      <c r="R155" t="s">
        <v>11133</v>
      </c>
    </row>
    <row r="156" spans="1:18">
      <c r="A156">
        <v>174</v>
      </c>
      <c r="B156" s="2">
        <v>8901030962110</v>
      </c>
      <c r="C156" t="s">
        <v>6317</v>
      </c>
      <c r="D156">
        <v>-85</v>
      </c>
      <c r="E156" t="s">
        <v>11130</v>
      </c>
      <c r="F156" t="s">
        <v>11131</v>
      </c>
      <c r="G156" t="s">
        <v>6317</v>
      </c>
      <c r="H156" t="s">
        <v>11090</v>
      </c>
      <c r="I156">
        <v>1.58</v>
      </c>
      <c r="J156">
        <v>1.58</v>
      </c>
      <c r="K156">
        <v>1.34</v>
      </c>
      <c r="L156">
        <v>2</v>
      </c>
      <c r="M156">
        <v>3</v>
      </c>
      <c r="N156" t="s">
        <v>11097</v>
      </c>
      <c r="O156" t="s">
        <v>11098</v>
      </c>
      <c r="P156">
        <v>2</v>
      </c>
      <c r="Q156" t="s">
        <v>11132</v>
      </c>
      <c r="R156" t="s">
        <v>11133</v>
      </c>
    </row>
    <row r="157" spans="1:18">
      <c r="A157">
        <v>175</v>
      </c>
      <c r="B157" s="2">
        <v>8901030901652</v>
      </c>
      <c r="C157" t="s">
        <v>6319</v>
      </c>
      <c r="D157">
        <v>-36</v>
      </c>
      <c r="E157" t="s">
        <v>11130</v>
      </c>
      <c r="F157" t="s">
        <v>11131</v>
      </c>
      <c r="G157" t="s">
        <v>6319</v>
      </c>
      <c r="H157" t="s">
        <v>11090</v>
      </c>
      <c r="I157">
        <v>1.58</v>
      </c>
      <c r="J157">
        <v>1.58</v>
      </c>
      <c r="K157">
        <v>1.34</v>
      </c>
      <c r="L157">
        <v>2</v>
      </c>
      <c r="M157">
        <v>3</v>
      </c>
      <c r="N157" t="s">
        <v>11097</v>
      </c>
      <c r="O157" t="s">
        <v>11098</v>
      </c>
      <c r="P157">
        <v>2</v>
      </c>
      <c r="Q157" t="s">
        <v>11132</v>
      </c>
      <c r="R157" t="s">
        <v>11133</v>
      </c>
    </row>
    <row r="158" spans="1:18">
      <c r="A158">
        <v>176</v>
      </c>
      <c r="B158" s="2">
        <v>8901030928574</v>
      </c>
      <c r="C158" t="s">
        <v>6321</v>
      </c>
      <c r="D158">
        <v>-1</v>
      </c>
      <c r="E158" t="s">
        <v>11088</v>
      </c>
      <c r="F158" t="s">
        <v>11089</v>
      </c>
      <c r="G158" t="s">
        <v>6321</v>
      </c>
      <c r="H158" t="s">
        <v>11090</v>
      </c>
      <c r="I158">
        <v>90</v>
      </c>
      <c r="J158">
        <v>90</v>
      </c>
      <c r="K158">
        <v>76.27</v>
      </c>
      <c r="L158">
        <v>99</v>
      </c>
      <c r="M158">
        <v>3</v>
      </c>
      <c r="N158" t="s">
        <v>11097</v>
      </c>
      <c r="O158" t="s">
        <v>11098</v>
      </c>
      <c r="P158">
        <v>99</v>
      </c>
      <c r="Q158" t="s">
        <v>11170</v>
      </c>
      <c r="R158" t="s">
        <v>11171</v>
      </c>
    </row>
    <row r="159" spans="1:18">
      <c r="A159">
        <v>177</v>
      </c>
      <c r="B159" s="2">
        <v>8901030779282</v>
      </c>
      <c r="C159" t="s">
        <v>6323</v>
      </c>
      <c r="D159">
        <v>-1</v>
      </c>
      <c r="E159" t="s">
        <v>11193</v>
      </c>
      <c r="F159" t="s">
        <v>11194</v>
      </c>
      <c r="G159" t="s">
        <v>6323</v>
      </c>
      <c r="H159" t="s">
        <v>11090</v>
      </c>
      <c r="I159">
        <v>154.55000000000001</v>
      </c>
      <c r="J159">
        <v>154.55000000000001</v>
      </c>
      <c r="K159">
        <v>147.19</v>
      </c>
      <c r="L159">
        <v>170</v>
      </c>
      <c r="M159">
        <v>2</v>
      </c>
      <c r="N159" t="s">
        <v>11091</v>
      </c>
      <c r="O159" t="s">
        <v>11098</v>
      </c>
      <c r="P159">
        <v>170</v>
      </c>
      <c r="Q159" t="s">
        <v>11195</v>
      </c>
      <c r="R159" t="s">
        <v>11196</v>
      </c>
    </row>
    <row r="160" spans="1:18">
      <c r="A160">
        <v>178</v>
      </c>
      <c r="B160" s="2">
        <v>8901030962226</v>
      </c>
      <c r="C160" t="s">
        <v>11228</v>
      </c>
      <c r="D160">
        <v>-1</v>
      </c>
      <c r="E160" t="s">
        <v>11193</v>
      </c>
      <c r="F160" t="s">
        <v>11194</v>
      </c>
      <c r="G160" t="s">
        <v>6325</v>
      </c>
      <c r="H160" t="s">
        <v>11090</v>
      </c>
      <c r="I160">
        <v>154.55000000000001</v>
      </c>
      <c r="J160">
        <v>154.55000000000001</v>
      </c>
      <c r="K160">
        <v>147.19</v>
      </c>
      <c r="L160">
        <v>170</v>
      </c>
      <c r="M160">
        <v>2</v>
      </c>
      <c r="N160" t="s">
        <v>11091</v>
      </c>
      <c r="O160" t="s">
        <v>11098</v>
      </c>
      <c r="P160">
        <v>170</v>
      </c>
      <c r="Q160" t="s">
        <v>11195</v>
      </c>
      <c r="R160" t="s">
        <v>11196</v>
      </c>
    </row>
    <row r="161" spans="1:18">
      <c r="A161">
        <v>179</v>
      </c>
      <c r="B161" s="2">
        <v>8901030873980</v>
      </c>
      <c r="C161" t="s">
        <v>6327</v>
      </c>
      <c r="D161">
        <v>-2</v>
      </c>
      <c r="E161" t="s">
        <v>11193</v>
      </c>
      <c r="F161" t="s">
        <v>11194</v>
      </c>
      <c r="G161" t="s">
        <v>6327</v>
      </c>
      <c r="H161" t="s">
        <v>11090</v>
      </c>
      <c r="I161">
        <v>163.63</v>
      </c>
      <c r="J161">
        <v>163.63</v>
      </c>
      <c r="K161">
        <v>155.84</v>
      </c>
      <c r="L161">
        <v>180</v>
      </c>
      <c r="M161">
        <v>2</v>
      </c>
      <c r="N161" t="s">
        <v>11091</v>
      </c>
      <c r="O161" t="s">
        <v>11098</v>
      </c>
      <c r="P161">
        <v>180</v>
      </c>
      <c r="Q161" t="s">
        <v>11195</v>
      </c>
      <c r="R161" t="s">
        <v>11196</v>
      </c>
    </row>
    <row r="162" spans="1:18">
      <c r="A162">
        <v>180</v>
      </c>
      <c r="B162" s="2">
        <v>8901030783241</v>
      </c>
      <c r="C162" t="s">
        <v>6329</v>
      </c>
      <c r="D162">
        <v>-2</v>
      </c>
      <c r="E162" t="s">
        <v>11193</v>
      </c>
      <c r="F162" t="s">
        <v>11194</v>
      </c>
      <c r="G162" t="s">
        <v>6329</v>
      </c>
      <c r="H162" t="s">
        <v>11090</v>
      </c>
      <c r="I162">
        <v>65.430000000000007</v>
      </c>
      <c r="J162">
        <v>65.430000000000007</v>
      </c>
      <c r="K162">
        <v>62.31</v>
      </c>
      <c r="L162">
        <v>70</v>
      </c>
      <c r="M162">
        <v>2</v>
      </c>
      <c r="N162" t="s">
        <v>11091</v>
      </c>
      <c r="O162" t="s">
        <v>11098</v>
      </c>
      <c r="P162">
        <v>70</v>
      </c>
      <c r="Q162" t="s">
        <v>11195</v>
      </c>
      <c r="R162" t="s">
        <v>11196</v>
      </c>
    </row>
    <row r="163" spans="1:18">
      <c r="A163">
        <v>181</v>
      </c>
      <c r="B163" s="2">
        <v>8901030781063</v>
      </c>
      <c r="C163" t="s">
        <v>6331</v>
      </c>
      <c r="D163">
        <v>-1</v>
      </c>
      <c r="E163" t="s">
        <v>11193</v>
      </c>
      <c r="F163" t="s">
        <v>11194</v>
      </c>
      <c r="G163" t="s">
        <v>6331</v>
      </c>
      <c r="H163" t="s">
        <v>11090</v>
      </c>
      <c r="I163">
        <v>140.91</v>
      </c>
      <c r="J163">
        <v>140.91</v>
      </c>
      <c r="K163">
        <v>134.19999999999999</v>
      </c>
      <c r="L163">
        <v>155</v>
      </c>
      <c r="M163">
        <v>2</v>
      </c>
      <c r="N163" t="s">
        <v>11091</v>
      </c>
      <c r="O163" t="s">
        <v>11098</v>
      </c>
      <c r="P163">
        <v>155</v>
      </c>
      <c r="Q163" t="s">
        <v>11195</v>
      </c>
      <c r="R163" t="s">
        <v>11196</v>
      </c>
    </row>
    <row r="164" spans="1:18">
      <c r="A164">
        <v>182</v>
      </c>
      <c r="B164" s="2">
        <v>8901030962219</v>
      </c>
      <c r="C164" t="s">
        <v>6333</v>
      </c>
      <c r="D164">
        <v>-3</v>
      </c>
      <c r="E164" t="s">
        <v>11193</v>
      </c>
      <c r="F164" t="s">
        <v>11194</v>
      </c>
      <c r="G164" t="s">
        <v>6333</v>
      </c>
      <c r="H164" t="s">
        <v>11090</v>
      </c>
      <c r="I164">
        <v>65.430000000000007</v>
      </c>
      <c r="J164">
        <v>65.430000000000007</v>
      </c>
      <c r="K164">
        <v>62.31</v>
      </c>
      <c r="L164">
        <v>70</v>
      </c>
      <c r="M164">
        <v>2</v>
      </c>
      <c r="N164" t="s">
        <v>11091</v>
      </c>
      <c r="O164" t="s">
        <v>11098</v>
      </c>
      <c r="P164">
        <v>70</v>
      </c>
      <c r="Q164" t="s">
        <v>11195</v>
      </c>
      <c r="R164" t="s">
        <v>11196</v>
      </c>
    </row>
    <row r="165" spans="1:18">
      <c r="A165">
        <v>183</v>
      </c>
      <c r="B165" s="2">
        <v>8901030959097</v>
      </c>
      <c r="C165" t="s">
        <v>6335</v>
      </c>
      <c r="D165">
        <v>-60</v>
      </c>
      <c r="E165" t="s">
        <v>11130</v>
      </c>
      <c r="F165" t="s">
        <v>11131</v>
      </c>
      <c r="G165" t="s">
        <v>6335</v>
      </c>
      <c r="H165" t="s">
        <v>11090</v>
      </c>
      <c r="I165">
        <v>1.58</v>
      </c>
      <c r="J165">
        <v>1.58</v>
      </c>
      <c r="K165">
        <v>1.34</v>
      </c>
      <c r="L165">
        <v>2</v>
      </c>
      <c r="M165">
        <v>3</v>
      </c>
      <c r="N165" t="s">
        <v>11097</v>
      </c>
      <c r="O165" t="s">
        <v>11098</v>
      </c>
      <c r="P165">
        <v>2</v>
      </c>
      <c r="Q165" t="s">
        <v>11132</v>
      </c>
      <c r="R165" t="s">
        <v>11133</v>
      </c>
    </row>
    <row r="166" spans="1:18">
      <c r="A166">
        <v>184</v>
      </c>
      <c r="B166" s="2">
        <v>8901030959080</v>
      </c>
      <c r="C166" t="s">
        <v>6337</v>
      </c>
      <c r="D166">
        <v>-29</v>
      </c>
      <c r="E166" t="s">
        <v>11130</v>
      </c>
      <c r="F166" t="s">
        <v>11131</v>
      </c>
      <c r="G166" t="s">
        <v>6337</v>
      </c>
      <c r="H166" t="s">
        <v>11090</v>
      </c>
      <c r="I166">
        <v>1.58</v>
      </c>
      <c r="J166">
        <v>1.58</v>
      </c>
      <c r="K166">
        <v>1.34</v>
      </c>
      <c r="L166">
        <v>2</v>
      </c>
      <c r="M166">
        <v>3</v>
      </c>
      <c r="N166" t="s">
        <v>11097</v>
      </c>
      <c r="O166" t="s">
        <v>11098</v>
      </c>
      <c r="P166">
        <v>2</v>
      </c>
      <c r="Q166" t="s">
        <v>11132</v>
      </c>
      <c r="R166" t="s">
        <v>11133</v>
      </c>
    </row>
    <row r="167" spans="1:18">
      <c r="A167">
        <v>185</v>
      </c>
      <c r="B167" s="2">
        <v>8901030939808</v>
      </c>
      <c r="C167" t="s">
        <v>11229</v>
      </c>
      <c r="D167">
        <v>0</v>
      </c>
      <c r="E167" t="s">
        <v>11130</v>
      </c>
      <c r="F167" t="s">
        <v>11131</v>
      </c>
      <c r="G167" t="s">
        <v>6339</v>
      </c>
      <c r="H167" t="s">
        <v>11090</v>
      </c>
      <c r="I167">
        <v>209.1</v>
      </c>
      <c r="J167">
        <v>209.1</v>
      </c>
      <c r="K167">
        <v>177.2</v>
      </c>
      <c r="L167">
        <v>230</v>
      </c>
      <c r="M167">
        <v>3</v>
      </c>
      <c r="N167" t="s">
        <v>11097</v>
      </c>
      <c r="O167" t="s">
        <v>11098</v>
      </c>
      <c r="P167">
        <v>230</v>
      </c>
      <c r="Q167" t="s">
        <v>11132</v>
      </c>
      <c r="R167" t="s">
        <v>11133</v>
      </c>
    </row>
    <row r="168" spans="1:18">
      <c r="A168">
        <v>186</v>
      </c>
      <c r="B168" s="2">
        <v>8901030795589</v>
      </c>
      <c r="C168" t="s">
        <v>11230</v>
      </c>
      <c r="D168">
        <v>-10</v>
      </c>
      <c r="E168" t="s">
        <v>11095</v>
      </c>
      <c r="F168" t="s">
        <v>11096</v>
      </c>
      <c r="G168" t="s">
        <v>6341</v>
      </c>
      <c r="H168" t="s">
        <v>11090</v>
      </c>
      <c r="I168">
        <v>60.18</v>
      </c>
      <c r="J168">
        <v>60.18</v>
      </c>
      <c r="K168">
        <v>51</v>
      </c>
      <c r="L168">
        <v>65</v>
      </c>
      <c r="M168">
        <v>3</v>
      </c>
      <c r="N168" t="s">
        <v>11097</v>
      </c>
      <c r="O168" t="s">
        <v>11098</v>
      </c>
      <c r="P168">
        <v>65</v>
      </c>
      <c r="Q168" t="s">
        <v>11099</v>
      </c>
      <c r="R168" t="s">
        <v>11100</v>
      </c>
    </row>
    <row r="169" spans="1:18">
      <c r="A169">
        <v>187</v>
      </c>
      <c r="B169" s="2">
        <v>8901030876950</v>
      </c>
      <c r="C169" t="s">
        <v>6343</v>
      </c>
      <c r="D169">
        <v>-5</v>
      </c>
      <c r="E169" t="s">
        <v>11193</v>
      </c>
      <c r="F169" t="s">
        <v>11194</v>
      </c>
      <c r="G169" t="s">
        <v>6343</v>
      </c>
      <c r="H169" t="s">
        <v>11090</v>
      </c>
      <c r="I169">
        <v>144.86000000000001</v>
      </c>
      <c r="J169">
        <v>144.86000000000001</v>
      </c>
      <c r="K169">
        <v>137.96</v>
      </c>
      <c r="L169">
        <v>155</v>
      </c>
      <c r="M169">
        <v>2</v>
      </c>
      <c r="N169" t="s">
        <v>11091</v>
      </c>
      <c r="O169" t="s">
        <v>11098</v>
      </c>
      <c r="P169">
        <v>155</v>
      </c>
      <c r="Q169" t="s">
        <v>11195</v>
      </c>
      <c r="R169" t="s">
        <v>11196</v>
      </c>
    </row>
    <row r="170" spans="1:18">
      <c r="A170">
        <v>188</v>
      </c>
      <c r="B170" s="2">
        <v>8901030876981</v>
      </c>
      <c r="C170" t="s">
        <v>6345</v>
      </c>
      <c r="D170">
        <v>0</v>
      </c>
      <c r="E170" t="s">
        <v>11193</v>
      </c>
      <c r="F170" t="s">
        <v>11194</v>
      </c>
      <c r="G170" t="s">
        <v>6345</v>
      </c>
      <c r="H170" t="s">
        <v>11090</v>
      </c>
      <c r="I170">
        <v>280.37</v>
      </c>
      <c r="J170">
        <v>280.37</v>
      </c>
      <c r="K170">
        <v>267.02</v>
      </c>
      <c r="L170">
        <v>300</v>
      </c>
      <c r="M170">
        <v>2</v>
      </c>
      <c r="N170" t="s">
        <v>11091</v>
      </c>
      <c r="O170" t="s">
        <v>11098</v>
      </c>
      <c r="P170">
        <v>300</v>
      </c>
      <c r="Q170" t="s">
        <v>11195</v>
      </c>
      <c r="R170" t="s">
        <v>11196</v>
      </c>
    </row>
    <row r="171" spans="1:18">
      <c r="A171">
        <v>189</v>
      </c>
      <c r="B171" s="2">
        <v>8901030877520</v>
      </c>
      <c r="C171" t="s">
        <v>6347</v>
      </c>
      <c r="D171">
        <v>-6</v>
      </c>
      <c r="E171" t="s">
        <v>11193</v>
      </c>
      <c r="F171" t="s">
        <v>11194</v>
      </c>
      <c r="G171" t="s">
        <v>6347</v>
      </c>
      <c r="H171" t="s">
        <v>11090</v>
      </c>
      <c r="I171">
        <v>8.69</v>
      </c>
      <c r="J171">
        <v>8.69</v>
      </c>
      <c r="K171">
        <v>8.2799999999999994</v>
      </c>
      <c r="L171">
        <v>10</v>
      </c>
      <c r="M171">
        <v>2</v>
      </c>
      <c r="N171" t="s">
        <v>11091</v>
      </c>
      <c r="O171" t="s">
        <v>11098</v>
      </c>
      <c r="P171">
        <v>10</v>
      </c>
      <c r="Q171" t="s">
        <v>11195</v>
      </c>
      <c r="R171" t="s">
        <v>11196</v>
      </c>
    </row>
    <row r="172" spans="1:18">
      <c r="A172">
        <v>190</v>
      </c>
      <c r="B172" s="2">
        <v>8901030877117</v>
      </c>
      <c r="C172" t="s">
        <v>6349</v>
      </c>
      <c r="D172">
        <v>-14</v>
      </c>
      <c r="E172" t="s">
        <v>11193</v>
      </c>
      <c r="F172" t="s">
        <v>11194</v>
      </c>
      <c r="G172" t="s">
        <v>6349</v>
      </c>
      <c r="H172" t="s">
        <v>11090</v>
      </c>
      <c r="I172">
        <v>50</v>
      </c>
      <c r="J172">
        <v>50</v>
      </c>
      <c r="K172">
        <v>47.62</v>
      </c>
      <c r="L172">
        <v>55</v>
      </c>
      <c r="M172">
        <v>2</v>
      </c>
      <c r="N172" t="s">
        <v>11091</v>
      </c>
      <c r="O172" t="s">
        <v>11098</v>
      </c>
      <c r="P172">
        <v>55</v>
      </c>
      <c r="Q172" t="s">
        <v>11195</v>
      </c>
      <c r="R172" t="s">
        <v>11196</v>
      </c>
    </row>
    <row r="173" spans="1:18">
      <c r="A173">
        <v>191</v>
      </c>
      <c r="B173" s="2">
        <v>8901030882548</v>
      </c>
      <c r="C173" t="s">
        <v>11231</v>
      </c>
      <c r="D173">
        <v>-11</v>
      </c>
      <c r="E173" t="s">
        <v>11193</v>
      </c>
      <c r="F173" t="s">
        <v>11194</v>
      </c>
      <c r="G173" t="s">
        <v>6351</v>
      </c>
      <c r="H173" t="s">
        <v>11090</v>
      </c>
      <c r="I173">
        <v>60.74</v>
      </c>
      <c r="J173">
        <v>60.74</v>
      </c>
      <c r="K173">
        <v>57.85</v>
      </c>
      <c r="L173">
        <v>65</v>
      </c>
      <c r="M173">
        <v>2</v>
      </c>
      <c r="N173" t="s">
        <v>11091</v>
      </c>
      <c r="O173" t="s">
        <v>11098</v>
      </c>
      <c r="P173">
        <v>65</v>
      </c>
      <c r="Q173" t="s">
        <v>11195</v>
      </c>
      <c r="R173" t="s">
        <v>11196</v>
      </c>
    </row>
    <row r="174" spans="1:18">
      <c r="A174">
        <v>192</v>
      </c>
      <c r="B174" s="2">
        <v>8901030882562</v>
      </c>
      <c r="C174" t="s">
        <v>11232</v>
      </c>
      <c r="D174">
        <v>-1</v>
      </c>
      <c r="E174" t="s">
        <v>11193</v>
      </c>
      <c r="F174" t="s">
        <v>11194</v>
      </c>
      <c r="G174" t="s">
        <v>6353</v>
      </c>
      <c r="H174" t="s">
        <v>11090</v>
      </c>
      <c r="I174">
        <v>163.55000000000001</v>
      </c>
      <c r="J174">
        <v>163.55000000000001</v>
      </c>
      <c r="K174">
        <v>155.76</v>
      </c>
      <c r="L174">
        <v>175</v>
      </c>
      <c r="M174">
        <v>2</v>
      </c>
      <c r="N174" t="s">
        <v>11091</v>
      </c>
      <c r="O174" t="s">
        <v>11098</v>
      </c>
      <c r="P174">
        <v>175</v>
      </c>
      <c r="Q174" t="s">
        <v>11195</v>
      </c>
      <c r="R174" t="s">
        <v>11196</v>
      </c>
    </row>
    <row r="175" spans="1:18">
      <c r="A175">
        <v>193</v>
      </c>
      <c r="B175" s="2">
        <v>8901030832161</v>
      </c>
      <c r="C175" t="s">
        <v>11233</v>
      </c>
      <c r="D175">
        <v>0</v>
      </c>
      <c r="E175" t="s">
        <v>11130</v>
      </c>
      <c r="F175" t="s">
        <v>11131</v>
      </c>
      <c r="G175" t="s">
        <v>6355</v>
      </c>
      <c r="H175" t="s">
        <v>11090</v>
      </c>
      <c r="I175">
        <v>618.17999999999995</v>
      </c>
      <c r="J175">
        <v>618.17999999999995</v>
      </c>
      <c r="K175">
        <v>523.88</v>
      </c>
      <c r="L175">
        <v>680</v>
      </c>
      <c r="M175">
        <v>3</v>
      </c>
      <c r="N175" t="s">
        <v>11097</v>
      </c>
      <c r="O175" t="s">
        <v>11098</v>
      </c>
      <c r="P175">
        <v>680</v>
      </c>
      <c r="Q175" t="s">
        <v>11132</v>
      </c>
      <c r="R175" t="s">
        <v>11133</v>
      </c>
    </row>
    <row r="176" spans="1:18">
      <c r="A176">
        <v>194</v>
      </c>
      <c r="B176" s="2">
        <v>8901030832550</v>
      </c>
      <c r="C176" t="s">
        <v>11234</v>
      </c>
      <c r="D176">
        <v>0</v>
      </c>
      <c r="E176" t="s">
        <v>11130</v>
      </c>
      <c r="F176" t="s">
        <v>11131</v>
      </c>
      <c r="G176" t="s">
        <v>6357</v>
      </c>
      <c r="H176" t="s">
        <v>11090</v>
      </c>
      <c r="I176">
        <v>122.73</v>
      </c>
      <c r="J176">
        <v>122.73</v>
      </c>
      <c r="K176">
        <v>104.01</v>
      </c>
      <c r="L176">
        <v>135</v>
      </c>
      <c r="M176">
        <v>3</v>
      </c>
      <c r="N176" t="s">
        <v>11097</v>
      </c>
      <c r="O176" t="s">
        <v>11098</v>
      </c>
      <c r="P176">
        <v>135</v>
      </c>
      <c r="Q176" t="s">
        <v>11132</v>
      </c>
      <c r="R176" t="s">
        <v>11133</v>
      </c>
    </row>
    <row r="177" spans="1:18">
      <c r="A177">
        <v>195</v>
      </c>
      <c r="B177" s="2">
        <v>8901030873935</v>
      </c>
      <c r="C177" t="s">
        <v>11235</v>
      </c>
      <c r="D177">
        <v>-1</v>
      </c>
      <c r="E177" t="s">
        <v>11155</v>
      </c>
      <c r="F177" t="s">
        <v>11156</v>
      </c>
      <c r="G177" t="s">
        <v>6359</v>
      </c>
      <c r="H177" t="s">
        <v>11090</v>
      </c>
      <c r="I177">
        <v>68.180000000000007</v>
      </c>
      <c r="J177">
        <v>68.180000000000007</v>
      </c>
      <c r="K177">
        <v>57.78</v>
      </c>
      <c r="L177">
        <v>75</v>
      </c>
      <c r="M177">
        <v>3</v>
      </c>
      <c r="N177" t="s">
        <v>11097</v>
      </c>
      <c r="O177" t="s">
        <v>11098</v>
      </c>
      <c r="P177">
        <v>75</v>
      </c>
      <c r="Q177" t="s">
        <v>11236</v>
      </c>
      <c r="R177" t="s">
        <v>11237</v>
      </c>
    </row>
    <row r="178" spans="1:18">
      <c r="A178">
        <v>196</v>
      </c>
      <c r="B178" s="2">
        <v>8901030832413</v>
      </c>
      <c r="C178" t="s">
        <v>11238</v>
      </c>
      <c r="D178">
        <v>0</v>
      </c>
      <c r="E178" t="s">
        <v>11130</v>
      </c>
      <c r="F178" t="s">
        <v>11131</v>
      </c>
      <c r="G178" t="s">
        <v>6361</v>
      </c>
      <c r="H178" t="s">
        <v>11090</v>
      </c>
      <c r="I178">
        <v>286.36</v>
      </c>
      <c r="J178">
        <v>286.36</v>
      </c>
      <c r="K178">
        <v>242.68</v>
      </c>
      <c r="L178">
        <v>315</v>
      </c>
      <c r="M178">
        <v>3</v>
      </c>
      <c r="N178" t="s">
        <v>11097</v>
      </c>
      <c r="O178" t="s">
        <v>11098</v>
      </c>
      <c r="P178">
        <v>315</v>
      </c>
      <c r="Q178" t="s">
        <v>11132</v>
      </c>
      <c r="R178" t="s">
        <v>11133</v>
      </c>
    </row>
    <row r="179" spans="1:18">
      <c r="A179">
        <v>197</v>
      </c>
      <c r="B179" s="2">
        <v>8901030832420</v>
      </c>
      <c r="C179" t="s">
        <v>11239</v>
      </c>
      <c r="D179">
        <v>0</v>
      </c>
      <c r="E179" t="s">
        <v>11130</v>
      </c>
      <c r="F179" t="s">
        <v>11131</v>
      </c>
      <c r="G179" t="s">
        <v>6363</v>
      </c>
      <c r="H179" t="s">
        <v>11090</v>
      </c>
      <c r="I179">
        <v>286.36</v>
      </c>
      <c r="J179">
        <v>286.36</v>
      </c>
      <c r="K179">
        <v>242.68</v>
      </c>
      <c r="L179">
        <v>315</v>
      </c>
      <c r="M179">
        <v>3</v>
      </c>
      <c r="N179" t="s">
        <v>11097</v>
      </c>
      <c r="O179" t="s">
        <v>11098</v>
      </c>
      <c r="P179">
        <v>315</v>
      </c>
      <c r="Q179" t="s">
        <v>11132</v>
      </c>
      <c r="R179" t="s">
        <v>11133</v>
      </c>
    </row>
    <row r="180" spans="1:18">
      <c r="A180">
        <v>198</v>
      </c>
      <c r="B180" s="2">
        <v>8901030827433</v>
      </c>
      <c r="C180" t="s">
        <v>11240</v>
      </c>
      <c r="D180">
        <v>0</v>
      </c>
      <c r="E180" t="s">
        <v>11130</v>
      </c>
      <c r="F180" t="s">
        <v>11131</v>
      </c>
      <c r="G180" t="s">
        <v>6365</v>
      </c>
      <c r="H180" t="s">
        <v>11090</v>
      </c>
      <c r="I180">
        <v>56.37</v>
      </c>
      <c r="J180">
        <v>56.37</v>
      </c>
      <c r="K180">
        <v>47.77</v>
      </c>
      <c r="L180">
        <v>62</v>
      </c>
      <c r="M180">
        <v>3</v>
      </c>
      <c r="N180" t="s">
        <v>11097</v>
      </c>
      <c r="O180" t="s">
        <v>11098</v>
      </c>
      <c r="P180">
        <v>62</v>
      </c>
      <c r="Q180" t="s">
        <v>11132</v>
      </c>
      <c r="R180" t="s">
        <v>11133</v>
      </c>
    </row>
    <row r="181" spans="1:18">
      <c r="A181">
        <v>199</v>
      </c>
      <c r="B181" s="2">
        <v>8901030898457</v>
      </c>
      <c r="C181" t="s">
        <v>11241</v>
      </c>
      <c r="D181">
        <v>-76</v>
      </c>
      <c r="E181" t="s">
        <v>11130</v>
      </c>
      <c r="F181" t="s">
        <v>11131</v>
      </c>
      <c r="G181" t="s">
        <v>6367</v>
      </c>
      <c r="H181" t="s">
        <v>11090</v>
      </c>
      <c r="I181">
        <v>0.8</v>
      </c>
      <c r="J181">
        <v>0.8</v>
      </c>
      <c r="K181">
        <v>0.68</v>
      </c>
      <c r="L181">
        <v>1</v>
      </c>
      <c r="M181">
        <v>3</v>
      </c>
      <c r="N181" t="s">
        <v>11097</v>
      </c>
      <c r="O181" t="s">
        <v>11098</v>
      </c>
      <c r="P181">
        <v>1</v>
      </c>
      <c r="Q181" t="s">
        <v>11132</v>
      </c>
      <c r="R181" t="s">
        <v>11133</v>
      </c>
    </row>
    <row r="182" spans="1:18">
      <c r="A182">
        <v>200</v>
      </c>
      <c r="B182" s="2">
        <v>8901030898464</v>
      </c>
      <c r="C182" t="s">
        <v>11242</v>
      </c>
      <c r="D182">
        <v>-34</v>
      </c>
      <c r="E182" t="s">
        <v>11130</v>
      </c>
      <c r="F182" t="s">
        <v>11131</v>
      </c>
      <c r="G182" t="s">
        <v>6369</v>
      </c>
      <c r="H182" t="s">
        <v>11090</v>
      </c>
      <c r="I182">
        <v>0.8</v>
      </c>
      <c r="J182">
        <v>0.8</v>
      </c>
      <c r="K182">
        <v>0.68</v>
      </c>
      <c r="L182">
        <v>1</v>
      </c>
      <c r="M182">
        <v>3</v>
      </c>
      <c r="N182" t="s">
        <v>11097</v>
      </c>
      <c r="O182" t="s">
        <v>11098</v>
      </c>
      <c r="P182">
        <v>1</v>
      </c>
      <c r="Q182" t="s">
        <v>11132</v>
      </c>
      <c r="R182" t="s">
        <v>11133</v>
      </c>
    </row>
    <row r="183" spans="1:18">
      <c r="A183">
        <v>201</v>
      </c>
      <c r="B183" s="2">
        <v>8901030898471</v>
      </c>
      <c r="C183" t="s">
        <v>11243</v>
      </c>
      <c r="D183">
        <v>-48</v>
      </c>
      <c r="E183" t="s">
        <v>11130</v>
      </c>
      <c r="F183" t="s">
        <v>11131</v>
      </c>
      <c r="G183" t="s">
        <v>6371</v>
      </c>
      <c r="H183" t="s">
        <v>11090</v>
      </c>
      <c r="I183">
        <v>0.79</v>
      </c>
      <c r="J183">
        <v>0.79</v>
      </c>
      <c r="K183">
        <v>0.67</v>
      </c>
      <c r="L183">
        <v>1</v>
      </c>
      <c r="M183">
        <v>3</v>
      </c>
      <c r="N183" t="s">
        <v>11097</v>
      </c>
      <c r="O183" t="s">
        <v>11098</v>
      </c>
      <c r="P183">
        <v>1</v>
      </c>
      <c r="Q183" t="s">
        <v>11132</v>
      </c>
      <c r="R183" t="s">
        <v>11133</v>
      </c>
    </row>
    <row r="184" spans="1:18">
      <c r="A184">
        <v>202</v>
      </c>
      <c r="B184" s="2">
        <v>8901030952012</v>
      </c>
      <c r="C184" t="s">
        <v>6373</v>
      </c>
      <c r="D184">
        <v>-19</v>
      </c>
      <c r="E184" t="s">
        <v>11200</v>
      </c>
      <c r="F184" t="s">
        <v>11201</v>
      </c>
      <c r="G184" t="s">
        <v>6373</v>
      </c>
      <c r="H184" t="s">
        <v>11090</v>
      </c>
      <c r="I184">
        <v>8.93</v>
      </c>
      <c r="J184">
        <v>8.93</v>
      </c>
      <c r="K184">
        <v>7.57</v>
      </c>
      <c r="L184">
        <v>10</v>
      </c>
      <c r="M184">
        <v>3</v>
      </c>
      <c r="N184" t="s">
        <v>11097</v>
      </c>
      <c r="O184" t="s">
        <v>11098</v>
      </c>
      <c r="P184">
        <v>10</v>
      </c>
      <c r="Q184" t="s">
        <v>11202</v>
      </c>
      <c r="R184" t="s">
        <v>11201</v>
      </c>
    </row>
    <row r="185" spans="1:18">
      <c r="A185">
        <v>203</v>
      </c>
      <c r="B185" s="2">
        <v>8901030943614</v>
      </c>
      <c r="C185" t="s">
        <v>6375</v>
      </c>
      <c r="D185">
        <v>-5</v>
      </c>
      <c r="E185" t="s">
        <v>11200</v>
      </c>
      <c r="F185" t="s">
        <v>11201</v>
      </c>
      <c r="G185" t="s">
        <v>6375</v>
      </c>
      <c r="H185" t="s">
        <v>11090</v>
      </c>
      <c r="I185">
        <v>31.25</v>
      </c>
      <c r="J185">
        <v>31.25</v>
      </c>
      <c r="K185">
        <v>26.48</v>
      </c>
      <c r="L185">
        <v>35</v>
      </c>
      <c r="M185">
        <v>3</v>
      </c>
      <c r="N185" t="s">
        <v>11097</v>
      </c>
      <c r="O185" t="s">
        <v>11098</v>
      </c>
      <c r="P185">
        <v>35</v>
      </c>
      <c r="Q185" t="s">
        <v>11202</v>
      </c>
      <c r="R185" t="s">
        <v>11201</v>
      </c>
    </row>
    <row r="186" spans="1:18">
      <c r="A186">
        <v>204</v>
      </c>
      <c r="B186" s="2">
        <v>8901030656064</v>
      </c>
      <c r="C186" t="s">
        <v>6377</v>
      </c>
      <c r="D186">
        <v>23</v>
      </c>
      <c r="E186" t="s">
        <v>11193</v>
      </c>
      <c r="F186" t="s">
        <v>11194</v>
      </c>
      <c r="G186" t="s">
        <v>6377</v>
      </c>
      <c r="H186" t="s">
        <v>11090</v>
      </c>
      <c r="I186">
        <v>9.09</v>
      </c>
      <c r="J186">
        <v>9.09</v>
      </c>
      <c r="K186">
        <v>8.66</v>
      </c>
      <c r="L186">
        <v>10</v>
      </c>
      <c r="M186">
        <v>2</v>
      </c>
      <c r="N186" t="s">
        <v>11091</v>
      </c>
      <c r="O186" t="s">
        <v>11098</v>
      </c>
      <c r="P186">
        <v>10</v>
      </c>
      <c r="Q186" t="s">
        <v>11195</v>
      </c>
      <c r="R186" t="s">
        <v>11196</v>
      </c>
    </row>
    <row r="187" spans="1:18">
      <c r="A187">
        <v>205</v>
      </c>
      <c r="B187" s="2">
        <v>8901030807602</v>
      </c>
      <c r="C187" t="s">
        <v>6379</v>
      </c>
      <c r="D187">
        <v>0</v>
      </c>
      <c r="E187" t="s">
        <v>11193</v>
      </c>
      <c r="F187" t="s">
        <v>11194</v>
      </c>
      <c r="G187" t="s">
        <v>6379</v>
      </c>
      <c r="H187" t="s">
        <v>11090</v>
      </c>
      <c r="I187">
        <v>420.56</v>
      </c>
      <c r="J187">
        <v>420.56</v>
      </c>
      <c r="K187">
        <v>400.53</v>
      </c>
      <c r="L187">
        <v>435</v>
      </c>
      <c r="M187">
        <v>2</v>
      </c>
      <c r="N187" t="s">
        <v>11091</v>
      </c>
      <c r="O187" t="s">
        <v>11098</v>
      </c>
      <c r="P187">
        <v>450</v>
      </c>
      <c r="Q187" t="s">
        <v>11195</v>
      </c>
      <c r="R187" t="s">
        <v>11196</v>
      </c>
    </row>
    <row r="188" spans="1:18">
      <c r="A188">
        <v>206</v>
      </c>
      <c r="B188" s="2">
        <v>8901030656026</v>
      </c>
      <c r="C188" t="s">
        <v>11244</v>
      </c>
      <c r="D188">
        <v>-9</v>
      </c>
      <c r="E188" t="s">
        <v>11193</v>
      </c>
      <c r="F188" t="s">
        <v>11194</v>
      </c>
      <c r="G188" t="s">
        <v>6381</v>
      </c>
      <c r="H188" t="s">
        <v>11090</v>
      </c>
      <c r="I188">
        <v>88.79</v>
      </c>
      <c r="J188">
        <v>88.79</v>
      </c>
      <c r="K188">
        <v>84.56</v>
      </c>
      <c r="L188">
        <v>95</v>
      </c>
      <c r="M188">
        <v>2</v>
      </c>
      <c r="N188" t="s">
        <v>11091</v>
      </c>
      <c r="O188" t="s">
        <v>11098</v>
      </c>
      <c r="P188">
        <v>95</v>
      </c>
      <c r="Q188" t="s">
        <v>11195</v>
      </c>
      <c r="R188" t="s">
        <v>11196</v>
      </c>
    </row>
    <row r="189" spans="1:18">
      <c r="A189">
        <v>207</v>
      </c>
      <c r="B189" s="2">
        <v>8901030827334</v>
      </c>
      <c r="C189" t="s">
        <v>6383</v>
      </c>
      <c r="D189">
        <v>-2</v>
      </c>
      <c r="E189" t="s">
        <v>11193</v>
      </c>
      <c r="F189" t="s">
        <v>11194</v>
      </c>
      <c r="G189" t="s">
        <v>6383</v>
      </c>
      <c r="H189" t="s">
        <v>11090</v>
      </c>
      <c r="I189">
        <v>219.63</v>
      </c>
      <c r="J189">
        <v>219.63</v>
      </c>
      <c r="K189">
        <v>209.17</v>
      </c>
      <c r="L189">
        <v>235</v>
      </c>
      <c r="M189">
        <v>2</v>
      </c>
      <c r="N189" t="s">
        <v>11091</v>
      </c>
      <c r="O189" t="s">
        <v>11098</v>
      </c>
      <c r="P189">
        <v>235</v>
      </c>
      <c r="Q189" t="s">
        <v>11195</v>
      </c>
      <c r="R189" t="s">
        <v>11196</v>
      </c>
    </row>
    <row r="190" spans="1:18">
      <c r="A190">
        <v>208</v>
      </c>
      <c r="B190" s="2">
        <v>8901030903977</v>
      </c>
      <c r="C190" t="s">
        <v>6385</v>
      </c>
      <c r="D190">
        <v>-48</v>
      </c>
      <c r="E190" t="s">
        <v>11130</v>
      </c>
      <c r="F190" t="s">
        <v>11131</v>
      </c>
      <c r="G190" t="s">
        <v>6385</v>
      </c>
      <c r="H190" t="s">
        <v>11090</v>
      </c>
      <c r="I190">
        <v>1.58</v>
      </c>
      <c r="J190">
        <v>1.58</v>
      </c>
      <c r="K190">
        <v>1.34</v>
      </c>
      <c r="L190">
        <v>2</v>
      </c>
      <c r="M190">
        <v>3</v>
      </c>
      <c r="N190" t="s">
        <v>11097</v>
      </c>
      <c r="O190" t="s">
        <v>11098</v>
      </c>
      <c r="P190">
        <v>2</v>
      </c>
      <c r="Q190" t="s">
        <v>11132</v>
      </c>
      <c r="R190" t="s">
        <v>11133</v>
      </c>
    </row>
    <row r="191" spans="1:18">
      <c r="A191">
        <v>209</v>
      </c>
      <c r="B191" s="2">
        <v>8908000244016</v>
      </c>
      <c r="C191" t="s">
        <v>11245</v>
      </c>
      <c r="D191">
        <v>3</v>
      </c>
      <c r="E191" t="s">
        <v>11188</v>
      </c>
      <c r="F191" t="s">
        <v>11189</v>
      </c>
      <c r="G191" t="s">
        <v>6387</v>
      </c>
      <c r="H191" t="s">
        <v>11090</v>
      </c>
      <c r="I191">
        <v>77.28</v>
      </c>
      <c r="J191">
        <v>77.28</v>
      </c>
      <c r="K191">
        <v>60</v>
      </c>
      <c r="L191">
        <v>85</v>
      </c>
      <c r="M191">
        <v>3</v>
      </c>
      <c r="N191" t="s">
        <v>11097</v>
      </c>
      <c r="O191" t="s">
        <v>11098</v>
      </c>
      <c r="P191">
        <v>85</v>
      </c>
      <c r="Q191" t="s">
        <v>11190</v>
      </c>
      <c r="R191" t="s">
        <v>11191</v>
      </c>
    </row>
    <row r="192" spans="1:18">
      <c r="A192">
        <v>210</v>
      </c>
      <c r="B192" s="2">
        <v>8908000244733</v>
      </c>
      <c r="C192" t="s">
        <v>6389</v>
      </c>
      <c r="D192">
        <v>2</v>
      </c>
      <c r="E192" t="s">
        <v>11188</v>
      </c>
      <c r="F192" t="s">
        <v>11189</v>
      </c>
      <c r="G192" t="s">
        <v>6389</v>
      </c>
      <c r="H192" t="s">
        <v>11090</v>
      </c>
      <c r="I192">
        <v>119.26</v>
      </c>
      <c r="J192">
        <v>119.26</v>
      </c>
      <c r="K192">
        <v>96.39</v>
      </c>
      <c r="L192">
        <v>130</v>
      </c>
      <c r="M192">
        <v>3</v>
      </c>
      <c r="N192" t="s">
        <v>11097</v>
      </c>
      <c r="O192" t="s">
        <v>11098</v>
      </c>
      <c r="P192">
        <v>130</v>
      </c>
      <c r="Q192" t="s">
        <v>11190</v>
      </c>
      <c r="R192" t="s">
        <v>11191</v>
      </c>
    </row>
    <row r="193" spans="1:18">
      <c r="A193">
        <v>211</v>
      </c>
      <c r="B193" s="2">
        <v>8908000244610</v>
      </c>
      <c r="C193" t="s">
        <v>11246</v>
      </c>
      <c r="D193">
        <v>1</v>
      </c>
      <c r="E193" t="s">
        <v>11188</v>
      </c>
      <c r="F193" t="s">
        <v>11189</v>
      </c>
      <c r="G193" t="s">
        <v>6391</v>
      </c>
      <c r="H193" t="s">
        <v>11090</v>
      </c>
      <c r="I193">
        <v>31.81</v>
      </c>
      <c r="J193">
        <v>31.81</v>
      </c>
      <c r="K193">
        <v>25.99</v>
      </c>
      <c r="L193">
        <v>35</v>
      </c>
      <c r="M193">
        <v>3</v>
      </c>
      <c r="N193" t="s">
        <v>11097</v>
      </c>
      <c r="O193" t="s">
        <v>11098</v>
      </c>
      <c r="P193">
        <v>35</v>
      </c>
      <c r="Q193" t="s">
        <v>11190</v>
      </c>
      <c r="R193" t="s">
        <v>11191</v>
      </c>
    </row>
    <row r="194" spans="1:18">
      <c r="A194">
        <v>212</v>
      </c>
      <c r="B194" s="2">
        <v>8908000244511</v>
      </c>
      <c r="C194" t="s">
        <v>6393</v>
      </c>
      <c r="D194">
        <v>3</v>
      </c>
      <c r="E194" t="s">
        <v>11150</v>
      </c>
      <c r="F194" t="s">
        <v>11151</v>
      </c>
      <c r="G194" t="s">
        <v>6393</v>
      </c>
      <c r="H194" t="s">
        <v>11090</v>
      </c>
      <c r="I194">
        <v>31.81</v>
      </c>
      <c r="J194">
        <v>31.81</v>
      </c>
      <c r="K194">
        <v>23.09</v>
      </c>
      <c r="L194">
        <v>35</v>
      </c>
      <c r="M194">
        <v>3</v>
      </c>
      <c r="N194" t="s">
        <v>11097</v>
      </c>
      <c r="O194" t="s">
        <v>11098</v>
      </c>
      <c r="P194">
        <v>35</v>
      </c>
      <c r="Q194" t="s">
        <v>11152</v>
      </c>
      <c r="R194" t="s">
        <v>11151</v>
      </c>
    </row>
    <row r="195" spans="1:18">
      <c r="A195">
        <v>213</v>
      </c>
      <c r="B195" s="2">
        <v>8908000244054</v>
      </c>
      <c r="C195" t="s">
        <v>6395</v>
      </c>
      <c r="D195">
        <v>1</v>
      </c>
      <c r="E195" t="s">
        <v>11188</v>
      </c>
      <c r="F195" t="s">
        <v>11189</v>
      </c>
      <c r="G195" t="s">
        <v>6395</v>
      </c>
      <c r="H195" t="s">
        <v>11090</v>
      </c>
      <c r="I195">
        <v>27.27</v>
      </c>
      <c r="J195">
        <v>27.27</v>
      </c>
      <c r="K195">
        <v>23</v>
      </c>
      <c r="L195">
        <v>30</v>
      </c>
      <c r="M195">
        <v>3</v>
      </c>
      <c r="N195" t="s">
        <v>11097</v>
      </c>
      <c r="O195" t="s">
        <v>11098</v>
      </c>
      <c r="P195">
        <v>30</v>
      </c>
      <c r="Q195" t="s">
        <v>11190</v>
      </c>
      <c r="R195" t="s">
        <v>11191</v>
      </c>
    </row>
    <row r="196" spans="1:18">
      <c r="A196">
        <v>214</v>
      </c>
      <c r="B196" s="2">
        <v>8908000244139</v>
      </c>
      <c r="C196" t="s">
        <v>6397</v>
      </c>
      <c r="D196">
        <v>3</v>
      </c>
      <c r="E196" t="s">
        <v>11155</v>
      </c>
      <c r="F196" t="s">
        <v>11156</v>
      </c>
      <c r="G196" t="s">
        <v>6397</v>
      </c>
      <c r="H196" t="s">
        <v>11090</v>
      </c>
      <c r="I196">
        <v>56.36</v>
      </c>
      <c r="J196">
        <v>56.36</v>
      </c>
      <c r="K196">
        <v>42.99</v>
      </c>
      <c r="L196">
        <v>62</v>
      </c>
      <c r="M196">
        <v>3</v>
      </c>
      <c r="N196" t="s">
        <v>11097</v>
      </c>
      <c r="O196" t="s">
        <v>11098</v>
      </c>
      <c r="P196">
        <v>62</v>
      </c>
      <c r="Q196" t="s">
        <v>11157</v>
      </c>
      <c r="R196" t="s">
        <v>11158</v>
      </c>
    </row>
    <row r="197" spans="1:18">
      <c r="A197">
        <v>215</v>
      </c>
      <c r="B197" s="2">
        <v>8908000244153</v>
      </c>
      <c r="C197" t="s">
        <v>11247</v>
      </c>
      <c r="D197">
        <v>4</v>
      </c>
      <c r="E197" t="s">
        <v>11150</v>
      </c>
      <c r="F197" t="s">
        <v>11151</v>
      </c>
      <c r="G197" t="s">
        <v>6399</v>
      </c>
      <c r="H197" t="s">
        <v>11090</v>
      </c>
      <c r="I197">
        <v>81.81</v>
      </c>
      <c r="J197">
        <v>81.81</v>
      </c>
      <c r="K197">
        <v>59.89</v>
      </c>
      <c r="L197">
        <v>90</v>
      </c>
      <c r="M197">
        <v>3</v>
      </c>
      <c r="N197" t="s">
        <v>11097</v>
      </c>
      <c r="O197" t="s">
        <v>11098</v>
      </c>
      <c r="P197">
        <v>90</v>
      </c>
      <c r="Q197" t="s">
        <v>11152</v>
      </c>
      <c r="R197" t="s">
        <v>11151</v>
      </c>
    </row>
    <row r="198" spans="1:18">
      <c r="A198">
        <v>216</v>
      </c>
      <c r="B198" s="2">
        <v>8901526209910</v>
      </c>
      <c r="C198" t="s">
        <v>11248</v>
      </c>
      <c r="D198">
        <v>-9</v>
      </c>
      <c r="E198" t="s">
        <v>11188</v>
      </c>
      <c r="F198" t="s">
        <v>11189</v>
      </c>
      <c r="G198" t="s">
        <v>6401</v>
      </c>
      <c r="H198" t="s">
        <v>11090</v>
      </c>
      <c r="I198">
        <v>37.520000000000003</v>
      </c>
      <c r="J198">
        <v>37.520000000000003</v>
      </c>
      <c r="K198">
        <v>31.8</v>
      </c>
      <c r="L198">
        <v>42</v>
      </c>
      <c r="M198">
        <v>3</v>
      </c>
      <c r="N198" t="s">
        <v>11097</v>
      </c>
      <c r="O198" t="s">
        <v>11098</v>
      </c>
      <c r="P198">
        <v>42</v>
      </c>
      <c r="Q198" t="s">
        <v>11190</v>
      </c>
      <c r="R198" t="s">
        <v>11191</v>
      </c>
    </row>
    <row r="199" spans="1:18">
      <c r="A199">
        <v>217</v>
      </c>
      <c r="B199" s="2">
        <v>8901526209903</v>
      </c>
      <c r="C199" t="s">
        <v>11249</v>
      </c>
      <c r="D199">
        <v>-8</v>
      </c>
      <c r="E199" t="s">
        <v>11188</v>
      </c>
      <c r="F199" t="s">
        <v>11189</v>
      </c>
      <c r="G199" t="s">
        <v>6403</v>
      </c>
      <c r="H199" t="s">
        <v>11090</v>
      </c>
      <c r="I199">
        <v>37.5</v>
      </c>
      <c r="J199">
        <v>37.5</v>
      </c>
      <c r="K199">
        <v>31.78</v>
      </c>
      <c r="L199">
        <v>42</v>
      </c>
      <c r="M199">
        <v>3</v>
      </c>
      <c r="N199" t="s">
        <v>11097</v>
      </c>
      <c r="O199" t="s">
        <v>11098</v>
      </c>
      <c r="P199">
        <v>42</v>
      </c>
      <c r="Q199" t="s">
        <v>11190</v>
      </c>
      <c r="R199" t="s">
        <v>11191</v>
      </c>
    </row>
    <row r="200" spans="1:18">
      <c r="A200">
        <v>218</v>
      </c>
      <c r="B200" s="2">
        <v>8901526209897</v>
      </c>
      <c r="C200" t="s">
        <v>11250</v>
      </c>
      <c r="D200">
        <v>-3</v>
      </c>
      <c r="E200" t="s">
        <v>11188</v>
      </c>
      <c r="F200" t="s">
        <v>11189</v>
      </c>
      <c r="G200" t="s">
        <v>6405</v>
      </c>
      <c r="H200" t="s">
        <v>11090</v>
      </c>
      <c r="I200">
        <v>37.5</v>
      </c>
      <c r="J200">
        <v>37.5</v>
      </c>
      <c r="K200">
        <v>31.78</v>
      </c>
      <c r="L200">
        <v>42</v>
      </c>
      <c r="M200">
        <v>3</v>
      </c>
      <c r="N200" t="s">
        <v>11097</v>
      </c>
      <c r="O200" t="s">
        <v>11098</v>
      </c>
      <c r="P200">
        <v>42</v>
      </c>
      <c r="Q200" t="s">
        <v>11190</v>
      </c>
      <c r="R200" t="s">
        <v>11191</v>
      </c>
    </row>
    <row r="201" spans="1:18">
      <c r="A201">
        <v>219</v>
      </c>
      <c r="B201" s="2">
        <v>8901526211715</v>
      </c>
      <c r="C201" t="s">
        <v>11251</v>
      </c>
      <c r="D201">
        <v>-2</v>
      </c>
      <c r="E201" t="s">
        <v>11188</v>
      </c>
      <c r="F201" t="s">
        <v>11189</v>
      </c>
      <c r="G201" t="s">
        <v>6407</v>
      </c>
      <c r="H201" t="s">
        <v>11090</v>
      </c>
      <c r="I201">
        <v>37.5</v>
      </c>
      <c r="J201">
        <v>37.5</v>
      </c>
      <c r="K201">
        <v>31.78</v>
      </c>
      <c r="L201">
        <v>42</v>
      </c>
      <c r="M201">
        <v>3</v>
      </c>
      <c r="N201" t="s">
        <v>11097</v>
      </c>
      <c r="O201">
        <v>1</v>
      </c>
      <c r="P201">
        <v>42</v>
      </c>
      <c r="Q201" t="s">
        <v>11190</v>
      </c>
      <c r="R201" t="s">
        <v>11191</v>
      </c>
    </row>
    <row r="202" spans="1:18">
      <c r="A202">
        <v>220</v>
      </c>
      <c r="B202" s="2">
        <v>8901526211722</v>
      </c>
      <c r="C202" t="s">
        <v>11252</v>
      </c>
      <c r="D202">
        <v>-2</v>
      </c>
      <c r="E202" t="s">
        <v>11188</v>
      </c>
      <c r="F202" t="s">
        <v>11189</v>
      </c>
      <c r="G202" t="s">
        <v>6409</v>
      </c>
      <c r="H202" t="s">
        <v>11090</v>
      </c>
      <c r="I202">
        <v>37.49</v>
      </c>
      <c r="J202">
        <v>37.49</v>
      </c>
      <c r="K202">
        <v>31.77</v>
      </c>
      <c r="L202">
        <v>42</v>
      </c>
      <c r="M202">
        <v>3</v>
      </c>
      <c r="N202" t="s">
        <v>11097</v>
      </c>
      <c r="O202" t="s">
        <v>11098</v>
      </c>
      <c r="P202">
        <v>42</v>
      </c>
      <c r="Q202" t="s">
        <v>11190</v>
      </c>
      <c r="R202" t="s">
        <v>11191</v>
      </c>
    </row>
    <row r="203" spans="1:18">
      <c r="A203">
        <v>221</v>
      </c>
      <c r="B203" s="2">
        <v>8901526573547</v>
      </c>
      <c r="C203" t="s">
        <v>11253</v>
      </c>
      <c r="D203">
        <v>-3</v>
      </c>
      <c r="E203" t="s">
        <v>11130</v>
      </c>
      <c r="F203" t="s">
        <v>11131</v>
      </c>
      <c r="G203" t="s">
        <v>6411</v>
      </c>
      <c r="H203" t="s">
        <v>11090</v>
      </c>
      <c r="I203">
        <v>31.25</v>
      </c>
      <c r="J203">
        <v>31.25</v>
      </c>
      <c r="K203">
        <v>26.48</v>
      </c>
      <c r="L203">
        <v>35</v>
      </c>
      <c r="M203">
        <v>3</v>
      </c>
      <c r="N203" t="s">
        <v>11097</v>
      </c>
      <c r="O203" t="s">
        <v>11098</v>
      </c>
      <c r="P203">
        <v>35</v>
      </c>
      <c r="Q203" t="s">
        <v>11132</v>
      </c>
      <c r="R203" t="s">
        <v>11133</v>
      </c>
    </row>
    <row r="204" spans="1:18">
      <c r="A204">
        <v>222</v>
      </c>
      <c r="B204" s="2">
        <v>8901526573554</v>
      </c>
      <c r="C204" t="s">
        <v>11254</v>
      </c>
      <c r="D204">
        <v>-6</v>
      </c>
      <c r="E204" t="s">
        <v>11130</v>
      </c>
      <c r="F204" t="s">
        <v>11131</v>
      </c>
      <c r="G204" t="s">
        <v>6413</v>
      </c>
      <c r="H204" t="s">
        <v>11090</v>
      </c>
      <c r="I204">
        <v>31.25</v>
      </c>
      <c r="J204">
        <v>31.25</v>
      </c>
      <c r="K204">
        <v>26.48</v>
      </c>
      <c r="L204">
        <v>35</v>
      </c>
      <c r="M204">
        <v>3</v>
      </c>
      <c r="N204" t="s">
        <v>11097</v>
      </c>
      <c r="O204" t="s">
        <v>11098</v>
      </c>
      <c r="P204">
        <v>35</v>
      </c>
      <c r="Q204" t="s">
        <v>11132</v>
      </c>
      <c r="R204" t="s">
        <v>11133</v>
      </c>
    </row>
    <row r="205" spans="1:18">
      <c r="A205">
        <v>223</v>
      </c>
      <c r="B205" s="2">
        <v>8901526573561</v>
      </c>
      <c r="C205" t="s">
        <v>11255</v>
      </c>
      <c r="D205">
        <v>-4</v>
      </c>
      <c r="E205" t="s">
        <v>11188</v>
      </c>
      <c r="F205" t="s">
        <v>11189</v>
      </c>
      <c r="G205" t="s">
        <v>6415</v>
      </c>
      <c r="H205" t="s">
        <v>11090</v>
      </c>
      <c r="I205">
        <v>31.25</v>
      </c>
      <c r="J205">
        <v>31.25</v>
      </c>
      <c r="K205">
        <v>26.48</v>
      </c>
      <c r="L205">
        <v>35</v>
      </c>
      <c r="M205">
        <v>3</v>
      </c>
      <c r="N205" t="s">
        <v>11097</v>
      </c>
      <c r="O205" t="s">
        <v>11098</v>
      </c>
      <c r="P205">
        <v>35</v>
      </c>
      <c r="Q205" t="s">
        <v>11190</v>
      </c>
      <c r="R205" t="s">
        <v>11191</v>
      </c>
    </row>
    <row r="206" spans="1:18">
      <c r="A206">
        <v>224</v>
      </c>
      <c r="B206" s="2">
        <v>8901526206377</v>
      </c>
      <c r="C206" t="s">
        <v>11256</v>
      </c>
      <c r="D206">
        <v>0</v>
      </c>
      <c r="E206" t="s">
        <v>11188</v>
      </c>
      <c r="F206" t="s">
        <v>11189</v>
      </c>
      <c r="G206" t="s">
        <v>6417</v>
      </c>
      <c r="H206" t="s">
        <v>11090</v>
      </c>
      <c r="I206">
        <v>84.82</v>
      </c>
      <c r="J206">
        <v>84.82</v>
      </c>
      <c r="K206">
        <v>71.88</v>
      </c>
      <c r="L206">
        <v>95</v>
      </c>
      <c r="M206">
        <v>3</v>
      </c>
      <c r="N206" t="s">
        <v>11097</v>
      </c>
      <c r="O206" t="s">
        <v>11098</v>
      </c>
      <c r="P206">
        <v>95</v>
      </c>
      <c r="Q206" t="s">
        <v>11190</v>
      </c>
      <c r="R206" t="s">
        <v>11191</v>
      </c>
    </row>
    <row r="207" spans="1:18">
      <c r="A207">
        <v>225</v>
      </c>
      <c r="B207" s="2">
        <v>8901526204731</v>
      </c>
      <c r="C207" t="s">
        <v>11257</v>
      </c>
      <c r="D207">
        <v>-2</v>
      </c>
      <c r="E207" t="s">
        <v>11130</v>
      </c>
      <c r="F207" t="s">
        <v>11131</v>
      </c>
      <c r="G207" t="s">
        <v>6419</v>
      </c>
      <c r="H207" t="s">
        <v>11090</v>
      </c>
      <c r="I207">
        <v>84.82</v>
      </c>
      <c r="J207">
        <v>84.82</v>
      </c>
      <c r="K207">
        <v>71.88</v>
      </c>
      <c r="L207">
        <v>95</v>
      </c>
      <c r="M207">
        <v>3</v>
      </c>
      <c r="N207" t="s">
        <v>11097</v>
      </c>
      <c r="O207" t="s">
        <v>11098</v>
      </c>
      <c r="P207">
        <v>95</v>
      </c>
      <c r="Q207" t="s">
        <v>11132</v>
      </c>
      <c r="R207" t="s">
        <v>11133</v>
      </c>
    </row>
    <row r="208" spans="1:18">
      <c r="A208">
        <v>226</v>
      </c>
      <c r="B208" s="2">
        <v>8901526204748</v>
      </c>
      <c r="C208" t="s">
        <v>11258</v>
      </c>
      <c r="D208">
        <v>0</v>
      </c>
      <c r="E208" t="s">
        <v>11188</v>
      </c>
      <c r="F208" t="s">
        <v>11189</v>
      </c>
      <c r="G208" t="s">
        <v>6421</v>
      </c>
      <c r="H208" t="s">
        <v>11090</v>
      </c>
      <c r="I208">
        <v>84.82</v>
      </c>
      <c r="J208">
        <v>84.82</v>
      </c>
      <c r="K208">
        <v>71.88</v>
      </c>
      <c r="L208">
        <v>95</v>
      </c>
      <c r="M208">
        <v>3</v>
      </c>
      <c r="N208" t="s">
        <v>11097</v>
      </c>
      <c r="O208" t="s">
        <v>11098</v>
      </c>
      <c r="P208">
        <v>95</v>
      </c>
      <c r="Q208" t="s">
        <v>11190</v>
      </c>
      <c r="R208" t="s">
        <v>11191</v>
      </c>
    </row>
    <row r="209" spans="1:18">
      <c r="A209">
        <v>227</v>
      </c>
      <c r="B209" s="2">
        <v>8901526211814</v>
      </c>
      <c r="C209" t="s">
        <v>11259</v>
      </c>
      <c r="D209">
        <v>-1</v>
      </c>
      <c r="E209" t="s">
        <v>11088</v>
      </c>
      <c r="F209" t="s">
        <v>11089</v>
      </c>
      <c r="G209" t="s">
        <v>6423</v>
      </c>
      <c r="H209" t="s">
        <v>11090</v>
      </c>
      <c r="I209">
        <v>84.82</v>
      </c>
      <c r="J209">
        <v>84.82</v>
      </c>
      <c r="K209">
        <v>71.88</v>
      </c>
      <c r="L209">
        <v>95</v>
      </c>
      <c r="M209">
        <v>3</v>
      </c>
      <c r="N209" t="s">
        <v>11097</v>
      </c>
      <c r="O209" t="s">
        <v>11098</v>
      </c>
      <c r="P209">
        <v>95</v>
      </c>
      <c r="Q209" t="s">
        <v>11170</v>
      </c>
      <c r="R209" t="s">
        <v>11171</v>
      </c>
    </row>
    <row r="210" spans="1:18">
      <c r="A210">
        <v>228</v>
      </c>
      <c r="B210" s="2">
        <v>8901526204458</v>
      </c>
      <c r="C210" t="s">
        <v>11260</v>
      </c>
      <c r="D210">
        <v>-1</v>
      </c>
      <c r="E210" t="s">
        <v>11188</v>
      </c>
      <c r="F210" t="s">
        <v>11189</v>
      </c>
      <c r="G210" t="s">
        <v>6425</v>
      </c>
      <c r="H210" t="s">
        <v>11090</v>
      </c>
      <c r="I210">
        <v>186.61</v>
      </c>
      <c r="J210">
        <v>186.61</v>
      </c>
      <c r="K210">
        <v>158.13999999999999</v>
      </c>
      <c r="L210">
        <v>209</v>
      </c>
      <c r="M210">
        <v>3</v>
      </c>
      <c r="N210" t="s">
        <v>11097</v>
      </c>
      <c r="O210" t="s">
        <v>11098</v>
      </c>
      <c r="P210">
        <v>209</v>
      </c>
      <c r="Q210" t="s">
        <v>11190</v>
      </c>
      <c r="R210" t="s">
        <v>11191</v>
      </c>
    </row>
    <row r="211" spans="1:18">
      <c r="A211">
        <v>229</v>
      </c>
      <c r="B211" s="2">
        <v>8901526204465</v>
      </c>
      <c r="C211" t="s">
        <v>11261</v>
      </c>
      <c r="D211">
        <v>0</v>
      </c>
      <c r="E211" t="s">
        <v>11188</v>
      </c>
      <c r="F211" t="s">
        <v>11189</v>
      </c>
      <c r="G211" t="s">
        <v>6427</v>
      </c>
      <c r="H211" t="s">
        <v>11090</v>
      </c>
      <c r="I211">
        <v>186.61</v>
      </c>
      <c r="J211">
        <v>186.61</v>
      </c>
      <c r="K211">
        <v>158.13999999999999</v>
      </c>
      <c r="L211">
        <v>209</v>
      </c>
      <c r="M211">
        <v>3</v>
      </c>
      <c r="N211" t="s">
        <v>11097</v>
      </c>
      <c r="O211" t="s">
        <v>11098</v>
      </c>
      <c r="P211">
        <v>209</v>
      </c>
      <c r="Q211" t="s">
        <v>11190</v>
      </c>
      <c r="R211" t="s">
        <v>11191</v>
      </c>
    </row>
    <row r="212" spans="1:18">
      <c r="A212">
        <v>230</v>
      </c>
      <c r="B212" s="2">
        <v>8901526204472</v>
      </c>
      <c r="C212" t="s">
        <v>11262</v>
      </c>
      <c r="D212">
        <v>0</v>
      </c>
      <c r="E212" t="s">
        <v>11188</v>
      </c>
      <c r="F212" t="s">
        <v>11189</v>
      </c>
      <c r="G212" t="s">
        <v>6429</v>
      </c>
      <c r="H212" t="s">
        <v>11090</v>
      </c>
      <c r="I212">
        <v>186.61</v>
      </c>
      <c r="J212">
        <v>186.61</v>
      </c>
      <c r="K212">
        <v>158.13999999999999</v>
      </c>
      <c r="L212">
        <v>209</v>
      </c>
      <c r="M212">
        <v>3</v>
      </c>
      <c r="N212" t="s">
        <v>11097</v>
      </c>
      <c r="O212" t="s">
        <v>11098</v>
      </c>
      <c r="P212">
        <v>209</v>
      </c>
      <c r="Q212" t="s">
        <v>11190</v>
      </c>
      <c r="R212" t="s">
        <v>11191</v>
      </c>
    </row>
    <row r="213" spans="1:18">
      <c r="A213">
        <v>231</v>
      </c>
      <c r="B213" s="2">
        <v>8901526204489</v>
      </c>
      <c r="C213" t="s">
        <v>11263</v>
      </c>
      <c r="D213">
        <v>0</v>
      </c>
      <c r="E213" t="s">
        <v>11188</v>
      </c>
      <c r="F213" t="s">
        <v>11189</v>
      </c>
      <c r="G213" t="s">
        <v>6431</v>
      </c>
      <c r="H213" t="s">
        <v>11090</v>
      </c>
      <c r="I213">
        <v>186.61</v>
      </c>
      <c r="J213">
        <v>186.61</v>
      </c>
      <c r="K213">
        <v>158.13999999999999</v>
      </c>
      <c r="L213">
        <v>209</v>
      </c>
      <c r="M213">
        <v>3</v>
      </c>
      <c r="N213" t="s">
        <v>11097</v>
      </c>
      <c r="O213" t="s">
        <v>11098</v>
      </c>
      <c r="P213">
        <v>209</v>
      </c>
      <c r="Q213" t="s">
        <v>11190</v>
      </c>
      <c r="R213" t="s">
        <v>11191</v>
      </c>
    </row>
    <row r="214" spans="1:18">
      <c r="A214">
        <v>232</v>
      </c>
      <c r="B214" s="2">
        <v>8901526202935</v>
      </c>
      <c r="C214" t="s">
        <v>11264</v>
      </c>
      <c r="D214">
        <v>-2</v>
      </c>
      <c r="E214" t="s">
        <v>11188</v>
      </c>
      <c r="F214" t="s">
        <v>11189</v>
      </c>
      <c r="G214" t="s">
        <v>6433</v>
      </c>
      <c r="H214" t="s">
        <v>11090</v>
      </c>
      <c r="I214">
        <v>102.68</v>
      </c>
      <c r="J214">
        <v>102.68</v>
      </c>
      <c r="K214">
        <v>87.02</v>
      </c>
      <c r="L214">
        <v>115</v>
      </c>
      <c r="M214">
        <v>3</v>
      </c>
      <c r="N214" t="s">
        <v>11097</v>
      </c>
      <c r="O214" t="s">
        <v>11098</v>
      </c>
      <c r="P214">
        <v>115</v>
      </c>
      <c r="Q214" t="s">
        <v>11190</v>
      </c>
      <c r="R214" t="s">
        <v>11191</v>
      </c>
    </row>
    <row r="215" spans="1:18">
      <c r="A215">
        <v>233</v>
      </c>
      <c r="B215" s="2">
        <v>8901526104260</v>
      </c>
      <c r="C215" t="s">
        <v>11265</v>
      </c>
      <c r="D215">
        <v>-1</v>
      </c>
      <c r="E215" t="s">
        <v>11188</v>
      </c>
      <c r="F215" t="s">
        <v>11189</v>
      </c>
      <c r="G215" t="s">
        <v>6435</v>
      </c>
      <c r="H215" t="s">
        <v>11090</v>
      </c>
      <c r="I215">
        <v>249.11</v>
      </c>
      <c r="J215">
        <v>249.11</v>
      </c>
      <c r="K215">
        <v>211.11</v>
      </c>
      <c r="L215">
        <v>279</v>
      </c>
      <c r="M215">
        <v>3</v>
      </c>
      <c r="N215" t="s">
        <v>11097</v>
      </c>
      <c r="O215" t="s">
        <v>11098</v>
      </c>
      <c r="P215">
        <v>279</v>
      </c>
      <c r="Q215" t="s">
        <v>11190</v>
      </c>
      <c r="R215" t="s">
        <v>11191</v>
      </c>
    </row>
    <row r="216" spans="1:18">
      <c r="A216">
        <v>234</v>
      </c>
      <c r="B216" s="2">
        <v>8901526104253</v>
      </c>
      <c r="C216" t="s">
        <v>11266</v>
      </c>
      <c r="D216">
        <v>0</v>
      </c>
      <c r="E216" t="s">
        <v>11188</v>
      </c>
      <c r="F216" t="s">
        <v>11189</v>
      </c>
      <c r="G216" t="s">
        <v>6437</v>
      </c>
      <c r="H216" t="s">
        <v>11090</v>
      </c>
      <c r="I216">
        <v>249.1</v>
      </c>
      <c r="J216">
        <v>249.1</v>
      </c>
      <c r="K216">
        <v>211.1</v>
      </c>
      <c r="L216">
        <v>279</v>
      </c>
      <c r="M216">
        <v>3</v>
      </c>
      <c r="N216" t="s">
        <v>11097</v>
      </c>
      <c r="O216" t="s">
        <v>11098</v>
      </c>
      <c r="P216">
        <v>279</v>
      </c>
      <c r="Q216" t="s">
        <v>11190</v>
      </c>
      <c r="R216" t="s">
        <v>11191</v>
      </c>
    </row>
    <row r="217" spans="1:18">
      <c r="A217">
        <v>235</v>
      </c>
      <c r="B217" s="2">
        <v>8901526104246</v>
      </c>
      <c r="C217" t="s">
        <v>11267</v>
      </c>
      <c r="D217">
        <v>0</v>
      </c>
      <c r="E217" t="s">
        <v>11188</v>
      </c>
      <c r="F217" t="s">
        <v>11189</v>
      </c>
      <c r="G217" t="s">
        <v>6439</v>
      </c>
      <c r="H217" t="s">
        <v>11090</v>
      </c>
      <c r="I217">
        <v>249.11</v>
      </c>
      <c r="J217">
        <v>249.11</v>
      </c>
      <c r="K217">
        <v>211.11</v>
      </c>
      <c r="L217">
        <v>279</v>
      </c>
      <c r="M217">
        <v>3</v>
      </c>
      <c r="N217" t="s">
        <v>11097</v>
      </c>
      <c r="O217" t="s">
        <v>11098</v>
      </c>
      <c r="P217">
        <v>279</v>
      </c>
      <c r="Q217" t="s">
        <v>11190</v>
      </c>
      <c r="R217" t="s">
        <v>11191</v>
      </c>
    </row>
    <row r="218" spans="1:18">
      <c r="A218">
        <v>236</v>
      </c>
      <c r="B218" s="2">
        <v>8901526209620</v>
      </c>
      <c r="C218" t="s">
        <v>11268</v>
      </c>
      <c r="D218">
        <v>-2</v>
      </c>
      <c r="E218" t="s">
        <v>11101</v>
      </c>
      <c r="F218" t="s">
        <v>11102</v>
      </c>
      <c r="G218" t="s">
        <v>6441</v>
      </c>
      <c r="H218" t="s">
        <v>11090</v>
      </c>
      <c r="I218">
        <v>106.25</v>
      </c>
      <c r="J218">
        <v>106.25</v>
      </c>
      <c r="K218">
        <v>90.04</v>
      </c>
      <c r="L218">
        <v>119</v>
      </c>
      <c r="M218">
        <v>3</v>
      </c>
      <c r="N218" t="s">
        <v>11097</v>
      </c>
      <c r="O218" t="s">
        <v>11098</v>
      </c>
      <c r="P218">
        <v>119</v>
      </c>
      <c r="Q218" t="s">
        <v>11175</v>
      </c>
      <c r="R218" t="s">
        <v>11102</v>
      </c>
    </row>
    <row r="219" spans="1:18">
      <c r="A219">
        <v>237</v>
      </c>
      <c r="B219" s="2">
        <v>8901526006359</v>
      </c>
      <c r="C219" t="s">
        <v>11269</v>
      </c>
      <c r="D219">
        <v>-2</v>
      </c>
      <c r="E219" t="s">
        <v>11101</v>
      </c>
      <c r="F219" t="s">
        <v>11102</v>
      </c>
      <c r="G219" t="s">
        <v>6443</v>
      </c>
      <c r="H219" t="s">
        <v>11090</v>
      </c>
      <c r="I219">
        <v>120.54</v>
      </c>
      <c r="J219">
        <v>120.54</v>
      </c>
      <c r="K219">
        <v>102.15</v>
      </c>
      <c r="L219">
        <v>135</v>
      </c>
      <c r="M219">
        <v>3</v>
      </c>
      <c r="N219" t="s">
        <v>11097</v>
      </c>
      <c r="O219" t="s">
        <v>11098</v>
      </c>
      <c r="P219">
        <v>135</v>
      </c>
      <c r="Q219" t="s">
        <v>11175</v>
      </c>
      <c r="R219" t="s">
        <v>11102</v>
      </c>
    </row>
    <row r="220" spans="1:18">
      <c r="A220">
        <v>238</v>
      </c>
      <c r="B220" s="2">
        <v>8901526205578</v>
      </c>
      <c r="C220" t="s">
        <v>11270</v>
      </c>
      <c r="D220">
        <v>-1</v>
      </c>
      <c r="E220" t="s">
        <v>11101</v>
      </c>
      <c r="F220" t="s">
        <v>11102</v>
      </c>
      <c r="G220" t="s">
        <v>6445</v>
      </c>
      <c r="H220" t="s">
        <v>11090</v>
      </c>
      <c r="I220">
        <v>106.25</v>
      </c>
      <c r="J220">
        <v>106.25</v>
      </c>
      <c r="K220">
        <v>90.04</v>
      </c>
      <c r="L220">
        <v>119</v>
      </c>
      <c r="M220">
        <v>3</v>
      </c>
      <c r="N220" t="s">
        <v>11097</v>
      </c>
      <c r="O220" t="s">
        <v>11098</v>
      </c>
      <c r="P220">
        <v>119</v>
      </c>
      <c r="Q220" t="s">
        <v>11175</v>
      </c>
      <c r="R220" t="s">
        <v>11102</v>
      </c>
    </row>
    <row r="221" spans="1:18">
      <c r="A221">
        <v>239</v>
      </c>
      <c r="B221" s="2">
        <v>8901526006342</v>
      </c>
      <c r="C221" t="s">
        <v>6447</v>
      </c>
      <c r="D221">
        <v>0</v>
      </c>
      <c r="E221" t="s">
        <v>11101</v>
      </c>
      <c r="F221" t="s">
        <v>11102</v>
      </c>
      <c r="G221" t="s">
        <v>6447</v>
      </c>
      <c r="H221" t="s">
        <v>11090</v>
      </c>
      <c r="I221">
        <v>106.25</v>
      </c>
      <c r="J221">
        <v>106.25</v>
      </c>
      <c r="K221">
        <v>90.04</v>
      </c>
      <c r="L221">
        <v>119</v>
      </c>
      <c r="M221">
        <v>3</v>
      </c>
      <c r="N221" t="s">
        <v>11097</v>
      </c>
      <c r="O221" t="s">
        <v>11098</v>
      </c>
      <c r="P221">
        <v>119</v>
      </c>
      <c r="Q221" t="s">
        <v>11175</v>
      </c>
      <c r="R221" t="s">
        <v>11102</v>
      </c>
    </row>
    <row r="222" spans="1:18">
      <c r="A222">
        <v>240</v>
      </c>
      <c r="B222" s="2">
        <v>8901526600243</v>
      </c>
      <c r="C222" t="s">
        <v>11271</v>
      </c>
      <c r="D222">
        <v>-1</v>
      </c>
      <c r="E222" t="s">
        <v>11101</v>
      </c>
      <c r="F222" t="s">
        <v>11102</v>
      </c>
      <c r="G222" t="s">
        <v>6449</v>
      </c>
      <c r="H222" t="s">
        <v>11090</v>
      </c>
      <c r="I222">
        <v>183.04</v>
      </c>
      <c r="J222">
        <v>183.04</v>
      </c>
      <c r="K222">
        <v>155.12</v>
      </c>
      <c r="L222">
        <v>205</v>
      </c>
      <c r="M222">
        <v>3</v>
      </c>
      <c r="N222" t="s">
        <v>11097</v>
      </c>
      <c r="O222" t="s">
        <v>11098</v>
      </c>
      <c r="P222">
        <v>205</v>
      </c>
      <c r="Q222" t="s">
        <v>11175</v>
      </c>
      <c r="R222" t="s">
        <v>11102</v>
      </c>
    </row>
    <row r="223" spans="1:18">
      <c r="A223">
        <v>241</v>
      </c>
      <c r="B223" s="2">
        <v>8901526600236</v>
      </c>
      <c r="C223" t="s">
        <v>6451</v>
      </c>
      <c r="D223">
        <v>-1</v>
      </c>
      <c r="E223" t="s">
        <v>11101</v>
      </c>
      <c r="F223" t="s">
        <v>11102</v>
      </c>
      <c r="G223" t="s">
        <v>6451</v>
      </c>
      <c r="H223" t="s">
        <v>11090</v>
      </c>
      <c r="I223">
        <v>196.42</v>
      </c>
      <c r="J223">
        <v>196.42</v>
      </c>
      <c r="K223">
        <v>166.46</v>
      </c>
      <c r="L223">
        <v>220</v>
      </c>
      <c r="M223">
        <v>3</v>
      </c>
      <c r="N223" t="s">
        <v>11097</v>
      </c>
      <c r="O223" t="s">
        <v>11098</v>
      </c>
      <c r="P223">
        <v>220</v>
      </c>
      <c r="Q223" t="s">
        <v>11175</v>
      </c>
      <c r="R223" t="s">
        <v>11102</v>
      </c>
    </row>
    <row r="224" spans="1:18">
      <c r="A224">
        <v>242</v>
      </c>
      <c r="B224" s="2">
        <v>8901526005192</v>
      </c>
      <c r="C224" t="s">
        <v>11272</v>
      </c>
      <c r="D224">
        <v>0</v>
      </c>
      <c r="E224" t="s">
        <v>11101</v>
      </c>
      <c r="F224" t="s">
        <v>11102</v>
      </c>
      <c r="G224" t="s">
        <v>6453</v>
      </c>
      <c r="H224" t="s">
        <v>11090</v>
      </c>
      <c r="I224">
        <v>102.68</v>
      </c>
      <c r="J224">
        <v>102.68</v>
      </c>
      <c r="K224">
        <v>87.02</v>
      </c>
      <c r="L224">
        <v>115</v>
      </c>
      <c r="M224">
        <v>3</v>
      </c>
      <c r="N224" t="s">
        <v>11097</v>
      </c>
      <c r="O224" t="s">
        <v>11098</v>
      </c>
      <c r="P224">
        <v>115</v>
      </c>
      <c r="Q224" t="s">
        <v>11175</v>
      </c>
      <c r="R224" t="s">
        <v>11102</v>
      </c>
    </row>
    <row r="225" spans="1:18">
      <c r="A225">
        <v>243</v>
      </c>
      <c r="B225" s="2">
        <v>8901526005208</v>
      </c>
      <c r="C225" t="s">
        <v>11273</v>
      </c>
      <c r="D225">
        <v>-1</v>
      </c>
      <c r="E225" t="s">
        <v>11101</v>
      </c>
      <c r="F225" t="s">
        <v>11102</v>
      </c>
      <c r="G225" t="s">
        <v>6455</v>
      </c>
      <c r="H225" t="s">
        <v>11090</v>
      </c>
      <c r="I225">
        <v>177.68</v>
      </c>
      <c r="J225">
        <v>177.68</v>
      </c>
      <c r="K225">
        <v>150.58000000000001</v>
      </c>
      <c r="L225">
        <v>199</v>
      </c>
      <c r="M225">
        <v>3</v>
      </c>
      <c r="N225" t="s">
        <v>11097</v>
      </c>
      <c r="O225" t="s">
        <v>11098</v>
      </c>
      <c r="P225">
        <v>199</v>
      </c>
      <c r="Q225" t="s">
        <v>11175</v>
      </c>
      <c r="R225" t="s">
        <v>11102</v>
      </c>
    </row>
    <row r="226" spans="1:18">
      <c r="A226">
        <v>244</v>
      </c>
      <c r="B226" s="2">
        <v>8901526005161</v>
      </c>
      <c r="C226" t="s">
        <v>11274</v>
      </c>
      <c r="D226">
        <v>0</v>
      </c>
      <c r="E226" t="s">
        <v>11101</v>
      </c>
      <c r="F226" t="s">
        <v>11102</v>
      </c>
      <c r="G226" t="s">
        <v>6457</v>
      </c>
      <c r="H226" t="s">
        <v>11090</v>
      </c>
      <c r="I226">
        <v>97.33</v>
      </c>
      <c r="J226">
        <v>97.33</v>
      </c>
      <c r="K226">
        <v>82.48</v>
      </c>
      <c r="L226">
        <v>109</v>
      </c>
      <c r="M226">
        <v>3</v>
      </c>
      <c r="N226" t="s">
        <v>11097</v>
      </c>
      <c r="O226" t="s">
        <v>11098</v>
      </c>
      <c r="P226">
        <v>109</v>
      </c>
      <c r="Q226" t="s">
        <v>11175</v>
      </c>
      <c r="R226" t="s">
        <v>11102</v>
      </c>
    </row>
    <row r="227" spans="1:18">
      <c r="A227">
        <v>245</v>
      </c>
      <c r="B227" s="2">
        <v>8901526202928</v>
      </c>
      <c r="C227" t="s">
        <v>6459</v>
      </c>
      <c r="D227">
        <v>0</v>
      </c>
      <c r="E227" t="s">
        <v>11101</v>
      </c>
      <c r="F227" t="s">
        <v>11102</v>
      </c>
      <c r="G227" t="s">
        <v>6459</v>
      </c>
      <c r="H227" t="s">
        <v>11090</v>
      </c>
      <c r="I227">
        <v>159.82</v>
      </c>
      <c r="J227">
        <v>159.82</v>
      </c>
      <c r="K227">
        <v>135.44</v>
      </c>
      <c r="L227">
        <v>179</v>
      </c>
      <c r="M227">
        <v>3</v>
      </c>
      <c r="N227" t="s">
        <v>11097</v>
      </c>
      <c r="O227" t="s">
        <v>11098</v>
      </c>
      <c r="P227">
        <v>179</v>
      </c>
      <c r="Q227" t="s">
        <v>11175</v>
      </c>
      <c r="R227" t="s">
        <v>11102</v>
      </c>
    </row>
    <row r="228" spans="1:18">
      <c r="A228">
        <v>246</v>
      </c>
      <c r="B228" s="2">
        <v>8901526005253</v>
      </c>
      <c r="C228" t="s">
        <v>11275</v>
      </c>
      <c r="D228">
        <v>0</v>
      </c>
      <c r="E228" t="s">
        <v>11101</v>
      </c>
      <c r="F228" t="s">
        <v>11102</v>
      </c>
      <c r="G228" t="s">
        <v>6461</v>
      </c>
      <c r="H228" t="s">
        <v>11090</v>
      </c>
      <c r="I228">
        <v>125</v>
      </c>
      <c r="J228">
        <v>125</v>
      </c>
      <c r="K228">
        <v>105.93</v>
      </c>
      <c r="L228">
        <v>140</v>
      </c>
      <c r="M228">
        <v>3</v>
      </c>
      <c r="N228" t="s">
        <v>11097</v>
      </c>
      <c r="O228" t="s">
        <v>11098</v>
      </c>
      <c r="P228">
        <v>140</v>
      </c>
      <c r="Q228" t="s">
        <v>11175</v>
      </c>
      <c r="R228" t="s">
        <v>11102</v>
      </c>
    </row>
    <row r="229" spans="1:18">
      <c r="A229">
        <v>247</v>
      </c>
      <c r="B229" s="2">
        <v>8901526005178</v>
      </c>
      <c r="C229" t="s">
        <v>11276</v>
      </c>
      <c r="D229">
        <v>-1</v>
      </c>
      <c r="E229" t="s">
        <v>11101</v>
      </c>
      <c r="F229" t="s">
        <v>11102</v>
      </c>
      <c r="G229" t="s">
        <v>6463</v>
      </c>
      <c r="H229" t="s">
        <v>11090</v>
      </c>
      <c r="I229">
        <v>177.68</v>
      </c>
      <c r="J229">
        <v>177.68</v>
      </c>
      <c r="K229">
        <v>150.58000000000001</v>
      </c>
      <c r="L229">
        <v>199</v>
      </c>
      <c r="M229">
        <v>3</v>
      </c>
      <c r="N229" t="s">
        <v>11097</v>
      </c>
      <c r="O229" t="s">
        <v>11098</v>
      </c>
      <c r="P229">
        <v>199</v>
      </c>
      <c r="Q229" t="s">
        <v>11175</v>
      </c>
      <c r="R229" t="s">
        <v>11102</v>
      </c>
    </row>
    <row r="230" spans="1:18">
      <c r="A230">
        <v>248</v>
      </c>
      <c r="B230" s="2">
        <v>8901526592616</v>
      </c>
      <c r="C230" t="s">
        <v>11277</v>
      </c>
      <c r="D230">
        <v>-1</v>
      </c>
      <c r="E230" t="s">
        <v>11101</v>
      </c>
      <c r="F230" t="s">
        <v>11102</v>
      </c>
      <c r="G230" t="s">
        <v>6465</v>
      </c>
      <c r="H230" t="s">
        <v>11090</v>
      </c>
      <c r="I230">
        <v>222.31</v>
      </c>
      <c r="J230">
        <v>222.31</v>
      </c>
      <c r="K230">
        <v>188.4</v>
      </c>
      <c r="L230">
        <v>249</v>
      </c>
      <c r="M230">
        <v>3</v>
      </c>
      <c r="N230" t="s">
        <v>11097</v>
      </c>
      <c r="O230" t="s">
        <v>11098</v>
      </c>
      <c r="P230">
        <v>249</v>
      </c>
      <c r="Q230" t="s">
        <v>11175</v>
      </c>
      <c r="R230" t="s">
        <v>11102</v>
      </c>
    </row>
    <row r="231" spans="1:18">
      <c r="A231">
        <v>249</v>
      </c>
      <c r="B231" s="2">
        <v>8901526607365</v>
      </c>
      <c r="C231" t="s">
        <v>11278</v>
      </c>
      <c r="D231">
        <v>-1</v>
      </c>
      <c r="E231" t="s">
        <v>11130</v>
      </c>
      <c r="F231" t="s">
        <v>11131</v>
      </c>
      <c r="G231" t="s">
        <v>6467</v>
      </c>
      <c r="H231" t="s">
        <v>11090</v>
      </c>
      <c r="I231">
        <v>153.63999999999999</v>
      </c>
      <c r="J231">
        <v>153.63999999999999</v>
      </c>
      <c r="K231">
        <v>130.19999999999999</v>
      </c>
      <c r="L231">
        <v>169</v>
      </c>
      <c r="M231">
        <v>3</v>
      </c>
      <c r="N231" t="s">
        <v>11097</v>
      </c>
      <c r="O231" t="s">
        <v>11098</v>
      </c>
      <c r="P231">
        <v>169</v>
      </c>
      <c r="Q231" t="s">
        <v>11132</v>
      </c>
      <c r="R231" t="s">
        <v>11133</v>
      </c>
    </row>
    <row r="232" spans="1:18">
      <c r="A232">
        <v>250</v>
      </c>
      <c r="B232" s="2">
        <v>8901526102501</v>
      </c>
      <c r="C232" t="s">
        <v>11279</v>
      </c>
      <c r="D232">
        <v>0</v>
      </c>
      <c r="E232" t="s">
        <v>11130</v>
      </c>
      <c r="F232" t="s">
        <v>11131</v>
      </c>
      <c r="G232" t="s">
        <v>6469</v>
      </c>
      <c r="H232" t="s">
        <v>11090</v>
      </c>
      <c r="I232">
        <v>71.81</v>
      </c>
      <c r="J232">
        <v>71.81</v>
      </c>
      <c r="K232">
        <v>60.86</v>
      </c>
      <c r="L232">
        <v>79</v>
      </c>
      <c r="M232">
        <v>3</v>
      </c>
      <c r="N232" t="s">
        <v>11097</v>
      </c>
      <c r="O232" t="s">
        <v>11098</v>
      </c>
      <c r="P232">
        <v>79</v>
      </c>
      <c r="Q232" t="s">
        <v>11132</v>
      </c>
      <c r="R232" t="s">
        <v>11133</v>
      </c>
    </row>
    <row r="233" spans="1:18">
      <c r="A233">
        <v>251</v>
      </c>
      <c r="B233" s="2">
        <v>8901526102310</v>
      </c>
      <c r="C233" t="s">
        <v>11280</v>
      </c>
      <c r="D233">
        <v>0</v>
      </c>
      <c r="E233" t="s">
        <v>11130</v>
      </c>
      <c r="F233" t="s">
        <v>11131</v>
      </c>
      <c r="G233" t="s">
        <v>6471</v>
      </c>
      <c r="H233" t="s">
        <v>11090</v>
      </c>
      <c r="I233">
        <v>71.81</v>
      </c>
      <c r="J233">
        <v>71.81</v>
      </c>
      <c r="K233">
        <v>60.86</v>
      </c>
      <c r="L233">
        <v>79</v>
      </c>
      <c r="M233">
        <v>3</v>
      </c>
      <c r="N233" t="s">
        <v>11097</v>
      </c>
      <c r="O233" t="s">
        <v>11098</v>
      </c>
      <c r="P233">
        <v>79</v>
      </c>
      <c r="Q233" t="s">
        <v>11132</v>
      </c>
      <c r="R233" t="s">
        <v>11133</v>
      </c>
    </row>
    <row r="234" spans="1:18">
      <c r="A234">
        <v>252</v>
      </c>
      <c r="B234" s="2">
        <v>8901526102327</v>
      </c>
      <c r="C234" t="s">
        <v>11281</v>
      </c>
      <c r="D234">
        <v>0</v>
      </c>
      <c r="E234" t="s">
        <v>11130</v>
      </c>
      <c r="F234" t="s">
        <v>11131</v>
      </c>
      <c r="G234" t="s">
        <v>6473</v>
      </c>
      <c r="H234" t="s">
        <v>11090</v>
      </c>
      <c r="I234">
        <v>190</v>
      </c>
      <c r="J234">
        <v>190</v>
      </c>
      <c r="K234">
        <v>161.02000000000001</v>
      </c>
      <c r="L234">
        <v>209</v>
      </c>
      <c r="M234">
        <v>3</v>
      </c>
      <c r="N234" t="s">
        <v>11097</v>
      </c>
      <c r="O234" t="s">
        <v>11098</v>
      </c>
      <c r="P234">
        <v>209</v>
      </c>
      <c r="Q234" t="s">
        <v>11132</v>
      </c>
      <c r="R234" t="s">
        <v>11133</v>
      </c>
    </row>
    <row r="235" spans="1:18">
      <c r="A235">
        <v>253</v>
      </c>
      <c r="B235" s="2">
        <v>8901526102518</v>
      </c>
      <c r="C235" t="s">
        <v>11282</v>
      </c>
      <c r="D235">
        <v>0</v>
      </c>
      <c r="E235" t="s">
        <v>11130</v>
      </c>
      <c r="F235" t="s">
        <v>11131</v>
      </c>
      <c r="G235" t="s">
        <v>6475</v>
      </c>
      <c r="H235" t="s">
        <v>11090</v>
      </c>
      <c r="I235">
        <v>80.91</v>
      </c>
      <c r="J235">
        <v>80.91</v>
      </c>
      <c r="K235">
        <v>68.569999999999993</v>
      </c>
      <c r="L235">
        <v>89</v>
      </c>
      <c r="M235">
        <v>3</v>
      </c>
      <c r="N235" t="s">
        <v>11097</v>
      </c>
      <c r="O235" t="s">
        <v>11098</v>
      </c>
      <c r="P235">
        <v>89</v>
      </c>
      <c r="Q235" t="s">
        <v>11132</v>
      </c>
      <c r="R235" t="s">
        <v>11133</v>
      </c>
    </row>
    <row r="236" spans="1:18">
      <c r="A236">
        <v>254</v>
      </c>
      <c r="B236" s="2">
        <v>8901526603442</v>
      </c>
      <c r="C236" t="s">
        <v>11283</v>
      </c>
      <c r="D236">
        <v>0</v>
      </c>
      <c r="E236" t="s">
        <v>11130</v>
      </c>
      <c r="F236" t="s">
        <v>11131</v>
      </c>
      <c r="G236" t="s">
        <v>6477</v>
      </c>
      <c r="H236" t="s">
        <v>11090</v>
      </c>
      <c r="I236">
        <v>190</v>
      </c>
      <c r="J236">
        <v>190</v>
      </c>
      <c r="K236">
        <v>161.02000000000001</v>
      </c>
      <c r="L236">
        <v>209</v>
      </c>
      <c r="M236">
        <v>3</v>
      </c>
      <c r="N236" t="s">
        <v>11097</v>
      </c>
      <c r="O236" t="s">
        <v>11098</v>
      </c>
      <c r="P236">
        <v>209</v>
      </c>
      <c r="Q236" t="s">
        <v>11132</v>
      </c>
      <c r="R236" t="s">
        <v>11133</v>
      </c>
    </row>
    <row r="237" spans="1:18">
      <c r="A237">
        <v>255</v>
      </c>
      <c r="B237" s="2">
        <v>8901526603473</v>
      </c>
      <c r="C237" t="s">
        <v>11284</v>
      </c>
      <c r="D237">
        <v>-1</v>
      </c>
      <c r="E237" t="s">
        <v>11130</v>
      </c>
      <c r="F237" t="s">
        <v>11131</v>
      </c>
      <c r="G237" t="s">
        <v>6479</v>
      </c>
      <c r="H237" t="s">
        <v>11090</v>
      </c>
      <c r="I237">
        <v>80.91</v>
      </c>
      <c r="J237">
        <v>80.91</v>
      </c>
      <c r="K237">
        <v>68.569999999999993</v>
      </c>
      <c r="L237">
        <v>89</v>
      </c>
      <c r="M237">
        <v>3</v>
      </c>
      <c r="N237" t="s">
        <v>11097</v>
      </c>
      <c r="O237" t="s">
        <v>11098</v>
      </c>
      <c r="P237">
        <v>89</v>
      </c>
      <c r="Q237" t="s">
        <v>11132</v>
      </c>
      <c r="R237" t="s">
        <v>11133</v>
      </c>
    </row>
    <row r="238" spans="1:18">
      <c r="A238">
        <v>256</v>
      </c>
      <c r="B238" s="2">
        <v>8901526607358</v>
      </c>
      <c r="C238" t="s">
        <v>11285</v>
      </c>
      <c r="D238">
        <v>0</v>
      </c>
      <c r="E238" t="s">
        <v>11130</v>
      </c>
      <c r="F238" t="s">
        <v>11131</v>
      </c>
      <c r="G238" t="s">
        <v>6481</v>
      </c>
      <c r="H238" t="s">
        <v>11090</v>
      </c>
      <c r="I238">
        <v>162.72</v>
      </c>
      <c r="J238">
        <v>162.72</v>
      </c>
      <c r="K238">
        <v>137.9</v>
      </c>
      <c r="L238">
        <v>179</v>
      </c>
      <c r="M238">
        <v>3</v>
      </c>
      <c r="N238" t="s">
        <v>11097</v>
      </c>
      <c r="O238" t="s">
        <v>11098</v>
      </c>
      <c r="P238">
        <v>179</v>
      </c>
      <c r="Q238" t="s">
        <v>11132</v>
      </c>
      <c r="R238" t="s">
        <v>11133</v>
      </c>
    </row>
    <row r="239" spans="1:18">
      <c r="A239">
        <v>257</v>
      </c>
      <c r="B239" s="2">
        <v>8901526103447</v>
      </c>
      <c r="C239" t="s">
        <v>11286</v>
      </c>
      <c r="D239">
        <v>0</v>
      </c>
      <c r="E239" t="s">
        <v>11130</v>
      </c>
      <c r="F239" t="s">
        <v>11131</v>
      </c>
      <c r="G239" t="s">
        <v>6483</v>
      </c>
      <c r="H239" t="s">
        <v>11090</v>
      </c>
      <c r="I239">
        <v>80.91</v>
      </c>
      <c r="J239">
        <v>80.91</v>
      </c>
      <c r="K239">
        <v>68.569999999999993</v>
      </c>
      <c r="L239">
        <v>89</v>
      </c>
      <c r="M239">
        <v>3</v>
      </c>
      <c r="N239" t="s">
        <v>11097</v>
      </c>
      <c r="O239" t="s">
        <v>11098</v>
      </c>
      <c r="P239">
        <v>89</v>
      </c>
      <c r="Q239" t="s">
        <v>11132</v>
      </c>
      <c r="R239" t="s">
        <v>11133</v>
      </c>
    </row>
    <row r="240" spans="1:18">
      <c r="A240">
        <v>258</v>
      </c>
      <c r="B240" s="2">
        <v>8901526592517</v>
      </c>
      <c r="C240" t="s">
        <v>11287</v>
      </c>
      <c r="D240">
        <v>0</v>
      </c>
      <c r="E240" t="s">
        <v>11130</v>
      </c>
      <c r="F240" t="s">
        <v>11131</v>
      </c>
      <c r="G240" t="s">
        <v>6485</v>
      </c>
      <c r="H240" t="s">
        <v>11090</v>
      </c>
      <c r="I240">
        <v>80.91</v>
      </c>
      <c r="J240">
        <v>80.91</v>
      </c>
      <c r="K240">
        <v>68.569999999999993</v>
      </c>
      <c r="L240">
        <v>89</v>
      </c>
      <c r="M240">
        <v>3</v>
      </c>
      <c r="N240" t="s">
        <v>11097</v>
      </c>
      <c r="O240" t="s">
        <v>11098</v>
      </c>
      <c r="P240">
        <v>89</v>
      </c>
      <c r="Q240" t="s">
        <v>11132</v>
      </c>
      <c r="R240" t="s">
        <v>11133</v>
      </c>
    </row>
    <row r="241" spans="1:18">
      <c r="A241">
        <v>259</v>
      </c>
      <c r="B241" s="2">
        <v>8901526592470</v>
      </c>
      <c r="C241" t="s">
        <v>11288</v>
      </c>
      <c r="D241">
        <v>0</v>
      </c>
      <c r="E241" t="s">
        <v>11130</v>
      </c>
      <c r="F241" t="s">
        <v>11131</v>
      </c>
      <c r="G241" t="s">
        <v>6487</v>
      </c>
      <c r="H241" t="s">
        <v>11090</v>
      </c>
      <c r="I241">
        <v>190</v>
      </c>
      <c r="J241">
        <v>190</v>
      </c>
      <c r="K241">
        <v>161.02000000000001</v>
      </c>
      <c r="L241">
        <v>209</v>
      </c>
      <c r="M241">
        <v>3</v>
      </c>
      <c r="N241" t="s">
        <v>11097</v>
      </c>
      <c r="O241" t="s">
        <v>11098</v>
      </c>
      <c r="P241">
        <v>209</v>
      </c>
      <c r="Q241" t="s">
        <v>11132</v>
      </c>
      <c r="R241" t="s">
        <v>11133</v>
      </c>
    </row>
    <row r="242" spans="1:18">
      <c r="A242">
        <v>260</v>
      </c>
      <c r="B242" s="2">
        <v>8901526103225</v>
      </c>
      <c r="C242" t="s">
        <v>11289</v>
      </c>
      <c r="D242">
        <v>-1</v>
      </c>
      <c r="E242" t="s">
        <v>11143</v>
      </c>
      <c r="F242" t="s">
        <v>11144</v>
      </c>
      <c r="G242" t="s">
        <v>6489</v>
      </c>
      <c r="H242" t="s">
        <v>11090</v>
      </c>
      <c r="I242">
        <v>90</v>
      </c>
      <c r="J242">
        <v>90</v>
      </c>
      <c r="K242">
        <v>76.27</v>
      </c>
      <c r="L242">
        <v>99</v>
      </c>
      <c r="M242">
        <v>3</v>
      </c>
      <c r="N242" t="s">
        <v>11097</v>
      </c>
      <c r="O242" t="s">
        <v>11098</v>
      </c>
      <c r="P242">
        <v>99</v>
      </c>
      <c r="Q242" t="s">
        <v>11145</v>
      </c>
      <c r="R242" t="s">
        <v>11144</v>
      </c>
    </row>
    <row r="243" spans="1:18">
      <c r="A243">
        <v>261</v>
      </c>
      <c r="B243" s="2">
        <v>8901526103218</v>
      </c>
      <c r="C243" t="s">
        <v>11290</v>
      </c>
      <c r="D243">
        <v>0</v>
      </c>
      <c r="E243" t="s">
        <v>11143</v>
      </c>
      <c r="F243" t="s">
        <v>11144</v>
      </c>
      <c r="G243" t="s">
        <v>6491</v>
      </c>
      <c r="H243" t="s">
        <v>11090</v>
      </c>
      <c r="I243">
        <v>90</v>
      </c>
      <c r="J243">
        <v>90</v>
      </c>
      <c r="K243">
        <v>76.27</v>
      </c>
      <c r="L243">
        <v>99</v>
      </c>
      <c r="M243">
        <v>3</v>
      </c>
      <c r="N243" t="s">
        <v>11097</v>
      </c>
      <c r="O243" t="s">
        <v>11098</v>
      </c>
      <c r="P243">
        <v>99</v>
      </c>
      <c r="Q243" t="s">
        <v>11145</v>
      </c>
      <c r="R243" t="s">
        <v>11144</v>
      </c>
    </row>
    <row r="244" spans="1:18">
      <c r="A244">
        <v>262</v>
      </c>
      <c r="B244" s="2">
        <v>8901526103232</v>
      </c>
      <c r="C244" t="s">
        <v>11291</v>
      </c>
      <c r="D244">
        <v>0</v>
      </c>
      <c r="E244" t="s">
        <v>11143</v>
      </c>
      <c r="F244" t="s">
        <v>11144</v>
      </c>
      <c r="G244" t="s">
        <v>6493</v>
      </c>
      <c r="H244" t="s">
        <v>11090</v>
      </c>
      <c r="I244">
        <v>99.1</v>
      </c>
      <c r="J244">
        <v>99.1</v>
      </c>
      <c r="K244">
        <v>83.98</v>
      </c>
      <c r="L244">
        <v>109</v>
      </c>
      <c r="M244">
        <v>3</v>
      </c>
      <c r="N244" t="s">
        <v>11097</v>
      </c>
      <c r="O244" t="s">
        <v>11098</v>
      </c>
      <c r="P244">
        <v>109</v>
      </c>
      <c r="Q244" t="s">
        <v>11145</v>
      </c>
      <c r="R244" t="s">
        <v>11144</v>
      </c>
    </row>
    <row r="245" spans="1:18">
      <c r="A245">
        <v>263</v>
      </c>
      <c r="B245" s="2">
        <v>8901526592449</v>
      </c>
      <c r="C245" t="s">
        <v>11292</v>
      </c>
      <c r="D245">
        <v>0</v>
      </c>
      <c r="E245" t="s">
        <v>11143</v>
      </c>
      <c r="F245" t="s">
        <v>11144</v>
      </c>
      <c r="G245" t="s">
        <v>6495</v>
      </c>
      <c r="H245" t="s">
        <v>11090</v>
      </c>
      <c r="I245">
        <v>99.1</v>
      </c>
      <c r="J245">
        <v>99.1</v>
      </c>
      <c r="K245">
        <v>83.98</v>
      </c>
      <c r="L245">
        <v>109</v>
      </c>
      <c r="M245">
        <v>3</v>
      </c>
      <c r="N245" t="s">
        <v>11097</v>
      </c>
      <c r="O245" t="s">
        <v>11098</v>
      </c>
      <c r="P245">
        <v>109</v>
      </c>
      <c r="Q245" t="s">
        <v>11145</v>
      </c>
      <c r="R245" t="s">
        <v>11144</v>
      </c>
    </row>
    <row r="246" spans="1:18">
      <c r="A246">
        <v>264</v>
      </c>
      <c r="B246" s="2">
        <v>8901526603411</v>
      </c>
      <c r="C246" t="s">
        <v>11293</v>
      </c>
      <c r="D246">
        <v>-1</v>
      </c>
      <c r="E246" t="s">
        <v>11143</v>
      </c>
      <c r="F246" t="s">
        <v>11144</v>
      </c>
      <c r="G246" t="s">
        <v>6497</v>
      </c>
      <c r="H246" t="s">
        <v>11090</v>
      </c>
      <c r="I246">
        <v>104.55</v>
      </c>
      <c r="J246">
        <v>104.55</v>
      </c>
      <c r="K246">
        <v>88.6</v>
      </c>
      <c r="L246">
        <v>115</v>
      </c>
      <c r="M246">
        <v>3</v>
      </c>
      <c r="N246" t="s">
        <v>11097</v>
      </c>
      <c r="O246" t="s">
        <v>11098</v>
      </c>
      <c r="P246">
        <v>115</v>
      </c>
      <c r="Q246" t="s">
        <v>11145</v>
      </c>
      <c r="R246" t="s">
        <v>11144</v>
      </c>
    </row>
    <row r="247" spans="1:18">
      <c r="A247">
        <v>265</v>
      </c>
      <c r="B247" s="2">
        <v>8901526103386</v>
      </c>
      <c r="C247" t="s">
        <v>11294</v>
      </c>
      <c r="D247">
        <v>0</v>
      </c>
      <c r="E247" t="s">
        <v>11143</v>
      </c>
      <c r="F247" t="s">
        <v>11144</v>
      </c>
      <c r="G247" t="s">
        <v>6499</v>
      </c>
      <c r="H247" t="s">
        <v>11090</v>
      </c>
      <c r="I247">
        <v>99.1</v>
      </c>
      <c r="J247">
        <v>99.1</v>
      </c>
      <c r="K247">
        <v>83.98</v>
      </c>
      <c r="L247">
        <v>109</v>
      </c>
      <c r="M247">
        <v>3</v>
      </c>
      <c r="N247" t="s">
        <v>11097</v>
      </c>
      <c r="O247" t="s">
        <v>11098</v>
      </c>
      <c r="P247">
        <v>109</v>
      </c>
      <c r="Q247" t="s">
        <v>11145</v>
      </c>
      <c r="R247" t="s">
        <v>11144</v>
      </c>
    </row>
    <row r="248" spans="1:18">
      <c r="A248">
        <v>266</v>
      </c>
      <c r="B248" s="2">
        <v>8901526201877</v>
      </c>
      <c r="C248" t="s">
        <v>11295</v>
      </c>
      <c r="D248">
        <v>-1</v>
      </c>
      <c r="E248" t="s">
        <v>11130</v>
      </c>
      <c r="F248" t="s">
        <v>11131</v>
      </c>
      <c r="G248" t="s">
        <v>6501</v>
      </c>
      <c r="H248" t="s">
        <v>11090</v>
      </c>
      <c r="I248">
        <v>71.81</v>
      </c>
      <c r="J248">
        <v>71.81</v>
      </c>
      <c r="K248">
        <v>60.86</v>
      </c>
      <c r="L248">
        <v>79</v>
      </c>
      <c r="M248">
        <v>3</v>
      </c>
      <c r="N248" t="s">
        <v>11097</v>
      </c>
      <c r="O248" t="s">
        <v>11098</v>
      </c>
      <c r="P248">
        <v>79</v>
      </c>
      <c r="Q248" t="s">
        <v>11132</v>
      </c>
      <c r="R248" t="s">
        <v>11133</v>
      </c>
    </row>
    <row r="249" spans="1:18">
      <c r="A249">
        <v>267</v>
      </c>
      <c r="B249" s="2">
        <v>8901526201877</v>
      </c>
      <c r="C249" t="s">
        <v>11296</v>
      </c>
      <c r="D249">
        <v>0</v>
      </c>
      <c r="E249" t="s">
        <v>11130</v>
      </c>
      <c r="F249" t="s">
        <v>11131</v>
      </c>
      <c r="G249" t="s">
        <v>6503</v>
      </c>
      <c r="H249" t="s">
        <v>11090</v>
      </c>
      <c r="I249">
        <v>171.82</v>
      </c>
      <c r="J249">
        <v>171.82</v>
      </c>
      <c r="K249">
        <v>145.61000000000001</v>
      </c>
      <c r="L249">
        <v>189</v>
      </c>
      <c r="M249">
        <v>3</v>
      </c>
      <c r="N249" t="s">
        <v>11097</v>
      </c>
      <c r="O249" t="s">
        <v>11098</v>
      </c>
      <c r="P249">
        <v>189</v>
      </c>
      <c r="Q249" t="s">
        <v>11132</v>
      </c>
      <c r="R249" t="s">
        <v>11133</v>
      </c>
    </row>
    <row r="250" spans="1:18">
      <c r="A250">
        <v>268</v>
      </c>
      <c r="B250" s="2">
        <v>8901030917592</v>
      </c>
      <c r="C250" t="s">
        <v>11297</v>
      </c>
      <c r="D250">
        <v>-8</v>
      </c>
      <c r="E250" t="s">
        <v>11200</v>
      </c>
      <c r="F250" t="s">
        <v>11201</v>
      </c>
      <c r="G250" t="s">
        <v>6505</v>
      </c>
      <c r="H250" t="s">
        <v>11090</v>
      </c>
      <c r="I250">
        <v>9.17</v>
      </c>
      <c r="J250">
        <v>9.17</v>
      </c>
      <c r="K250">
        <v>8.19</v>
      </c>
      <c r="L250">
        <v>10</v>
      </c>
      <c r="M250">
        <v>5</v>
      </c>
      <c r="N250" t="s">
        <v>11117</v>
      </c>
      <c r="O250" t="s">
        <v>11098</v>
      </c>
      <c r="P250">
        <v>10</v>
      </c>
      <c r="Q250" t="s">
        <v>11202</v>
      </c>
      <c r="R250" t="s">
        <v>11201</v>
      </c>
    </row>
    <row r="251" spans="1:18">
      <c r="A251">
        <v>269</v>
      </c>
      <c r="B251" s="2">
        <v>8901030922565</v>
      </c>
      <c r="C251" t="s">
        <v>11298</v>
      </c>
      <c r="D251">
        <v>-1</v>
      </c>
      <c r="E251" t="s">
        <v>11200</v>
      </c>
      <c r="F251" t="s">
        <v>11201</v>
      </c>
      <c r="G251" t="s">
        <v>6507</v>
      </c>
      <c r="H251" t="s">
        <v>11090</v>
      </c>
      <c r="I251">
        <v>73.39</v>
      </c>
      <c r="J251">
        <v>73.39</v>
      </c>
      <c r="K251">
        <v>65.53</v>
      </c>
      <c r="L251">
        <v>80</v>
      </c>
      <c r="M251">
        <v>5</v>
      </c>
      <c r="N251" t="s">
        <v>11117</v>
      </c>
      <c r="O251" t="s">
        <v>11098</v>
      </c>
      <c r="P251">
        <v>80</v>
      </c>
      <c r="Q251" t="s">
        <v>11202</v>
      </c>
      <c r="R251" t="s">
        <v>11201</v>
      </c>
    </row>
    <row r="252" spans="1:18">
      <c r="A252">
        <v>270</v>
      </c>
      <c r="B252" s="2">
        <v>8901030980299</v>
      </c>
      <c r="C252" t="s">
        <v>11299</v>
      </c>
      <c r="D252">
        <v>-1</v>
      </c>
      <c r="E252" t="s">
        <v>11200</v>
      </c>
      <c r="F252" t="s">
        <v>11201</v>
      </c>
      <c r="G252" t="s">
        <v>6509</v>
      </c>
      <c r="H252" t="s">
        <v>11090</v>
      </c>
      <c r="I252">
        <v>45.88</v>
      </c>
      <c r="J252">
        <v>45.88</v>
      </c>
      <c r="K252">
        <v>40.96</v>
      </c>
      <c r="L252">
        <v>50</v>
      </c>
      <c r="M252">
        <v>5</v>
      </c>
      <c r="N252" t="s">
        <v>11117</v>
      </c>
      <c r="O252" t="s">
        <v>11098</v>
      </c>
      <c r="P252">
        <v>50</v>
      </c>
      <c r="Q252" t="s">
        <v>11202</v>
      </c>
      <c r="R252" t="s">
        <v>11201</v>
      </c>
    </row>
    <row r="253" spans="1:18">
      <c r="A253">
        <v>271</v>
      </c>
      <c r="B253" s="2">
        <v>8901030959769</v>
      </c>
      <c r="C253" t="s">
        <v>6511</v>
      </c>
      <c r="D253">
        <v>-1</v>
      </c>
      <c r="E253" t="s">
        <v>11200</v>
      </c>
      <c r="F253" t="s">
        <v>11201</v>
      </c>
      <c r="G253" t="s">
        <v>6511</v>
      </c>
      <c r="H253" t="s">
        <v>11090</v>
      </c>
      <c r="I253">
        <v>160.78</v>
      </c>
      <c r="J253">
        <v>160.78</v>
      </c>
      <c r="K253">
        <v>143.55000000000001</v>
      </c>
      <c r="L253">
        <v>175</v>
      </c>
      <c r="M253">
        <v>5</v>
      </c>
      <c r="N253" t="s">
        <v>11117</v>
      </c>
      <c r="O253" t="s">
        <v>11098</v>
      </c>
      <c r="P253">
        <v>175</v>
      </c>
      <c r="Q253" t="s">
        <v>11202</v>
      </c>
      <c r="R253" t="s">
        <v>11201</v>
      </c>
    </row>
    <row r="254" spans="1:18">
      <c r="A254">
        <v>272</v>
      </c>
      <c r="B254" s="2">
        <v>8901030922152</v>
      </c>
      <c r="C254" t="s">
        <v>11300</v>
      </c>
      <c r="D254">
        <v>0</v>
      </c>
      <c r="E254" t="s">
        <v>11200</v>
      </c>
      <c r="F254" t="s">
        <v>11201</v>
      </c>
      <c r="G254" t="s">
        <v>6513</v>
      </c>
      <c r="H254" t="s">
        <v>11090</v>
      </c>
      <c r="I254">
        <v>73.39</v>
      </c>
      <c r="J254">
        <v>73.39</v>
      </c>
      <c r="K254">
        <v>65.53</v>
      </c>
      <c r="L254">
        <v>80</v>
      </c>
      <c r="M254">
        <v>5</v>
      </c>
      <c r="N254" t="s">
        <v>11117</v>
      </c>
      <c r="O254" t="s">
        <v>11098</v>
      </c>
      <c r="P254">
        <v>80</v>
      </c>
      <c r="Q254" t="s">
        <v>11202</v>
      </c>
      <c r="R254" t="s">
        <v>11201</v>
      </c>
    </row>
    <row r="255" spans="1:18">
      <c r="A255">
        <v>273</v>
      </c>
      <c r="B255" s="2">
        <v>8901030926518</v>
      </c>
      <c r="C255" t="s">
        <v>6515</v>
      </c>
      <c r="D255">
        <v>0</v>
      </c>
      <c r="E255" t="s">
        <v>11200</v>
      </c>
      <c r="F255" t="s">
        <v>11201</v>
      </c>
      <c r="G255" t="s">
        <v>6515</v>
      </c>
      <c r="H255" t="s">
        <v>11090</v>
      </c>
      <c r="I255">
        <v>66.06</v>
      </c>
      <c r="J255">
        <v>66.06</v>
      </c>
      <c r="K255">
        <v>58.98</v>
      </c>
      <c r="L255">
        <v>72</v>
      </c>
      <c r="M255">
        <v>5</v>
      </c>
      <c r="N255" t="s">
        <v>11117</v>
      </c>
      <c r="O255" t="s">
        <v>11098</v>
      </c>
      <c r="P255">
        <v>72</v>
      </c>
      <c r="Q255" t="s">
        <v>11202</v>
      </c>
      <c r="R255" t="s">
        <v>11201</v>
      </c>
    </row>
    <row r="256" spans="1:18">
      <c r="A256">
        <v>274</v>
      </c>
      <c r="B256" s="2">
        <v>8901030532832</v>
      </c>
      <c r="C256" t="s">
        <v>6517</v>
      </c>
      <c r="D256">
        <v>-2</v>
      </c>
      <c r="E256" t="s">
        <v>11200</v>
      </c>
      <c r="F256" t="s">
        <v>11201</v>
      </c>
      <c r="G256" t="s">
        <v>6517</v>
      </c>
      <c r="H256" t="s">
        <v>11090</v>
      </c>
      <c r="I256">
        <v>66.06</v>
      </c>
      <c r="J256">
        <v>66.06</v>
      </c>
      <c r="K256">
        <v>58.98</v>
      </c>
      <c r="L256">
        <v>72</v>
      </c>
      <c r="M256">
        <v>5</v>
      </c>
      <c r="N256" t="s">
        <v>11117</v>
      </c>
      <c r="O256" t="s">
        <v>11098</v>
      </c>
      <c r="P256">
        <v>72</v>
      </c>
      <c r="Q256" t="s">
        <v>11202</v>
      </c>
      <c r="R256" t="s">
        <v>11201</v>
      </c>
    </row>
    <row r="257" spans="1:18">
      <c r="A257">
        <v>275</v>
      </c>
      <c r="B257" s="2">
        <v>8901030926532</v>
      </c>
      <c r="C257" t="s">
        <v>11301</v>
      </c>
      <c r="D257">
        <v>-2</v>
      </c>
      <c r="E257" t="s">
        <v>11200</v>
      </c>
      <c r="F257" t="s">
        <v>11201</v>
      </c>
      <c r="G257" t="s">
        <v>6519</v>
      </c>
      <c r="H257" t="s">
        <v>11090</v>
      </c>
      <c r="I257">
        <v>105.5</v>
      </c>
      <c r="J257">
        <v>105.5</v>
      </c>
      <c r="K257">
        <v>94.2</v>
      </c>
      <c r="L257">
        <v>115</v>
      </c>
      <c r="M257">
        <v>5</v>
      </c>
      <c r="N257" t="s">
        <v>11117</v>
      </c>
      <c r="O257" t="s">
        <v>11098</v>
      </c>
      <c r="P257">
        <v>115</v>
      </c>
      <c r="Q257" t="s">
        <v>11202</v>
      </c>
      <c r="R257" t="s">
        <v>11201</v>
      </c>
    </row>
    <row r="258" spans="1:18">
      <c r="A258">
        <v>276</v>
      </c>
      <c r="B258" s="2">
        <v>8901030900136</v>
      </c>
      <c r="C258" t="s">
        <v>6521</v>
      </c>
      <c r="D258">
        <v>-4</v>
      </c>
      <c r="E258" t="s">
        <v>11200</v>
      </c>
      <c r="F258" t="s">
        <v>11201</v>
      </c>
      <c r="G258" t="s">
        <v>6521</v>
      </c>
      <c r="H258" t="s">
        <v>11090</v>
      </c>
      <c r="I258">
        <v>52.25</v>
      </c>
      <c r="J258">
        <v>52.25</v>
      </c>
      <c r="K258">
        <v>46.65</v>
      </c>
      <c r="L258">
        <v>60</v>
      </c>
      <c r="M258">
        <v>5</v>
      </c>
      <c r="N258" t="s">
        <v>11117</v>
      </c>
      <c r="O258" t="s">
        <v>11098</v>
      </c>
      <c r="P258">
        <v>60</v>
      </c>
      <c r="Q258" t="s">
        <v>11202</v>
      </c>
      <c r="R258" t="s">
        <v>11201</v>
      </c>
    </row>
    <row r="259" spans="1:18">
      <c r="A259">
        <v>277</v>
      </c>
      <c r="B259" s="2">
        <v>8901030900129</v>
      </c>
      <c r="C259" t="s">
        <v>6523</v>
      </c>
      <c r="D259">
        <v>0</v>
      </c>
      <c r="E259" t="s">
        <v>11200</v>
      </c>
      <c r="F259" t="s">
        <v>11201</v>
      </c>
      <c r="G259" t="s">
        <v>6523</v>
      </c>
      <c r="H259" t="s">
        <v>11090</v>
      </c>
      <c r="I259">
        <v>55.05</v>
      </c>
      <c r="J259">
        <v>55.05</v>
      </c>
      <c r="K259">
        <v>46.65</v>
      </c>
      <c r="L259">
        <v>60</v>
      </c>
      <c r="M259">
        <v>3</v>
      </c>
      <c r="N259" t="s">
        <v>11097</v>
      </c>
      <c r="O259" t="s">
        <v>11098</v>
      </c>
      <c r="P259">
        <v>60</v>
      </c>
      <c r="Q259" t="s">
        <v>11202</v>
      </c>
      <c r="R259" t="s">
        <v>11201</v>
      </c>
    </row>
    <row r="260" spans="1:18">
      <c r="A260">
        <v>278</v>
      </c>
      <c r="B260" s="2">
        <v>8901030921636</v>
      </c>
      <c r="C260" t="s">
        <v>6525</v>
      </c>
      <c r="D260">
        <v>-2</v>
      </c>
      <c r="E260" t="s">
        <v>11200</v>
      </c>
      <c r="F260" t="s">
        <v>11201</v>
      </c>
      <c r="G260" t="s">
        <v>6525</v>
      </c>
      <c r="H260" t="s">
        <v>11090</v>
      </c>
      <c r="I260">
        <v>13.76</v>
      </c>
      <c r="J260">
        <v>13.76</v>
      </c>
      <c r="K260">
        <v>11.66</v>
      </c>
      <c r="L260">
        <v>15</v>
      </c>
      <c r="M260">
        <v>3</v>
      </c>
      <c r="N260" t="s">
        <v>11097</v>
      </c>
      <c r="O260" t="s">
        <v>11098</v>
      </c>
      <c r="P260">
        <v>15</v>
      </c>
      <c r="Q260" t="s">
        <v>11202</v>
      </c>
      <c r="R260" t="s">
        <v>11201</v>
      </c>
    </row>
    <row r="261" spans="1:18">
      <c r="A261">
        <v>279</v>
      </c>
      <c r="B261" s="2">
        <v>8901030902369</v>
      </c>
      <c r="C261" t="s">
        <v>6527</v>
      </c>
      <c r="D261">
        <v>-11</v>
      </c>
      <c r="E261" t="s">
        <v>11200</v>
      </c>
      <c r="F261" t="s">
        <v>11201</v>
      </c>
      <c r="G261" t="s">
        <v>6527</v>
      </c>
      <c r="H261" t="s">
        <v>11090</v>
      </c>
      <c r="I261">
        <v>9.17</v>
      </c>
      <c r="J261">
        <v>9.17</v>
      </c>
      <c r="K261">
        <v>8.19</v>
      </c>
      <c r="L261">
        <v>10</v>
      </c>
      <c r="M261">
        <v>5</v>
      </c>
      <c r="N261" t="s">
        <v>11117</v>
      </c>
      <c r="O261" t="s">
        <v>11098</v>
      </c>
      <c r="P261">
        <v>10</v>
      </c>
      <c r="Q261" t="s">
        <v>11202</v>
      </c>
      <c r="R261" t="s">
        <v>11201</v>
      </c>
    </row>
    <row r="262" spans="1:18">
      <c r="A262">
        <v>280</v>
      </c>
      <c r="B262" s="2">
        <v>8901030919305</v>
      </c>
      <c r="C262" t="s">
        <v>11302</v>
      </c>
      <c r="D262">
        <v>2</v>
      </c>
      <c r="E262" t="s">
        <v>11200</v>
      </c>
      <c r="F262" t="s">
        <v>11201</v>
      </c>
      <c r="G262" t="s">
        <v>6529</v>
      </c>
      <c r="H262" t="s">
        <v>11090</v>
      </c>
      <c r="I262">
        <v>59.63</v>
      </c>
      <c r="J262">
        <v>59.63</v>
      </c>
      <c r="K262">
        <v>53.24</v>
      </c>
      <c r="L262">
        <v>65</v>
      </c>
      <c r="M262">
        <v>5</v>
      </c>
      <c r="N262" t="s">
        <v>11117</v>
      </c>
      <c r="O262" t="s">
        <v>11098</v>
      </c>
      <c r="P262">
        <v>65</v>
      </c>
      <c r="Q262" t="s">
        <v>11202</v>
      </c>
      <c r="R262" t="s">
        <v>11201</v>
      </c>
    </row>
    <row r="263" spans="1:18">
      <c r="A263">
        <v>281</v>
      </c>
      <c r="B263" s="2">
        <v>8901030900105</v>
      </c>
      <c r="C263" t="s">
        <v>6531</v>
      </c>
      <c r="D263">
        <v>-1</v>
      </c>
      <c r="E263" t="s">
        <v>11200</v>
      </c>
      <c r="F263" t="s">
        <v>11201</v>
      </c>
      <c r="G263" t="s">
        <v>6531</v>
      </c>
      <c r="H263" t="s">
        <v>11090</v>
      </c>
      <c r="I263">
        <v>52.25</v>
      </c>
      <c r="J263">
        <v>52.25</v>
      </c>
      <c r="K263">
        <v>46.65</v>
      </c>
      <c r="L263">
        <v>60</v>
      </c>
      <c r="M263">
        <v>5</v>
      </c>
      <c r="N263" t="s">
        <v>11117</v>
      </c>
      <c r="O263" t="s">
        <v>11098</v>
      </c>
      <c r="P263">
        <v>60</v>
      </c>
      <c r="Q263" t="s">
        <v>11202</v>
      </c>
      <c r="R263" t="s">
        <v>11201</v>
      </c>
    </row>
    <row r="264" spans="1:18">
      <c r="A264">
        <v>282</v>
      </c>
      <c r="B264" s="2">
        <v>8901030900143</v>
      </c>
      <c r="C264" t="s">
        <v>11303</v>
      </c>
      <c r="D264">
        <v>-2</v>
      </c>
      <c r="E264" t="s">
        <v>11200</v>
      </c>
      <c r="F264" t="s">
        <v>11201</v>
      </c>
      <c r="G264" t="s">
        <v>6533</v>
      </c>
      <c r="H264" t="s">
        <v>11090</v>
      </c>
      <c r="I264">
        <v>55.05</v>
      </c>
      <c r="J264">
        <v>55.05</v>
      </c>
      <c r="K264">
        <v>46.65</v>
      </c>
      <c r="L264">
        <v>65</v>
      </c>
      <c r="M264">
        <v>3</v>
      </c>
      <c r="N264" t="s">
        <v>11097</v>
      </c>
      <c r="O264" t="s">
        <v>11098</v>
      </c>
      <c r="P264">
        <v>65</v>
      </c>
      <c r="Q264" t="s">
        <v>11202</v>
      </c>
      <c r="R264" t="s">
        <v>11201</v>
      </c>
    </row>
    <row r="265" spans="1:18">
      <c r="A265">
        <v>283</v>
      </c>
      <c r="B265" s="2">
        <v>8901030900143</v>
      </c>
      <c r="C265" t="s">
        <v>6535</v>
      </c>
      <c r="D265">
        <v>0</v>
      </c>
      <c r="E265" t="s">
        <v>11200</v>
      </c>
      <c r="F265" t="s">
        <v>11201</v>
      </c>
      <c r="G265" t="s">
        <v>6535</v>
      </c>
      <c r="H265" t="s">
        <v>11090</v>
      </c>
      <c r="I265">
        <v>55.05</v>
      </c>
      <c r="J265">
        <v>55.05</v>
      </c>
      <c r="K265">
        <v>46.65</v>
      </c>
      <c r="L265">
        <v>60</v>
      </c>
      <c r="M265">
        <v>3</v>
      </c>
      <c r="N265" t="s">
        <v>11097</v>
      </c>
      <c r="O265" t="s">
        <v>11098</v>
      </c>
      <c r="P265">
        <v>60</v>
      </c>
      <c r="Q265" t="s">
        <v>11202</v>
      </c>
      <c r="R265" t="s">
        <v>11201</v>
      </c>
    </row>
    <row r="266" spans="1:18">
      <c r="A266">
        <v>284</v>
      </c>
      <c r="B266" s="2">
        <v>8901030900112</v>
      </c>
      <c r="C266" t="s">
        <v>6537</v>
      </c>
      <c r="D266">
        <v>-3</v>
      </c>
      <c r="E266" t="s">
        <v>11200</v>
      </c>
      <c r="F266" t="s">
        <v>11201</v>
      </c>
      <c r="G266" t="s">
        <v>6537</v>
      </c>
      <c r="H266" t="s">
        <v>11090</v>
      </c>
      <c r="I266">
        <v>55.05</v>
      </c>
      <c r="J266">
        <v>55.05</v>
      </c>
      <c r="K266">
        <v>46.65</v>
      </c>
      <c r="L266">
        <v>60</v>
      </c>
      <c r="M266">
        <v>3</v>
      </c>
      <c r="N266" t="s">
        <v>11097</v>
      </c>
      <c r="O266" t="s">
        <v>11098</v>
      </c>
      <c r="P266">
        <v>60</v>
      </c>
      <c r="Q266" t="s">
        <v>11202</v>
      </c>
      <c r="R266" t="s">
        <v>11201</v>
      </c>
    </row>
    <row r="267" spans="1:18">
      <c r="A267">
        <v>285</v>
      </c>
      <c r="B267" s="2">
        <v>8901030902369</v>
      </c>
      <c r="C267" t="s">
        <v>6539</v>
      </c>
      <c r="D267">
        <v>0</v>
      </c>
      <c r="E267" t="s">
        <v>11200</v>
      </c>
      <c r="F267" t="s">
        <v>11201</v>
      </c>
      <c r="G267" t="s">
        <v>6539</v>
      </c>
      <c r="H267" t="s">
        <v>11090</v>
      </c>
      <c r="I267">
        <v>9.18</v>
      </c>
      <c r="J267">
        <v>9.18</v>
      </c>
      <c r="K267">
        <v>7.78</v>
      </c>
      <c r="L267">
        <v>10</v>
      </c>
      <c r="M267">
        <v>3</v>
      </c>
      <c r="N267" t="s">
        <v>11097</v>
      </c>
      <c r="O267" t="s">
        <v>11098</v>
      </c>
      <c r="P267">
        <v>10</v>
      </c>
      <c r="Q267" t="s">
        <v>11202</v>
      </c>
      <c r="R267" t="s">
        <v>11201</v>
      </c>
    </row>
    <row r="268" spans="1:18">
      <c r="A268">
        <v>286</v>
      </c>
      <c r="B268" s="2">
        <v>8901030902376</v>
      </c>
      <c r="C268" t="s">
        <v>6541</v>
      </c>
      <c r="D268">
        <v>-8</v>
      </c>
      <c r="E268" t="s">
        <v>11200</v>
      </c>
      <c r="F268" t="s">
        <v>11201</v>
      </c>
      <c r="G268" t="s">
        <v>6541</v>
      </c>
      <c r="H268" t="s">
        <v>11090</v>
      </c>
      <c r="I268">
        <v>9.18</v>
      </c>
      <c r="J268">
        <v>9.18</v>
      </c>
      <c r="K268">
        <v>7.78</v>
      </c>
      <c r="L268">
        <v>10</v>
      </c>
      <c r="M268">
        <v>3</v>
      </c>
      <c r="N268" t="s">
        <v>11097</v>
      </c>
      <c r="O268" t="s">
        <v>11098</v>
      </c>
      <c r="P268">
        <v>10</v>
      </c>
      <c r="Q268" t="s">
        <v>11202</v>
      </c>
      <c r="R268" t="s">
        <v>11201</v>
      </c>
    </row>
    <row r="269" spans="1:18">
      <c r="A269">
        <v>287</v>
      </c>
      <c r="B269" s="2">
        <v>8901030902352</v>
      </c>
      <c r="C269" t="s">
        <v>11304</v>
      </c>
      <c r="D269">
        <v>-6</v>
      </c>
      <c r="E269" t="s">
        <v>11200</v>
      </c>
      <c r="F269" t="s">
        <v>11201</v>
      </c>
      <c r="G269" t="s">
        <v>6543</v>
      </c>
      <c r="H269" t="s">
        <v>11090</v>
      </c>
      <c r="I269">
        <v>9.18</v>
      </c>
      <c r="J269">
        <v>9.18</v>
      </c>
      <c r="K269">
        <v>7.78</v>
      </c>
      <c r="L269">
        <v>10</v>
      </c>
      <c r="M269">
        <v>3</v>
      </c>
      <c r="N269" t="s">
        <v>11097</v>
      </c>
      <c r="O269" t="s">
        <v>11098</v>
      </c>
      <c r="P269">
        <v>10</v>
      </c>
      <c r="Q269" t="s">
        <v>11202</v>
      </c>
      <c r="R269" t="s">
        <v>11201</v>
      </c>
    </row>
    <row r="270" spans="1:18">
      <c r="A270">
        <v>288</v>
      </c>
      <c r="B270" s="2">
        <v>8901030919312</v>
      </c>
      <c r="C270" t="s">
        <v>6545</v>
      </c>
      <c r="D270">
        <v>1</v>
      </c>
      <c r="E270" t="s">
        <v>11200</v>
      </c>
      <c r="F270" t="s">
        <v>11201</v>
      </c>
      <c r="G270" t="s">
        <v>6545</v>
      </c>
      <c r="H270" t="s">
        <v>11090</v>
      </c>
      <c r="I270">
        <v>67.66</v>
      </c>
      <c r="J270">
        <v>67.66</v>
      </c>
      <c r="K270">
        <v>57.34</v>
      </c>
      <c r="L270">
        <v>70</v>
      </c>
      <c r="M270">
        <v>3</v>
      </c>
      <c r="N270" t="s">
        <v>11097</v>
      </c>
      <c r="O270" t="s">
        <v>11098</v>
      </c>
      <c r="P270">
        <v>70</v>
      </c>
      <c r="Q270" t="s">
        <v>11202</v>
      </c>
      <c r="R270" t="s">
        <v>11201</v>
      </c>
    </row>
    <row r="271" spans="1:18">
      <c r="A271">
        <v>289</v>
      </c>
      <c r="B271" s="2">
        <v>8901030831706</v>
      </c>
      <c r="C271" t="s">
        <v>6547</v>
      </c>
      <c r="D271">
        <v>0</v>
      </c>
      <c r="E271" t="s">
        <v>11200</v>
      </c>
      <c r="F271" t="s">
        <v>11201</v>
      </c>
      <c r="G271" t="s">
        <v>6547</v>
      </c>
      <c r="H271" t="s">
        <v>11090</v>
      </c>
      <c r="I271">
        <v>173.98</v>
      </c>
      <c r="J271">
        <v>173.98</v>
      </c>
      <c r="K271">
        <v>147.44</v>
      </c>
      <c r="L271">
        <v>180</v>
      </c>
      <c r="M271">
        <v>3</v>
      </c>
      <c r="N271" t="s">
        <v>11097</v>
      </c>
      <c r="O271" t="s">
        <v>11098</v>
      </c>
      <c r="P271">
        <v>180</v>
      </c>
      <c r="Q271" t="s">
        <v>11202</v>
      </c>
      <c r="R271" t="s">
        <v>11201</v>
      </c>
    </row>
    <row r="272" spans="1:18">
      <c r="A272">
        <v>290</v>
      </c>
      <c r="B272" s="2">
        <v>8901030902932</v>
      </c>
      <c r="C272" t="s">
        <v>6549</v>
      </c>
      <c r="D272">
        <v>-1</v>
      </c>
      <c r="E272" t="s">
        <v>11200</v>
      </c>
      <c r="F272" t="s">
        <v>11201</v>
      </c>
      <c r="G272" t="s">
        <v>6549</v>
      </c>
      <c r="H272" t="s">
        <v>11090</v>
      </c>
      <c r="I272">
        <v>110.1</v>
      </c>
      <c r="J272">
        <v>110.1</v>
      </c>
      <c r="K272">
        <v>98.3</v>
      </c>
      <c r="L272">
        <v>120</v>
      </c>
      <c r="M272">
        <v>5</v>
      </c>
      <c r="N272" t="s">
        <v>11117</v>
      </c>
      <c r="O272" t="s">
        <v>11098</v>
      </c>
      <c r="P272">
        <v>120</v>
      </c>
      <c r="Q272" t="s">
        <v>11202</v>
      </c>
      <c r="R272" t="s">
        <v>11201</v>
      </c>
    </row>
    <row r="273" spans="1:18">
      <c r="A273">
        <v>291</v>
      </c>
      <c r="B273" s="2">
        <v>8901030922787</v>
      </c>
      <c r="C273" t="s">
        <v>6551</v>
      </c>
      <c r="D273">
        <v>-17</v>
      </c>
      <c r="E273" t="s">
        <v>11200</v>
      </c>
      <c r="F273" t="s">
        <v>11201</v>
      </c>
      <c r="G273" t="s">
        <v>6551</v>
      </c>
      <c r="H273" t="s">
        <v>11090</v>
      </c>
      <c r="I273">
        <v>18.350000000000001</v>
      </c>
      <c r="J273">
        <v>18.350000000000001</v>
      </c>
      <c r="K273">
        <v>16.38</v>
      </c>
      <c r="L273">
        <v>20</v>
      </c>
      <c r="M273">
        <v>5</v>
      </c>
      <c r="N273" t="s">
        <v>11117</v>
      </c>
      <c r="O273" t="s">
        <v>11098</v>
      </c>
      <c r="P273">
        <v>20</v>
      </c>
      <c r="Q273" t="s">
        <v>11202</v>
      </c>
      <c r="R273" t="s">
        <v>11201</v>
      </c>
    </row>
    <row r="274" spans="1:18">
      <c r="A274">
        <v>292</v>
      </c>
      <c r="B274" s="2">
        <v>8901030831690</v>
      </c>
      <c r="C274" t="s">
        <v>6553</v>
      </c>
      <c r="D274">
        <v>-5</v>
      </c>
      <c r="E274" t="s">
        <v>11200</v>
      </c>
      <c r="F274" t="s">
        <v>11201</v>
      </c>
      <c r="G274" t="s">
        <v>6553</v>
      </c>
      <c r="H274" t="s">
        <v>11090</v>
      </c>
      <c r="I274">
        <v>69.040000000000006</v>
      </c>
      <c r="J274">
        <v>69.040000000000006</v>
      </c>
      <c r="K274">
        <v>61.64</v>
      </c>
      <c r="L274">
        <v>75</v>
      </c>
      <c r="M274">
        <v>5</v>
      </c>
      <c r="N274" t="s">
        <v>11117</v>
      </c>
      <c r="O274" t="s">
        <v>11098</v>
      </c>
      <c r="P274">
        <v>75</v>
      </c>
      <c r="Q274" t="s">
        <v>11202</v>
      </c>
      <c r="R274" t="s">
        <v>11201</v>
      </c>
    </row>
    <row r="275" spans="1:18">
      <c r="A275">
        <v>293</v>
      </c>
      <c r="B275" s="2">
        <v>8901030897542</v>
      </c>
      <c r="C275" t="s">
        <v>6555</v>
      </c>
      <c r="D275">
        <v>1</v>
      </c>
      <c r="E275" t="s">
        <v>11200</v>
      </c>
      <c r="F275" t="s">
        <v>11201</v>
      </c>
      <c r="G275" t="s">
        <v>6555</v>
      </c>
      <c r="H275" t="s">
        <v>11090</v>
      </c>
      <c r="I275">
        <v>13.76</v>
      </c>
      <c r="J275">
        <v>13.76</v>
      </c>
      <c r="K275">
        <v>12.29</v>
      </c>
      <c r="L275">
        <v>15</v>
      </c>
      <c r="M275">
        <v>5</v>
      </c>
      <c r="N275" t="s">
        <v>11117</v>
      </c>
      <c r="O275" t="s">
        <v>11098</v>
      </c>
      <c r="P275">
        <v>15</v>
      </c>
      <c r="Q275" t="s">
        <v>11202</v>
      </c>
      <c r="R275" t="s">
        <v>11201</v>
      </c>
    </row>
    <row r="276" spans="1:18">
      <c r="A276">
        <v>294</v>
      </c>
      <c r="B276" s="2">
        <v>8901030532832</v>
      </c>
      <c r="C276" t="s">
        <v>6557</v>
      </c>
      <c r="D276">
        <v>0</v>
      </c>
      <c r="E276" t="s">
        <v>11200</v>
      </c>
      <c r="F276" t="s">
        <v>11201</v>
      </c>
      <c r="G276" t="s">
        <v>6557</v>
      </c>
      <c r="H276" t="s">
        <v>11090</v>
      </c>
      <c r="I276">
        <v>57.79</v>
      </c>
      <c r="J276">
        <v>57.79</v>
      </c>
      <c r="K276">
        <v>51.6</v>
      </c>
      <c r="L276">
        <v>63</v>
      </c>
      <c r="M276">
        <v>5</v>
      </c>
      <c r="N276" t="s">
        <v>11117</v>
      </c>
      <c r="O276" t="s">
        <v>11098</v>
      </c>
      <c r="P276">
        <v>63</v>
      </c>
      <c r="Q276" t="s">
        <v>11202</v>
      </c>
      <c r="R276" t="s">
        <v>11201</v>
      </c>
    </row>
    <row r="277" spans="1:18">
      <c r="A277">
        <v>295</v>
      </c>
      <c r="B277" s="2">
        <v>8901030928321</v>
      </c>
      <c r="C277" t="s">
        <v>6559</v>
      </c>
      <c r="D277">
        <v>-7</v>
      </c>
      <c r="E277" t="s">
        <v>11095</v>
      </c>
      <c r="F277" t="s">
        <v>11096</v>
      </c>
      <c r="G277" t="s">
        <v>6559</v>
      </c>
      <c r="H277" t="s">
        <v>11090</v>
      </c>
      <c r="I277">
        <v>9.26</v>
      </c>
      <c r="J277">
        <v>9.26</v>
      </c>
      <c r="K277">
        <v>7.85</v>
      </c>
      <c r="L277">
        <v>10</v>
      </c>
      <c r="M277">
        <v>3</v>
      </c>
      <c r="N277" t="s">
        <v>11097</v>
      </c>
      <c r="O277" t="s">
        <v>11098</v>
      </c>
      <c r="P277">
        <v>10</v>
      </c>
      <c r="Q277" t="s">
        <v>11099</v>
      </c>
      <c r="R277" t="s">
        <v>11100</v>
      </c>
    </row>
    <row r="278" spans="1:18">
      <c r="A278">
        <v>296</v>
      </c>
      <c r="B278" s="2">
        <v>8901030904486</v>
      </c>
      <c r="C278" t="s">
        <v>11305</v>
      </c>
      <c r="D278">
        <v>0</v>
      </c>
      <c r="E278" t="s">
        <v>11306</v>
      </c>
      <c r="F278" t="s">
        <v>11307</v>
      </c>
      <c r="G278" t="s">
        <v>6561</v>
      </c>
      <c r="H278" t="s">
        <v>11090</v>
      </c>
      <c r="I278">
        <v>86.36</v>
      </c>
      <c r="J278">
        <v>86.36</v>
      </c>
      <c r="K278">
        <v>73.19</v>
      </c>
      <c r="L278">
        <v>95</v>
      </c>
      <c r="M278">
        <v>3</v>
      </c>
      <c r="N278" t="s">
        <v>11097</v>
      </c>
      <c r="O278" t="s">
        <v>11098</v>
      </c>
      <c r="P278">
        <v>95</v>
      </c>
      <c r="Q278" t="s">
        <v>11308</v>
      </c>
      <c r="R278" t="s">
        <v>11307</v>
      </c>
    </row>
    <row r="279" spans="1:18">
      <c r="A279">
        <v>297</v>
      </c>
      <c r="B279" s="2">
        <v>8901030899829</v>
      </c>
      <c r="C279" t="s">
        <v>11309</v>
      </c>
      <c r="D279">
        <v>-4</v>
      </c>
      <c r="E279" t="s">
        <v>11306</v>
      </c>
      <c r="F279" t="s">
        <v>11307</v>
      </c>
      <c r="G279" t="s">
        <v>6563</v>
      </c>
      <c r="H279" t="s">
        <v>11090</v>
      </c>
      <c r="I279">
        <v>14.81</v>
      </c>
      <c r="J279">
        <v>14.81</v>
      </c>
      <c r="K279">
        <v>12.55</v>
      </c>
      <c r="L279">
        <v>16</v>
      </c>
      <c r="M279">
        <v>3</v>
      </c>
      <c r="N279" t="s">
        <v>11097</v>
      </c>
      <c r="O279" t="s">
        <v>11098</v>
      </c>
      <c r="P279">
        <v>16</v>
      </c>
      <c r="Q279" t="s">
        <v>11308</v>
      </c>
      <c r="R279" t="s">
        <v>11307</v>
      </c>
    </row>
    <row r="280" spans="1:18">
      <c r="A280">
        <v>298</v>
      </c>
      <c r="B280" s="2">
        <v>8901030920714</v>
      </c>
      <c r="C280" t="s">
        <v>11310</v>
      </c>
      <c r="D280">
        <v>-10</v>
      </c>
      <c r="E280" t="s">
        <v>11095</v>
      </c>
      <c r="F280" t="s">
        <v>11096</v>
      </c>
      <c r="G280" t="s">
        <v>6565</v>
      </c>
      <c r="H280" t="s">
        <v>11090</v>
      </c>
      <c r="I280">
        <v>33.340000000000003</v>
      </c>
      <c r="J280">
        <v>33.340000000000003</v>
      </c>
      <c r="K280">
        <v>28.25</v>
      </c>
      <c r="L280">
        <v>36</v>
      </c>
      <c r="M280">
        <v>3</v>
      </c>
      <c r="N280" t="s">
        <v>11097</v>
      </c>
      <c r="O280" t="s">
        <v>11098</v>
      </c>
      <c r="P280">
        <v>36</v>
      </c>
      <c r="Q280" t="s">
        <v>11099</v>
      </c>
      <c r="R280" t="s">
        <v>11100</v>
      </c>
    </row>
    <row r="281" spans="1:18">
      <c r="A281">
        <v>299</v>
      </c>
      <c r="B281" s="2">
        <v>8901030866340</v>
      </c>
      <c r="C281" t="s">
        <v>6567</v>
      </c>
      <c r="D281">
        <v>-1</v>
      </c>
      <c r="E281" t="s">
        <v>11130</v>
      </c>
      <c r="F281" t="s">
        <v>11131</v>
      </c>
      <c r="G281" t="s">
        <v>6567</v>
      </c>
      <c r="H281" t="s">
        <v>11090</v>
      </c>
      <c r="I281">
        <v>140.9</v>
      </c>
      <c r="J281">
        <v>140.9</v>
      </c>
      <c r="K281">
        <v>119.41</v>
      </c>
      <c r="L281">
        <v>155</v>
      </c>
      <c r="M281">
        <v>3</v>
      </c>
      <c r="N281" t="s">
        <v>11097</v>
      </c>
      <c r="O281" t="s">
        <v>11098</v>
      </c>
      <c r="P281">
        <v>155</v>
      </c>
      <c r="Q281" t="s">
        <v>11311</v>
      </c>
      <c r="R281" t="s">
        <v>11312</v>
      </c>
    </row>
    <row r="282" spans="1:18">
      <c r="A282">
        <v>300</v>
      </c>
      <c r="B282" s="2">
        <v>8901030769214</v>
      </c>
      <c r="C282" t="s">
        <v>11313</v>
      </c>
      <c r="D282">
        <v>-1</v>
      </c>
      <c r="E282" t="s">
        <v>11314</v>
      </c>
      <c r="F282" t="s">
        <v>11315</v>
      </c>
      <c r="G282" t="s">
        <v>6569</v>
      </c>
      <c r="H282" t="s">
        <v>11090</v>
      </c>
      <c r="I282">
        <v>226.86</v>
      </c>
      <c r="J282">
        <v>226.86</v>
      </c>
      <c r="K282">
        <v>192.25</v>
      </c>
      <c r="L282">
        <v>245</v>
      </c>
      <c r="M282">
        <v>3</v>
      </c>
      <c r="N282" t="s">
        <v>11097</v>
      </c>
      <c r="O282" t="s">
        <v>11098</v>
      </c>
      <c r="P282">
        <v>245</v>
      </c>
      <c r="Q282" t="s">
        <v>11316</v>
      </c>
      <c r="R282" t="s">
        <v>11315</v>
      </c>
    </row>
    <row r="283" spans="1:18">
      <c r="A283">
        <v>301</v>
      </c>
      <c r="B283" s="2">
        <v>8901030856341</v>
      </c>
      <c r="C283" t="s">
        <v>11317</v>
      </c>
      <c r="D283">
        <v>-23</v>
      </c>
      <c r="E283" t="s">
        <v>11314</v>
      </c>
      <c r="F283" t="s">
        <v>11315</v>
      </c>
      <c r="G283" t="s">
        <v>6571</v>
      </c>
      <c r="H283" t="s">
        <v>11090</v>
      </c>
      <c r="I283">
        <v>3.71</v>
      </c>
      <c r="J283">
        <v>3.71</v>
      </c>
      <c r="K283">
        <v>3.14</v>
      </c>
      <c r="L283">
        <v>4</v>
      </c>
      <c r="M283">
        <v>3</v>
      </c>
      <c r="N283" t="s">
        <v>11097</v>
      </c>
      <c r="O283" t="s">
        <v>11098</v>
      </c>
      <c r="P283">
        <v>4</v>
      </c>
      <c r="Q283" t="s">
        <v>11316</v>
      </c>
      <c r="R283" t="s">
        <v>11315</v>
      </c>
    </row>
    <row r="284" spans="1:18">
      <c r="A284">
        <v>302</v>
      </c>
      <c r="B284" s="2">
        <v>8901030774126</v>
      </c>
      <c r="C284" t="s">
        <v>6573</v>
      </c>
      <c r="D284">
        <v>0</v>
      </c>
      <c r="E284" t="s">
        <v>11318</v>
      </c>
      <c r="F284" t="s">
        <v>11319</v>
      </c>
      <c r="G284" t="s">
        <v>6573</v>
      </c>
      <c r="H284" t="s">
        <v>11090</v>
      </c>
      <c r="I284">
        <v>91.07</v>
      </c>
      <c r="J284">
        <v>91.07</v>
      </c>
      <c r="K284">
        <v>77.180000000000007</v>
      </c>
      <c r="L284">
        <v>102</v>
      </c>
      <c r="M284">
        <v>3</v>
      </c>
      <c r="N284" t="s">
        <v>11097</v>
      </c>
      <c r="O284" t="s">
        <v>11098</v>
      </c>
      <c r="P284">
        <v>102</v>
      </c>
      <c r="Q284" t="s">
        <v>11320</v>
      </c>
      <c r="R284" t="s">
        <v>11319</v>
      </c>
    </row>
    <row r="285" spans="1:18">
      <c r="A285">
        <v>303</v>
      </c>
      <c r="B285" s="2">
        <v>8901030774119</v>
      </c>
      <c r="C285" t="s">
        <v>11321</v>
      </c>
      <c r="D285">
        <v>-1</v>
      </c>
      <c r="E285" t="s">
        <v>11318</v>
      </c>
      <c r="F285" t="s">
        <v>11319</v>
      </c>
      <c r="G285" t="s">
        <v>6575</v>
      </c>
      <c r="H285" t="s">
        <v>11090</v>
      </c>
      <c r="I285">
        <v>91.07</v>
      </c>
      <c r="J285">
        <v>91.07</v>
      </c>
      <c r="K285">
        <v>77.180000000000007</v>
      </c>
      <c r="L285">
        <v>102</v>
      </c>
      <c r="M285">
        <v>3</v>
      </c>
      <c r="N285" t="s">
        <v>11097</v>
      </c>
      <c r="O285" t="s">
        <v>11098</v>
      </c>
      <c r="P285">
        <v>102</v>
      </c>
      <c r="Q285" t="s">
        <v>11320</v>
      </c>
      <c r="R285" t="s">
        <v>11319</v>
      </c>
    </row>
    <row r="286" spans="1:18">
      <c r="A286">
        <v>304</v>
      </c>
      <c r="B286" s="2">
        <v>8901030710681</v>
      </c>
      <c r="C286" t="s">
        <v>11322</v>
      </c>
      <c r="D286">
        <v>0</v>
      </c>
      <c r="E286" t="s">
        <v>11318</v>
      </c>
      <c r="F286" t="s">
        <v>11319</v>
      </c>
      <c r="G286" t="s">
        <v>6577</v>
      </c>
      <c r="H286" t="s">
        <v>11090</v>
      </c>
      <c r="I286">
        <v>101.79</v>
      </c>
      <c r="J286">
        <v>101.79</v>
      </c>
      <c r="K286">
        <v>86.26</v>
      </c>
      <c r="L286">
        <v>114</v>
      </c>
      <c r="M286">
        <v>3</v>
      </c>
      <c r="N286" t="s">
        <v>11097</v>
      </c>
      <c r="O286" t="s">
        <v>11098</v>
      </c>
      <c r="P286">
        <v>114</v>
      </c>
      <c r="Q286" t="s">
        <v>11320</v>
      </c>
      <c r="R286" t="s">
        <v>11319</v>
      </c>
    </row>
    <row r="287" spans="1:18">
      <c r="A287">
        <v>305</v>
      </c>
      <c r="B287" s="2">
        <v>8901030722608</v>
      </c>
      <c r="C287" t="s">
        <v>11323</v>
      </c>
      <c r="D287">
        <v>-4</v>
      </c>
      <c r="E287" t="s">
        <v>11318</v>
      </c>
      <c r="F287" t="s">
        <v>11319</v>
      </c>
      <c r="G287" t="s">
        <v>6579</v>
      </c>
      <c r="H287" t="s">
        <v>11090</v>
      </c>
      <c r="I287">
        <v>91.07</v>
      </c>
      <c r="J287">
        <v>91.07</v>
      </c>
      <c r="K287">
        <v>77.180000000000007</v>
      </c>
      <c r="L287">
        <v>102</v>
      </c>
      <c r="M287">
        <v>3</v>
      </c>
      <c r="N287" t="s">
        <v>11097</v>
      </c>
      <c r="O287" t="s">
        <v>11098</v>
      </c>
      <c r="P287">
        <v>102</v>
      </c>
      <c r="Q287" t="s">
        <v>11320</v>
      </c>
      <c r="R287" t="s">
        <v>11319</v>
      </c>
    </row>
    <row r="288" spans="1:18">
      <c r="A288">
        <v>306</v>
      </c>
      <c r="B288" s="2">
        <v>8901571001743</v>
      </c>
      <c r="C288" t="s">
        <v>11324</v>
      </c>
      <c r="D288">
        <v>-2</v>
      </c>
      <c r="E288" t="s">
        <v>11200</v>
      </c>
      <c r="F288" t="s">
        <v>11201</v>
      </c>
      <c r="G288" t="s">
        <v>6581</v>
      </c>
      <c r="H288" t="s">
        <v>11090</v>
      </c>
      <c r="I288">
        <v>8.33</v>
      </c>
      <c r="J288">
        <v>8.33</v>
      </c>
      <c r="K288">
        <v>7.44</v>
      </c>
      <c r="L288">
        <v>10</v>
      </c>
      <c r="M288">
        <v>5</v>
      </c>
      <c r="N288" t="s">
        <v>11117</v>
      </c>
      <c r="O288" t="s">
        <v>11098</v>
      </c>
      <c r="P288">
        <v>10</v>
      </c>
      <c r="Q288" t="s">
        <v>11202</v>
      </c>
      <c r="R288" t="s">
        <v>11201</v>
      </c>
    </row>
    <row r="289" spans="1:18">
      <c r="A289">
        <v>307</v>
      </c>
      <c r="B289" s="2">
        <v>8901571011032</v>
      </c>
      <c r="C289" t="s">
        <v>6583</v>
      </c>
      <c r="D289">
        <v>0</v>
      </c>
      <c r="E289" t="s">
        <v>11200</v>
      </c>
      <c r="F289" t="s">
        <v>11201</v>
      </c>
      <c r="G289" t="s">
        <v>6583</v>
      </c>
      <c r="H289" t="s">
        <v>11090</v>
      </c>
      <c r="I289">
        <v>133.34</v>
      </c>
      <c r="J289">
        <v>133.34</v>
      </c>
      <c r="K289">
        <v>119.05</v>
      </c>
      <c r="L289">
        <v>160</v>
      </c>
      <c r="M289">
        <v>5</v>
      </c>
      <c r="N289" t="s">
        <v>11117</v>
      </c>
      <c r="O289" t="s">
        <v>11098</v>
      </c>
      <c r="P289">
        <v>160</v>
      </c>
      <c r="Q289" t="s">
        <v>11202</v>
      </c>
      <c r="R289" t="s">
        <v>11201</v>
      </c>
    </row>
    <row r="290" spans="1:18">
      <c r="A290">
        <v>308</v>
      </c>
      <c r="B290" s="2">
        <v>8901030966040</v>
      </c>
      <c r="C290" t="s">
        <v>6585</v>
      </c>
      <c r="D290">
        <v>-8</v>
      </c>
      <c r="E290" t="s">
        <v>11325</v>
      </c>
      <c r="F290" t="s">
        <v>11326</v>
      </c>
      <c r="G290" t="s">
        <v>6585</v>
      </c>
      <c r="H290" t="s">
        <v>11090</v>
      </c>
      <c r="I290">
        <v>18.98</v>
      </c>
      <c r="J290">
        <v>18.98</v>
      </c>
      <c r="K290">
        <v>16.95</v>
      </c>
      <c r="L290">
        <v>22</v>
      </c>
      <c r="M290">
        <v>5</v>
      </c>
      <c r="N290" t="s">
        <v>11117</v>
      </c>
      <c r="O290" t="s">
        <v>11098</v>
      </c>
      <c r="P290">
        <v>22</v>
      </c>
      <c r="Q290" t="s">
        <v>11327</v>
      </c>
      <c r="R290" t="s">
        <v>11328</v>
      </c>
    </row>
    <row r="291" spans="1:18">
      <c r="A291">
        <v>309</v>
      </c>
      <c r="B291" s="2">
        <v>8901030968846</v>
      </c>
      <c r="C291" t="s">
        <v>6587</v>
      </c>
      <c r="D291">
        <v>-5</v>
      </c>
      <c r="E291" t="s">
        <v>11325</v>
      </c>
      <c r="F291" t="s">
        <v>11326</v>
      </c>
      <c r="G291" t="s">
        <v>6587</v>
      </c>
      <c r="H291" t="s">
        <v>11090</v>
      </c>
      <c r="I291">
        <v>17.55</v>
      </c>
      <c r="J291">
        <v>17.55</v>
      </c>
      <c r="K291">
        <v>14.87</v>
      </c>
      <c r="L291">
        <v>20</v>
      </c>
      <c r="M291">
        <v>3</v>
      </c>
      <c r="N291" t="s">
        <v>11097</v>
      </c>
      <c r="O291" t="s">
        <v>11098</v>
      </c>
      <c r="P291">
        <v>20</v>
      </c>
      <c r="Q291" t="s">
        <v>11327</v>
      </c>
      <c r="R291" t="s">
        <v>11328</v>
      </c>
    </row>
    <row r="292" spans="1:18">
      <c r="A292">
        <v>310</v>
      </c>
      <c r="B292" s="2">
        <v>8901030871276</v>
      </c>
      <c r="C292" t="s">
        <v>11329</v>
      </c>
      <c r="D292">
        <v>-2</v>
      </c>
      <c r="E292" t="s">
        <v>11325</v>
      </c>
      <c r="F292" t="s">
        <v>11326</v>
      </c>
      <c r="G292" t="s">
        <v>6589</v>
      </c>
      <c r="H292" t="s">
        <v>11090</v>
      </c>
      <c r="I292">
        <v>90</v>
      </c>
      <c r="J292">
        <v>90</v>
      </c>
      <c r="K292">
        <v>76.27</v>
      </c>
      <c r="L292">
        <v>99</v>
      </c>
      <c r="M292">
        <v>3</v>
      </c>
      <c r="N292" t="s">
        <v>11097</v>
      </c>
      <c r="O292" t="s">
        <v>11098</v>
      </c>
      <c r="P292">
        <v>99</v>
      </c>
      <c r="Q292" t="s">
        <v>11327</v>
      </c>
      <c r="R292" t="s">
        <v>11328</v>
      </c>
    </row>
    <row r="293" spans="1:18">
      <c r="A293">
        <v>311</v>
      </c>
      <c r="B293" s="2">
        <v>8901030871269</v>
      </c>
      <c r="C293" t="s">
        <v>11330</v>
      </c>
      <c r="D293">
        <v>-2</v>
      </c>
      <c r="E293" t="s">
        <v>11325</v>
      </c>
      <c r="F293" t="s">
        <v>11326</v>
      </c>
      <c r="G293" t="s">
        <v>6591</v>
      </c>
      <c r="H293" t="s">
        <v>11090</v>
      </c>
      <c r="I293">
        <v>44.55</v>
      </c>
      <c r="J293">
        <v>44.55</v>
      </c>
      <c r="K293">
        <v>37.75</v>
      </c>
      <c r="L293">
        <v>49</v>
      </c>
      <c r="M293">
        <v>3</v>
      </c>
      <c r="N293" t="s">
        <v>11097</v>
      </c>
      <c r="O293" t="s">
        <v>11098</v>
      </c>
      <c r="P293">
        <v>49</v>
      </c>
      <c r="Q293" t="s">
        <v>11327</v>
      </c>
      <c r="R293" t="s">
        <v>11328</v>
      </c>
    </row>
    <row r="294" spans="1:18">
      <c r="A294">
        <v>312</v>
      </c>
      <c r="B294" s="2">
        <v>8901030945663</v>
      </c>
      <c r="C294" t="s">
        <v>11331</v>
      </c>
      <c r="D294">
        <v>-5</v>
      </c>
      <c r="E294" t="s">
        <v>11325</v>
      </c>
      <c r="F294" t="s">
        <v>11326</v>
      </c>
      <c r="G294" t="s">
        <v>6593</v>
      </c>
      <c r="H294" t="s">
        <v>11090</v>
      </c>
      <c r="I294">
        <v>26.31</v>
      </c>
      <c r="J294">
        <v>26.31</v>
      </c>
      <c r="K294">
        <v>22.3</v>
      </c>
      <c r="L294">
        <v>30</v>
      </c>
      <c r="M294">
        <v>3</v>
      </c>
      <c r="N294" t="s">
        <v>11097</v>
      </c>
      <c r="O294" t="s">
        <v>11098</v>
      </c>
      <c r="P294">
        <v>30</v>
      </c>
      <c r="Q294" t="s">
        <v>11327</v>
      </c>
      <c r="R294" t="s">
        <v>11328</v>
      </c>
    </row>
    <row r="295" spans="1:18">
      <c r="A295">
        <v>313</v>
      </c>
      <c r="B295" s="2">
        <v>8901030907449</v>
      </c>
      <c r="C295" t="s">
        <v>11332</v>
      </c>
      <c r="D295">
        <v>-2</v>
      </c>
      <c r="E295" t="s">
        <v>11095</v>
      </c>
      <c r="F295" t="s">
        <v>11096</v>
      </c>
      <c r="G295" t="s">
        <v>6595</v>
      </c>
      <c r="H295" t="s">
        <v>11090</v>
      </c>
      <c r="I295">
        <v>37.96</v>
      </c>
      <c r="J295">
        <v>37.96</v>
      </c>
      <c r="K295">
        <v>32.17</v>
      </c>
      <c r="L295">
        <v>41</v>
      </c>
      <c r="M295">
        <v>3</v>
      </c>
      <c r="N295" t="s">
        <v>11097</v>
      </c>
      <c r="O295" t="s">
        <v>11098</v>
      </c>
      <c r="P295">
        <v>41</v>
      </c>
      <c r="Q295" t="s">
        <v>11099</v>
      </c>
      <c r="R295" t="s">
        <v>11100</v>
      </c>
    </row>
    <row r="296" spans="1:18">
      <c r="A296">
        <v>314</v>
      </c>
      <c r="B296" s="2">
        <v>8901030907456</v>
      </c>
      <c r="C296" t="s">
        <v>6597</v>
      </c>
      <c r="D296">
        <v>0</v>
      </c>
      <c r="E296" t="s">
        <v>11095</v>
      </c>
      <c r="F296" t="s">
        <v>11096</v>
      </c>
      <c r="G296" t="s">
        <v>6597</v>
      </c>
      <c r="H296" t="s">
        <v>11090</v>
      </c>
      <c r="I296">
        <v>62.03</v>
      </c>
      <c r="J296">
        <v>62.03</v>
      </c>
      <c r="K296">
        <v>52.57</v>
      </c>
      <c r="L296">
        <v>67</v>
      </c>
      <c r="M296">
        <v>3</v>
      </c>
      <c r="N296" t="s">
        <v>11097</v>
      </c>
      <c r="O296" t="s">
        <v>11098</v>
      </c>
      <c r="P296">
        <v>67</v>
      </c>
      <c r="Q296" t="s">
        <v>11099</v>
      </c>
      <c r="R296" t="s">
        <v>11100</v>
      </c>
    </row>
    <row r="297" spans="1:18">
      <c r="A297">
        <v>315</v>
      </c>
      <c r="B297" s="2">
        <v>8901030898105</v>
      </c>
      <c r="C297" t="s">
        <v>6599</v>
      </c>
      <c r="D297">
        <v>-2</v>
      </c>
      <c r="E297" t="s">
        <v>11200</v>
      </c>
      <c r="F297" t="s">
        <v>11201</v>
      </c>
      <c r="G297" t="s">
        <v>6599</v>
      </c>
      <c r="H297" t="s">
        <v>11090</v>
      </c>
      <c r="I297">
        <v>86.99</v>
      </c>
      <c r="J297">
        <v>86.99</v>
      </c>
      <c r="K297">
        <v>73.72</v>
      </c>
      <c r="L297">
        <v>90</v>
      </c>
      <c r="M297">
        <v>3</v>
      </c>
      <c r="N297" t="s">
        <v>11097</v>
      </c>
      <c r="O297" t="s">
        <v>11098</v>
      </c>
      <c r="P297">
        <v>90</v>
      </c>
      <c r="Q297" t="s">
        <v>11202</v>
      </c>
      <c r="R297" t="s">
        <v>11201</v>
      </c>
    </row>
    <row r="298" spans="1:18">
      <c r="A298">
        <v>316</v>
      </c>
      <c r="B298" s="2">
        <v>8901030877131</v>
      </c>
      <c r="C298" t="s">
        <v>6601</v>
      </c>
      <c r="D298">
        <v>-1</v>
      </c>
      <c r="E298" t="s">
        <v>11200</v>
      </c>
      <c r="F298" t="s">
        <v>11201</v>
      </c>
      <c r="G298" t="s">
        <v>6601</v>
      </c>
      <c r="H298" t="s">
        <v>11090</v>
      </c>
      <c r="I298">
        <v>36.700000000000003</v>
      </c>
      <c r="J298">
        <v>36.700000000000003</v>
      </c>
      <c r="K298">
        <v>32.770000000000003</v>
      </c>
      <c r="L298">
        <v>40</v>
      </c>
      <c r="M298">
        <v>5</v>
      </c>
      <c r="N298" t="s">
        <v>11117</v>
      </c>
      <c r="O298" t="s">
        <v>11098</v>
      </c>
      <c r="P298">
        <v>40</v>
      </c>
      <c r="Q298" t="s">
        <v>11202</v>
      </c>
      <c r="R298" t="s">
        <v>11201</v>
      </c>
    </row>
    <row r="299" spans="1:18">
      <c r="A299">
        <v>317</v>
      </c>
      <c r="B299" s="2">
        <v>8901030929496</v>
      </c>
      <c r="C299" t="s">
        <v>11333</v>
      </c>
      <c r="D299">
        <v>-1</v>
      </c>
      <c r="E299" t="s">
        <v>11088</v>
      </c>
      <c r="F299" t="s">
        <v>11089</v>
      </c>
      <c r="G299" t="s">
        <v>6603</v>
      </c>
      <c r="H299" t="s">
        <v>11090</v>
      </c>
      <c r="I299">
        <v>360</v>
      </c>
      <c r="J299">
        <v>360</v>
      </c>
      <c r="K299">
        <v>321.43</v>
      </c>
      <c r="L299">
        <v>432</v>
      </c>
      <c r="M299">
        <v>5</v>
      </c>
      <c r="N299" t="s">
        <v>11117</v>
      </c>
      <c r="O299" t="s">
        <v>11098</v>
      </c>
      <c r="P299">
        <v>432</v>
      </c>
      <c r="Q299" t="s">
        <v>11334</v>
      </c>
      <c r="R299" t="s">
        <v>11335</v>
      </c>
    </row>
    <row r="300" spans="1:18">
      <c r="A300">
        <v>318</v>
      </c>
      <c r="B300" s="2">
        <v>8901030929649</v>
      </c>
      <c r="C300" t="s">
        <v>11336</v>
      </c>
      <c r="D300">
        <v>0</v>
      </c>
      <c r="E300" t="s">
        <v>11130</v>
      </c>
      <c r="F300" t="s">
        <v>11131</v>
      </c>
      <c r="G300" t="s">
        <v>6605</v>
      </c>
      <c r="H300" t="s">
        <v>11090</v>
      </c>
      <c r="I300">
        <v>220.91</v>
      </c>
      <c r="J300">
        <v>220.91</v>
      </c>
      <c r="K300">
        <v>187.21</v>
      </c>
      <c r="L300">
        <v>243</v>
      </c>
      <c r="M300">
        <v>3</v>
      </c>
      <c r="N300" t="s">
        <v>11097</v>
      </c>
      <c r="O300" t="s">
        <v>11098</v>
      </c>
      <c r="P300">
        <v>243</v>
      </c>
      <c r="Q300" t="s">
        <v>11132</v>
      </c>
      <c r="R300" t="s">
        <v>11133</v>
      </c>
    </row>
    <row r="301" spans="1:18">
      <c r="A301">
        <v>319</v>
      </c>
      <c r="B301" s="2">
        <v>8901030929489</v>
      </c>
      <c r="C301" t="s">
        <v>11337</v>
      </c>
      <c r="D301">
        <v>0</v>
      </c>
      <c r="E301" t="s">
        <v>11088</v>
      </c>
      <c r="F301" t="s">
        <v>11089</v>
      </c>
      <c r="G301" t="s">
        <v>6607</v>
      </c>
      <c r="H301" t="s">
        <v>11090</v>
      </c>
      <c r="I301">
        <v>195</v>
      </c>
      <c r="J301">
        <v>195</v>
      </c>
      <c r="K301">
        <v>174.11</v>
      </c>
      <c r="L301">
        <v>234</v>
      </c>
      <c r="M301">
        <v>5</v>
      </c>
      <c r="N301" t="s">
        <v>11117</v>
      </c>
      <c r="O301" t="s">
        <v>11098</v>
      </c>
      <c r="P301">
        <v>234</v>
      </c>
      <c r="Q301" t="s">
        <v>11334</v>
      </c>
      <c r="R301" t="s">
        <v>11335</v>
      </c>
    </row>
    <row r="302" spans="1:18">
      <c r="A302">
        <v>320</v>
      </c>
      <c r="B302" s="2">
        <v>8901030928932</v>
      </c>
      <c r="C302" t="s">
        <v>11338</v>
      </c>
      <c r="D302">
        <v>0</v>
      </c>
      <c r="E302" t="s">
        <v>11088</v>
      </c>
      <c r="F302" t="s">
        <v>11089</v>
      </c>
      <c r="G302" t="s">
        <v>6609</v>
      </c>
      <c r="H302" t="s">
        <v>11090</v>
      </c>
      <c r="I302">
        <v>300</v>
      </c>
      <c r="J302">
        <v>300</v>
      </c>
      <c r="K302">
        <v>267.86</v>
      </c>
      <c r="L302">
        <v>360</v>
      </c>
      <c r="M302">
        <v>5</v>
      </c>
      <c r="N302" t="s">
        <v>11117</v>
      </c>
      <c r="O302" t="s">
        <v>11098</v>
      </c>
      <c r="P302">
        <v>360</v>
      </c>
      <c r="Q302" t="s">
        <v>11334</v>
      </c>
      <c r="R302" t="s">
        <v>11335</v>
      </c>
    </row>
    <row r="303" spans="1:18">
      <c r="A303">
        <v>321</v>
      </c>
      <c r="B303" s="2">
        <v>8901030928925</v>
      </c>
      <c r="C303" t="s">
        <v>11339</v>
      </c>
      <c r="D303">
        <v>-1</v>
      </c>
      <c r="E303" t="s">
        <v>11088</v>
      </c>
      <c r="F303" t="s">
        <v>11089</v>
      </c>
      <c r="G303" t="s">
        <v>6611</v>
      </c>
      <c r="H303" t="s">
        <v>11090</v>
      </c>
      <c r="I303">
        <v>181.74</v>
      </c>
      <c r="J303">
        <v>181.74</v>
      </c>
      <c r="K303">
        <v>154.02000000000001</v>
      </c>
      <c r="L303">
        <v>207</v>
      </c>
      <c r="M303">
        <v>3</v>
      </c>
      <c r="N303" t="s">
        <v>11097</v>
      </c>
      <c r="O303" t="s">
        <v>11098</v>
      </c>
      <c r="P303">
        <v>207</v>
      </c>
      <c r="Q303" t="s">
        <v>11334</v>
      </c>
      <c r="R303" t="s">
        <v>11335</v>
      </c>
    </row>
    <row r="304" spans="1:18">
      <c r="A304">
        <v>322</v>
      </c>
      <c r="B304" s="2">
        <v>8901030938269</v>
      </c>
      <c r="C304" t="s">
        <v>11340</v>
      </c>
      <c r="D304">
        <v>-1</v>
      </c>
      <c r="E304" t="s">
        <v>11088</v>
      </c>
      <c r="F304" t="s">
        <v>11089</v>
      </c>
      <c r="G304" t="s">
        <v>6613</v>
      </c>
      <c r="H304" t="s">
        <v>11090</v>
      </c>
      <c r="I304">
        <v>123.68</v>
      </c>
      <c r="J304">
        <v>123.68</v>
      </c>
      <c r="K304">
        <v>104.81</v>
      </c>
      <c r="L304">
        <v>135</v>
      </c>
      <c r="M304">
        <v>3</v>
      </c>
      <c r="N304" t="s">
        <v>11097</v>
      </c>
      <c r="O304" t="s">
        <v>11098</v>
      </c>
      <c r="P304">
        <v>135</v>
      </c>
      <c r="Q304" t="s">
        <v>11334</v>
      </c>
      <c r="R304" t="s">
        <v>11335</v>
      </c>
    </row>
    <row r="305" spans="1:18">
      <c r="A305">
        <v>323</v>
      </c>
      <c r="B305" s="2">
        <v>8901030928710</v>
      </c>
      <c r="C305" t="s">
        <v>6615</v>
      </c>
      <c r="D305">
        <v>0</v>
      </c>
      <c r="E305" t="s">
        <v>11088</v>
      </c>
      <c r="F305" t="s">
        <v>11089</v>
      </c>
      <c r="G305" t="s">
        <v>6615</v>
      </c>
      <c r="H305" t="s">
        <v>11090</v>
      </c>
      <c r="I305">
        <v>106.37</v>
      </c>
      <c r="J305">
        <v>106.37</v>
      </c>
      <c r="K305">
        <v>90.14</v>
      </c>
      <c r="L305">
        <v>117</v>
      </c>
      <c r="M305">
        <v>3</v>
      </c>
      <c r="N305" t="s">
        <v>11097</v>
      </c>
      <c r="O305" t="s">
        <v>11098</v>
      </c>
      <c r="P305">
        <v>117</v>
      </c>
      <c r="Q305" t="s">
        <v>11334</v>
      </c>
      <c r="R305" t="s">
        <v>11335</v>
      </c>
    </row>
    <row r="306" spans="1:18">
      <c r="A306">
        <v>324</v>
      </c>
      <c r="B306" s="2">
        <v>8901030928727</v>
      </c>
      <c r="C306" t="s">
        <v>6617</v>
      </c>
      <c r="D306">
        <v>0</v>
      </c>
      <c r="E306" t="s">
        <v>11088</v>
      </c>
      <c r="F306" t="s">
        <v>11089</v>
      </c>
      <c r="G306" t="s">
        <v>6617</v>
      </c>
      <c r="H306" t="s">
        <v>11090</v>
      </c>
      <c r="I306">
        <v>196.36</v>
      </c>
      <c r="J306">
        <v>196.36</v>
      </c>
      <c r="K306">
        <v>166.41</v>
      </c>
      <c r="L306">
        <v>216</v>
      </c>
      <c r="M306">
        <v>3</v>
      </c>
      <c r="N306" t="s">
        <v>11097</v>
      </c>
      <c r="O306" t="s">
        <v>11098</v>
      </c>
      <c r="P306">
        <v>216</v>
      </c>
      <c r="Q306" t="s">
        <v>11334</v>
      </c>
      <c r="R306" t="s">
        <v>11335</v>
      </c>
    </row>
    <row r="307" spans="1:18">
      <c r="A307">
        <v>325</v>
      </c>
      <c r="B307" s="2">
        <v>8901030915857</v>
      </c>
      <c r="C307" t="s">
        <v>11341</v>
      </c>
      <c r="D307">
        <v>0</v>
      </c>
      <c r="E307" t="s">
        <v>11200</v>
      </c>
      <c r="F307" t="s">
        <v>11201</v>
      </c>
      <c r="G307" t="s">
        <v>6619</v>
      </c>
      <c r="H307" t="s">
        <v>11090</v>
      </c>
      <c r="I307">
        <v>213.7</v>
      </c>
      <c r="J307">
        <v>213.7</v>
      </c>
      <c r="K307">
        <v>181.1</v>
      </c>
      <c r="L307">
        <v>235</v>
      </c>
      <c r="M307">
        <v>3</v>
      </c>
      <c r="N307" t="s">
        <v>11097</v>
      </c>
      <c r="O307" t="s">
        <v>11098</v>
      </c>
      <c r="P307">
        <v>235</v>
      </c>
      <c r="Q307" t="s">
        <v>11202</v>
      </c>
      <c r="R307" t="s">
        <v>11201</v>
      </c>
    </row>
    <row r="308" spans="1:18">
      <c r="A308">
        <v>326</v>
      </c>
      <c r="B308" s="2">
        <v>8901030820021</v>
      </c>
      <c r="C308" t="s">
        <v>11342</v>
      </c>
      <c r="D308">
        <v>0</v>
      </c>
      <c r="E308" t="s">
        <v>11200</v>
      </c>
      <c r="F308" t="s">
        <v>11201</v>
      </c>
      <c r="G308" t="s">
        <v>6621</v>
      </c>
      <c r="H308" t="s">
        <v>11090</v>
      </c>
      <c r="I308">
        <v>305.55</v>
      </c>
      <c r="J308">
        <v>305.55</v>
      </c>
      <c r="K308">
        <v>258.94</v>
      </c>
      <c r="L308">
        <v>330</v>
      </c>
      <c r="M308">
        <v>3</v>
      </c>
      <c r="N308" t="s">
        <v>11097</v>
      </c>
      <c r="O308" t="s">
        <v>11098</v>
      </c>
      <c r="P308">
        <v>330</v>
      </c>
      <c r="Q308" t="s">
        <v>11202</v>
      </c>
      <c r="R308" t="s">
        <v>11201</v>
      </c>
    </row>
    <row r="309" spans="1:18">
      <c r="A309">
        <v>327</v>
      </c>
      <c r="B309" s="2"/>
      <c r="C309" t="s">
        <v>6623</v>
      </c>
      <c r="D309">
        <v>0</v>
      </c>
      <c r="E309" t="s">
        <v>11200</v>
      </c>
      <c r="F309" t="s">
        <v>11201</v>
      </c>
      <c r="G309" t="s">
        <v>6623</v>
      </c>
      <c r="H309" t="s">
        <v>11090</v>
      </c>
      <c r="I309">
        <v>148.62</v>
      </c>
      <c r="J309">
        <v>148.62</v>
      </c>
      <c r="K309">
        <v>132.69999999999999</v>
      </c>
      <c r="L309">
        <v>162</v>
      </c>
      <c r="M309">
        <v>5</v>
      </c>
      <c r="N309" t="s">
        <v>11117</v>
      </c>
      <c r="O309" t="s">
        <v>11098</v>
      </c>
      <c r="P309">
        <v>162</v>
      </c>
      <c r="Q309" t="s">
        <v>11202</v>
      </c>
      <c r="R309" t="s">
        <v>11201</v>
      </c>
    </row>
    <row r="310" spans="1:18">
      <c r="A310">
        <v>328</v>
      </c>
      <c r="B310" s="2">
        <v>8901030532719</v>
      </c>
      <c r="C310" t="s">
        <v>6625</v>
      </c>
      <c r="D310">
        <v>0</v>
      </c>
      <c r="E310" t="s">
        <v>11200</v>
      </c>
      <c r="F310" t="s">
        <v>11201</v>
      </c>
      <c r="G310" t="s">
        <v>6625</v>
      </c>
      <c r="H310" t="s">
        <v>11090</v>
      </c>
      <c r="I310">
        <v>100.92</v>
      </c>
      <c r="J310">
        <v>100.92</v>
      </c>
      <c r="K310">
        <v>90.11</v>
      </c>
      <c r="L310">
        <v>110</v>
      </c>
      <c r="M310">
        <v>5</v>
      </c>
      <c r="N310" t="s">
        <v>11117</v>
      </c>
      <c r="O310" t="s">
        <v>11098</v>
      </c>
      <c r="P310">
        <v>110</v>
      </c>
      <c r="Q310" t="s">
        <v>11202</v>
      </c>
      <c r="R310" t="s">
        <v>11201</v>
      </c>
    </row>
    <row r="311" spans="1:18">
      <c r="A311">
        <v>329</v>
      </c>
      <c r="B311" s="2">
        <v>8901030921797</v>
      </c>
      <c r="C311" t="s">
        <v>6627</v>
      </c>
      <c r="D311">
        <v>-2</v>
      </c>
      <c r="E311" t="s">
        <v>11200</v>
      </c>
      <c r="F311" t="s">
        <v>11201</v>
      </c>
      <c r="G311" t="s">
        <v>6627</v>
      </c>
      <c r="H311" t="s">
        <v>11090</v>
      </c>
      <c r="I311">
        <v>45.88</v>
      </c>
      <c r="J311">
        <v>45.88</v>
      </c>
      <c r="K311">
        <v>40.96</v>
      </c>
      <c r="L311">
        <v>50</v>
      </c>
      <c r="M311">
        <v>5</v>
      </c>
      <c r="N311" t="s">
        <v>11117</v>
      </c>
      <c r="O311" t="s">
        <v>11098</v>
      </c>
      <c r="P311">
        <v>50</v>
      </c>
      <c r="Q311" t="s">
        <v>11202</v>
      </c>
      <c r="R311" t="s">
        <v>11201</v>
      </c>
    </row>
    <row r="312" spans="1:18">
      <c r="A312">
        <v>330</v>
      </c>
      <c r="B312" s="2">
        <v>8901030953132</v>
      </c>
      <c r="C312" t="s">
        <v>11343</v>
      </c>
      <c r="D312">
        <v>0</v>
      </c>
      <c r="E312" t="s">
        <v>11306</v>
      </c>
      <c r="F312" t="s">
        <v>11307</v>
      </c>
      <c r="G312" t="s">
        <v>6629</v>
      </c>
      <c r="H312" t="s">
        <v>11090</v>
      </c>
      <c r="I312">
        <v>180.91</v>
      </c>
      <c r="J312">
        <v>180.91</v>
      </c>
      <c r="K312">
        <v>153.31</v>
      </c>
      <c r="L312">
        <v>199</v>
      </c>
      <c r="M312">
        <v>3</v>
      </c>
      <c r="N312" t="s">
        <v>11097</v>
      </c>
      <c r="O312" t="s">
        <v>11098</v>
      </c>
      <c r="P312">
        <v>199</v>
      </c>
      <c r="Q312" t="s">
        <v>11308</v>
      </c>
      <c r="R312" t="s">
        <v>11307</v>
      </c>
    </row>
    <row r="313" spans="1:18">
      <c r="A313">
        <v>331</v>
      </c>
      <c r="B313" s="2">
        <v>8901030904455</v>
      </c>
      <c r="C313" t="s">
        <v>6631</v>
      </c>
      <c r="D313">
        <v>-4</v>
      </c>
      <c r="E313" t="s">
        <v>11306</v>
      </c>
      <c r="F313" t="s">
        <v>11307</v>
      </c>
      <c r="G313" t="s">
        <v>6631</v>
      </c>
      <c r="H313" t="s">
        <v>11090</v>
      </c>
      <c r="I313">
        <v>22.73</v>
      </c>
      <c r="J313">
        <v>22.73</v>
      </c>
      <c r="K313">
        <v>19.260000000000002</v>
      </c>
      <c r="L313">
        <v>25</v>
      </c>
      <c r="M313">
        <v>3</v>
      </c>
      <c r="N313" t="s">
        <v>11097</v>
      </c>
      <c r="O313" t="s">
        <v>11098</v>
      </c>
      <c r="P313">
        <v>25</v>
      </c>
      <c r="Q313" t="s">
        <v>11308</v>
      </c>
      <c r="R313" t="s">
        <v>11307</v>
      </c>
    </row>
    <row r="314" spans="1:18">
      <c r="A314">
        <v>332</v>
      </c>
      <c r="B314" s="2">
        <v>8901030864513</v>
      </c>
      <c r="C314" t="s">
        <v>6633</v>
      </c>
      <c r="D314">
        <v>-3</v>
      </c>
      <c r="E314" t="s">
        <v>11095</v>
      </c>
      <c r="F314" t="s">
        <v>11096</v>
      </c>
      <c r="G314" t="s">
        <v>6633</v>
      </c>
      <c r="H314" t="s">
        <v>11090</v>
      </c>
      <c r="I314">
        <v>34.26</v>
      </c>
      <c r="J314">
        <v>34.26</v>
      </c>
      <c r="K314">
        <v>29.03</v>
      </c>
      <c r="L314">
        <v>37</v>
      </c>
      <c r="M314">
        <v>3</v>
      </c>
      <c r="N314" t="s">
        <v>11097</v>
      </c>
      <c r="O314" t="s">
        <v>11098</v>
      </c>
      <c r="P314">
        <v>37</v>
      </c>
      <c r="Q314" t="s">
        <v>11099</v>
      </c>
      <c r="R314" t="s">
        <v>11100</v>
      </c>
    </row>
    <row r="315" spans="1:18">
      <c r="A315">
        <v>333</v>
      </c>
      <c r="B315" s="2">
        <v>8901030853715</v>
      </c>
      <c r="C315" t="s">
        <v>11344</v>
      </c>
      <c r="D315">
        <v>-2</v>
      </c>
      <c r="E315" t="s">
        <v>11095</v>
      </c>
      <c r="F315" t="s">
        <v>11096</v>
      </c>
      <c r="G315" t="s">
        <v>6635</v>
      </c>
      <c r="H315" t="s">
        <v>11090</v>
      </c>
      <c r="I315">
        <v>35.19</v>
      </c>
      <c r="J315">
        <v>35.19</v>
      </c>
      <c r="K315">
        <v>29.82</v>
      </c>
      <c r="L315">
        <v>38</v>
      </c>
      <c r="M315">
        <v>3</v>
      </c>
      <c r="N315" t="s">
        <v>11097</v>
      </c>
      <c r="O315" t="s">
        <v>11098</v>
      </c>
      <c r="P315">
        <v>38</v>
      </c>
      <c r="Q315" t="s">
        <v>11099</v>
      </c>
      <c r="R315" t="s">
        <v>11100</v>
      </c>
    </row>
    <row r="316" spans="1:18">
      <c r="A316">
        <v>334</v>
      </c>
      <c r="B316" s="2">
        <v>8901030853678</v>
      </c>
      <c r="C316" t="s">
        <v>6637</v>
      </c>
      <c r="D316">
        <v>-1</v>
      </c>
      <c r="E316" t="s">
        <v>11095</v>
      </c>
      <c r="F316" t="s">
        <v>11096</v>
      </c>
      <c r="G316" t="s">
        <v>6637</v>
      </c>
      <c r="H316" t="s">
        <v>11090</v>
      </c>
      <c r="I316">
        <v>35.19</v>
      </c>
      <c r="J316">
        <v>35.19</v>
      </c>
      <c r="K316">
        <v>29.82</v>
      </c>
      <c r="L316">
        <v>38</v>
      </c>
      <c r="M316">
        <v>3</v>
      </c>
      <c r="N316" t="s">
        <v>11097</v>
      </c>
      <c r="O316" t="s">
        <v>11098</v>
      </c>
      <c r="P316">
        <v>38</v>
      </c>
      <c r="Q316" t="s">
        <v>11099</v>
      </c>
      <c r="R316" t="s">
        <v>11100</v>
      </c>
    </row>
    <row r="317" spans="1:18">
      <c r="A317">
        <v>335</v>
      </c>
      <c r="B317" s="2">
        <v>8901030844744</v>
      </c>
      <c r="C317" t="s">
        <v>6639</v>
      </c>
      <c r="D317">
        <v>-14</v>
      </c>
      <c r="E317" t="s">
        <v>11095</v>
      </c>
      <c r="F317" t="s">
        <v>11096</v>
      </c>
      <c r="G317" t="s">
        <v>6639</v>
      </c>
      <c r="H317" t="s">
        <v>11090</v>
      </c>
      <c r="I317">
        <v>34.22</v>
      </c>
      <c r="J317">
        <v>34.22</v>
      </c>
      <c r="K317">
        <v>29</v>
      </c>
      <c r="L317">
        <v>38</v>
      </c>
      <c r="M317">
        <v>3</v>
      </c>
      <c r="N317" t="s">
        <v>11097</v>
      </c>
      <c r="O317" t="s">
        <v>11098</v>
      </c>
      <c r="P317">
        <v>38</v>
      </c>
      <c r="Q317" t="s">
        <v>11099</v>
      </c>
      <c r="R317" t="s">
        <v>11100</v>
      </c>
    </row>
    <row r="318" spans="1:18">
      <c r="A318">
        <v>336</v>
      </c>
      <c r="B318" s="2">
        <v>8901030923807</v>
      </c>
      <c r="C318" t="s">
        <v>6641</v>
      </c>
      <c r="D318">
        <v>-6</v>
      </c>
      <c r="E318" t="s">
        <v>11095</v>
      </c>
      <c r="F318" t="s">
        <v>11096</v>
      </c>
      <c r="G318" t="s">
        <v>6641</v>
      </c>
      <c r="H318" t="s">
        <v>11090</v>
      </c>
      <c r="I318">
        <v>33.340000000000003</v>
      </c>
      <c r="J318">
        <v>33.340000000000003</v>
      </c>
      <c r="K318">
        <v>28.25</v>
      </c>
      <c r="L318">
        <v>36</v>
      </c>
      <c r="M318">
        <v>3</v>
      </c>
      <c r="N318" t="s">
        <v>11097</v>
      </c>
      <c r="O318" t="s">
        <v>11098</v>
      </c>
      <c r="P318">
        <v>36</v>
      </c>
      <c r="Q318" t="s">
        <v>11099</v>
      </c>
      <c r="R318" t="s">
        <v>11100</v>
      </c>
    </row>
    <row r="319" spans="1:18">
      <c r="A319">
        <v>337</v>
      </c>
      <c r="B319" s="2">
        <v>8901030929731</v>
      </c>
      <c r="C319" t="s">
        <v>6643</v>
      </c>
      <c r="D319">
        <v>-7</v>
      </c>
      <c r="E319" t="s">
        <v>11095</v>
      </c>
      <c r="F319" t="s">
        <v>11096</v>
      </c>
      <c r="G319" t="s">
        <v>6643</v>
      </c>
      <c r="H319" t="s">
        <v>11090</v>
      </c>
      <c r="I319">
        <v>9.26</v>
      </c>
      <c r="J319">
        <v>9.26</v>
      </c>
      <c r="K319">
        <v>7.85</v>
      </c>
      <c r="L319">
        <v>10</v>
      </c>
      <c r="M319">
        <v>3</v>
      </c>
      <c r="N319" t="s">
        <v>11097</v>
      </c>
      <c r="O319" t="s">
        <v>11098</v>
      </c>
      <c r="P319">
        <v>10</v>
      </c>
      <c r="Q319" t="s">
        <v>11099</v>
      </c>
      <c r="R319" t="s">
        <v>11100</v>
      </c>
    </row>
    <row r="320" spans="1:18">
      <c r="A320">
        <v>338</v>
      </c>
      <c r="B320" s="2">
        <v>8901030886102</v>
      </c>
      <c r="C320" t="s">
        <v>6645</v>
      </c>
      <c r="D320">
        <v>-11</v>
      </c>
      <c r="E320" t="s">
        <v>11095</v>
      </c>
      <c r="F320" t="s">
        <v>11096</v>
      </c>
      <c r="G320" t="s">
        <v>6645</v>
      </c>
      <c r="H320" t="s">
        <v>11090</v>
      </c>
      <c r="I320">
        <v>37.04</v>
      </c>
      <c r="J320">
        <v>37.04</v>
      </c>
      <c r="K320">
        <v>31.39</v>
      </c>
      <c r="L320">
        <v>40</v>
      </c>
      <c r="M320">
        <v>3</v>
      </c>
      <c r="N320" t="s">
        <v>11097</v>
      </c>
      <c r="O320" t="s">
        <v>11098</v>
      </c>
      <c r="P320">
        <v>40</v>
      </c>
      <c r="Q320" t="s">
        <v>11099</v>
      </c>
      <c r="R320" t="s">
        <v>11100</v>
      </c>
    </row>
    <row r="321" spans="1:18">
      <c r="A321">
        <v>339</v>
      </c>
      <c r="B321" s="2">
        <v>8901030886119</v>
      </c>
      <c r="C321" t="s">
        <v>6647</v>
      </c>
      <c r="D321">
        <v>0</v>
      </c>
      <c r="E321" t="s">
        <v>11095</v>
      </c>
      <c r="F321" t="s">
        <v>11096</v>
      </c>
      <c r="G321" t="s">
        <v>6647</v>
      </c>
      <c r="H321" t="s">
        <v>11090</v>
      </c>
      <c r="I321">
        <v>76.849999999999994</v>
      </c>
      <c r="J321">
        <v>76.849999999999994</v>
      </c>
      <c r="K321">
        <v>65.13</v>
      </c>
      <c r="L321">
        <v>83</v>
      </c>
      <c r="M321">
        <v>3</v>
      </c>
      <c r="N321" t="s">
        <v>11097</v>
      </c>
      <c r="O321" t="s">
        <v>11098</v>
      </c>
      <c r="P321">
        <v>83</v>
      </c>
      <c r="Q321" t="s">
        <v>11099</v>
      </c>
      <c r="R321" t="s">
        <v>11100</v>
      </c>
    </row>
    <row r="322" spans="1:18">
      <c r="A322">
        <v>340</v>
      </c>
      <c r="B322" s="2">
        <v>8901030930010</v>
      </c>
      <c r="C322" t="s">
        <v>6649</v>
      </c>
      <c r="D322">
        <v>-3</v>
      </c>
      <c r="E322" t="s">
        <v>11095</v>
      </c>
      <c r="F322" t="s">
        <v>11096</v>
      </c>
      <c r="G322" t="s">
        <v>6649</v>
      </c>
      <c r="H322" t="s">
        <v>11090</v>
      </c>
      <c r="I322">
        <v>9.26</v>
      </c>
      <c r="J322">
        <v>9.26</v>
      </c>
      <c r="K322">
        <v>7.85</v>
      </c>
      <c r="L322">
        <v>10</v>
      </c>
      <c r="M322">
        <v>3</v>
      </c>
      <c r="N322" t="s">
        <v>11097</v>
      </c>
      <c r="O322" t="s">
        <v>11098</v>
      </c>
      <c r="P322">
        <v>10</v>
      </c>
      <c r="Q322" t="s">
        <v>11099</v>
      </c>
      <c r="R322" t="s">
        <v>11100</v>
      </c>
    </row>
    <row r="323" spans="1:18">
      <c r="A323">
        <v>341</v>
      </c>
      <c r="B323" s="2">
        <v>8901030925627</v>
      </c>
      <c r="C323" t="s">
        <v>6651</v>
      </c>
      <c r="D323">
        <v>-7</v>
      </c>
      <c r="E323" t="s">
        <v>11095</v>
      </c>
      <c r="F323" t="s">
        <v>11096</v>
      </c>
      <c r="G323" t="s">
        <v>6651</v>
      </c>
      <c r="H323" t="s">
        <v>11090</v>
      </c>
      <c r="I323">
        <v>33.340000000000003</v>
      </c>
      <c r="J323">
        <v>33.340000000000003</v>
      </c>
      <c r="K323">
        <v>28.25</v>
      </c>
      <c r="L323">
        <v>36</v>
      </c>
      <c r="M323">
        <v>3</v>
      </c>
      <c r="N323" t="s">
        <v>11097</v>
      </c>
      <c r="O323" t="s">
        <v>11098</v>
      </c>
      <c r="P323">
        <v>36</v>
      </c>
      <c r="Q323" t="s">
        <v>11099</v>
      </c>
      <c r="R323" t="s">
        <v>11100</v>
      </c>
    </row>
    <row r="324" spans="1:18">
      <c r="A324">
        <v>342</v>
      </c>
      <c r="B324" s="2">
        <v>8901030923722</v>
      </c>
      <c r="C324" t="s">
        <v>6653</v>
      </c>
      <c r="D324">
        <v>-2</v>
      </c>
      <c r="E324" t="s">
        <v>11095</v>
      </c>
      <c r="F324" t="s">
        <v>11096</v>
      </c>
      <c r="G324" t="s">
        <v>6653</v>
      </c>
      <c r="H324" t="s">
        <v>11090</v>
      </c>
      <c r="I324">
        <v>97.46</v>
      </c>
      <c r="J324">
        <v>97.46</v>
      </c>
      <c r="K324">
        <v>82.59</v>
      </c>
      <c r="L324">
        <v>105</v>
      </c>
      <c r="M324">
        <v>3</v>
      </c>
      <c r="N324" t="s">
        <v>11097</v>
      </c>
      <c r="O324" t="s">
        <v>11098</v>
      </c>
      <c r="P324">
        <v>105</v>
      </c>
      <c r="Q324" t="s">
        <v>11099</v>
      </c>
      <c r="R324" t="s">
        <v>11100</v>
      </c>
    </row>
    <row r="325" spans="1:18">
      <c r="A325">
        <v>343</v>
      </c>
      <c r="B325" s="2">
        <v>8901030923753</v>
      </c>
      <c r="C325" t="s">
        <v>6655</v>
      </c>
      <c r="D325">
        <v>-2</v>
      </c>
      <c r="E325" t="s">
        <v>11095</v>
      </c>
      <c r="F325" t="s">
        <v>11096</v>
      </c>
      <c r="G325" t="s">
        <v>6655</v>
      </c>
      <c r="H325" t="s">
        <v>11090</v>
      </c>
      <c r="I325">
        <v>133.33000000000001</v>
      </c>
      <c r="J325">
        <v>133.33000000000001</v>
      </c>
      <c r="K325">
        <v>112.99</v>
      </c>
      <c r="L325">
        <v>144</v>
      </c>
      <c r="M325">
        <v>3</v>
      </c>
      <c r="N325" t="s">
        <v>11097</v>
      </c>
      <c r="O325" t="s">
        <v>11098</v>
      </c>
      <c r="P325">
        <v>144</v>
      </c>
      <c r="Q325" t="s">
        <v>11099</v>
      </c>
      <c r="R325" t="s">
        <v>11100</v>
      </c>
    </row>
    <row r="326" spans="1:18">
      <c r="A326">
        <v>344</v>
      </c>
      <c r="B326" s="2">
        <v>8901030819414</v>
      </c>
      <c r="C326" t="s">
        <v>11345</v>
      </c>
      <c r="D326">
        <v>0</v>
      </c>
      <c r="E326" t="s">
        <v>11155</v>
      </c>
      <c r="F326" t="s">
        <v>11156</v>
      </c>
      <c r="G326" t="s">
        <v>6657</v>
      </c>
      <c r="H326" t="s">
        <v>11090</v>
      </c>
      <c r="I326">
        <v>90</v>
      </c>
      <c r="J326">
        <v>90</v>
      </c>
      <c r="K326">
        <v>76.27</v>
      </c>
      <c r="L326">
        <v>99</v>
      </c>
      <c r="M326">
        <v>3</v>
      </c>
      <c r="N326" t="s">
        <v>11097</v>
      </c>
      <c r="O326" t="s">
        <v>11098</v>
      </c>
      <c r="P326">
        <v>99</v>
      </c>
      <c r="Q326" t="s">
        <v>11157</v>
      </c>
      <c r="R326" t="s">
        <v>11158</v>
      </c>
    </row>
    <row r="327" spans="1:18">
      <c r="A327">
        <v>345</v>
      </c>
      <c r="B327" s="2" t="s">
        <v>11059</v>
      </c>
      <c r="C327" t="s">
        <v>6659</v>
      </c>
      <c r="D327">
        <v>0</v>
      </c>
      <c r="E327" t="s">
        <v>11095</v>
      </c>
      <c r="F327" t="s">
        <v>11096</v>
      </c>
      <c r="G327" t="s">
        <v>6659</v>
      </c>
      <c r="H327" t="s">
        <v>11090</v>
      </c>
      <c r="I327">
        <v>18.510000000000002</v>
      </c>
      <c r="J327">
        <v>18.510000000000002</v>
      </c>
      <c r="K327">
        <v>15.69</v>
      </c>
      <c r="L327">
        <v>20</v>
      </c>
      <c r="M327">
        <v>3</v>
      </c>
      <c r="N327" t="s">
        <v>11097</v>
      </c>
      <c r="O327" t="s">
        <v>11098</v>
      </c>
      <c r="P327">
        <v>20</v>
      </c>
      <c r="Q327" t="s">
        <v>11099</v>
      </c>
      <c r="R327" t="s">
        <v>11100</v>
      </c>
    </row>
    <row r="328" spans="1:18">
      <c r="A328">
        <v>346</v>
      </c>
      <c r="B328" s="2">
        <v>8901030819407</v>
      </c>
      <c r="C328" t="s">
        <v>6661</v>
      </c>
      <c r="D328">
        <v>0</v>
      </c>
      <c r="E328" t="s">
        <v>11155</v>
      </c>
      <c r="F328" t="s">
        <v>11156</v>
      </c>
      <c r="G328" t="s">
        <v>6661</v>
      </c>
      <c r="H328" t="s">
        <v>11090</v>
      </c>
      <c r="I328">
        <v>90</v>
      </c>
      <c r="J328">
        <v>90</v>
      </c>
      <c r="K328">
        <v>76.27</v>
      </c>
      <c r="L328">
        <v>99</v>
      </c>
      <c r="M328">
        <v>3</v>
      </c>
      <c r="N328" t="s">
        <v>11097</v>
      </c>
      <c r="O328" t="s">
        <v>11098</v>
      </c>
      <c r="P328">
        <v>99</v>
      </c>
      <c r="Q328" t="s">
        <v>11157</v>
      </c>
      <c r="R328" t="s">
        <v>11158</v>
      </c>
    </row>
    <row r="329" spans="1:18">
      <c r="A329">
        <v>347</v>
      </c>
      <c r="B329" s="2">
        <v>8901030707865</v>
      </c>
      <c r="C329" t="s">
        <v>6663</v>
      </c>
      <c r="D329">
        <v>0</v>
      </c>
      <c r="E329" t="s">
        <v>11155</v>
      </c>
      <c r="F329" t="s">
        <v>11156</v>
      </c>
      <c r="G329" t="s">
        <v>6663</v>
      </c>
      <c r="H329" t="s">
        <v>11090</v>
      </c>
      <c r="I329">
        <v>190.91</v>
      </c>
      <c r="J329">
        <v>190.91</v>
      </c>
      <c r="K329">
        <v>161.79</v>
      </c>
      <c r="L329">
        <v>210</v>
      </c>
      <c r="M329">
        <v>3</v>
      </c>
      <c r="N329" t="s">
        <v>11097</v>
      </c>
      <c r="O329" t="s">
        <v>11098</v>
      </c>
      <c r="P329">
        <v>210</v>
      </c>
      <c r="Q329" t="s">
        <v>11157</v>
      </c>
      <c r="R329" t="s">
        <v>11158</v>
      </c>
    </row>
    <row r="330" spans="1:18">
      <c r="A330">
        <v>348</v>
      </c>
      <c r="B330" s="2">
        <v>8901030871030</v>
      </c>
      <c r="C330" t="s">
        <v>6665</v>
      </c>
      <c r="D330">
        <v>-5</v>
      </c>
      <c r="E330" t="s">
        <v>11095</v>
      </c>
      <c r="F330" t="s">
        <v>11096</v>
      </c>
      <c r="G330" t="s">
        <v>6665</v>
      </c>
      <c r="H330" t="s">
        <v>11090</v>
      </c>
      <c r="I330">
        <v>58.34</v>
      </c>
      <c r="J330">
        <v>58.34</v>
      </c>
      <c r="K330">
        <v>49.44</v>
      </c>
      <c r="L330">
        <v>63</v>
      </c>
      <c r="M330">
        <v>3</v>
      </c>
      <c r="N330" t="s">
        <v>11097</v>
      </c>
      <c r="O330" t="s">
        <v>11098</v>
      </c>
      <c r="P330">
        <v>63</v>
      </c>
      <c r="Q330" t="s">
        <v>11099</v>
      </c>
      <c r="R330" t="s">
        <v>11100</v>
      </c>
    </row>
    <row r="331" spans="1:18">
      <c r="A331">
        <v>349</v>
      </c>
      <c r="B331" s="2">
        <v>8901030766947</v>
      </c>
      <c r="C331" t="s">
        <v>6667</v>
      </c>
      <c r="D331">
        <v>-3</v>
      </c>
      <c r="E331" t="s">
        <v>11095</v>
      </c>
      <c r="F331" t="s">
        <v>11096</v>
      </c>
      <c r="G331" t="s">
        <v>6667</v>
      </c>
      <c r="H331" t="s">
        <v>11090</v>
      </c>
      <c r="I331">
        <v>50</v>
      </c>
      <c r="J331">
        <v>50</v>
      </c>
      <c r="K331">
        <v>42.37</v>
      </c>
      <c r="L331">
        <v>54</v>
      </c>
      <c r="M331">
        <v>3</v>
      </c>
      <c r="N331" t="s">
        <v>11097</v>
      </c>
      <c r="O331" t="s">
        <v>11098</v>
      </c>
      <c r="P331">
        <v>54</v>
      </c>
      <c r="Q331" t="s">
        <v>11099</v>
      </c>
      <c r="R331" t="s">
        <v>11100</v>
      </c>
    </row>
    <row r="332" spans="1:18">
      <c r="A332">
        <v>350</v>
      </c>
      <c r="B332" s="2">
        <v>8901030771293</v>
      </c>
      <c r="C332" t="s">
        <v>11346</v>
      </c>
      <c r="D332">
        <v>-2</v>
      </c>
      <c r="E332" t="s">
        <v>11095</v>
      </c>
      <c r="F332" t="s">
        <v>11096</v>
      </c>
      <c r="G332" t="s">
        <v>6669</v>
      </c>
      <c r="H332" t="s">
        <v>11090</v>
      </c>
      <c r="I332">
        <v>211.11</v>
      </c>
      <c r="J332">
        <v>211.11</v>
      </c>
      <c r="K332">
        <v>178.91</v>
      </c>
      <c r="L332">
        <v>228</v>
      </c>
      <c r="M332">
        <v>3</v>
      </c>
      <c r="N332" t="s">
        <v>11097</v>
      </c>
      <c r="O332" t="s">
        <v>11098</v>
      </c>
      <c r="P332">
        <v>228</v>
      </c>
      <c r="Q332" t="s">
        <v>11099</v>
      </c>
      <c r="R332" t="s">
        <v>11100</v>
      </c>
    </row>
    <row r="333" spans="1:18">
      <c r="A333">
        <v>351</v>
      </c>
      <c r="B333" s="2">
        <v>8901030764172</v>
      </c>
      <c r="C333" t="s">
        <v>6671</v>
      </c>
      <c r="D333">
        <v>-3</v>
      </c>
      <c r="E333" t="s">
        <v>11095</v>
      </c>
      <c r="F333" t="s">
        <v>11096</v>
      </c>
      <c r="G333" t="s">
        <v>6671</v>
      </c>
      <c r="H333" t="s">
        <v>11090</v>
      </c>
      <c r="I333">
        <v>125</v>
      </c>
      <c r="J333">
        <v>125</v>
      </c>
      <c r="K333">
        <v>105.93</v>
      </c>
      <c r="L333">
        <v>135</v>
      </c>
      <c r="M333">
        <v>3</v>
      </c>
      <c r="N333" t="s">
        <v>11097</v>
      </c>
      <c r="O333" t="s">
        <v>11098</v>
      </c>
      <c r="P333">
        <v>135</v>
      </c>
      <c r="Q333" t="s">
        <v>11099</v>
      </c>
      <c r="R333" t="s">
        <v>11100</v>
      </c>
    </row>
    <row r="334" spans="1:18">
      <c r="A334">
        <v>352</v>
      </c>
      <c r="B334" s="2">
        <v>8901030707858</v>
      </c>
      <c r="C334" t="s">
        <v>11347</v>
      </c>
      <c r="D334">
        <v>0</v>
      </c>
      <c r="E334" t="s">
        <v>11155</v>
      </c>
      <c r="F334" t="s">
        <v>11156</v>
      </c>
      <c r="G334" t="s">
        <v>6673</v>
      </c>
      <c r="H334" t="s">
        <v>11090</v>
      </c>
      <c r="I334">
        <v>190.91</v>
      </c>
      <c r="J334">
        <v>190.91</v>
      </c>
      <c r="K334">
        <v>161.79</v>
      </c>
      <c r="L334">
        <v>210</v>
      </c>
      <c r="M334">
        <v>3</v>
      </c>
      <c r="N334" t="s">
        <v>11097</v>
      </c>
      <c r="O334" t="s">
        <v>11098</v>
      </c>
      <c r="P334">
        <v>210</v>
      </c>
      <c r="Q334" t="s">
        <v>11157</v>
      </c>
      <c r="R334" t="s">
        <v>11158</v>
      </c>
    </row>
    <row r="335" spans="1:18">
      <c r="A335">
        <v>354</v>
      </c>
      <c r="B335" s="2">
        <v>8901030871016</v>
      </c>
      <c r="C335" t="s">
        <v>6677</v>
      </c>
      <c r="D335">
        <v>-4</v>
      </c>
      <c r="E335" t="s">
        <v>11095</v>
      </c>
      <c r="F335" t="s">
        <v>11096</v>
      </c>
      <c r="G335" t="s">
        <v>6677</v>
      </c>
      <c r="H335" t="s">
        <v>11090</v>
      </c>
      <c r="I335">
        <v>57.41</v>
      </c>
      <c r="J335">
        <v>57.41</v>
      </c>
      <c r="K335">
        <v>48.65</v>
      </c>
      <c r="L335">
        <v>62</v>
      </c>
      <c r="M335">
        <v>3</v>
      </c>
      <c r="N335" t="s">
        <v>11097</v>
      </c>
      <c r="O335" t="s">
        <v>11098</v>
      </c>
      <c r="P335">
        <v>62</v>
      </c>
      <c r="Q335" t="s">
        <v>11099</v>
      </c>
      <c r="R335" t="s">
        <v>11100</v>
      </c>
    </row>
    <row r="336" spans="1:18">
      <c r="A336">
        <v>355</v>
      </c>
      <c r="B336" s="2">
        <v>8901030916502</v>
      </c>
      <c r="C336" t="s">
        <v>6679</v>
      </c>
      <c r="D336">
        <v>-3</v>
      </c>
      <c r="E336" t="s">
        <v>11160</v>
      </c>
      <c r="F336" t="s">
        <v>11161</v>
      </c>
      <c r="G336" t="s">
        <v>6679</v>
      </c>
      <c r="H336" t="s">
        <v>11090</v>
      </c>
      <c r="I336">
        <v>53.63</v>
      </c>
      <c r="J336">
        <v>53.63</v>
      </c>
      <c r="K336">
        <v>45.45</v>
      </c>
      <c r="L336">
        <v>59</v>
      </c>
      <c r="M336">
        <v>3</v>
      </c>
      <c r="N336" t="s">
        <v>11097</v>
      </c>
      <c r="O336" t="s">
        <v>11098</v>
      </c>
      <c r="P336">
        <v>59</v>
      </c>
      <c r="Q336" t="s">
        <v>11162</v>
      </c>
      <c r="R336" t="s">
        <v>11161</v>
      </c>
    </row>
    <row r="337" spans="1:18">
      <c r="A337">
        <v>356</v>
      </c>
      <c r="B337" s="2">
        <v>8901030916519</v>
      </c>
      <c r="C337" t="s">
        <v>6681</v>
      </c>
      <c r="D337">
        <v>-3</v>
      </c>
      <c r="E337" t="s">
        <v>11160</v>
      </c>
      <c r="F337" t="s">
        <v>11161</v>
      </c>
      <c r="G337" t="s">
        <v>6681</v>
      </c>
      <c r="H337" t="s">
        <v>11090</v>
      </c>
      <c r="I337">
        <v>90</v>
      </c>
      <c r="J337">
        <v>90</v>
      </c>
      <c r="K337">
        <v>76.27</v>
      </c>
      <c r="L337">
        <v>99</v>
      </c>
      <c r="M337">
        <v>3</v>
      </c>
      <c r="N337" t="s">
        <v>11097</v>
      </c>
      <c r="O337" t="s">
        <v>11098</v>
      </c>
      <c r="P337">
        <v>99</v>
      </c>
      <c r="Q337" t="s">
        <v>11162</v>
      </c>
      <c r="R337" t="s">
        <v>11161</v>
      </c>
    </row>
    <row r="338" spans="1:18">
      <c r="A338">
        <v>357</v>
      </c>
      <c r="B338" s="2">
        <v>8901030970696</v>
      </c>
      <c r="C338" t="s">
        <v>11348</v>
      </c>
      <c r="D338">
        <v>0</v>
      </c>
      <c r="E338" t="s">
        <v>11160</v>
      </c>
      <c r="F338" t="s">
        <v>11161</v>
      </c>
      <c r="G338" t="s">
        <v>6683</v>
      </c>
      <c r="H338" t="s">
        <v>11090</v>
      </c>
      <c r="I338">
        <v>195.46</v>
      </c>
      <c r="J338">
        <v>195.46</v>
      </c>
      <c r="K338">
        <v>165.64</v>
      </c>
      <c r="L338">
        <v>215</v>
      </c>
      <c r="M338">
        <v>3</v>
      </c>
      <c r="N338" t="s">
        <v>11097</v>
      </c>
      <c r="O338" t="s">
        <v>11098</v>
      </c>
      <c r="P338">
        <v>215</v>
      </c>
      <c r="Q338" t="s">
        <v>11162</v>
      </c>
      <c r="R338" t="s">
        <v>11161</v>
      </c>
    </row>
    <row r="339" spans="1:18">
      <c r="A339">
        <v>358</v>
      </c>
      <c r="B339" s="2">
        <v>8901030869020</v>
      </c>
      <c r="C339" t="s">
        <v>6685</v>
      </c>
      <c r="D339">
        <v>-1</v>
      </c>
      <c r="E339" t="s">
        <v>11160</v>
      </c>
      <c r="F339" t="s">
        <v>11161</v>
      </c>
      <c r="G339" t="s">
        <v>6685</v>
      </c>
      <c r="H339" t="s">
        <v>11090</v>
      </c>
      <c r="I339">
        <v>53.89</v>
      </c>
      <c r="J339">
        <v>53.89</v>
      </c>
      <c r="K339">
        <v>45.67</v>
      </c>
      <c r="L339">
        <v>55</v>
      </c>
      <c r="M339">
        <v>3</v>
      </c>
      <c r="N339" t="s">
        <v>11097</v>
      </c>
      <c r="O339" t="s">
        <v>11098</v>
      </c>
      <c r="P339">
        <v>55</v>
      </c>
      <c r="Q339" t="s">
        <v>11162</v>
      </c>
      <c r="R339" t="s">
        <v>11161</v>
      </c>
    </row>
    <row r="340" spans="1:18">
      <c r="A340">
        <v>359</v>
      </c>
      <c r="B340" s="2">
        <v>8901030976711</v>
      </c>
      <c r="C340" t="s">
        <v>6687</v>
      </c>
      <c r="D340">
        <v>-1</v>
      </c>
      <c r="E340" t="s">
        <v>11160</v>
      </c>
      <c r="F340" t="s">
        <v>11161</v>
      </c>
      <c r="G340" t="s">
        <v>6687</v>
      </c>
      <c r="H340" t="s">
        <v>11090</v>
      </c>
      <c r="I340">
        <v>90</v>
      </c>
      <c r="J340">
        <v>90</v>
      </c>
      <c r="K340">
        <v>76.27</v>
      </c>
      <c r="L340">
        <v>99</v>
      </c>
      <c r="M340">
        <v>3</v>
      </c>
      <c r="N340" t="s">
        <v>11097</v>
      </c>
      <c r="O340" t="s">
        <v>11098</v>
      </c>
      <c r="P340">
        <v>99</v>
      </c>
      <c r="Q340" t="s">
        <v>11162</v>
      </c>
      <c r="R340" t="s">
        <v>11161</v>
      </c>
    </row>
    <row r="341" spans="1:18">
      <c r="A341">
        <v>360</v>
      </c>
      <c r="B341" s="2">
        <v>8901030962134</v>
      </c>
      <c r="C341" t="s">
        <v>6689</v>
      </c>
      <c r="D341">
        <v>-1</v>
      </c>
      <c r="E341" t="s">
        <v>11101</v>
      </c>
      <c r="F341" t="s">
        <v>11102</v>
      </c>
      <c r="G341" t="s">
        <v>6689</v>
      </c>
      <c r="H341" t="s">
        <v>11090</v>
      </c>
      <c r="I341">
        <v>100.88</v>
      </c>
      <c r="J341">
        <v>100.88</v>
      </c>
      <c r="K341">
        <v>85.49</v>
      </c>
      <c r="L341">
        <v>115</v>
      </c>
      <c r="M341">
        <v>3</v>
      </c>
      <c r="N341" t="s">
        <v>11097</v>
      </c>
      <c r="O341" t="s">
        <v>11098</v>
      </c>
      <c r="P341">
        <v>115</v>
      </c>
      <c r="Q341" t="s">
        <v>11175</v>
      </c>
      <c r="R341" t="s">
        <v>11102</v>
      </c>
    </row>
    <row r="342" spans="1:18">
      <c r="A342">
        <v>361</v>
      </c>
      <c r="B342" s="2">
        <v>8901030869013</v>
      </c>
      <c r="C342" t="s">
        <v>6691</v>
      </c>
      <c r="D342">
        <v>-6</v>
      </c>
      <c r="E342" t="s">
        <v>11160</v>
      </c>
      <c r="F342" t="s">
        <v>11161</v>
      </c>
      <c r="G342" t="s">
        <v>6691</v>
      </c>
      <c r="H342" t="s">
        <v>11090</v>
      </c>
      <c r="I342">
        <v>100.01</v>
      </c>
      <c r="J342">
        <v>100.01</v>
      </c>
      <c r="K342">
        <v>84.75</v>
      </c>
      <c r="L342">
        <v>110</v>
      </c>
      <c r="M342">
        <v>3</v>
      </c>
      <c r="N342" t="s">
        <v>11097</v>
      </c>
      <c r="O342" t="s">
        <v>11098</v>
      </c>
      <c r="P342">
        <v>110</v>
      </c>
      <c r="Q342" t="s">
        <v>11162</v>
      </c>
      <c r="R342" t="s">
        <v>11161</v>
      </c>
    </row>
    <row r="343" spans="1:18">
      <c r="A343">
        <v>362</v>
      </c>
      <c r="B343" s="2">
        <v>8901030865459</v>
      </c>
      <c r="C343" t="s">
        <v>6693</v>
      </c>
      <c r="D343">
        <v>2020</v>
      </c>
      <c r="E343" t="s">
        <v>11160</v>
      </c>
      <c r="F343" t="s">
        <v>11161</v>
      </c>
      <c r="G343" t="s">
        <v>6693</v>
      </c>
      <c r="H343" t="s">
        <v>11090</v>
      </c>
      <c r="I343">
        <v>42.98</v>
      </c>
      <c r="J343">
        <v>42.98</v>
      </c>
      <c r="K343">
        <v>36.42</v>
      </c>
      <c r="L343">
        <v>45</v>
      </c>
      <c r="M343">
        <v>3</v>
      </c>
      <c r="N343" t="s">
        <v>11097</v>
      </c>
      <c r="O343" t="s">
        <v>11098</v>
      </c>
      <c r="P343">
        <v>45</v>
      </c>
      <c r="Q343" t="s">
        <v>11162</v>
      </c>
      <c r="R343" t="s">
        <v>11161</v>
      </c>
    </row>
    <row r="344" spans="1:18">
      <c r="A344">
        <v>363</v>
      </c>
      <c r="B344" s="2">
        <v>8901030865466</v>
      </c>
      <c r="C344" t="s">
        <v>6695</v>
      </c>
      <c r="D344">
        <v>-1</v>
      </c>
      <c r="E344" t="s">
        <v>11160</v>
      </c>
      <c r="F344" t="s">
        <v>11161</v>
      </c>
      <c r="G344" t="s">
        <v>6695</v>
      </c>
      <c r="H344" t="s">
        <v>11090</v>
      </c>
      <c r="I344">
        <v>86.84</v>
      </c>
      <c r="J344">
        <v>86.84</v>
      </c>
      <c r="K344">
        <v>73.59</v>
      </c>
      <c r="L344">
        <v>99</v>
      </c>
      <c r="M344">
        <v>3</v>
      </c>
      <c r="N344" t="s">
        <v>11097</v>
      </c>
      <c r="O344" t="s">
        <v>11098</v>
      </c>
      <c r="P344">
        <v>99</v>
      </c>
      <c r="Q344" t="s">
        <v>11162</v>
      </c>
      <c r="R344" t="s">
        <v>11161</v>
      </c>
    </row>
    <row r="345" spans="1:18">
      <c r="A345">
        <v>364</v>
      </c>
      <c r="B345" s="2">
        <v>8901030956294</v>
      </c>
      <c r="C345" t="s">
        <v>11349</v>
      </c>
      <c r="D345">
        <v>0</v>
      </c>
      <c r="E345" t="s">
        <v>11101</v>
      </c>
      <c r="F345" t="s">
        <v>11102</v>
      </c>
      <c r="G345" t="s">
        <v>6697</v>
      </c>
      <c r="H345" t="s">
        <v>11090</v>
      </c>
      <c r="I345">
        <v>66.900000000000006</v>
      </c>
      <c r="J345">
        <v>66.900000000000006</v>
      </c>
      <c r="K345">
        <v>56.69</v>
      </c>
      <c r="L345">
        <v>90</v>
      </c>
      <c r="M345">
        <v>3</v>
      </c>
      <c r="N345" t="s">
        <v>11097</v>
      </c>
      <c r="O345" t="s">
        <v>11098</v>
      </c>
      <c r="P345">
        <v>90</v>
      </c>
      <c r="Q345" t="s">
        <v>11175</v>
      </c>
      <c r="R345" t="s">
        <v>11102</v>
      </c>
    </row>
    <row r="346" spans="1:18">
      <c r="A346">
        <v>365</v>
      </c>
      <c r="B346" s="2">
        <v>8901030920318</v>
      </c>
      <c r="C346" t="s">
        <v>6699</v>
      </c>
      <c r="D346">
        <v>0</v>
      </c>
      <c r="E346" t="s">
        <v>11160</v>
      </c>
      <c r="F346" t="s">
        <v>11161</v>
      </c>
      <c r="G346" t="s">
        <v>6699</v>
      </c>
      <c r="H346" t="s">
        <v>11090</v>
      </c>
      <c r="I346">
        <v>109.65</v>
      </c>
      <c r="J346">
        <v>109.65</v>
      </c>
      <c r="K346">
        <v>92.92</v>
      </c>
      <c r="L346">
        <v>125</v>
      </c>
      <c r="M346">
        <v>3</v>
      </c>
      <c r="N346" t="s">
        <v>11097</v>
      </c>
      <c r="O346" t="s">
        <v>11098</v>
      </c>
      <c r="P346">
        <v>125</v>
      </c>
      <c r="Q346" t="s">
        <v>11162</v>
      </c>
      <c r="R346" t="s">
        <v>11161</v>
      </c>
    </row>
    <row r="347" spans="1:18">
      <c r="A347">
        <v>366</v>
      </c>
      <c r="B347" s="2">
        <v>8901030868962</v>
      </c>
      <c r="C347" t="s">
        <v>11350</v>
      </c>
      <c r="D347">
        <v>0</v>
      </c>
      <c r="E347" t="s">
        <v>11160</v>
      </c>
      <c r="F347" t="s">
        <v>11161</v>
      </c>
      <c r="G347" t="s">
        <v>6701</v>
      </c>
      <c r="H347" t="s">
        <v>11090</v>
      </c>
      <c r="I347">
        <v>122.72</v>
      </c>
      <c r="J347">
        <v>122.72</v>
      </c>
      <c r="K347">
        <v>104</v>
      </c>
      <c r="L347">
        <v>135</v>
      </c>
      <c r="M347">
        <v>3</v>
      </c>
      <c r="N347" t="s">
        <v>11097</v>
      </c>
      <c r="O347" t="s">
        <v>11098</v>
      </c>
      <c r="P347">
        <v>135</v>
      </c>
      <c r="Q347" t="s">
        <v>11162</v>
      </c>
      <c r="R347" t="s">
        <v>11161</v>
      </c>
    </row>
    <row r="348" spans="1:18">
      <c r="A348">
        <v>367</v>
      </c>
      <c r="B348" s="2">
        <v>8901030868979</v>
      </c>
      <c r="C348" t="s">
        <v>6703</v>
      </c>
      <c r="D348">
        <v>-5</v>
      </c>
      <c r="E348" t="s">
        <v>11160</v>
      </c>
      <c r="F348" t="s">
        <v>11161</v>
      </c>
      <c r="G348" t="s">
        <v>6703</v>
      </c>
      <c r="H348" t="s">
        <v>11090</v>
      </c>
      <c r="I348">
        <v>65.45</v>
      </c>
      <c r="J348">
        <v>65.45</v>
      </c>
      <c r="K348">
        <v>55.47</v>
      </c>
      <c r="L348">
        <v>72</v>
      </c>
      <c r="M348">
        <v>3</v>
      </c>
      <c r="N348" t="s">
        <v>11097</v>
      </c>
      <c r="O348" t="s">
        <v>11098</v>
      </c>
      <c r="P348">
        <v>72</v>
      </c>
      <c r="Q348" t="s">
        <v>11162</v>
      </c>
      <c r="R348" t="s">
        <v>11161</v>
      </c>
    </row>
    <row r="349" spans="1:18">
      <c r="A349">
        <v>368</v>
      </c>
      <c r="B349" s="2">
        <v>8901030937521</v>
      </c>
      <c r="C349" t="s">
        <v>6705</v>
      </c>
      <c r="D349">
        <v>-1</v>
      </c>
      <c r="E349" t="s">
        <v>11160</v>
      </c>
      <c r="F349" t="s">
        <v>11161</v>
      </c>
      <c r="G349" t="s">
        <v>6705</v>
      </c>
      <c r="H349" t="s">
        <v>11090</v>
      </c>
      <c r="I349">
        <v>192.34</v>
      </c>
      <c r="J349">
        <v>192.34</v>
      </c>
      <c r="K349">
        <v>163</v>
      </c>
      <c r="L349">
        <v>220</v>
      </c>
      <c r="M349">
        <v>3</v>
      </c>
      <c r="N349" t="s">
        <v>11097</v>
      </c>
      <c r="O349" t="s">
        <v>11098</v>
      </c>
      <c r="P349">
        <v>220</v>
      </c>
      <c r="Q349" t="s">
        <v>11162</v>
      </c>
      <c r="R349" t="s">
        <v>11161</v>
      </c>
    </row>
    <row r="350" spans="1:18">
      <c r="A350">
        <v>369</v>
      </c>
      <c r="B350" s="2">
        <v>8901030869112</v>
      </c>
      <c r="C350" t="s">
        <v>6707</v>
      </c>
      <c r="D350">
        <v>-1</v>
      </c>
      <c r="E350" t="s">
        <v>11160</v>
      </c>
      <c r="F350" t="s">
        <v>11161</v>
      </c>
      <c r="G350" t="s">
        <v>6707</v>
      </c>
      <c r="H350" t="s">
        <v>11090</v>
      </c>
      <c r="I350">
        <v>122.73</v>
      </c>
      <c r="J350">
        <v>122.73</v>
      </c>
      <c r="K350">
        <v>104.01</v>
      </c>
      <c r="L350">
        <v>135</v>
      </c>
      <c r="M350">
        <v>3</v>
      </c>
      <c r="N350" t="s">
        <v>11097</v>
      </c>
      <c r="O350" t="s">
        <v>11098</v>
      </c>
      <c r="P350">
        <v>135</v>
      </c>
      <c r="Q350" t="s">
        <v>11162</v>
      </c>
      <c r="R350" t="s">
        <v>11161</v>
      </c>
    </row>
    <row r="351" spans="1:18">
      <c r="A351">
        <v>370</v>
      </c>
      <c r="B351" s="2">
        <v>8901030869129</v>
      </c>
      <c r="C351" t="s">
        <v>6709</v>
      </c>
      <c r="D351">
        <v>-2</v>
      </c>
      <c r="E351" t="s">
        <v>11160</v>
      </c>
      <c r="F351" t="s">
        <v>11161</v>
      </c>
      <c r="G351" t="s">
        <v>6709</v>
      </c>
      <c r="H351" t="s">
        <v>11090</v>
      </c>
      <c r="I351">
        <v>65.45</v>
      </c>
      <c r="J351">
        <v>65.45</v>
      </c>
      <c r="K351">
        <v>55.47</v>
      </c>
      <c r="L351">
        <v>72</v>
      </c>
      <c r="M351">
        <v>3</v>
      </c>
      <c r="N351" t="s">
        <v>11097</v>
      </c>
      <c r="O351" t="s">
        <v>11098</v>
      </c>
      <c r="P351">
        <v>72</v>
      </c>
      <c r="Q351" t="s">
        <v>11162</v>
      </c>
      <c r="R351" t="s">
        <v>11161</v>
      </c>
    </row>
    <row r="352" spans="1:18">
      <c r="A352">
        <v>371</v>
      </c>
      <c r="B352" s="2">
        <v>8901030869082</v>
      </c>
      <c r="C352" t="s">
        <v>6711</v>
      </c>
      <c r="D352">
        <v>-1</v>
      </c>
      <c r="E352" t="s">
        <v>11160</v>
      </c>
      <c r="F352" t="s">
        <v>11161</v>
      </c>
      <c r="G352" t="s">
        <v>6711</v>
      </c>
      <c r="H352" t="s">
        <v>11090</v>
      </c>
      <c r="I352">
        <v>65.38</v>
      </c>
      <c r="J352">
        <v>65.38</v>
      </c>
      <c r="K352">
        <v>55.41</v>
      </c>
      <c r="L352">
        <v>72</v>
      </c>
      <c r="M352">
        <v>3</v>
      </c>
      <c r="N352" t="s">
        <v>11097</v>
      </c>
      <c r="O352" t="s">
        <v>11098</v>
      </c>
      <c r="P352">
        <v>72</v>
      </c>
      <c r="Q352" t="s">
        <v>11162</v>
      </c>
      <c r="R352" t="s">
        <v>11161</v>
      </c>
    </row>
    <row r="353" spans="1:18">
      <c r="A353">
        <v>372</v>
      </c>
      <c r="B353" s="2">
        <v>8901030806353</v>
      </c>
      <c r="C353" t="s">
        <v>6713</v>
      </c>
      <c r="D353">
        <v>0</v>
      </c>
      <c r="E353" t="s">
        <v>11160</v>
      </c>
      <c r="F353" t="s">
        <v>11161</v>
      </c>
      <c r="G353" t="s">
        <v>6713</v>
      </c>
      <c r="H353" t="s">
        <v>11090</v>
      </c>
      <c r="I353">
        <v>74.56</v>
      </c>
      <c r="J353">
        <v>74.56</v>
      </c>
      <c r="K353">
        <v>63.19</v>
      </c>
      <c r="L353">
        <v>85</v>
      </c>
      <c r="M353">
        <v>3</v>
      </c>
      <c r="N353" t="s">
        <v>11097</v>
      </c>
      <c r="O353" t="s">
        <v>11098</v>
      </c>
      <c r="P353">
        <v>85</v>
      </c>
      <c r="Q353" t="s">
        <v>11162</v>
      </c>
      <c r="R353" t="s">
        <v>11161</v>
      </c>
    </row>
    <row r="354" spans="1:18">
      <c r="A354">
        <v>373</v>
      </c>
      <c r="B354" s="2">
        <v>8901030848063</v>
      </c>
      <c r="C354" t="s">
        <v>6715</v>
      </c>
      <c r="D354">
        <v>-2</v>
      </c>
      <c r="E354" t="s">
        <v>11095</v>
      </c>
      <c r="F354" t="s">
        <v>11096</v>
      </c>
      <c r="G354" t="s">
        <v>6715</v>
      </c>
      <c r="H354" t="s">
        <v>11090</v>
      </c>
      <c r="I354">
        <v>92.59</v>
      </c>
      <c r="J354">
        <v>92.59</v>
      </c>
      <c r="K354">
        <v>78.47</v>
      </c>
      <c r="L354">
        <v>100</v>
      </c>
      <c r="M354">
        <v>3</v>
      </c>
      <c r="N354" t="s">
        <v>11097</v>
      </c>
      <c r="O354" t="s">
        <v>11098</v>
      </c>
      <c r="P354">
        <v>100</v>
      </c>
      <c r="Q354" t="s">
        <v>11351</v>
      </c>
      <c r="R354" t="s">
        <v>11352</v>
      </c>
    </row>
    <row r="355" spans="1:18">
      <c r="A355">
        <v>374</v>
      </c>
      <c r="B355" s="2">
        <v>8901030739552</v>
      </c>
      <c r="C355" t="s">
        <v>6717</v>
      </c>
      <c r="D355">
        <v>-19</v>
      </c>
      <c r="E355" t="s">
        <v>11095</v>
      </c>
      <c r="F355" t="s">
        <v>11096</v>
      </c>
      <c r="G355" t="s">
        <v>6717</v>
      </c>
      <c r="H355" t="s">
        <v>11090</v>
      </c>
      <c r="I355">
        <v>23.15</v>
      </c>
      <c r="J355">
        <v>23.15</v>
      </c>
      <c r="K355">
        <v>19.62</v>
      </c>
      <c r="L355">
        <v>25</v>
      </c>
      <c r="M355">
        <v>3</v>
      </c>
      <c r="N355" t="s">
        <v>11097</v>
      </c>
      <c r="O355" t="s">
        <v>11098</v>
      </c>
      <c r="P355">
        <v>25</v>
      </c>
      <c r="Q355" t="s">
        <v>11351</v>
      </c>
      <c r="R355" t="s">
        <v>11352</v>
      </c>
    </row>
    <row r="356" spans="1:18">
      <c r="A356">
        <v>375</v>
      </c>
      <c r="B356" s="2">
        <v>8901030968266</v>
      </c>
      <c r="C356" t="s">
        <v>6719</v>
      </c>
      <c r="D356">
        <v>-35</v>
      </c>
      <c r="E356" t="s">
        <v>11095</v>
      </c>
      <c r="F356" t="s">
        <v>11096</v>
      </c>
      <c r="G356" t="s">
        <v>6719</v>
      </c>
      <c r="H356" t="s">
        <v>11090</v>
      </c>
      <c r="I356">
        <v>9.26</v>
      </c>
      <c r="J356">
        <v>9.26</v>
      </c>
      <c r="K356">
        <v>7.85</v>
      </c>
      <c r="L356">
        <v>10</v>
      </c>
      <c r="M356">
        <v>3</v>
      </c>
      <c r="N356" t="s">
        <v>11097</v>
      </c>
      <c r="O356" t="s">
        <v>11098</v>
      </c>
      <c r="P356">
        <v>10</v>
      </c>
      <c r="Q356" t="s">
        <v>11351</v>
      </c>
      <c r="R356" t="s">
        <v>11352</v>
      </c>
    </row>
    <row r="357" spans="1:18">
      <c r="A357">
        <v>376</v>
      </c>
      <c r="B357" s="2">
        <v>8901571011018</v>
      </c>
      <c r="C357" t="s">
        <v>6721</v>
      </c>
      <c r="D357">
        <v>-1</v>
      </c>
      <c r="E357" t="s">
        <v>11353</v>
      </c>
      <c r="F357" t="s">
        <v>11354</v>
      </c>
      <c r="G357" t="s">
        <v>6721</v>
      </c>
      <c r="H357" t="s">
        <v>11090</v>
      </c>
      <c r="I357">
        <v>96.3</v>
      </c>
      <c r="J357">
        <v>96.3</v>
      </c>
      <c r="K357">
        <v>81.61</v>
      </c>
      <c r="L357">
        <v>130</v>
      </c>
      <c r="M357">
        <v>3</v>
      </c>
      <c r="N357" t="s">
        <v>11097</v>
      </c>
      <c r="O357" t="s">
        <v>11098</v>
      </c>
      <c r="P357">
        <v>130</v>
      </c>
      <c r="Q357" t="s">
        <v>11355</v>
      </c>
      <c r="R357" t="s">
        <v>11356</v>
      </c>
    </row>
    <row r="358" spans="1:18">
      <c r="A358">
        <v>377</v>
      </c>
      <c r="B358" s="2">
        <v>8901571004614</v>
      </c>
      <c r="C358" t="s">
        <v>6723</v>
      </c>
      <c r="D358">
        <v>-2</v>
      </c>
      <c r="E358" t="s">
        <v>11357</v>
      </c>
      <c r="F358" t="s">
        <v>11358</v>
      </c>
      <c r="G358" t="s">
        <v>6723</v>
      </c>
      <c r="H358" t="s">
        <v>11090</v>
      </c>
      <c r="I358">
        <v>112.81</v>
      </c>
      <c r="J358">
        <v>112.81</v>
      </c>
      <c r="K358">
        <v>95.6</v>
      </c>
      <c r="L358">
        <v>130</v>
      </c>
      <c r="M358">
        <v>3</v>
      </c>
      <c r="N358" t="s">
        <v>11097</v>
      </c>
      <c r="O358" t="s">
        <v>11098</v>
      </c>
      <c r="P358">
        <v>130</v>
      </c>
      <c r="Q358" t="s">
        <v>11359</v>
      </c>
      <c r="R358" t="s">
        <v>11360</v>
      </c>
    </row>
    <row r="359" spans="1:18">
      <c r="A359">
        <v>378</v>
      </c>
      <c r="B359" s="2">
        <v>8901571004614</v>
      </c>
      <c r="C359" t="s">
        <v>11361</v>
      </c>
      <c r="D359">
        <v>0</v>
      </c>
      <c r="E359" t="s">
        <v>11357</v>
      </c>
      <c r="F359" t="s">
        <v>11358</v>
      </c>
      <c r="G359" t="s">
        <v>6725</v>
      </c>
      <c r="H359" t="s">
        <v>11090</v>
      </c>
      <c r="I359">
        <v>112.81</v>
      </c>
      <c r="J359">
        <v>112.81</v>
      </c>
      <c r="K359">
        <v>95.6</v>
      </c>
      <c r="L359">
        <v>130</v>
      </c>
      <c r="M359">
        <v>3</v>
      </c>
      <c r="N359" t="s">
        <v>11097</v>
      </c>
      <c r="O359" t="s">
        <v>11098</v>
      </c>
      <c r="P359">
        <v>130</v>
      </c>
      <c r="Q359" t="s">
        <v>11359</v>
      </c>
      <c r="R359" t="s">
        <v>11360</v>
      </c>
    </row>
    <row r="360" spans="1:18">
      <c r="A360">
        <v>379</v>
      </c>
      <c r="B360" s="2">
        <v>8901030865169</v>
      </c>
      <c r="C360" t="s">
        <v>11362</v>
      </c>
      <c r="D360">
        <v>-16</v>
      </c>
      <c r="E360" t="s">
        <v>11095</v>
      </c>
      <c r="F360" t="s">
        <v>11096</v>
      </c>
      <c r="G360" t="s">
        <v>6727</v>
      </c>
      <c r="H360" t="s">
        <v>11090</v>
      </c>
      <c r="I360">
        <v>35</v>
      </c>
      <c r="J360">
        <v>35</v>
      </c>
      <c r="K360">
        <v>29.66</v>
      </c>
      <c r="L360">
        <v>35</v>
      </c>
      <c r="M360">
        <v>3</v>
      </c>
      <c r="N360" t="s">
        <v>11097</v>
      </c>
      <c r="O360" t="s">
        <v>11098</v>
      </c>
      <c r="P360">
        <v>35</v>
      </c>
      <c r="Q360" t="s">
        <v>11351</v>
      </c>
      <c r="R360" t="s">
        <v>11352</v>
      </c>
    </row>
    <row r="361" spans="1:18">
      <c r="A361">
        <v>380</v>
      </c>
      <c r="B361" s="2">
        <v>8901030872976</v>
      </c>
      <c r="C361" t="s">
        <v>6729</v>
      </c>
      <c r="D361">
        <v>-17</v>
      </c>
      <c r="E361" t="s">
        <v>11095</v>
      </c>
      <c r="F361" t="s">
        <v>11096</v>
      </c>
      <c r="G361" t="s">
        <v>6729</v>
      </c>
      <c r="H361" t="s">
        <v>11090</v>
      </c>
      <c r="I361">
        <v>18.510000000000002</v>
      </c>
      <c r="J361">
        <v>18.510000000000002</v>
      </c>
      <c r="K361">
        <v>15.69</v>
      </c>
      <c r="L361">
        <v>20</v>
      </c>
      <c r="M361">
        <v>3</v>
      </c>
      <c r="N361" t="s">
        <v>11097</v>
      </c>
      <c r="O361" t="s">
        <v>11098</v>
      </c>
      <c r="P361">
        <v>20</v>
      </c>
      <c r="Q361" t="s">
        <v>11351</v>
      </c>
      <c r="R361" t="s">
        <v>11352</v>
      </c>
    </row>
    <row r="362" spans="1:18">
      <c r="A362">
        <v>381</v>
      </c>
      <c r="B362" s="2">
        <v>8901030976384</v>
      </c>
      <c r="C362" t="s">
        <v>6731</v>
      </c>
      <c r="D362">
        <v>-26</v>
      </c>
      <c r="E362" t="s">
        <v>11095</v>
      </c>
      <c r="F362" t="s">
        <v>11096</v>
      </c>
      <c r="G362" t="s">
        <v>6731</v>
      </c>
      <c r="H362" t="s">
        <v>11090</v>
      </c>
      <c r="I362">
        <v>9.26</v>
      </c>
      <c r="J362">
        <v>9.26</v>
      </c>
      <c r="K362">
        <v>7.85</v>
      </c>
      <c r="L362">
        <v>10</v>
      </c>
      <c r="M362">
        <v>3</v>
      </c>
      <c r="N362" t="s">
        <v>11097</v>
      </c>
      <c r="O362" t="s">
        <v>11098</v>
      </c>
      <c r="P362">
        <v>10</v>
      </c>
      <c r="Q362" t="s">
        <v>11351</v>
      </c>
      <c r="R362" t="s">
        <v>11352</v>
      </c>
    </row>
    <row r="363" spans="1:18">
      <c r="A363">
        <v>382</v>
      </c>
      <c r="B363" s="2">
        <v>8901030843150</v>
      </c>
      <c r="C363" t="s">
        <v>6733</v>
      </c>
      <c r="D363">
        <v>-2</v>
      </c>
      <c r="E363" t="s">
        <v>11095</v>
      </c>
      <c r="F363" t="s">
        <v>11096</v>
      </c>
      <c r="G363" t="s">
        <v>6733</v>
      </c>
      <c r="H363" t="s">
        <v>11090</v>
      </c>
      <c r="I363">
        <v>112.96</v>
      </c>
      <c r="J363">
        <v>112.96</v>
      </c>
      <c r="K363">
        <v>95.73</v>
      </c>
      <c r="L363">
        <v>122</v>
      </c>
      <c r="M363">
        <v>3</v>
      </c>
      <c r="N363" t="s">
        <v>11097</v>
      </c>
      <c r="O363" t="s">
        <v>11098</v>
      </c>
      <c r="P363">
        <v>122</v>
      </c>
      <c r="Q363" t="s">
        <v>11351</v>
      </c>
      <c r="R363" t="s">
        <v>11352</v>
      </c>
    </row>
    <row r="364" spans="1:18">
      <c r="A364">
        <v>383</v>
      </c>
      <c r="B364" s="2">
        <v>8901030962370</v>
      </c>
      <c r="C364" t="s">
        <v>11363</v>
      </c>
      <c r="D364">
        <v>-2</v>
      </c>
      <c r="E364" t="s">
        <v>11364</v>
      </c>
      <c r="F364" t="s">
        <v>11365</v>
      </c>
      <c r="G364" t="s">
        <v>6735</v>
      </c>
      <c r="H364" t="s">
        <v>11090</v>
      </c>
      <c r="I364">
        <v>148.15</v>
      </c>
      <c r="J364">
        <v>148.15</v>
      </c>
      <c r="K364">
        <v>125.55</v>
      </c>
      <c r="L364">
        <v>160</v>
      </c>
      <c r="M364">
        <v>3</v>
      </c>
      <c r="N364" t="s">
        <v>11097</v>
      </c>
      <c r="O364" t="s">
        <v>11098</v>
      </c>
      <c r="P364">
        <v>160</v>
      </c>
      <c r="Q364" t="s">
        <v>11366</v>
      </c>
      <c r="R364" t="s">
        <v>11367</v>
      </c>
    </row>
    <row r="365" spans="1:18">
      <c r="A365">
        <v>384</v>
      </c>
      <c r="B365" s="2">
        <v>8901030912320</v>
      </c>
      <c r="C365" t="s">
        <v>6737</v>
      </c>
      <c r="D365">
        <v>-2</v>
      </c>
      <c r="E365" t="s">
        <v>11160</v>
      </c>
      <c r="F365" t="s">
        <v>11161</v>
      </c>
      <c r="G365" t="s">
        <v>6737</v>
      </c>
      <c r="H365" t="s">
        <v>11090</v>
      </c>
      <c r="I365">
        <v>190.91</v>
      </c>
      <c r="J365">
        <v>190.91</v>
      </c>
      <c r="K365">
        <v>161.79</v>
      </c>
      <c r="L365">
        <v>210</v>
      </c>
      <c r="M365">
        <v>3</v>
      </c>
      <c r="N365" t="s">
        <v>11097</v>
      </c>
      <c r="O365" t="s">
        <v>11098</v>
      </c>
      <c r="P365">
        <v>210</v>
      </c>
      <c r="Q365" t="s">
        <v>11162</v>
      </c>
      <c r="R365" t="s">
        <v>11161</v>
      </c>
    </row>
    <row r="366" spans="1:18">
      <c r="A366">
        <v>385</v>
      </c>
      <c r="B366" s="2">
        <v>8901030971884</v>
      </c>
      <c r="C366" t="s">
        <v>6739</v>
      </c>
      <c r="D366">
        <v>-3</v>
      </c>
      <c r="E366" t="s">
        <v>11160</v>
      </c>
      <c r="F366" t="s">
        <v>11161</v>
      </c>
      <c r="G366" t="s">
        <v>6739</v>
      </c>
      <c r="H366" t="s">
        <v>11090</v>
      </c>
      <c r="I366">
        <v>172.73</v>
      </c>
      <c r="J366">
        <v>172.73</v>
      </c>
      <c r="K366">
        <v>146.38</v>
      </c>
      <c r="L366">
        <v>190</v>
      </c>
      <c r="M366">
        <v>3</v>
      </c>
      <c r="N366" t="s">
        <v>11097</v>
      </c>
      <c r="O366" t="s">
        <v>11098</v>
      </c>
      <c r="P366">
        <v>190</v>
      </c>
      <c r="Q366" t="s">
        <v>11162</v>
      </c>
      <c r="R366" t="s">
        <v>11161</v>
      </c>
    </row>
    <row r="367" spans="1:18">
      <c r="A367">
        <v>386</v>
      </c>
      <c r="B367" s="2">
        <v>8901030912108</v>
      </c>
      <c r="C367" t="s">
        <v>6741</v>
      </c>
      <c r="D367">
        <v>-1</v>
      </c>
      <c r="E367" t="s">
        <v>11160</v>
      </c>
      <c r="F367" t="s">
        <v>11161</v>
      </c>
      <c r="G367" t="s">
        <v>6741</v>
      </c>
      <c r="H367" t="s">
        <v>11090</v>
      </c>
      <c r="I367">
        <v>340.91</v>
      </c>
      <c r="J367">
        <v>340.91</v>
      </c>
      <c r="K367">
        <v>288.91000000000003</v>
      </c>
      <c r="L367">
        <v>375</v>
      </c>
      <c r="M367">
        <v>3</v>
      </c>
      <c r="N367" t="s">
        <v>11097</v>
      </c>
      <c r="O367" t="s">
        <v>11098</v>
      </c>
      <c r="P367">
        <v>375</v>
      </c>
      <c r="Q367" t="s">
        <v>11162</v>
      </c>
      <c r="R367" t="s">
        <v>11161</v>
      </c>
    </row>
    <row r="368" spans="1:18">
      <c r="A368">
        <v>387</v>
      </c>
      <c r="B368" s="2">
        <v>8901030978449</v>
      </c>
      <c r="C368" t="s">
        <v>6743</v>
      </c>
      <c r="D368">
        <v>-6</v>
      </c>
      <c r="E368" t="s">
        <v>11160</v>
      </c>
      <c r="F368" t="s">
        <v>11161</v>
      </c>
      <c r="G368" t="s">
        <v>6743</v>
      </c>
      <c r="H368" t="s">
        <v>11090</v>
      </c>
      <c r="I368">
        <v>76.92</v>
      </c>
      <c r="J368">
        <v>76.92</v>
      </c>
      <c r="K368">
        <v>65.19</v>
      </c>
      <c r="L368">
        <v>85</v>
      </c>
      <c r="M368">
        <v>3</v>
      </c>
      <c r="N368" t="s">
        <v>11097</v>
      </c>
      <c r="O368" t="s">
        <v>11098</v>
      </c>
      <c r="P368">
        <v>85</v>
      </c>
      <c r="Q368" t="s">
        <v>11162</v>
      </c>
      <c r="R368" t="s">
        <v>11161</v>
      </c>
    </row>
    <row r="369" spans="1:18">
      <c r="A369">
        <v>388</v>
      </c>
      <c r="B369" s="2">
        <v>8901030887178</v>
      </c>
      <c r="C369" t="s">
        <v>6745</v>
      </c>
      <c r="D369">
        <v>0</v>
      </c>
      <c r="E369" t="s">
        <v>11160</v>
      </c>
      <c r="F369" t="s">
        <v>11161</v>
      </c>
      <c r="G369" t="s">
        <v>6745</v>
      </c>
      <c r="H369" t="s">
        <v>11090</v>
      </c>
      <c r="I369">
        <v>231.82</v>
      </c>
      <c r="J369">
        <v>231.82</v>
      </c>
      <c r="K369">
        <v>196.46</v>
      </c>
      <c r="L369">
        <v>255</v>
      </c>
      <c r="M369">
        <v>3</v>
      </c>
      <c r="N369" t="s">
        <v>11097</v>
      </c>
      <c r="O369" t="s">
        <v>11098</v>
      </c>
      <c r="P369">
        <v>255</v>
      </c>
      <c r="Q369" t="s">
        <v>11162</v>
      </c>
      <c r="R369" t="s">
        <v>11161</v>
      </c>
    </row>
    <row r="370" spans="1:18">
      <c r="A370">
        <v>389</v>
      </c>
      <c r="B370" s="2">
        <v>8901030887161</v>
      </c>
      <c r="C370" t="s">
        <v>6747</v>
      </c>
      <c r="D370">
        <v>-1</v>
      </c>
      <c r="E370" t="s">
        <v>11160</v>
      </c>
      <c r="F370" t="s">
        <v>11161</v>
      </c>
      <c r="G370" t="s">
        <v>6747</v>
      </c>
      <c r="H370" t="s">
        <v>11090</v>
      </c>
      <c r="I370">
        <v>104.55</v>
      </c>
      <c r="J370">
        <v>104.55</v>
      </c>
      <c r="K370">
        <v>88.6</v>
      </c>
      <c r="L370">
        <v>115</v>
      </c>
      <c r="M370">
        <v>3</v>
      </c>
      <c r="N370" t="s">
        <v>11097</v>
      </c>
      <c r="O370" t="s">
        <v>11098</v>
      </c>
      <c r="P370">
        <v>115</v>
      </c>
      <c r="Q370" t="s">
        <v>11162</v>
      </c>
      <c r="R370" t="s">
        <v>11161</v>
      </c>
    </row>
    <row r="371" spans="1:18">
      <c r="A371">
        <v>390</v>
      </c>
      <c r="B371" s="2">
        <v>8901030887185</v>
      </c>
      <c r="C371" t="s">
        <v>6749</v>
      </c>
      <c r="D371">
        <v>-4</v>
      </c>
      <c r="E371" t="s">
        <v>11160</v>
      </c>
      <c r="F371" t="s">
        <v>11161</v>
      </c>
      <c r="G371" t="s">
        <v>6749</v>
      </c>
      <c r="H371" t="s">
        <v>11090</v>
      </c>
      <c r="I371">
        <v>104.55</v>
      </c>
      <c r="J371">
        <v>104.55</v>
      </c>
      <c r="K371">
        <v>88.6</v>
      </c>
      <c r="L371">
        <v>115</v>
      </c>
      <c r="M371">
        <v>3</v>
      </c>
      <c r="N371" t="s">
        <v>11097</v>
      </c>
      <c r="O371" t="s">
        <v>11098</v>
      </c>
      <c r="P371">
        <v>115</v>
      </c>
      <c r="Q371" t="s">
        <v>11162</v>
      </c>
      <c r="R371" t="s">
        <v>11161</v>
      </c>
    </row>
    <row r="372" spans="1:18">
      <c r="A372">
        <v>391</v>
      </c>
      <c r="B372" s="2">
        <v>8901030887192</v>
      </c>
      <c r="C372" t="s">
        <v>6751</v>
      </c>
      <c r="D372">
        <v>-1</v>
      </c>
      <c r="E372" t="s">
        <v>11160</v>
      </c>
      <c r="F372" t="s">
        <v>11161</v>
      </c>
      <c r="G372" t="s">
        <v>6751</v>
      </c>
      <c r="H372" t="s">
        <v>11090</v>
      </c>
      <c r="I372">
        <v>127.27</v>
      </c>
      <c r="J372">
        <v>127.27</v>
      </c>
      <c r="K372">
        <v>107.86</v>
      </c>
      <c r="L372">
        <v>140</v>
      </c>
      <c r="M372">
        <v>3</v>
      </c>
      <c r="N372" t="s">
        <v>11097</v>
      </c>
      <c r="O372" t="s">
        <v>11098</v>
      </c>
      <c r="P372">
        <v>140</v>
      </c>
      <c r="Q372" t="s">
        <v>11162</v>
      </c>
      <c r="R372" t="s">
        <v>11161</v>
      </c>
    </row>
    <row r="373" spans="1:18">
      <c r="A373">
        <v>392</v>
      </c>
      <c r="B373" s="2">
        <v>8901030854880</v>
      </c>
      <c r="C373" t="s">
        <v>6753</v>
      </c>
      <c r="D373">
        <v>-2</v>
      </c>
      <c r="E373" t="s">
        <v>11160</v>
      </c>
      <c r="F373" t="s">
        <v>11161</v>
      </c>
      <c r="G373" t="s">
        <v>6753</v>
      </c>
      <c r="H373" t="s">
        <v>11090</v>
      </c>
      <c r="I373">
        <v>109.09</v>
      </c>
      <c r="J373">
        <v>109.09</v>
      </c>
      <c r="K373">
        <v>92.45</v>
      </c>
      <c r="L373">
        <v>120</v>
      </c>
      <c r="M373">
        <v>3</v>
      </c>
      <c r="N373" t="s">
        <v>11097</v>
      </c>
      <c r="O373" t="s">
        <v>11098</v>
      </c>
      <c r="P373">
        <v>120</v>
      </c>
      <c r="Q373" t="s">
        <v>11162</v>
      </c>
      <c r="R373" t="s">
        <v>11161</v>
      </c>
    </row>
    <row r="374" spans="1:18">
      <c r="A374">
        <v>393</v>
      </c>
      <c r="B374" s="2">
        <v>8901030978456</v>
      </c>
      <c r="C374" t="s">
        <v>6755</v>
      </c>
      <c r="D374">
        <v>-3</v>
      </c>
      <c r="E374" t="s">
        <v>11160</v>
      </c>
      <c r="F374" t="s">
        <v>11161</v>
      </c>
      <c r="G374" t="s">
        <v>6755</v>
      </c>
      <c r="H374" t="s">
        <v>11090</v>
      </c>
      <c r="I374">
        <v>90</v>
      </c>
      <c r="J374">
        <v>90</v>
      </c>
      <c r="K374">
        <v>76.27</v>
      </c>
      <c r="L374">
        <v>99</v>
      </c>
      <c r="M374">
        <v>3</v>
      </c>
      <c r="N374" t="s">
        <v>11097</v>
      </c>
      <c r="O374" t="s">
        <v>11098</v>
      </c>
      <c r="P374">
        <v>99</v>
      </c>
      <c r="Q374" t="s">
        <v>11162</v>
      </c>
      <c r="R374" t="s">
        <v>11161</v>
      </c>
    </row>
    <row r="375" spans="1:18">
      <c r="A375">
        <v>394</v>
      </c>
      <c r="B375" s="2">
        <v>8901030841439</v>
      </c>
      <c r="C375" t="s">
        <v>6757</v>
      </c>
      <c r="D375">
        <v>-2</v>
      </c>
      <c r="E375" t="s">
        <v>11160</v>
      </c>
      <c r="F375" t="s">
        <v>11161</v>
      </c>
      <c r="G375" t="s">
        <v>6757</v>
      </c>
      <c r="H375" t="s">
        <v>11090</v>
      </c>
      <c r="I375">
        <v>50</v>
      </c>
      <c r="J375">
        <v>50</v>
      </c>
      <c r="K375">
        <v>42.37</v>
      </c>
      <c r="L375">
        <v>55</v>
      </c>
      <c r="M375">
        <v>3</v>
      </c>
      <c r="N375" t="s">
        <v>11097</v>
      </c>
      <c r="O375" t="s">
        <v>11098</v>
      </c>
      <c r="P375">
        <v>55</v>
      </c>
      <c r="Q375" t="s">
        <v>11162</v>
      </c>
      <c r="R375" t="s">
        <v>11161</v>
      </c>
    </row>
    <row r="376" spans="1:18">
      <c r="A376">
        <v>395</v>
      </c>
      <c r="B376" s="2">
        <v>8901030971907</v>
      </c>
      <c r="C376" t="s">
        <v>6759</v>
      </c>
      <c r="D376">
        <v>-1</v>
      </c>
      <c r="E376" t="s">
        <v>11160</v>
      </c>
      <c r="F376" t="s">
        <v>11161</v>
      </c>
      <c r="G376" t="s">
        <v>6759</v>
      </c>
      <c r="H376" t="s">
        <v>11090</v>
      </c>
      <c r="I376">
        <v>54.55</v>
      </c>
      <c r="J376">
        <v>54.55</v>
      </c>
      <c r="K376">
        <v>46.23</v>
      </c>
      <c r="L376">
        <v>60</v>
      </c>
      <c r="M376">
        <v>3</v>
      </c>
      <c r="N376" t="s">
        <v>11097</v>
      </c>
      <c r="O376" t="s">
        <v>11098</v>
      </c>
      <c r="P376">
        <v>60</v>
      </c>
      <c r="Q376" t="s">
        <v>11162</v>
      </c>
      <c r="R376" t="s">
        <v>11161</v>
      </c>
    </row>
    <row r="377" spans="1:18">
      <c r="A377">
        <v>396</v>
      </c>
      <c r="B377" s="2">
        <v>8901030916236</v>
      </c>
      <c r="C377" t="s">
        <v>6761</v>
      </c>
      <c r="D377">
        <v>-1</v>
      </c>
      <c r="E377" t="s">
        <v>11160</v>
      </c>
      <c r="F377" t="s">
        <v>11161</v>
      </c>
      <c r="G377" t="s">
        <v>6761</v>
      </c>
      <c r="H377" t="s">
        <v>11090</v>
      </c>
      <c r="I377">
        <v>140.9</v>
      </c>
      <c r="J377">
        <v>140.9</v>
      </c>
      <c r="K377">
        <v>119.41</v>
      </c>
      <c r="L377">
        <v>155</v>
      </c>
      <c r="M377">
        <v>3</v>
      </c>
      <c r="N377" t="s">
        <v>11097</v>
      </c>
      <c r="O377" t="s">
        <v>11098</v>
      </c>
      <c r="P377">
        <v>155</v>
      </c>
      <c r="Q377" t="s">
        <v>11162</v>
      </c>
      <c r="R377" t="s">
        <v>11161</v>
      </c>
    </row>
    <row r="378" spans="1:18">
      <c r="A378">
        <v>397</v>
      </c>
      <c r="B378" s="2">
        <v>8901030916250</v>
      </c>
      <c r="C378" t="s">
        <v>6763</v>
      </c>
      <c r="D378">
        <v>-1</v>
      </c>
      <c r="E378" t="s">
        <v>11160</v>
      </c>
      <c r="F378" t="s">
        <v>11161</v>
      </c>
      <c r="G378" t="s">
        <v>6763</v>
      </c>
      <c r="H378" t="s">
        <v>11090</v>
      </c>
      <c r="I378">
        <v>77.28</v>
      </c>
      <c r="J378">
        <v>77.28</v>
      </c>
      <c r="K378">
        <v>65.489999999999995</v>
      </c>
      <c r="L378">
        <v>85</v>
      </c>
      <c r="M378">
        <v>3</v>
      </c>
      <c r="N378" t="s">
        <v>11097</v>
      </c>
      <c r="O378" t="s">
        <v>11098</v>
      </c>
      <c r="P378">
        <v>85</v>
      </c>
      <c r="Q378" t="s">
        <v>11162</v>
      </c>
      <c r="R378" t="s">
        <v>11161</v>
      </c>
    </row>
    <row r="379" spans="1:18">
      <c r="A379">
        <v>398</v>
      </c>
      <c r="B379" s="2">
        <v>8901030916267</v>
      </c>
      <c r="C379" t="s">
        <v>6765</v>
      </c>
      <c r="D379">
        <v>-3</v>
      </c>
      <c r="E379" t="s">
        <v>11160</v>
      </c>
      <c r="F379" t="s">
        <v>11161</v>
      </c>
      <c r="G379" t="s">
        <v>6765</v>
      </c>
      <c r="H379" t="s">
        <v>11090</v>
      </c>
      <c r="I379">
        <v>45.45</v>
      </c>
      <c r="J379">
        <v>45.45</v>
      </c>
      <c r="K379">
        <v>38.520000000000003</v>
      </c>
      <c r="L379">
        <v>50</v>
      </c>
      <c r="M379">
        <v>3</v>
      </c>
      <c r="N379" t="s">
        <v>11097</v>
      </c>
      <c r="O379" t="s">
        <v>11098</v>
      </c>
      <c r="P379">
        <v>50</v>
      </c>
      <c r="Q379" t="s">
        <v>11162</v>
      </c>
      <c r="R379" t="s">
        <v>11161</v>
      </c>
    </row>
    <row r="380" spans="1:18">
      <c r="A380">
        <v>399</v>
      </c>
      <c r="B380" s="2">
        <v>8901030949630</v>
      </c>
      <c r="C380" t="s">
        <v>6767</v>
      </c>
      <c r="D380">
        <v>-1</v>
      </c>
      <c r="E380" t="s">
        <v>11200</v>
      </c>
      <c r="F380" t="s">
        <v>11201</v>
      </c>
      <c r="G380" t="s">
        <v>6767</v>
      </c>
      <c r="H380" t="s">
        <v>11090</v>
      </c>
      <c r="I380">
        <v>138.88999999999999</v>
      </c>
      <c r="J380">
        <v>138.88999999999999</v>
      </c>
      <c r="K380">
        <v>117.7</v>
      </c>
      <c r="L380">
        <v>150</v>
      </c>
      <c r="M380">
        <v>3</v>
      </c>
      <c r="N380" t="s">
        <v>11097</v>
      </c>
      <c r="O380" t="s">
        <v>11098</v>
      </c>
      <c r="P380">
        <v>150</v>
      </c>
      <c r="Q380" t="s">
        <v>11202</v>
      </c>
      <c r="R380" t="s">
        <v>11201</v>
      </c>
    </row>
    <row r="381" spans="1:18">
      <c r="A381">
        <v>400</v>
      </c>
      <c r="B381" s="2">
        <v>8901030949647</v>
      </c>
      <c r="C381" t="s">
        <v>6769</v>
      </c>
      <c r="D381">
        <v>0</v>
      </c>
      <c r="E381" t="s">
        <v>11200</v>
      </c>
      <c r="F381" t="s">
        <v>11201</v>
      </c>
      <c r="G381" t="s">
        <v>6769</v>
      </c>
      <c r="H381" t="s">
        <v>11090</v>
      </c>
      <c r="I381">
        <v>296.3</v>
      </c>
      <c r="J381">
        <v>296.3</v>
      </c>
      <c r="K381">
        <v>251.1</v>
      </c>
      <c r="L381">
        <v>320</v>
      </c>
      <c r="M381">
        <v>3</v>
      </c>
      <c r="N381" t="s">
        <v>11097</v>
      </c>
      <c r="O381" t="s">
        <v>11098</v>
      </c>
      <c r="P381">
        <v>320</v>
      </c>
      <c r="Q381" t="s">
        <v>11202</v>
      </c>
      <c r="R381" t="s">
        <v>11201</v>
      </c>
    </row>
    <row r="382" spans="1:18">
      <c r="A382">
        <v>401</v>
      </c>
      <c r="B382" s="2">
        <v>8901030949654</v>
      </c>
      <c r="C382" t="s">
        <v>6771</v>
      </c>
      <c r="D382">
        <v>0</v>
      </c>
      <c r="E382" t="s">
        <v>11200</v>
      </c>
      <c r="F382" t="s">
        <v>11201</v>
      </c>
      <c r="G382" t="s">
        <v>6771</v>
      </c>
      <c r="H382" t="s">
        <v>11090</v>
      </c>
      <c r="I382">
        <v>329.88</v>
      </c>
      <c r="J382">
        <v>329.88</v>
      </c>
      <c r="K382">
        <v>279.56</v>
      </c>
      <c r="L382">
        <v>355</v>
      </c>
      <c r="M382">
        <v>3</v>
      </c>
      <c r="N382" t="s">
        <v>11097</v>
      </c>
      <c r="O382" t="s">
        <v>11098</v>
      </c>
      <c r="P382">
        <v>355</v>
      </c>
      <c r="Q382" t="s">
        <v>11202</v>
      </c>
      <c r="R382" t="s">
        <v>11201</v>
      </c>
    </row>
    <row r="383" spans="1:18">
      <c r="A383">
        <v>402</v>
      </c>
      <c r="B383" s="2">
        <v>8901030887208</v>
      </c>
      <c r="C383" t="s">
        <v>6773</v>
      </c>
      <c r="D383">
        <v>0</v>
      </c>
      <c r="E383" t="s">
        <v>11160</v>
      </c>
      <c r="F383" t="s">
        <v>11161</v>
      </c>
      <c r="G383" t="s">
        <v>6773</v>
      </c>
      <c r="H383" t="s">
        <v>11090</v>
      </c>
      <c r="I383">
        <v>190.91</v>
      </c>
      <c r="J383">
        <v>190.91</v>
      </c>
      <c r="K383">
        <v>161.79</v>
      </c>
      <c r="L383">
        <v>210</v>
      </c>
      <c r="M383">
        <v>3</v>
      </c>
      <c r="N383" t="s">
        <v>11097</v>
      </c>
      <c r="O383" t="s">
        <v>11098</v>
      </c>
      <c r="P383">
        <v>210</v>
      </c>
      <c r="Q383" t="s">
        <v>11162</v>
      </c>
      <c r="R383" t="s">
        <v>11161</v>
      </c>
    </row>
    <row r="384" spans="1:18">
      <c r="A384">
        <v>403</v>
      </c>
      <c r="B384" s="2">
        <v>8901030949654</v>
      </c>
      <c r="C384" t="s">
        <v>6775</v>
      </c>
      <c r="D384">
        <v>0</v>
      </c>
      <c r="E384" t="s">
        <v>11200</v>
      </c>
      <c r="F384" t="s">
        <v>11201</v>
      </c>
      <c r="G384" t="s">
        <v>6775</v>
      </c>
      <c r="H384" t="s">
        <v>11090</v>
      </c>
      <c r="I384">
        <v>328.7</v>
      </c>
      <c r="J384">
        <v>328.7</v>
      </c>
      <c r="K384">
        <v>278.56</v>
      </c>
      <c r="L384">
        <v>355</v>
      </c>
      <c r="M384">
        <v>3</v>
      </c>
      <c r="N384" t="s">
        <v>11097</v>
      </c>
      <c r="O384" t="s">
        <v>11098</v>
      </c>
      <c r="P384">
        <v>355</v>
      </c>
      <c r="Q384" t="s">
        <v>11202</v>
      </c>
      <c r="R384" t="s">
        <v>11201</v>
      </c>
    </row>
    <row r="385" spans="1:18">
      <c r="A385">
        <v>404</v>
      </c>
      <c r="B385" s="2">
        <v>8901030949678</v>
      </c>
      <c r="C385" t="s">
        <v>6777</v>
      </c>
      <c r="D385">
        <v>0</v>
      </c>
      <c r="E385" t="s">
        <v>11200</v>
      </c>
      <c r="F385" t="s">
        <v>11201</v>
      </c>
      <c r="G385" t="s">
        <v>6777</v>
      </c>
      <c r="H385" t="s">
        <v>11090</v>
      </c>
      <c r="I385">
        <v>337.96</v>
      </c>
      <c r="J385">
        <v>337.96</v>
      </c>
      <c r="K385">
        <v>286.41000000000003</v>
      </c>
      <c r="L385">
        <v>365</v>
      </c>
      <c r="M385">
        <v>3</v>
      </c>
      <c r="N385" t="s">
        <v>11097</v>
      </c>
      <c r="O385" t="s">
        <v>11098</v>
      </c>
      <c r="P385">
        <v>365</v>
      </c>
      <c r="Q385" t="s">
        <v>11202</v>
      </c>
      <c r="R385" t="s">
        <v>11201</v>
      </c>
    </row>
    <row r="386" spans="1:18">
      <c r="A386">
        <v>405</v>
      </c>
      <c r="B386" s="2">
        <v>8902102164173</v>
      </c>
      <c r="C386" t="s">
        <v>6779</v>
      </c>
      <c r="D386">
        <v>-16</v>
      </c>
      <c r="E386" t="s">
        <v>11105</v>
      </c>
      <c r="F386" t="s">
        <v>11106</v>
      </c>
      <c r="G386" t="s">
        <v>6779</v>
      </c>
      <c r="H386" t="s">
        <v>11090</v>
      </c>
      <c r="I386">
        <v>13.64</v>
      </c>
      <c r="J386">
        <v>13.64</v>
      </c>
      <c r="K386">
        <v>11.56</v>
      </c>
      <c r="L386">
        <v>15</v>
      </c>
      <c r="M386">
        <v>3</v>
      </c>
      <c r="N386" t="s">
        <v>11097</v>
      </c>
      <c r="O386" t="s">
        <v>11098</v>
      </c>
      <c r="P386">
        <v>15</v>
      </c>
      <c r="Q386" t="s">
        <v>11197</v>
      </c>
      <c r="R386" t="s">
        <v>11106</v>
      </c>
    </row>
    <row r="387" spans="1:18">
      <c r="A387">
        <v>406</v>
      </c>
      <c r="B387" s="2">
        <v>8902102230250</v>
      </c>
      <c r="C387" t="s">
        <v>6781</v>
      </c>
      <c r="D387">
        <v>5</v>
      </c>
      <c r="E387" t="s">
        <v>11357</v>
      </c>
      <c r="F387" t="s">
        <v>11358</v>
      </c>
      <c r="G387" t="s">
        <v>6781</v>
      </c>
      <c r="H387" t="s">
        <v>11090</v>
      </c>
      <c r="I387">
        <v>100.01</v>
      </c>
      <c r="J387">
        <v>100.01</v>
      </c>
      <c r="K387">
        <v>80.989999999999995</v>
      </c>
      <c r="L387">
        <v>110</v>
      </c>
      <c r="M387">
        <v>3</v>
      </c>
      <c r="N387" t="s">
        <v>11097</v>
      </c>
      <c r="O387" t="s">
        <v>11098</v>
      </c>
      <c r="P387">
        <v>110</v>
      </c>
      <c r="Q387" t="s">
        <v>11359</v>
      </c>
      <c r="R387" t="s">
        <v>11360</v>
      </c>
    </row>
    <row r="388" spans="1:18">
      <c r="A388">
        <v>407</v>
      </c>
      <c r="B388" s="2">
        <v>8902102162667</v>
      </c>
      <c r="C388" t="s">
        <v>6783</v>
      </c>
      <c r="D388">
        <v>0</v>
      </c>
      <c r="E388" t="s">
        <v>11368</v>
      </c>
      <c r="F388" t="s">
        <v>11369</v>
      </c>
      <c r="G388" t="s">
        <v>6783</v>
      </c>
      <c r="H388" t="s">
        <v>11090</v>
      </c>
      <c r="I388">
        <v>93.63</v>
      </c>
      <c r="J388">
        <v>93.63</v>
      </c>
      <c r="K388">
        <v>79.349999999999994</v>
      </c>
      <c r="L388">
        <v>103</v>
      </c>
      <c r="M388">
        <v>3</v>
      </c>
      <c r="N388" t="s">
        <v>11097</v>
      </c>
      <c r="O388" t="s">
        <v>11098</v>
      </c>
      <c r="P388">
        <v>103</v>
      </c>
      <c r="Q388" t="s">
        <v>11370</v>
      </c>
      <c r="R388" t="s">
        <v>11369</v>
      </c>
    </row>
    <row r="389" spans="1:18">
      <c r="A389">
        <v>408</v>
      </c>
      <c r="B389" s="2">
        <v>8902102163718</v>
      </c>
      <c r="C389" t="s">
        <v>6785</v>
      </c>
      <c r="D389">
        <v>0</v>
      </c>
      <c r="E389" t="s">
        <v>11105</v>
      </c>
      <c r="F389" t="s">
        <v>11106</v>
      </c>
      <c r="G389" t="s">
        <v>6785</v>
      </c>
      <c r="H389" t="s">
        <v>11090</v>
      </c>
      <c r="I389">
        <v>188.89</v>
      </c>
      <c r="J389">
        <v>188.89</v>
      </c>
      <c r="K389">
        <v>160.08000000000001</v>
      </c>
      <c r="L389">
        <v>204</v>
      </c>
      <c r="M389">
        <v>3</v>
      </c>
      <c r="N389" t="s">
        <v>11097</v>
      </c>
      <c r="O389" t="s">
        <v>11098</v>
      </c>
      <c r="P389">
        <v>204</v>
      </c>
      <c r="Q389" t="s">
        <v>11197</v>
      </c>
      <c r="R389" t="s">
        <v>11106</v>
      </c>
    </row>
    <row r="390" spans="1:18">
      <c r="A390">
        <v>409</v>
      </c>
      <c r="B390" s="2">
        <v>8902102163695</v>
      </c>
      <c r="C390" t="s">
        <v>6787</v>
      </c>
      <c r="D390">
        <v>0</v>
      </c>
      <c r="E390" t="s">
        <v>11105</v>
      </c>
      <c r="F390" t="s">
        <v>11106</v>
      </c>
      <c r="G390" t="s">
        <v>6787</v>
      </c>
      <c r="H390" t="s">
        <v>11090</v>
      </c>
      <c r="I390">
        <v>107.4</v>
      </c>
      <c r="J390">
        <v>107.4</v>
      </c>
      <c r="K390">
        <v>91.02</v>
      </c>
      <c r="L390">
        <v>116</v>
      </c>
      <c r="M390">
        <v>3</v>
      </c>
      <c r="N390" t="s">
        <v>11097</v>
      </c>
      <c r="O390" t="s">
        <v>11098</v>
      </c>
      <c r="P390">
        <v>116</v>
      </c>
      <c r="Q390" t="s">
        <v>11197</v>
      </c>
      <c r="R390" t="s">
        <v>11106</v>
      </c>
    </row>
    <row r="391" spans="1:18">
      <c r="A391">
        <v>410</v>
      </c>
      <c r="B391" s="2">
        <v>8902102163817</v>
      </c>
      <c r="C391" t="s">
        <v>6789</v>
      </c>
      <c r="D391">
        <v>-1</v>
      </c>
      <c r="E391" t="s">
        <v>11105</v>
      </c>
      <c r="F391" t="s">
        <v>11106</v>
      </c>
      <c r="G391" t="s">
        <v>6789</v>
      </c>
      <c r="H391" t="s">
        <v>11090</v>
      </c>
      <c r="I391">
        <v>110.19</v>
      </c>
      <c r="J391">
        <v>110.19</v>
      </c>
      <c r="K391">
        <v>93.38</v>
      </c>
      <c r="L391">
        <v>119</v>
      </c>
      <c r="M391">
        <v>3</v>
      </c>
      <c r="N391" t="s">
        <v>11097</v>
      </c>
      <c r="O391" t="s">
        <v>11098</v>
      </c>
      <c r="P391">
        <v>119</v>
      </c>
      <c r="Q391" t="s">
        <v>11197</v>
      </c>
      <c r="R391" t="s">
        <v>11106</v>
      </c>
    </row>
    <row r="392" spans="1:18">
      <c r="A392">
        <v>411</v>
      </c>
      <c r="B392" s="2">
        <v>8902102163831</v>
      </c>
      <c r="C392" t="s">
        <v>6791</v>
      </c>
      <c r="D392">
        <v>0</v>
      </c>
      <c r="E392" t="s">
        <v>11105</v>
      </c>
      <c r="F392" t="s">
        <v>11106</v>
      </c>
      <c r="G392" t="s">
        <v>6791</v>
      </c>
      <c r="H392" t="s">
        <v>11090</v>
      </c>
      <c r="I392">
        <v>193.52</v>
      </c>
      <c r="J392">
        <v>193.52</v>
      </c>
      <c r="K392">
        <v>164</v>
      </c>
      <c r="L392">
        <v>209</v>
      </c>
      <c r="M392">
        <v>3</v>
      </c>
      <c r="N392" t="s">
        <v>11097</v>
      </c>
      <c r="O392" t="s">
        <v>11098</v>
      </c>
      <c r="P392">
        <v>209</v>
      </c>
      <c r="Q392" t="s">
        <v>11197</v>
      </c>
      <c r="R392" t="s">
        <v>11106</v>
      </c>
    </row>
    <row r="393" spans="1:18">
      <c r="A393">
        <v>412</v>
      </c>
      <c r="B393" s="2">
        <v>8902102164203</v>
      </c>
      <c r="C393" t="s">
        <v>6793</v>
      </c>
      <c r="D393">
        <v>-4</v>
      </c>
      <c r="E393" t="s">
        <v>11105</v>
      </c>
      <c r="F393" t="s">
        <v>11106</v>
      </c>
      <c r="G393" t="s">
        <v>6793</v>
      </c>
      <c r="H393" t="s">
        <v>11090</v>
      </c>
      <c r="I393">
        <v>18.510000000000002</v>
      </c>
      <c r="J393">
        <v>18.510000000000002</v>
      </c>
      <c r="K393">
        <v>15.69</v>
      </c>
      <c r="L393">
        <v>20</v>
      </c>
      <c r="M393">
        <v>3</v>
      </c>
      <c r="N393" t="s">
        <v>11097</v>
      </c>
      <c r="O393" t="s">
        <v>11098</v>
      </c>
      <c r="P393">
        <v>20</v>
      </c>
      <c r="Q393" t="s">
        <v>11197</v>
      </c>
      <c r="R393" t="s">
        <v>11106</v>
      </c>
    </row>
    <row r="394" spans="1:18">
      <c r="A394">
        <v>413</v>
      </c>
      <c r="B394" s="2">
        <v>8902102163725</v>
      </c>
      <c r="C394" t="s">
        <v>6795</v>
      </c>
      <c r="D394">
        <v>-2</v>
      </c>
      <c r="E394" t="s">
        <v>11105</v>
      </c>
      <c r="F394" t="s">
        <v>11106</v>
      </c>
      <c r="G394" t="s">
        <v>6795</v>
      </c>
      <c r="H394" t="s">
        <v>11090</v>
      </c>
      <c r="I394">
        <v>18.510000000000002</v>
      </c>
      <c r="J394">
        <v>18.510000000000002</v>
      </c>
      <c r="K394">
        <v>15.69</v>
      </c>
      <c r="L394">
        <v>20</v>
      </c>
      <c r="M394">
        <v>3</v>
      </c>
      <c r="N394" t="s">
        <v>11097</v>
      </c>
      <c r="O394" t="s">
        <v>11098</v>
      </c>
      <c r="P394">
        <v>20</v>
      </c>
      <c r="Q394" t="s">
        <v>11197</v>
      </c>
      <c r="R394" t="s">
        <v>11106</v>
      </c>
    </row>
    <row r="395" spans="1:18">
      <c r="A395">
        <v>414</v>
      </c>
      <c r="B395" s="2">
        <v>8902102163909</v>
      </c>
      <c r="C395" t="s">
        <v>6797</v>
      </c>
      <c r="D395">
        <v>-3</v>
      </c>
      <c r="E395" t="s">
        <v>11105</v>
      </c>
      <c r="F395" t="s">
        <v>11106</v>
      </c>
      <c r="G395" t="s">
        <v>6797</v>
      </c>
      <c r="H395" t="s">
        <v>11090</v>
      </c>
      <c r="I395">
        <v>60.18</v>
      </c>
      <c r="J395">
        <v>60.18</v>
      </c>
      <c r="K395">
        <v>51</v>
      </c>
      <c r="L395">
        <v>65</v>
      </c>
      <c r="M395">
        <v>3</v>
      </c>
      <c r="N395" t="s">
        <v>11097</v>
      </c>
      <c r="O395" t="s">
        <v>11098</v>
      </c>
      <c r="P395">
        <v>65</v>
      </c>
      <c r="Q395" t="s">
        <v>11197</v>
      </c>
      <c r="R395" t="s">
        <v>11106</v>
      </c>
    </row>
    <row r="396" spans="1:18">
      <c r="A396">
        <v>415</v>
      </c>
      <c r="B396" s="2">
        <v>8902102163770</v>
      </c>
      <c r="C396" t="s">
        <v>6799</v>
      </c>
      <c r="D396">
        <v>-1</v>
      </c>
      <c r="E396" t="s">
        <v>11105</v>
      </c>
      <c r="F396" t="s">
        <v>11106</v>
      </c>
      <c r="G396" t="s">
        <v>6799</v>
      </c>
      <c r="H396" t="s">
        <v>11090</v>
      </c>
      <c r="I396">
        <v>40.75</v>
      </c>
      <c r="J396">
        <v>40.75</v>
      </c>
      <c r="K396">
        <v>34.53</v>
      </c>
      <c r="L396">
        <v>44</v>
      </c>
      <c r="M396">
        <v>3</v>
      </c>
      <c r="N396" t="s">
        <v>11097</v>
      </c>
      <c r="O396" t="s">
        <v>11098</v>
      </c>
      <c r="P396">
        <v>44</v>
      </c>
      <c r="Q396" t="s">
        <v>11197</v>
      </c>
      <c r="R396" t="s">
        <v>11106</v>
      </c>
    </row>
    <row r="397" spans="1:18">
      <c r="A397">
        <v>416</v>
      </c>
      <c r="B397" s="2">
        <v>8902102164166</v>
      </c>
      <c r="C397" t="s">
        <v>6801</v>
      </c>
      <c r="D397">
        <v>6</v>
      </c>
      <c r="E397" t="s">
        <v>11105</v>
      </c>
      <c r="F397" t="s">
        <v>11106</v>
      </c>
      <c r="G397" t="s">
        <v>6801</v>
      </c>
      <c r="H397" t="s">
        <v>11090</v>
      </c>
      <c r="I397">
        <v>61.11</v>
      </c>
      <c r="J397">
        <v>61.11</v>
      </c>
      <c r="K397">
        <v>51.79</v>
      </c>
      <c r="L397">
        <v>66</v>
      </c>
      <c r="M397">
        <v>3</v>
      </c>
      <c r="N397" t="s">
        <v>11097</v>
      </c>
      <c r="O397" t="s">
        <v>11098</v>
      </c>
      <c r="P397">
        <v>66</v>
      </c>
      <c r="Q397" t="s">
        <v>11197</v>
      </c>
      <c r="R397" t="s">
        <v>11106</v>
      </c>
    </row>
    <row r="398" spans="1:18">
      <c r="A398">
        <v>417</v>
      </c>
      <c r="B398" s="2">
        <v>8902102127307</v>
      </c>
      <c r="C398" t="s">
        <v>6803</v>
      </c>
      <c r="D398">
        <v>-1</v>
      </c>
      <c r="E398" t="s">
        <v>11105</v>
      </c>
      <c r="F398" t="s">
        <v>11106</v>
      </c>
      <c r="G398" t="s">
        <v>6803</v>
      </c>
      <c r="H398" t="s">
        <v>11090</v>
      </c>
      <c r="I398">
        <v>295.45999999999998</v>
      </c>
      <c r="J398">
        <v>295.45999999999998</v>
      </c>
      <c r="K398">
        <v>250.39</v>
      </c>
      <c r="L398">
        <v>315.2</v>
      </c>
      <c r="M398">
        <v>3</v>
      </c>
      <c r="N398" t="s">
        <v>11097</v>
      </c>
      <c r="O398" t="s">
        <v>11098</v>
      </c>
      <c r="P398">
        <v>325</v>
      </c>
      <c r="Q398" t="s">
        <v>11197</v>
      </c>
      <c r="R398" t="s">
        <v>11106</v>
      </c>
    </row>
    <row r="399" spans="1:18">
      <c r="A399">
        <v>418</v>
      </c>
      <c r="B399" s="2">
        <v>8902102127512</v>
      </c>
      <c r="C399" t="s">
        <v>6805</v>
      </c>
      <c r="D399">
        <v>0</v>
      </c>
      <c r="E399" t="s">
        <v>11105</v>
      </c>
      <c r="F399" t="s">
        <v>11106</v>
      </c>
      <c r="G399" t="s">
        <v>6805</v>
      </c>
      <c r="H399" t="s">
        <v>11090</v>
      </c>
      <c r="I399">
        <v>295.45999999999998</v>
      </c>
      <c r="J399">
        <v>295.45999999999998</v>
      </c>
      <c r="K399">
        <v>250.39</v>
      </c>
      <c r="L399">
        <v>305.5</v>
      </c>
      <c r="M399">
        <v>3</v>
      </c>
      <c r="N399" t="s">
        <v>11097</v>
      </c>
      <c r="O399" t="s">
        <v>11098</v>
      </c>
      <c r="P399">
        <v>325</v>
      </c>
      <c r="Q399" t="s">
        <v>11197</v>
      </c>
      <c r="R399" t="s">
        <v>11106</v>
      </c>
    </row>
    <row r="400" spans="1:18">
      <c r="A400">
        <v>419</v>
      </c>
      <c r="B400" s="2">
        <v>8902102127024</v>
      </c>
      <c r="C400" t="s">
        <v>6807</v>
      </c>
      <c r="D400">
        <v>5</v>
      </c>
      <c r="E400" t="s">
        <v>11105</v>
      </c>
      <c r="F400" t="s">
        <v>11106</v>
      </c>
      <c r="G400" t="s">
        <v>6807</v>
      </c>
      <c r="H400" t="s">
        <v>11090</v>
      </c>
      <c r="I400">
        <v>136.36000000000001</v>
      </c>
      <c r="J400">
        <v>136.36000000000001</v>
      </c>
      <c r="K400">
        <v>115.56</v>
      </c>
      <c r="L400">
        <v>150</v>
      </c>
      <c r="M400">
        <v>3</v>
      </c>
      <c r="N400" t="s">
        <v>11097</v>
      </c>
      <c r="O400" t="s">
        <v>11098</v>
      </c>
      <c r="P400">
        <v>150</v>
      </c>
      <c r="Q400" t="s">
        <v>11197</v>
      </c>
      <c r="R400" t="s">
        <v>11106</v>
      </c>
    </row>
    <row r="401" spans="1:18">
      <c r="A401">
        <v>420</v>
      </c>
      <c r="B401" s="2">
        <v>8902102126980</v>
      </c>
      <c r="C401" t="s">
        <v>6809</v>
      </c>
      <c r="D401">
        <v>3</v>
      </c>
      <c r="E401" t="s">
        <v>11095</v>
      </c>
      <c r="F401" t="s">
        <v>11096</v>
      </c>
      <c r="G401" t="s">
        <v>6809</v>
      </c>
      <c r="H401" t="s">
        <v>11090</v>
      </c>
      <c r="I401">
        <v>29.09</v>
      </c>
      <c r="J401">
        <v>29.09</v>
      </c>
      <c r="K401">
        <v>24.65</v>
      </c>
      <c r="L401">
        <v>32</v>
      </c>
      <c r="M401">
        <v>3</v>
      </c>
      <c r="N401" t="s">
        <v>11097</v>
      </c>
      <c r="O401" t="s">
        <v>11098</v>
      </c>
      <c r="P401">
        <v>32</v>
      </c>
      <c r="Q401" t="s">
        <v>11351</v>
      </c>
      <c r="R401" t="s">
        <v>11352</v>
      </c>
    </row>
    <row r="402" spans="1:18">
      <c r="A402">
        <v>421</v>
      </c>
      <c r="B402" s="2">
        <v>8902102194934</v>
      </c>
      <c r="C402" t="s">
        <v>6811</v>
      </c>
      <c r="D402">
        <v>5</v>
      </c>
      <c r="E402" t="s">
        <v>11095</v>
      </c>
      <c r="F402" t="s">
        <v>11096</v>
      </c>
      <c r="G402" t="s">
        <v>6811</v>
      </c>
      <c r="H402" t="s">
        <v>11090</v>
      </c>
      <c r="I402">
        <v>72.72</v>
      </c>
      <c r="J402">
        <v>72.72</v>
      </c>
      <c r="K402">
        <v>61.63</v>
      </c>
      <c r="L402">
        <v>80</v>
      </c>
      <c r="M402">
        <v>3</v>
      </c>
      <c r="N402" t="s">
        <v>11097</v>
      </c>
      <c r="O402" t="s">
        <v>11098</v>
      </c>
      <c r="P402">
        <v>80</v>
      </c>
      <c r="Q402" t="s">
        <v>11351</v>
      </c>
      <c r="R402" t="s">
        <v>11352</v>
      </c>
    </row>
    <row r="403" spans="1:18">
      <c r="A403">
        <v>422</v>
      </c>
      <c r="B403" s="2">
        <v>8902102125709</v>
      </c>
      <c r="C403" t="s">
        <v>6813</v>
      </c>
      <c r="D403">
        <v>4</v>
      </c>
      <c r="E403" t="s">
        <v>11095</v>
      </c>
      <c r="F403" t="s">
        <v>11096</v>
      </c>
      <c r="G403" t="s">
        <v>6813</v>
      </c>
      <c r="H403" t="s">
        <v>11090</v>
      </c>
      <c r="I403">
        <v>31.81</v>
      </c>
      <c r="J403">
        <v>31.81</v>
      </c>
      <c r="K403">
        <v>26.96</v>
      </c>
      <c r="L403">
        <v>35</v>
      </c>
      <c r="M403">
        <v>3</v>
      </c>
      <c r="N403" t="s">
        <v>11097</v>
      </c>
      <c r="O403" t="s">
        <v>11098</v>
      </c>
      <c r="P403">
        <v>35</v>
      </c>
      <c r="Q403" t="s">
        <v>11351</v>
      </c>
      <c r="R403" t="s">
        <v>11352</v>
      </c>
    </row>
    <row r="404" spans="1:18">
      <c r="A404">
        <v>423</v>
      </c>
      <c r="B404" s="2">
        <v>8902102230519</v>
      </c>
      <c r="C404" t="s">
        <v>6815</v>
      </c>
      <c r="D404">
        <v>2</v>
      </c>
      <c r="E404" t="s">
        <v>11095</v>
      </c>
      <c r="F404" t="s">
        <v>11096</v>
      </c>
      <c r="G404" t="s">
        <v>6815</v>
      </c>
      <c r="H404" t="s">
        <v>11090</v>
      </c>
      <c r="I404">
        <v>148.15</v>
      </c>
      <c r="J404">
        <v>148.15</v>
      </c>
      <c r="K404">
        <v>135.55000000000001</v>
      </c>
      <c r="L404">
        <v>160</v>
      </c>
      <c r="M404">
        <v>3</v>
      </c>
      <c r="N404" t="s">
        <v>11097</v>
      </c>
      <c r="O404" t="s">
        <v>11098</v>
      </c>
      <c r="P404">
        <v>160</v>
      </c>
      <c r="Q404" t="s">
        <v>11099</v>
      </c>
      <c r="R404" t="s">
        <v>11100</v>
      </c>
    </row>
    <row r="405" spans="1:18">
      <c r="A405">
        <v>424</v>
      </c>
      <c r="B405" s="2">
        <v>8902102231295</v>
      </c>
      <c r="C405" t="s">
        <v>6817</v>
      </c>
      <c r="D405">
        <v>3</v>
      </c>
      <c r="E405" t="s">
        <v>11095</v>
      </c>
      <c r="F405" t="s">
        <v>11096</v>
      </c>
      <c r="G405" t="s">
        <v>6817</v>
      </c>
      <c r="H405" t="s">
        <v>11090</v>
      </c>
      <c r="I405">
        <v>166.66</v>
      </c>
      <c r="J405">
        <v>166.66</v>
      </c>
      <c r="K405">
        <v>150.99</v>
      </c>
      <c r="L405">
        <v>180</v>
      </c>
      <c r="M405">
        <v>3</v>
      </c>
      <c r="N405" t="s">
        <v>11097</v>
      </c>
      <c r="O405" t="s">
        <v>11098</v>
      </c>
      <c r="P405">
        <v>180</v>
      </c>
      <c r="Q405" t="s">
        <v>11099</v>
      </c>
      <c r="R405" t="s">
        <v>11100</v>
      </c>
    </row>
    <row r="406" spans="1:18">
      <c r="A406">
        <v>425</v>
      </c>
      <c r="B406" s="2">
        <v>8902102231301</v>
      </c>
      <c r="C406" t="s">
        <v>6819</v>
      </c>
      <c r="D406">
        <v>3</v>
      </c>
      <c r="E406" t="s">
        <v>11095</v>
      </c>
      <c r="F406" t="s">
        <v>11096</v>
      </c>
      <c r="G406" t="s">
        <v>6819</v>
      </c>
      <c r="H406" t="s">
        <v>11090</v>
      </c>
      <c r="I406">
        <v>166.66</v>
      </c>
      <c r="J406">
        <v>166.66</v>
      </c>
      <c r="K406">
        <v>150.99</v>
      </c>
      <c r="L406">
        <v>180</v>
      </c>
      <c r="M406">
        <v>3</v>
      </c>
      <c r="N406" t="s">
        <v>11097</v>
      </c>
      <c r="O406" t="s">
        <v>11098</v>
      </c>
      <c r="P406">
        <v>180</v>
      </c>
      <c r="Q406" t="s">
        <v>11099</v>
      </c>
      <c r="R406" t="s">
        <v>11100</v>
      </c>
    </row>
    <row r="407" spans="1:18">
      <c r="A407">
        <v>426</v>
      </c>
      <c r="B407" s="2">
        <v>8902102231349</v>
      </c>
      <c r="C407" t="s">
        <v>6821</v>
      </c>
      <c r="D407">
        <v>-18</v>
      </c>
      <c r="E407" t="s">
        <v>11095</v>
      </c>
      <c r="F407" t="s">
        <v>11096</v>
      </c>
      <c r="G407" t="s">
        <v>6821</v>
      </c>
      <c r="H407" t="s">
        <v>11090</v>
      </c>
      <c r="I407">
        <v>38.89</v>
      </c>
      <c r="J407">
        <v>38.89</v>
      </c>
      <c r="K407">
        <v>32.96</v>
      </c>
      <c r="L407">
        <v>42</v>
      </c>
      <c r="M407">
        <v>3</v>
      </c>
      <c r="N407" t="s">
        <v>11097</v>
      </c>
      <c r="O407" t="s">
        <v>11098</v>
      </c>
      <c r="P407">
        <v>42</v>
      </c>
      <c r="Q407" t="s">
        <v>11099</v>
      </c>
      <c r="R407" t="s">
        <v>11100</v>
      </c>
    </row>
    <row r="408" spans="1:18">
      <c r="A408">
        <v>427</v>
      </c>
      <c r="B408" s="2">
        <v>8902102231271</v>
      </c>
      <c r="C408" t="s">
        <v>6823</v>
      </c>
      <c r="D408">
        <v>5</v>
      </c>
      <c r="E408" t="s">
        <v>11095</v>
      </c>
      <c r="F408" t="s">
        <v>11096</v>
      </c>
      <c r="G408" t="s">
        <v>6823</v>
      </c>
      <c r="H408" t="s">
        <v>11090</v>
      </c>
      <c r="I408">
        <v>38.89</v>
      </c>
      <c r="J408">
        <v>38.89</v>
      </c>
      <c r="K408">
        <v>32.96</v>
      </c>
      <c r="L408">
        <v>42</v>
      </c>
      <c r="M408">
        <v>3</v>
      </c>
      <c r="N408" t="s">
        <v>11097</v>
      </c>
      <c r="O408" t="s">
        <v>11098</v>
      </c>
      <c r="P408">
        <v>42</v>
      </c>
      <c r="Q408" t="s">
        <v>11099</v>
      </c>
      <c r="R408" t="s">
        <v>11100</v>
      </c>
    </row>
    <row r="409" spans="1:18">
      <c r="A409">
        <v>428</v>
      </c>
      <c r="B409" s="2">
        <v>8902102230472</v>
      </c>
      <c r="C409" t="s">
        <v>6825</v>
      </c>
      <c r="D409">
        <v>-2</v>
      </c>
      <c r="E409" t="s">
        <v>11095</v>
      </c>
      <c r="F409" t="s">
        <v>11096</v>
      </c>
      <c r="G409" t="s">
        <v>6825</v>
      </c>
      <c r="H409" t="s">
        <v>11090</v>
      </c>
      <c r="I409">
        <v>32.4</v>
      </c>
      <c r="J409">
        <v>32.4</v>
      </c>
      <c r="K409">
        <v>27.46</v>
      </c>
      <c r="L409">
        <v>35</v>
      </c>
      <c r="M409">
        <v>3</v>
      </c>
      <c r="N409" t="s">
        <v>11097</v>
      </c>
      <c r="O409" t="s">
        <v>11098</v>
      </c>
      <c r="P409">
        <v>35</v>
      </c>
      <c r="Q409" t="s">
        <v>11099</v>
      </c>
      <c r="R409" t="s">
        <v>11100</v>
      </c>
    </row>
    <row r="410" spans="1:18">
      <c r="A410">
        <v>429</v>
      </c>
      <c r="B410" s="2">
        <v>8902102163961</v>
      </c>
      <c r="C410" t="s">
        <v>6827</v>
      </c>
      <c r="D410">
        <v>1</v>
      </c>
      <c r="E410" t="s">
        <v>11105</v>
      </c>
      <c r="F410" t="s">
        <v>11106</v>
      </c>
      <c r="G410" t="s">
        <v>6827</v>
      </c>
      <c r="H410" t="s">
        <v>11090</v>
      </c>
      <c r="I410">
        <v>27.78</v>
      </c>
      <c r="J410">
        <v>27.78</v>
      </c>
      <c r="K410">
        <v>25.3</v>
      </c>
      <c r="L410">
        <v>30</v>
      </c>
      <c r="M410">
        <v>3</v>
      </c>
      <c r="N410" t="s">
        <v>11097</v>
      </c>
      <c r="O410" t="s">
        <v>11098</v>
      </c>
      <c r="P410">
        <v>30</v>
      </c>
      <c r="Q410" t="s">
        <v>11197</v>
      </c>
      <c r="R410" t="s">
        <v>11106</v>
      </c>
    </row>
    <row r="411" spans="1:18">
      <c r="A411">
        <v>430</v>
      </c>
      <c r="B411" s="2">
        <v>8902102163923</v>
      </c>
      <c r="C411" t="s">
        <v>6829</v>
      </c>
      <c r="D411">
        <v>2</v>
      </c>
      <c r="E411" t="s">
        <v>11105</v>
      </c>
      <c r="F411" t="s">
        <v>11106</v>
      </c>
      <c r="G411" t="s">
        <v>6829</v>
      </c>
      <c r="H411" t="s">
        <v>11090</v>
      </c>
      <c r="I411">
        <v>4.63</v>
      </c>
      <c r="J411">
        <v>4.63</v>
      </c>
      <c r="K411">
        <v>3.92</v>
      </c>
      <c r="L411">
        <v>5</v>
      </c>
      <c r="M411">
        <v>3</v>
      </c>
      <c r="N411" t="s">
        <v>11097</v>
      </c>
      <c r="O411" t="s">
        <v>11098</v>
      </c>
      <c r="P411">
        <v>5</v>
      </c>
      <c r="Q411" t="s">
        <v>11197</v>
      </c>
      <c r="R411" t="s">
        <v>11106</v>
      </c>
    </row>
    <row r="412" spans="1:18">
      <c r="A412">
        <v>431</v>
      </c>
      <c r="B412" s="2">
        <v>8902102163916</v>
      </c>
      <c r="C412" t="s">
        <v>11371</v>
      </c>
      <c r="D412">
        <v>-20</v>
      </c>
      <c r="E412" t="s">
        <v>11105</v>
      </c>
      <c r="F412" t="s">
        <v>11106</v>
      </c>
      <c r="G412" t="s">
        <v>6831</v>
      </c>
      <c r="H412" t="s">
        <v>11090</v>
      </c>
      <c r="I412">
        <v>9.26</v>
      </c>
      <c r="J412">
        <v>9.26</v>
      </c>
      <c r="K412">
        <v>7.85</v>
      </c>
      <c r="L412">
        <v>10</v>
      </c>
      <c r="M412">
        <v>3</v>
      </c>
      <c r="N412" t="s">
        <v>11097</v>
      </c>
      <c r="O412" t="s">
        <v>11098</v>
      </c>
      <c r="P412">
        <v>10</v>
      </c>
      <c r="Q412" t="s">
        <v>11197</v>
      </c>
      <c r="R412" t="s">
        <v>11106</v>
      </c>
    </row>
    <row r="413" spans="1:18">
      <c r="A413">
        <v>432</v>
      </c>
      <c r="B413" s="2">
        <v>8902102125013</v>
      </c>
      <c r="C413" t="s">
        <v>6833</v>
      </c>
      <c r="D413">
        <v>8</v>
      </c>
      <c r="E413" t="s">
        <v>11105</v>
      </c>
      <c r="F413" t="s">
        <v>11106</v>
      </c>
      <c r="G413" t="s">
        <v>6833</v>
      </c>
      <c r="H413" t="s">
        <v>11090</v>
      </c>
      <c r="I413">
        <v>32.4</v>
      </c>
      <c r="J413">
        <v>32.4</v>
      </c>
      <c r="K413">
        <v>27.46</v>
      </c>
      <c r="L413">
        <v>35</v>
      </c>
      <c r="M413">
        <v>3</v>
      </c>
      <c r="N413" t="s">
        <v>11097</v>
      </c>
      <c r="O413" t="s">
        <v>11098</v>
      </c>
      <c r="P413">
        <v>35</v>
      </c>
      <c r="Q413" t="s">
        <v>11197</v>
      </c>
      <c r="R413" t="s">
        <v>11106</v>
      </c>
    </row>
    <row r="414" spans="1:18">
      <c r="A414">
        <v>433</v>
      </c>
      <c r="B414" s="2">
        <v>8902102163930</v>
      </c>
      <c r="C414" t="s">
        <v>6835</v>
      </c>
      <c r="D414">
        <v>7</v>
      </c>
      <c r="E414" t="s">
        <v>11105</v>
      </c>
      <c r="F414" t="s">
        <v>11106</v>
      </c>
      <c r="G414" t="s">
        <v>6835</v>
      </c>
      <c r="H414" t="s">
        <v>11090</v>
      </c>
      <c r="I414">
        <v>9.26</v>
      </c>
      <c r="J414">
        <v>9.26</v>
      </c>
      <c r="K414">
        <v>7.85</v>
      </c>
      <c r="L414">
        <v>10</v>
      </c>
      <c r="M414">
        <v>3</v>
      </c>
      <c r="N414" t="s">
        <v>11097</v>
      </c>
      <c r="O414" t="s">
        <v>11098</v>
      </c>
      <c r="P414">
        <v>10</v>
      </c>
      <c r="Q414" t="s">
        <v>11197</v>
      </c>
      <c r="R414" t="s">
        <v>11106</v>
      </c>
    </row>
    <row r="415" spans="1:18">
      <c r="A415">
        <v>434</v>
      </c>
      <c r="B415" s="2">
        <v>8902102163640</v>
      </c>
      <c r="C415" t="s">
        <v>6837</v>
      </c>
      <c r="D415">
        <v>9</v>
      </c>
      <c r="E415" t="s">
        <v>11105</v>
      </c>
      <c r="F415" t="s">
        <v>11106</v>
      </c>
      <c r="G415" t="s">
        <v>6837</v>
      </c>
      <c r="H415" t="s">
        <v>11090</v>
      </c>
      <c r="I415">
        <v>27.78</v>
      </c>
      <c r="J415">
        <v>27.78</v>
      </c>
      <c r="K415">
        <v>23.54</v>
      </c>
      <c r="L415">
        <v>30</v>
      </c>
      <c r="M415">
        <v>3</v>
      </c>
      <c r="N415" t="s">
        <v>11097</v>
      </c>
      <c r="O415" t="s">
        <v>11098</v>
      </c>
      <c r="P415">
        <v>30</v>
      </c>
      <c r="Q415" t="s">
        <v>11197</v>
      </c>
      <c r="R415" t="s">
        <v>11106</v>
      </c>
    </row>
    <row r="416" spans="1:18">
      <c r="A416">
        <v>435</v>
      </c>
      <c r="B416" s="2">
        <v>8902102163732</v>
      </c>
      <c r="C416" t="s">
        <v>11372</v>
      </c>
      <c r="D416">
        <v>3</v>
      </c>
      <c r="E416" t="s">
        <v>11105</v>
      </c>
      <c r="F416" t="s">
        <v>11106</v>
      </c>
      <c r="G416" t="s">
        <v>6839</v>
      </c>
      <c r="H416" t="s">
        <v>11090</v>
      </c>
      <c r="I416">
        <v>29.63</v>
      </c>
      <c r="J416">
        <v>29.63</v>
      </c>
      <c r="K416">
        <v>25.11</v>
      </c>
      <c r="L416">
        <v>32</v>
      </c>
      <c r="M416">
        <v>3</v>
      </c>
      <c r="N416" t="s">
        <v>11097</v>
      </c>
      <c r="O416" t="s">
        <v>11098</v>
      </c>
      <c r="P416">
        <v>32</v>
      </c>
      <c r="Q416" t="s">
        <v>11197</v>
      </c>
      <c r="R416" t="s">
        <v>11106</v>
      </c>
    </row>
    <row r="417" spans="1:18">
      <c r="A417">
        <v>436</v>
      </c>
      <c r="B417" s="2">
        <v>8902102163633</v>
      </c>
      <c r="C417" t="s">
        <v>11373</v>
      </c>
      <c r="D417">
        <v>11</v>
      </c>
      <c r="E417" t="s">
        <v>11105</v>
      </c>
      <c r="F417" t="s">
        <v>11106</v>
      </c>
      <c r="G417" t="s">
        <v>6841</v>
      </c>
      <c r="H417" t="s">
        <v>11090</v>
      </c>
      <c r="I417">
        <v>55.55</v>
      </c>
      <c r="J417">
        <v>55.55</v>
      </c>
      <c r="K417">
        <v>49.8</v>
      </c>
      <c r="L417">
        <v>60</v>
      </c>
      <c r="M417">
        <v>3</v>
      </c>
      <c r="N417" t="s">
        <v>11097</v>
      </c>
      <c r="O417" t="s">
        <v>11098</v>
      </c>
      <c r="P417">
        <v>60</v>
      </c>
      <c r="Q417" t="s">
        <v>11197</v>
      </c>
      <c r="R417" t="s">
        <v>11106</v>
      </c>
    </row>
    <row r="418" spans="1:18">
      <c r="A418">
        <v>437</v>
      </c>
      <c r="B418" s="2">
        <v>8902102163671</v>
      </c>
      <c r="C418" t="s">
        <v>6843</v>
      </c>
      <c r="D418">
        <v>12</v>
      </c>
      <c r="E418" t="s">
        <v>11105</v>
      </c>
      <c r="F418" t="s">
        <v>11106</v>
      </c>
      <c r="G418" t="s">
        <v>6843</v>
      </c>
      <c r="H418" t="s">
        <v>11090</v>
      </c>
      <c r="I418">
        <v>79.63</v>
      </c>
      <c r="J418">
        <v>79.63</v>
      </c>
      <c r="K418">
        <v>67.48</v>
      </c>
      <c r="L418">
        <v>86</v>
      </c>
      <c r="M418">
        <v>3</v>
      </c>
      <c r="N418" t="s">
        <v>11097</v>
      </c>
      <c r="O418" t="s">
        <v>11098</v>
      </c>
      <c r="P418">
        <v>86</v>
      </c>
      <c r="Q418" t="s">
        <v>11197</v>
      </c>
      <c r="R418" t="s">
        <v>11106</v>
      </c>
    </row>
    <row r="419" spans="1:18">
      <c r="A419">
        <v>438</v>
      </c>
      <c r="B419" s="2">
        <v>8902102163701</v>
      </c>
      <c r="C419" t="s">
        <v>11374</v>
      </c>
      <c r="D419">
        <v>3</v>
      </c>
      <c r="E419" t="s">
        <v>11105</v>
      </c>
      <c r="F419" t="s">
        <v>11106</v>
      </c>
      <c r="G419" t="s">
        <v>6845</v>
      </c>
      <c r="H419" t="s">
        <v>11090</v>
      </c>
      <c r="I419">
        <v>462.04</v>
      </c>
      <c r="J419">
        <v>462.04</v>
      </c>
      <c r="K419">
        <v>420.99</v>
      </c>
      <c r="L419">
        <v>499</v>
      </c>
      <c r="M419">
        <v>3</v>
      </c>
      <c r="N419" t="s">
        <v>11097</v>
      </c>
      <c r="O419" t="s">
        <v>11098</v>
      </c>
      <c r="P419">
        <v>499</v>
      </c>
      <c r="Q419" t="s">
        <v>11197</v>
      </c>
      <c r="R419" t="s">
        <v>11106</v>
      </c>
    </row>
    <row r="420" spans="1:18">
      <c r="A420">
        <v>439</v>
      </c>
      <c r="B420" s="2">
        <v>8902102126256</v>
      </c>
      <c r="C420" t="s">
        <v>11375</v>
      </c>
      <c r="D420">
        <v>6</v>
      </c>
      <c r="E420" t="s">
        <v>11105</v>
      </c>
      <c r="F420" t="s">
        <v>11106</v>
      </c>
      <c r="G420" t="s">
        <v>6847</v>
      </c>
      <c r="H420" t="s">
        <v>11090</v>
      </c>
      <c r="I420">
        <v>73.150000000000006</v>
      </c>
      <c r="J420">
        <v>73.150000000000006</v>
      </c>
      <c r="K420">
        <v>65</v>
      </c>
      <c r="L420">
        <v>79</v>
      </c>
      <c r="M420">
        <v>3</v>
      </c>
      <c r="N420" t="s">
        <v>11097</v>
      </c>
      <c r="O420" t="s">
        <v>11098</v>
      </c>
      <c r="P420">
        <v>79</v>
      </c>
      <c r="Q420" t="s">
        <v>11197</v>
      </c>
      <c r="R420" t="s">
        <v>11106</v>
      </c>
    </row>
    <row r="421" spans="1:18">
      <c r="A421">
        <v>440</v>
      </c>
      <c r="B421" s="2">
        <v>8902102126973</v>
      </c>
      <c r="C421" t="s">
        <v>6849</v>
      </c>
      <c r="D421">
        <v>2</v>
      </c>
      <c r="E421" t="s">
        <v>11105</v>
      </c>
      <c r="F421" t="s">
        <v>11106</v>
      </c>
      <c r="G421" t="s">
        <v>6849</v>
      </c>
      <c r="H421" t="s">
        <v>11090</v>
      </c>
      <c r="I421">
        <v>486.11</v>
      </c>
      <c r="J421">
        <v>486.11</v>
      </c>
      <c r="K421">
        <v>440.99</v>
      </c>
      <c r="L421">
        <v>525</v>
      </c>
      <c r="M421">
        <v>3</v>
      </c>
      <c r="N421" t="s">
        <v>11097</v>
      </c>
      <c r="O421" t="s">
        <v>11098</v>
      </c>
      <c r="P421">
        <v>525</v>
      </c>
      <c r="Q421" t="s">
        <v>11197</v>
      </c>
      <c r="R421" t="s">
        <v>11106</v>
      </c>
    </row>
    <row r="422" spans="1:18">
      <c r="A422">
        <v>441</v>
      </c>
      <c r="B422" s="2">
        <v>8902102127390</v>
      </c>
      <c r="C422" t="s">
        <v>6851</v>
      </c>
      <c r="D422">
        <v>1</v>
      </c>
      <c r="E422" t="s">
        <v>11105</v>
      </c>
      <c r="F422" t="s">
        <v>11106</v>
      </c>
      <c r="G422" t="s">
        <v>6851</v>
      </c>
      <c r="H422" t="s">
        <v>11090</v>
      </c>
      <c r="I422">
        <v>1365.74</v>
      </c>
      <c r="J422">
        <v>1365.74</v>
      </c>
      <c r="K422">
        <v>1157.4100000000001</v>
      </c>
      <c r="L422">
        <v>1399.8</v>
      </c>
      <c r="M422">
        <v>3</v>
      </c>
      <c r="N422" t="s">
        <v>11097</v>
      </c>
      <c r="O422" t="s">
        <v>11098</v>
      </c>
      <c r="P422">
        <v>1475</v>
      </c>
      <c r="Q422" t="s">
        <v>11197</v>
      </c>
      <c r="R422" t="s">
        <v>11106</v>
      </c>
    </row>
    <row r="423" spans="1:18">
      <c r="A423">
        <v>442</v>
      </c>
      <c r="B423" s="2">
        <v>8902102127482</v>
      </c>
      <c r="C423" t="s">
        <v>6853</v>
      </c>
      <c r="D423">
        <v>3</v>
      </c>
      <c r="E423" t="s">
        <v>11105</v>
      </c>
      <c r="F423" t="s">
        <v>11106</v>
      </c>
      <c r="G423" t="s">
        <v>6853</v>
      </c>
      <c r="H423" t="s">
        <v>11090</v>
      </c>
      <c r="I423">
        <v>203.7</v>
      </c>
      <c r="J423">
        <v>203.7</v>
      </c>
      <c r="K423">
        <v>180.63</v>
      </c>
      <c r="L423">
        <v>220</v>
      </c>
      <c r="M423">
        <v>3</v>
      </c>
      <c r="N423" t="s">
        <v>11097</v>
      </c>
      <c r="O423" t="s">
        <v>11098</v>
      </c>
      <c r="P423">
        <v>220</v>
      </c>
      <c r="Q423" t="s">
        <v>11197</v>
      </c>
      <c r="R423" t="s">
        <v>11106</v>
      </c>
    </row>
    <row r="424" spans="1:18">
      <c r="A424">
        <v>443</v>
      </c>
      <c r="B424" s="2">
        <v>8902102127192</v>
      </c>
      <c r="C424" t="s">
        <v>6855</v>
      </c>
      <c r="D424">
        <v>1</v>
      </c>
      <c r="E424" t="s">
        <v>11105</v>
      </c>
      <c r="F424" t="s">
        <v>11106</v>
      </c>
      <c r="G424" t="s">
        <v>6855</v>
      </c>
      <c r="H424" t="s">
        <v>11090</v>
      </c>
      <c r="I424">
        <v>398.14</v>
      </c>
      <c r="J424">
        <v>398.14</v>
      </c>
      <c r="K424">
        <v>360.99</v>
      </c>
      <c r="L424">
        <v>415</v>
      </c>
      <c r="M424">
        <v>3</v>
      </c>
      <c r="N424" t="s">
        <v>11097</v>
      </c>
      <c r="O424" t="s">
        <v>11098</v>
      </c>
      <c r="P424">
        <v>430</v>
      </c>
      <c r="Q424" t="s">
        <v>11197</v>
      </c>
      <c r="R424" t="s">
        <v>11106</v>
      </c>
    </row>
    <row r="425" spans="1:18">
      <c r="A425">
        <v>444</v>
      </c>
      <c r="B425" s="2">
        <v>8902102127185</v>
      </c>
      <c r="C425" t="s">
        <v>11376</v>
      </c>
      <c r="D425">
        <v>1</v>
      </c>
      <c r="E425" t="s">
        <v>11105</v>
      </c>
      <c r="F425" t="s">
        <v>11106</v>
      </c>
      <c r="G425" t="s">
        <v>6857</v>
      </c>
      <c r="H425" t="s">
        <v>11090</v>
      </c>
      <c r="I425">
        <v>453.7</v>
      </c>
      <c r="J425">
        <v>453.7</v>
      </c>
      <c r="K425">
        <v>400</v>
      </c>
      <c r="L425">
        <v>465.5</v>
      </c>
      <c r="M425">
        <v>3</v>
      </c>
      <c r="N425" t="s">
        <v>11097</v>
      </c>
      <c r="O425" t="s">
        <v>11098</v>
      </c>
      <c r="P425">
        <v>490</v>
      </c>
      <c r="Q425" t="s">
        <v>11197</v>
      </c>
      <c r="R425" t="s">
        <v>11106</v>
      </c>
    </row>
    <row r="426" spans="1:18">
      <c r="A426">
        <v>445</v>
      </c>
      <c r="B426" s="2">
        <v>8902102164081</v>
      </c>
      <c r="C426" t="s">
        <v>6859</v>
      </c>
      <c r="D426">
        <v>-1</v>
      </c>
      <c r="E426" t="s">
        <v>11377</v>
      </c>
      <c r="F426" t="s">
        <v>11378</v>
      </c>
      <c r="G426" t="s">
        <v>6859</v>
      </c>
      <c r="H426" t="s">
        <v>11090</v>
      </c>
      <c r="I426">
        <v>13.64</v>
      </c>
      <c r="J426">
        <v>13.64</v>
      </c>
      <c r="K426">
        <v>11.56</v>
      </c>
      <c r="L426">
        <v>15</v>
      </c>
      <c r="M426">
        <v>3</v>
      </c>
      <c r="N426" t="s">
        <v>11097</v>
      </c>
      <c r="O426" t="s">
        <v>11098</v>
      </c>
      <c r="P426">
        <v>15</v>
      </c>
      <c r="Q426" t="s">
        <v>11379</v>
      </c>
      <c r="R426" t="s">
        <v>11378</v>
      </c>
    </row>
    <row r="427" spans="1:18">
      <c r="A427">
        <v>446</v>
      </c>
      <c r="B427" s="2">
        <v>8902102126775</v>
      </c>
      <c r="C427" t="s">
        <v>6861</v>
      </c>
      <c r="D427">
        <v>6</v>
      </c>
      <c r="E427" t="s">
        <v>11095</v>
      </c>
      <c r="F427" t="s">
        <v>11096</v>
      </c>
      <c r="G427" t="s">
        <v>6861</v>
      </c>
      <c r="H427" t="s">
        <v>11090</v>
      </c>
      <c r="I427">
        <v>44.44</v>
      </c>
      <c r="J427">
        <v>44.44</v>
      </c>
      <c r="K427">
        <v>37.659999999999997</v>
      </c>
      <c r="L427">
        <v>48</v>
      </c>
      <c r="M427">
        <v>3</v>
      </c>
      <c r="N427" t="s">
        <v>11097</v>
      </c>
      <c r="O427" t="s">
        <v>11098</v>
      </c>
      <c r="P427">
        <v>48</v>
      </c>
      <c r="Q427" t="s">
        <v>11351</v>
      </c>
      <c r="R427" t="s">
        <v>11352</v>
      </c>
    </row>
    <row r="428" spans="1:18">
      <c r="A428">
        <v>447</v>
      </c>
      <c r="B428" s="2">
        <v>8902102126409</v>
      </c>
      <c r="C428" t="s">
        <v>6863</v>
      </c>
      <c r="D428">
        <v>6</v>
      </c>
      <c r="E428" t="s">
        <v>11095</v>
      </c>
      <c r="F428" t="s">
        <v>11096</v>
      </c>
      <c r="G428" t="s">
        <v>6863</v>
      </c>
      <c r="H428" t="s">
        <v>11090</v>
      </c>
      <c r="I428">
        <v>155.56</v>
      </c>
      <c r="J428">
        <v>155.56</v>
      </c>
      <c r="K428">
        <v>140</v>
      </c>
      <c r="L428">
        <v>168</v>
      </c>
      <c r="M428">
        <v>3</v>
      </c>
      <c r="N428" t="s">
        <v>11097</v>
      </c>
      <c r="O428" t="s">
        <v>11098</v>
      </c>
      <c r="P428">
        <v>168</v>
      </c>
      <c r="Q428" t="s">
        <v>11351</v>
      </c>
      <c r="R428" t="s">
        <v>11352</v>
      </c>
    </row>
    <row r="429" spans="1:18">
      <c r="A429">
        <v>448</v>
      </c>
      <c r="B429" s="2">
        <v>8902102126782</v>
      </c>
      <c r="C429" t="s">
        <v>6865</v>
      </c>
      <c r="D429">
        <v>6</v>
      </c>
      <c r="E429" t="s">
        <v>11095</v>
      </c>
      <c r="F429" t="s">
        <v>11096</v>
      </c>
      <c r="G429" t="s">
        <v>6865</v>
      </c>
      <c r="H429" t="s">
        <v>11090</v>
      </c>
      <c r="I429">
        <v>87.96</v>
      </c>
      <c r="J429">
        <v>87.96</v>
      </c>
      <c r="K429">
        <v>74.540000000000006</v>
      </c>
      <c r="L429">
        <v>95</v>
      </c>
      <c r="M429">
        <v>3</v>
      </c>
      <c r="N429" t="s">
        <v>11097</v>
      </c>
      <c r="O429" t="s">
        <v>11098</v>
      </c>
      <c r="P429">
        <v>95</v>
      </c>
      <c r="Q429" t="s">
        <v>11351</v>
      </c>
      <c r="R429" t="s">
        <v>11352</v>
      </c>
    </row>
    <row r="430" spans="1:18">
      <c r="A430">
        <v>449</v>
      </c>
      <c r="B430" s="2">
        <v>8902102127406</v>
      </c>
      <c r="C430" t="s">
        <v>6867</v>
      </c>
      <c r="D430">
        <v>1</v>
      </c>
      <c r="E430" t="s">
        <v>11095</v>
      </c>
      <c r="F430" t="s">
        <v>11096</v>
      </c>
      <c r="G430" t="s">
        <v>6867</v>
      </c>
      <c r="H430" t="s">
        <v>11090</v>
      </c>
      <c r="I430">
        <v>1226.8499999999999</v>
      </c>
      <c r="J430">
        <v>1226.8499999999999</v>
      </c>
      <c r="K430">
        <v>1100.7</v>
      </c>
      <c r="L430">
        <v>1298.5</v>
      </c>
      <c r="M430">
        <v>3</v>
      </c>
      <c r="N430" t="s">
        <v>11097</v>
      </c>
      <c r="O430" t="s">
        <v>11098</v>
      </c>
      <c r="P430">
        <v>1325</v>
      </c>
      <c r="Q430" t="s">
        <v>11351</v>
      </c>
      <c r="R430" t="s">
        <v>11352</v>
      </c>
    </row>
    <row r="431" spans="1:18">
      <c r="A431">
        <v>450</v>
      </c>
      <c r="B431" s="2">
        <v>8902656701015</v>
      </c>
      <c r="C431" t="s">
        <v>6869</v>
      </c>
      <c r="D431">
        <v>0</v>
      </c>
      <c r="E431" t="s">
        <v>11188</v>
      </c>
      <c r="F431" t="s">
        <v>11189</v>
      </c>
      <c r="G431" t="s">
        <v>6869</v>
      </c>
      <c r="H431" t="s">
        <v>11090</v>
      </c>
      <c r="I431">
        <v>599.20000000000005</v>
      </c>
      <c r="J431">
        <v>599.20000000000005</v>
      </c>
      <c r="K431">
        <v>507.8</v>
      </c>
      <c r="L431">
        <v>749</v>
      </c>
      <c r="M431">
        <v>3</v>
      </c>
      <c r="N431" t="s">
        <v>11097</v>
      </c>
      <c r="O431" t="s">
        <v>11098</v>
      </c>
      <c r="P431">
        <v>749</v>
      </c>
      <c r="Q431" t="s">
        <v>11190</v>
      </c>
      <c r="R431" t="s">
        <v>11191</v>
      </c>
    </row>
    <row r="432" spans="1:18">
      <c r="A432">
        <v>451</v>
      </c>
      <c r="B432" s="2">
        <v>8902656701022</v>
      </c>
      <c r="C432" t="s">
        <v>6871</v>
      </c>
      <c r="D432">
        <v>0</v>
      </c>
      <c r="E432" t="s">
        <v>11188</v>
      </c>
      <c r="F432" t="s">
        <v>11189</v>
      </c>
      <c r="G432" t="s">
        <v>6871</v>
      </c>
      <c r="H432" t="s">
        <v>11090</v>
      </c>
      <c r="I432">
        <v>599.20000000000005</v>
      </c>
      <c r="J432">
        <v>599.20000000000005</v>
      </c>
      <c r="K432">
        <v>507.8</v>
      </c>
      <c r="L432">
        <v>749</v>
      </c>
      <c r="M432">
        <v>3</v>
      </c>
      <c r="N432" t="s">
        <v>11097</v>
      </c>
      <c r="O432" t="s">
        <v>11098</v>
      </c>
      <c r="P432">
        <v>749</v>
      </c>
      <c r="Q432" t="s">
        <v>11190</v>
      </c>
      <c r="R432" t="s">
        <v>11191</v>
      </c>
    </row>
    <row r="433" spans="1:18">
      <c r="A433">
        <v>452</v>
      </c>
      <c r="B433" s="2">
        <v>8902656703538</v>
      </c>
      <c r="C433" t="s">
        <v>6873</v>
      </c>
      <c r="D433">
        <v>0</v>
      </c>
      <c r="E433" t="s">
        <v>11188</v>
      </c>
      <c r="F433" t="s">
        <v>11189</v>
      </c>
      <c r="G433" t="s">
        <v>6873</v>
      </c>
      <c r="H433" t="s">
        <v>11090</v>
      </c>
      <c r="I433">
        <v>160</v>
      </c>
      <c r="J433">
        <v>160</v>
      </c>
      <c r="K433">
        <v>135.59</v>
      </c>
      <c r="L433">
        <v>200</v>
      </c>
      <c r="M433">
        <v>3</v>
      </c>
      <c r="N433" t="s">
        <v>11097</v>
      </c>
      <c r="O433" t="s">
        <v>11098</v>
      </c>
      <c r="P433">
        <v>200</v>
      </c>
      <c r="Q433" t="s">
        <v>11190</v>
      </c>
      <c r="R433" t="s">
        <v>11191</v>
      </c>
    </row>
    <row r="434" spans="1:18">
      <c r="A434">
        <v>453</v>
      </c>
      <c r="B434" s="2">
        <v>8902656703545</v>
      </c>
      <c r="C434" t="s">
        <v>6875</v>
      </c>
      <c r="D434">
        <v>0</v>
      </c>
      <c r="E434" t="s">
        <v>11188</v>
      </c>
      <c r="F434" t="s">
        <v>11189</v>
      </c>
      <c r="G434" t="s">
        <v>6875</v>
      </c>
      <c r="H434" t="s">
        <v>11090</v>
      </c>
      <c r="I434">
        <v>160</v>
      </c>
      <c r="J434">
        <v>160</v>
      </c>
      <c r="K434">
        <v>135.59</v>
      </c>
      <c r="L434">
        <v>200</v>
      </c>
      <c r="M434">
        <v>3</v>
      </c>
      <c r="N434" t="s">
        <v>11097</v>
      </c>
      <c r="O434" t="s">
        <v>11098</v>
      </c>
      <c r="P434">
        <v>200</v>
      </c>
      <c r="Q434" t="s">
        <v>11190</v>
      </c>
      <c r="R434" t="s">
        <v>11191</v>
      </c>
    </row>
    <row r="435" spans="1:18">
      <c r="A435">
        <v>454</v>
      </c>
      <c r="B435" s="2">
        <v>8902656701046</v>
      </c>
      <c r="C435" t="s">
        <v>6877</v>
      </c>
      <c r="D435">
        <v>-4</v>
      </c>
      <c r="E435" t="s">
        <v>11188</v>
      </c>
      <c r="F435" t="s">
        <v>11189</v>
      </c>
      <c r="G435" t="s">
        <v>6877</v>
      </c>
      <c r="H435" t="s">
        <v>11090</v>
      </c>
      <c r="I435">
        <v>36</v>
      </c>
      <c r="J435">
        <v>36</v>
      </c>
      <c r="K435">
        <v>30.51</v>
      </c>
      <c r="L435">
        <v>45</v>
      </c>
      <c r="M435">
        <v>3</v>
      </c>
      <c r="N435" t="s">
        <v>11097</v>
      </c>
      <c r="O435" t="s">
        <v>11098</v>
      </c>
      <c r="P435">
        <v>45</v>
      </c>
      <c r="Q435" t="s">
        <v>11190</v>
      </c>
      <c r="R435" t="s">
        <v>11191</v>
      </c>
    </row>
    <row r="436" spans="1:18">
      <c r="A436">
        <v>455</v>
      </c>
      <c r="B436" s="2">
        <v>8902656701053</v>
      </c>
      <c r="C436" t="s">
        <v>6879</v>
      </c>
      <c r="D436">
        <v>-1</v>
      </c>
      <c r="E436" t="s">
        <v>11188</v>
      </c>
      <c r="F436" t="s">
        <v>11189</v>
      </c>
      <c r="G436" t="s">
        <v>6879</v>
      </c>
      <c r="H436" t="s">
        <v>11090</v>
      </c>
      <c r="I436">
        <v>36</v>
      </c>
      <c r="J436">
        <v>36</v>
      </c>
      <c r="K436">
        <v>30.51</v>
      </c>
      <c r="L436">
        <v>45</v>
      </c>
      <c r="M436">
        <v>3</v>
      </c>
      <c r="N436" t="s">
        <v>11097</v>
      </c>
      <c r="O436" t="s">
        <v>11098</v>
      </c>
      <c r="P436">
        <v>45</v>
      </c>
      <c r="Q436" t="s">
        <v>11190</v>
      </c>
      <c r="R436" t="s">
        <v>11191</v>
      </c>
    </row>
    <row r="437" spans="1:18">
      <c r="A437">
        <v>456</v>
      </c>
      <c r="B437" s="2">
        <v>8902656701077</v>
      </c>
      <c r="C437" t="s">
        <v>6881</v>
      </c>
      <c r="D437">
        <v>0</v>
      </c>
      <c r="E437" t="s">
        <v>11188</v>
      </c>
      <c r="F437" t="s">
        <v>11189</v>
      </c>
      <c r="G437" t="s">
        <v>6881</v>
      </c>
      <c r="H437" t="s">
        <v>11090</v>
      </c>
      <c r="I437">
        <v>36</v>
      </c>
      <c r="J437">
        <v>36</v>
      </c>
      <c r="K437">
        <v>30.51</v>
      </c>
      <c r="L437">
        <v>45</v>
      </c>
      <c r="M437">
        <v>3</v>
      </c>
      <c r="N437" t="s">
        <v>11097</v>
      </c>
      <c r="O437" t="s">
        <v>11098</v>
      </c>
      <c r="P437">
        <v>45</v>
      </c>
      <c r="Q437" t="s">
        <v>11190</v>
      </c>
      <c r="R437" t="s">
        <v>11191</v>
      </c>
    </row>
    <row r="438" spans="1:18">
      <c r="A438">
        <v>457</v>
      </c>
      <c r="B438" s="2">
        <v>8902656401632</v>
      </c>
      <c r="C438" t="s">
        <v>6883</v>
      </c>
      <c r="D438">
        <v>-2</v>
      </c>
      <c r="E438" t="s">
        <v>11150</v>
      </c>
      <c r="F438" t="s">
        <v>11151</v>
      </c>
      <c r="G438" t="s">
        <v>6883</v>
      </c>
      <c r="H438" t="s">
        <v>11090</v>
      </c>
      <c r="I438">
        <v>76</v>
      </c>
      <c r="J438">
        <v>76</v>
      </c>
      <c r="K438">
        <v>64.41</v>
      </c>
      <c r="L438">
        <v>95</v>
      </c>
      <c r="M438">
        <v>3</v>
      </c>
      <c r="N438" t="s">
        <v>11097</v>
      </c>
      <c r="O438" t="s">
        <v>11098</v>
      </c>
      <c r="P438">
        <v>95</v>
      </c>
      <c r="Q438" t="s">
        <v>11152</v>
      </c>
      <c r="R438" t="s">
        <v>11151</v>
      </c>
    </row>
    <row r="439" spans="1:18">
      <c r="A439">
        <v>458</v>
      </c>
      <c r="B439" s="2">
        <v>8902656600059</v>
      </c>
      <c r="C439" t="s">
        <v>6885</v>
      </c>
      <c r="D439">
        <v>-1</v>
      </c>
      <c r="E439" t="s">
        <v>11150</v>
      </c>
      <c r="F439" t="s">
        <v>11151</v>
      </c>
      <c r="G439" t="s">
        <v>6885</v>
      </c>
      <c r="H439" t="s">
        <v>11090</v>
      </c>
      <c r="I439">
        <v>100.01</v>
      </c>
      <c r="J439">
        <v>100.01</v>
      </c>
      <c r="K439">
        <v>84.75</v>
      </c>
      <c r="L439">
        <v>125</v>
      </c>
      <c r="M439">
        <v>3</v>
      </c>
      <c r="N439" t="s">
        <v>11097</v>
      </c>
      <c r="O439" t="s">
        <v>11098</v>
      </c>
      <c r="P439">
        <v>125</v>
      </c>
      <c r="Q439" t="s">
        <v>11152</v>
      </c>
      <c r="R439" t="s">
        <v>11151</v>
      </c>
    </row>
    <row r="440" spans="1:18">
      <c r="A440">
        <v>459</v>
      </c>
      <c r="B440" s="2">
        <v>8902656500625</v>
      </c>
      <c r="C440" t="s">
        <v>6887</v>
      </c>
      <c r="D440">
        <v>0</v>
      </c>
      <c r="E440" t="s">
        <v>11105</v>
      </c>
      <c r="F440" t="s">
        <v>11106</v>
      </c>
      <c r="G440" t="s">
        <v>6887</v>
      </c>
      <c r="H440" t="s">
        <v>11090</v>
      </c>
      <c r="I440">
        <v>236</v>
      </c>
      <c r="J440">
        <v>236</v>
      </c>
      <c r="K440">
        <v>200</v>
      </c>
      <c r="L440">
        <v>295</v>
      </c>
      <c r="M440">
        <v>3</v>
      </c>
      <c r="N440" t="s">
        <v>11097</v>
      </c>
      <c r="O440" t="s">
        <v>11098</v>
      </c>
      <c r="P440">
        <v>295</v>
      </c>
      <c r="Q440" t="s">
        <v>11380</v>
      </c>
      <c r="R440" t="s">
        <v>11381</v>
      </c>
    </row>
    <row r="441" spans="1:18">
      <c r="A441">
        <v>460</v>
      </c>
      <c r="B441" s="2">
        <v>8902656500724</v>
      </c>
      <c r="C441" t="s">
        <v>6889</v>
      </c>
      <c r="D441">
        <v>0</v>
      </c>
      <c r="E441" t="s">
        <v>11105</v>
      </c>
      <c r="F441" t="s">
        <v>11106</v>
      </c>
      <c r="G441" t="s">
        <v>6889</v>
      </c>
      <c r="H441" t="s">
        <v>11090</v>
      </c>
      <c r="I441">
        <v>236</v>
      </c>
      <c r="J441">
        <v>236</v>
      </c>
      <c r="K441">
        <v>200</v>
      </c>
      <c r="L441">
        <v>295</v>
      </c>
      <c r="M441">
        <v>3</v>
      </c>
      <c r="N441" t="s">
        <v>11097</v>
      </c>
      <c r="O441" t="s">
        <v>11098</v>
      </c>
      <c r="P441">
        <v>295</v>
      </c>
      <c r="Q441" t="s">
        <v>11380</v>
      </c>
      <c r="R441" t="s">
        <v>11381</v>
      </c>
    </row>
    <row r="442" spans="1:18">
      <c r="A442">
        <v>461</v>
      </c>
      <c r="B442" s="2">
        <v>8902656500823</v>
      </c>
      <c r="C442" t="s">
        <v>6891</v>
      </c>
      <c r="D442">
        <v>-2</v>
      </c>
      <c r="E442" t="s">
        <v>11105</v>
      </c>
      <c r="F442" t="s">
        <v>11106</v>
      </c>
      <c r="G442" t="s">
        <v>6891</v>
      </c>
      <c r="H442" t="s">
        <v>11090</v>
      </c>
      <c r="I442">
        <v>236</v>
      </c>
      <c r="J442">
        <v>236</v>
      </c>
      <c r="K442">
        <v>200</v>
      </c>
      <c r="L442">
        <v>295</v>
      </c>
      <c r="M442">
        <v>3</v>
      </c>
      <c r="N442" t="s">
        <v>11097</v>
      </c>
      <c r="O442" t="s">
        <v>11098</v>
      </c>
      <c r="P442">
        <v>295</v>
      </c>
      <c r="Q442" t="s">
        <v>11380</v>
      </c>
      <c r="R442" t="s">
        <v>11381</v>
      </c>
    </row>
    <row r="443" spans="1:18">
      <c r="A443">
        <v>462</v>
      </c>
      <c r="B443" s="2">
        <v>8902656505446</v>
      </c>
      <c r="C443" t="s">
        <v>6893</v>
      </c>
      <c r="D443">
        <v>0</v>
      </c>
      <c r="E443" t="s">
        <v>11105</v>
      </c>
      <c r="F443" t="s">
        <v>11106</v>
      </c>
      <c r="G443" t="s">
        <v>6893</v>
      </c>
      <c r="H443" t="s">
        <v>11090</v>
      </c>
      <c r="I443">
        <v>236</v>
      </c>
      <c r="J443">
        <v>236</v>
      </c>
      <c r="K443">
        <v>200</v>
      </c>
      <c r="L443">
        <v>295</v>
      </c>
      <c r="M443">
        <v>3</v>
      </c>
      <c r="N443" t="s">
        <v>11097</v>
      </c>
      <c r="O443" t="s">
        <v>11098</v>
      </c>
      <c r="P443">
        <v>295</v>
      </c>
      <c r="Q443" t="s">
        <v>11380</v>
      </c>
      <c r="R443" t="s">
        <v>11381</v>
      </c>
    </row>
    <row r="444" spans="1:18">
      <c r="A444">
        <v>463</v>
      </c>
      <c r="B444" s="2">
        <v>8901207504198</v>
      </c>
      <c r="C444" t="s">
        <v>6895</v>
      </c>
      <c r="D444">
        <v>5</v>
      </c>
      <c r="E444" t="s">
        <v>11314</v>
      </c>
      <c r="F444" t="s">
        <v>11315</v>
      </c>
      <c r="G444" t="s">
        <v>6895</v>
      </c>
      <c r="H444" t="s">
        <v>11090</v>
      </c>
      <c r="I444">
        <v>109.65</v>
      </c>
      <c r="J444">
        <v>109.65</v>
      </c>
      <c r="K444">
        <v>92.92</v>
      </c>
      <c r="L444">
        <v>125</v>
      </c>
      <c r="M444">
        <v>3</v>
      </c>
      <c r="N444" t="s">
        <v>11097</v>
      </c>
      <c r="O444" t="s">
        <v>11098</v>
      </c>
      <c r="P444">
        <v>125</v>
      </c>
      <c r="Q444" t="s">
        <v>11316</v>
      </c>
      <c r="R444" t="s">
        <v>11315</v>
      </c>
    </row>
    <row r="445" spans="1:18">
      <c r="A445">
        <v>464</v>
      </c>
      <c r="B445" s="2">
        <v>8901207042812</v>
      </c>
      <c r="C445" t="s">
        <v>6897</v>
      </c>
      <c r="D445">
        <v>6</v>
      </c>
      <c r="E445" t="s">
        <v>11314</v>
      </c>
      <c r="F445" t="s">
        <v>11315</v>
      </c>
      <c r="G445" t="s">
        <v>6897</v>
      </c>
      <c r="H445" t="s">
        <v>11090</v>
      </c>
      <c r="I445">
        <v>78.94</v>
      </c>
      <c r="J445">
        <v>78.94</v>
      </c>
      <c r="K445">
        <v>66.900000000000006</v>
      </c>
      <c r="L445">
        <v>90</v>
      </c>
      <c r="M445">
        <v>3</v>
      </c>
      <c r="N445" t="s">
        <v>11097</v>
      </c>
      <c r="O445" t="s">
        <v>11098</v>
      </c>
      <c r="P445">
        <v>90</v>
      </c>
      <c r="Q445" t="s">
        <v>11316</v>
      </c>
      <c r="R445" t="s">
        <v>11315</v>
      </c>
    </row>
    <row r="446" spans="1:18">
      <c r="A446">
        <v>465</v>
      </c>
      <c r="B446" s="2">
        <v>8901207042751</v>
      </c>
      <c r="C446" t="s">
        <v>6899</v>
      </c>
      <c r="D446">
        <v>0</v>
      </c>
      <c r="E446" t="s">
        <v>11314</v>
      </c>
      <c r="F446" t="s">
        <v>11315</v>
      </c>
      <c r="G446" t="s">
        <v>6899</v>
      </c>
      <c r="H446" t="s">
        <v>11090</v>
      </c>
      <c r="I446">
        <v>50.88</v>
      </c>
      <c r="J446">
        <v>50.88</v>
      </c>
      <c r="K446">
        <v>43.12</v>
      </c>
      <c r="L446">
        <v>58</v>
      </c>
      <c r="M446">
        <v>3</v>
      </c>
      <c r="N446" t="s">
        <v>11097</v>
      </c>
      <c r="O446" t="s">
        <v>11098</v>
      </c>
      <c r="P446">
        <v>58</v>
      </c>
      <c r="Q446" t="s">
        <v>11316</v>
      </c>
      <c r="R446" t="s">
        <v>11315</v>
      </c>
    </row>
    <row r="447" spans="1:18">
      <c r="A447">
        <v>466</v>
      </c>
      <c r="B447" s="2">
        <v>8901207042768</v>
      </c>
      <c r="C447" t="s">
        <v>6901</v>
      </c>
      <c r="D447">
        <v>4</v>
      </c>
      <c r="E447" t="s">
        <v>11314</v>
      </c>
      <c r="F447" t="s">
        <v>11315</v>
      </c>
      <c r="G447" t="s">
        <v>6901</v>
      </c>
      <c r="H447" t="s">
        <v>11090</v>
      </c>
      <c r="I447">
        <v>50.88</v>
      </c>
      <c r="J447">
        <v>50.88</v>
      </c>
      <c r="K447">
        <v>43.12</v>
      </c>
      <c r="L447">
        <v>58</v>
      </c>
      <c r="M447">
        <v>3</v>
      </c>
      <c r="N447" t="s">
        <v>11097</v>
      </c>
      <c r="O447" t="s">
        <v>11098</v>
      </c>
      <c r="P447">
        <v>58</v>
      </c>
      <c r="Q447" t="s">
        <v>11316</v>
      </c>
      <c r="R447" t="s">
        <v>11315</v>
      </c>
    </row>
    <row r="448" spans="1:18">
      <c r="A448">
        <v>467</v>
      </c>
      <c r="B448" s="2">
        <v>8901207042775</v>
      </c>
      <c r="C448" t="s">
        <v>6903</v>
      </c>
      <c r="D448">
        <v>1</v>
      </c>
      <c r="E448" t="s">
        <v>11314</v>
      </c>
      <c r="F448" t="s">
        <v>11315</v>
      </c>
      <c r="G448" t="s">
        <v>6903</v>
      </c>
      <c r="H448" t="s">
        <v>11090</v>
      </c>
      <c r="I448">
        <v>50.88</v>
      </c>
      <c r="J448">
        <v>50.88</v>
      </c>
      <c r="K448">
        <v>43.12</v>
      </c>
      <c r="L448">
        <v>58</v>
      </c>
      <c r="M448">
        <v>3</v>
      </c>
      <c r="N448" t="s">
        <v>11097</v>
      </c>
      <c r="O448" t="s">
        <v>11098</v>
      </c>
      <c r="P448">
        <v>58</v>
      </c>
      <c r="Q448" t="s">
        <v>11316</v>
      </c>
      <c r="R448" t="s">
        <v>11315</v>
      </c>
    </row>
    <row r="449" spans="1:18">
      <c r="A449">
        <v>468</v>
      </c>
      <c r="B449" s="2">
        <v>8901207042805</v>
      </c>
      <c r="C449" t="s">
        <v>6905</v>
      </c>
      <c r="D449">
        <v>5</v>
      </c>
      <c r="E449" t="s">
        <v>11314</v>
      </c>
      <c r="F449" t="s">
        <v>11315</v>
      </c>
      <c r="G449" t="s">
        <v>6905</v>
      </c>
      <c r="H449" t="s">
        <v>11090</v>
      </c>
      <c r="I449">
        <v>78.94</v>
      </c>
      <c r="J449">
        <v>78.94</v>
      </c>
      <c r="K449">
        <v>66.900000000000006</v>
      </c>
      <c r="L449">
        <v>90</v>
      </c>
      <c r="M449">
        <v>3</v>
      </c>
      <c r="N449" t="s">
        <v>11097</v>
      </c>
      <c r="O449" t="s">
        <v>11098</v>
      </c>
      <c r="P449">
        <v>90</v>
      </c>
      <c r="Q449" t="s">
        <v>11316</v>
      </c>
      <c r="R449" t="s">
        <v>11315</v>
      </c>
    </row>
    <row r="450" spans="1:18">
      <c r="A450">
        <v>469</v>
      </c>
      <c r="B450" s="2">
        <v>8901207042799</v>
      </c>
      <c r="C450" t="s">
        <v>6907</v>
      </c>
      <c r="D450">
        <v>3</v>
      </c>
      <c r="E450" t="s">
        <v>11314</v>
      </c>
      <c r="F450" t="s">
        <v>11315</v>
      </c>
      <c r="G450" t="s">
        <v>6907</v>
      </c>
      <c r="H450" t="s">
        <v>11090</v>
      </c>
      <c r="I450">
        <v>78.94</v>
      </c>
      <c r="J450">
        <v>78.94</v>
      </c>
      <c r="K450">
        <v>66.900000000000006</v>
      </c>
      <c r="L450">
        <v>90</v>
      </c>
      <c r="M450">
        <v>3</v>
      </c>
      <c r="N450" t="s">
        <v>11097</v>
      </c>
      <c r="O450" t="s">
        <v>11098</v>
      </c>
      <c r="P450">
        <v>90</v>
      </c>
      <c r="Q450" t="s">
        <v>11316</v>
      </c>
      <c r="R450" t="s">
        <v>11315</v>
      </c>
    </row>
    <row r="451" spans="1:18">
      <c r="A451">
        <v>470</v>
      </c>
      <c r="B451" s="2">
        <v>8901207042829</v>
      </c>
      <c r="C451" t="s">
        <v>6909</v>
      </c>
      <c r="D451">
        <v>4</v>
      </c>
      <c r="E451" t="s">
        <v>11314</v>
      </c>
      <c r="F451" t="s">
        <v>11315</v>
      </c>
      <c r="G451" t="s">
        <v>6909</v>
      </c>
      <c r="H451" t="s">
        <v>11090</v>
      </c>
      <c r="I451">
        <v>78.94</v>
      </c>
      <c r="J451">
        <v>78.94</v>
      </c>
      <c r="K451">
        <v>66.900000000000006</v>
      </c>
      <c r="L451">
        <v>90</v>
      </c>
      <c r="M451">
        <v>3</v>
      </c>
      <c r="N451" t="s">
        <v>11097</v>
      </c>
      <c r="O451" t="s">
        <v>11098</v>
      </c>
      <c r="P451">
        <v>90</v>
      </c>
      <c r="Q451" t="s">
        <v>11316</v>
      </c>
      <c r="R451" t="s">
        <v>11315</v>
      </c>
    </row>
    <row r="452" spans="1:18">
      <c r="A452">
        <v>471</v>
      </c>
      <c r="B452" s="2">
        <v>8901207042744</v>
      </c>
      <c r="C452" t="s">
        <v>6911</v>
      </c>
      <c r="D452">
        <v>1</v>
      </c>
      <c r="E452" t="s">
        <v>11314</v>
      </c>
      <c r="F452" t="s">
        <v>11315</v>
      </c>
      <c r="G452" t="s">
        <v>6911</v>
      </c>
      <c r="H452" t="s">
        <v>11090</v>
      </c>
      <c r="I452">
        <v>50.88</v>
      </c>
      <c r="J452">
        <v>50.88</v>
      </c>
      <c r="K452">
        <v>43.12</v>
      </c>
      <c r="L452">
        <v>58</v>
      </c>
      <c r="M452">
        <v>3</v>
      </c>
      <c r="N452" t="s">
        <v>11097</v>
      </c>
      <c r="O452" t="s">
        <v>11098</v>
      </c>
      <c r="P452">
        <v>58</v>
      </c>
      <c r="Q452" t="s">
        <v>11316</v>
      </c>
      <c r="R452" t="s">
        <v>11315</v>
      </c>
    </row>
    <row r="453" spans="1:18">
      <c r="A453">
        <v>472</v>
      </c>
      <c r="B453" s="2">
        <v>8901207504181</v>
      </c>
      <c r="C453" t="s">
        <v>6913</v>
      </c>
      <c r="D453">
        <v>5</v>
      </c>
      <c r="E453" t="s">
        <v>11314</v>
      </c>
      <c r="F453" t="s">
        <v>11315</v>
      </c>
      <c r="G453" t="s">
        <v>6913</v>
      </c>
      <c r="H453" t="s">
        <v>11090</v>
      </c>
      <c r="I453">
        <v>83.33</v>
      </c>
      <c r="J453">
        <v>83.33</v>
      </c>
      <c r="K453">
        <v>70.62</v>
      </c>
      <c r="L453">
        <v>95</v>
      </c>
      <c r="M453">
        <v>3</v>
      </c>
      <c r="N453" t="s">
        <v>11097</v>
      </c>
      <c r="O453" t="s">
        <v>11098</v>
      </c>
      <c r="P453">
        <v>95</v>
      </c>
      <c r="Q453" t="s">
        <v>11316</v>
      </c>
      <c r="R453" t="s">
        <v>11315</v>
      </c>
    </row>
    <row r="454" spans="1:18">
      <c r="A454">
        <v>473</v>
      </c>
      <c r="B454" s="2">
        <v>8901207504204</v>
      </c>
      <c r="C454" t="s">
        <v>6915</v>
      </c>
      <c r="D454">
        <v>6</v>
      </c>
      <c r="E454" t="s">
        <v>11314</v>
      </c>
      <c r="F454" t="s">
        <v>11315</v>
      </c>
      <c r="G454" t="s">
        <v>6915</v>
      </c>
      <c r="H454" t="s">
        <v>11090</v>
      </c>
      <c r="I454">
        <v>83.33</v>
      </c>
      <c r="J454">
        <v>83.33</v>
      </c>
      <c r="K454">
        <v>70.62</v>
      </c>
      <c r="L454">
        <v>95</v>
      </c>
      <c r="M454">
        <v>3</v>
      </c>
      <c r="N454" t="s">
        <v>11097</v>
      </c>
      <c r="O454" t="s">
        <v>11098</v>
      </c>
      <c r="P454">
        <v>95</v>
      </c>
      <c r="Q454" t="s">
        <v>11316</v>
      </c>
      <c r="R454" t="s">
        <v>11315</v>
      </c>
    </row>
    <row r="455" spans="1:18">
      <c r="A455">
        <v>474</v>
      </c>
      <c r="B455" s="2">
        <v>8901207504174</v>
      </c>
      <c r="C455" t="s">
        <v>6917</v>
      </c>
      <c r="D455">
        <v>5</v>
      </c>
      <c r="E455" t="s">
        <v>11314</v>
      </c>
      <c r="F455" t="s">
        <v>11315</v>
      </c>
      <c r="G455" t="s">
        <v>6917</v>
      </c>
      <c r="H455" t="s">
        <v>11090</v>
      </c>
      <c r="I455">
        <v>113.16</v>
      </c>
      <c r="J455">
        <v>113.16</v>
      </c>
      <c r="K455">
        <v>50</v>
      </c>
      <c r="L455">
        <v>129</v>
      </c>
      <c r="M455">
        <v>3</v>
      </c>
      <c r="N455" t="s">
        <v>11097</v>
      </c>
      <c r="O455" t="s">
        <v>11098</v>
      </c>
      <c r="P455">
        <v>129</v>
      </c>
      <c r="Q455" t="s">
        <v>11316</v>
      </c>
      <c r="R455" t="s">
        <v>11315</v>
      </c>
    </row>
    <row r="456" spans="1:18">
      <c r="A456">
        <v>475</v>
      </c>
      <c r="B456" s="2">
        <v>8901207038334</v>
      </c>
      <c r="C456" t="s">
        <v>6919</v>
      </c>
      <c r="D456">
        <v>5</v>
      </c>
      <c r="E456" t="s">
        <v>11088</v>
      </c>
      <c r="F456" t="s">
        <v>11089</v>
      </c>
      <c r="G456" t="s">
        <v>6919</v>
      </c>
      <c r="H456" t="s">
        <v>11090</v>
      </c>
      <c r="I456">
        <v>228.95</v>
      </c>
      <c r="J456">
        <v>228.95</v>
      </c>
      <c r="K456">
        <v>213</v>
      </c>
      <c r="L456">
        <v>261</v>
      </c>
      <c r="M456">
        <v>2</v>
      </c>
      <c r="N456" t="s">
        <v>11091</v>
      </c>
      <c r="O456" t="s">
        <v>11098</v>
      </c>
      <c r="P456">
        <v>261</v>
      </c>
      <c r="Q456" t="s">
        <v>11170</v>
      </c>
      <c r="R456" t="s">
        <v>11171</v>
      </c>
    </row>
    <row r="457" spans="1:18">
      <c r="A457">
        <v>476</v>
      </c>
      <c r="B457" s="2">
        <v>8901207036989</v>
      </c>
      <c r="C457" t="s">
        <v>6921</v>
      </c>
      <c r="D457">
        <v>3</v>
      </c>
      <c r="E457" t="s">
        <v>11200</v>
      </c>
      <c r="F457" t="s">
        <v>11201</v>
      </c>
      <c r="G457" t="s">
        <v>6921</v>
      </c>
      <c r="H457" t="s">
        <v>11090</v>
      </c>
      <c r="I457">
        <v>201.76</v>
      </c>
      <c r="J457">
        <v>201.76</v>
      </c>
      <c r="K457">
        <v>100</v>
      </c>
      <c r="L457">
        <v>230</v>
      </c>
      <c r="M457">
        <v>2</v>
      </c>
      <c r="N457" t="s">
        <v>11091</v>
      </c>
      <c r="O457" t="s">
        <v>11098</v>
      </c>
      <c r="P457">
        <v>230</v>
      </c>
      <c r="Q457" t="s">
        <v>11202</v>
      </c>
      <c r="R457" t="s">
        <v>11201</v>
      </c>
    </row>
    <row r="458" spans="1:18">
      <c r="A458">
        <v>477</v>
      </c>
      <c r="B458" s="2">
        <v>8901207026485</v>
      </c>
      <c r="C458" t="s">
        <v>6923</v>
      </c>
      <c r="D458">
        <v>0</v>
      </c>
      <c r="E458" t="s">
        <v>11088</v>
      </c>
      <c r="F458" t="s">
        <v>11089</v>
      </c>
      <c r="G458" t="s">
        <v>6923</v>
      </c>
      <c r="H458" t="s">
        <v>11090</v>
      </c>
      <c r="I458">
        <v>61.41</v>
      </c>
      <c r="J458">
        <v>61.41</v>
      </c>
      <c r="K458">
        <v>52.04</v>
      </c>
      <c r="L458">
        <v>70</v>
      </c>
      <c r="M458">
        <v>3</v>
      </c>
      <c r="N458" t="s">
        <v>11097</v>
      </c>
      <c r="O458" t="s">
        <v>11098</v>
      </c>
      <c r="P458">
        <v>70</v>
      </c>
      <c r="Q458" t="s">
        <v>11170</v>
      </c>
      <c r="R458" t="s">
        <v>11171</v>
      </c>
    </row>
    <row r="459" spans="1:18">
      <c r="A459">
        <v>478</v>
      </c>
      <c r="B459" s="2">
        <v>8901207027253</v>
      </c>
      <c r="C459" t="s">
        <v>6925</v>
      </c>
      <c r="D459">
        <v>-3</v>
      </c>
      <c r="E459" t="s">
        <v>11357</v>
      </c>
      <c r="F459" t="s">
        <v>11358</v>
      </c>
      <c r="G459" t="s">
        <v>6925</v>
      </c>
      <c r="H459" t="s">
        <v>11090</v>
      </c>
      <c r="I459">
        <v>61.41</v>
      </c>
      <c r="J459">
        <v>61.41</v>
      </c>
      <c r="K459">
        <v>52.04</v>
      </c>
      <c r="L459">
        <v>70</v>
      </c>
      <c r="M459">
        <v>3</v>
      </c>
      <c r="N459" t="s">
        <v>11097</v>
      </c>
      <c r="O459" t="s">
        <v>11098</v>
      </c>
      <c r="P459">
        <v>70</v>
      </c>
      <c r="Q459" t="s">
        <v>11359</v>
      </c>
      <c r="R459" t="s">
        <v>11360</v>
      </c>
    </row>
    <row r="460" spans="1:18">
      <c r="A460">
        <v>479</v>
      </c>
      <c r="B460" s="2">
        <v>8901207046445</v>
      </c>
      <c r="C460" t="s">
        <v>6927</v>
      </c>
      <c r="D460">
        <v>-2</v>
      </c>
      <c r="E460" t="s">
        <v>11357</v>
      </c>
      <c r="F460" t="s">
        <v>11358</v>
      </c>
      <c r="G460" t="s">
        <v>6927</v>
      </c>
      <c r="H460" t="s">
        <v>11090</v>
      </c>
      <c r="I460">
        <v>17.55</v>
      </c>
      <c r="J460">
        <v>17.55</v>
      </c>
      <c r="K460">
        <v>14.87</v>
      </c>
      <c r="L460">
        <v>20</v>
      </c>
      <c r="M460">
        <v>3</v>
      </c>
      <c r="N460" t="s">
        <v>11097</v>
      </c>
      <c r="O460" t="s">
        <v>11098</v>
      </c>
      <c r="P460">
        <v>20</v>
      </c>
      <c r="Q460" t="s">
        <v>11359</v>
      </c>
      <c r="R460" t="s">
        <v>11360</v>
      </c>
    </row>
    <row r="461" spans="1:18">
      <c r="A461">
        <v>480</v>
      </c>
      <c r="B461" s="2">
        <v>8901207035487</v>
      </c>
      <c r="C461" t="s">
        <v>6929</v>
      </c>
      <c r="D461">
        <v>10</v>
      </c>
      <c r="E461" t="s">
        <v>11357</v>
      </c>
      <c r="F461" t="s">
        <v>11358</v>
      </c>
      <c r="G461" t="s">
        <v>6929</v>
      </c>
      <c r="H461" t="s">
        <v>11090</v>
      </c>
      <c r="I461">
        <v>258.77</v>
      </c>
      <c r="J461">
        <v>258.77</v>
      </c>
      <c r="K461">
        <v>100</v>
      </c>
      <c r="L461">
        <v>295</v>
      </c>
      <c r="M461">
        <v>3</v>
      </c>
      <c r="N461" t="s">
        <v>11097</v>
      </c>
      <c r="O461" t="s">
        <v>11098</v>
      </c>
      <c r="P461">
        <v>295</v>
      </c>
      <c r="Q461" t="s">
        <v>11359</v>
      </c>
      <c r="R461" t="s">
        <v>11360</v>
      </c>
    </row>
    <row r="462" spans="1:18">
      <c r="A462">
        <v>481</v>
      </c>
      <c r="B462" s="2">
        <v>8901207027109</v>
      </c>
      <c r="C462" t="s">
        <v>6931</v>
      </c>
      <c r="D462">
        <v>4</v>
      </c>
      <c r="E462" t="s">
        <v>11357</v>
      </c>
      <c r="F462" t="s">
        <v>11358</v>
      </c>
      <c r="G462" t="s">
        <v>6931</v>
      </c>
      <c r="H462" t="s">
        <v>11090</v>
      </c>
      <c r="I462">
        <v>114.04</v>
      </c>
      <c r="J462">
        <v>114.04</v>
      </c>
      <c r="K462">
        <v>96.64</v>
      </c>
      <c r="L462">
        <v>130</v>
      </c>
      <c r="M462">
        <v>3</v>
      </c>
      <c r="N462" t="s">
        <v>11097</v>
      </c>
      <c r="O462" t="s">
        <v>11098</v>
      </c>
      <c r="P462">
        <v>130</v>
      </c>
      <c r="Q462" t="s">
        <v>11359</v>
      </c>
      <c r="R462" t="s">
        <v>11360</v>
      </c>
    </row>
    <row r="463" spans="1:18">
      <c r="A463">
        <v>482</v>
      </c>
      <c r="B463" s="2">
        <v>8901207023644</v>
      </c>
      <c r="C463" t="s">
        <v>6933</v>
      </c>
      <c r="D463">
        <v>3</v>
      </c>
      <c r="E463" t="s">
        <v>11357</v>
      </c>
      <c r="F463" t="s">
        <v>11358</v>
      </c>
      <c r="G463" t="s">
        <v>6933</v>
      </c>
      <c r="H463" t="s">
        <v>11090</v>
      </c>
      <c r="I463">
        <v>228.07</v>
      </c>
      <c r="J463">
        <v>228.07</v>
      </c>
      <c r="K463">
        <v>150</v>
      </c>
      <c r="L463">
        <v>260</v>
      </c>
      <c r="M463">
        <v>3</v>
      </c>
      <c r="N463" t="s">
        <v>11097</v>
      </c>
      <c r="O463" t="s">
        <v>11098</v>
      </c>
      <c r="P463">
        <v>260</v>
      </c>
      <c r="Q463" t="s">
        <v>11359</v>
      </c>
      <c r="R463" t="s">
        <v>11360</v>
      </c>
    </row>
    <row r="464" spans="1:18">
      <c r="A464">
        <v>483</v>
      </c>
      <c r="B464" s="2">
        <v>8901207044465</v>
      </c>
      <c r="C464" t="s">
        <v>6935</v>
      </c>
      <c r="D464">
        <v>2</v>
      </c>
      <c r="E464" t="s">
        <v>11357</v>
      </c>
      <c r="F464" t="s">
        <v>11358</v>
      </c>
      <c r="G464" t="s">
        <v>6935</v>
      </c>
      <c r="H464" t="s">
        <v>11090</v>
      </c>
      <c r="I464">
        <v>109.65</v>
      </c>
      <c r="J464">
        <v>109.65</v>
      </c>
      <c r="K464">
        <v>92.92</v>
      </c>
      <c r="L464">
        <v>125</v>
      </c>
      <c r="M464">
        <v>3</v>
      </c>
      <c r="N464" t="s">
        <v>11097</v>
      </c>
      <c r="O464" t="s">
        <v>11098</v>
      </c>
      <c r="P464">
        <v>125</v>
      </c>
      <c r="Q464" t="s">
        <v>11359</v>
      </c>
      <c r="R464" t="s">
        <v>11360</v>
      </c>
    </row>
    <row r="465" spans="1:18">
      <c r="A465">
        <v>484</v>
      </c>
      <c r="B465" s="2">
        <v>8901207033209</v>
      </c>
      <c r="C465" t="s">
        <v>6937</v>
      </c>
      <c r="D465">
        <v>-4</v>
      </c>
      <c r="E465" t="s">
        <v>11357</v>
      </c>
      <c r="F465" t="s">
        <v>11358</v>
      </c>
      <c r="G465" t="s">
        <v>6937</v>
      </c>
      <c r="H465" t="s">
        <v>11090</v>
      </c>
      <c r="I465">
        <v>61.41</v>
      </c>
      <c r="J465">
        <v>61.41</v>
      </c>
      <c r="K465">
        <v>52.25</v>
      </c>
      <c r="L465">
        <v>70</v>
      </c>
      <c r="M465">
        <v>3</v>
      </c>
      <c r="N465" t="s">
        <v>11097</v>
      </c>
      <c r="O465" t="s">
        <v>11098</v>
      </c>
      <c r="P465">
        <v>70</v>
      </c>
      <c r="Q465" t="s">
        <v>11359</v>
      </c>
      <c r="R465" t="s">
        <v>11360</v>
      </c>
    </row>
    <row r="466" spans="1:18">
      <c r="A466">
        <v>485</v>
      </c>
      <c r="B466" s="2">
        <v>8901207044182</v>
      </c>
      <c r="C466" t="s">
        <v>6939</v>
      </c>
      <c r="D466">
        <v>2</v>
      </c>
      <c r="E466" t="s">
        <v>11357</v>
      </c>
      <c r="F466" t="s">
        <v>11358</v>
      </c>
      <c r="G466" t="s">
        <v>6939</v>
      </c>
      <c r="H466" t="s">
        <v>11090</v>
      </c>
      <c r="I466">
        <v>109.65</v>
      </c>
      <c r="J466">
        <v>109.65</v>
      </c>
      <c r="K466">
        <v>92.99</v>
      </c>
      <c r="L466">
        <v>125</v>
      </c>
      <c r="M466">
        <v>3</v>
      </c>
      <c r="N466" t="s">
        <v>11097</v>
      </c>
      <c r="O466" t="s">
        <v>11098</v>
      </c>
      <c r="P466">
        <v>125</v>
      </c>
      <c r="Q466" t="s">
        <v>11359</v>
      </c>
      <c r="R466" t="s">
        <v>11360</v>
      </c>
    </row>
    <row r="467" spans="1:18">
      <c r="A467">
        <v>486</v>
      </c>
      <c r="B467" s="2">
        <v>8901207026430</v>
      </c>
      <c r="C467" t="s">
        <v>11382</v>
      </c>
      <c r="D467">
        <v>4</v>
      </c>
      <c r="E467" t="s">
        <v>11088</v>
      </c>
      <c r="F467" t="s">
        <v>11089</v>
      </c>
      <c r="G467" t="s">
        <v>6941</v>
      </c>
      <c r="H467" t="s">
        <v>11090</v>
      </c>
      <c r="I467">
        <v>121.06</v>
      </c>
      <c r="J467">
        <v>121.06</v>
      </c>
      <c r="K467">
        <v>90</v>
      </c>
      <c r="L467">
        <v>138</v>
      </c>
      <c r="M467">
        <v>3</v>
      </c>
      <c r="N467" t="s">
        <v>11097</v>
      </c>
      <c r="O467" t="s">
        <v>11098</v>
      </c>
      <c r="P467">
        <v>138</v>
      </c>
      <c r="Q467" t="s">
        <v>11334</v>
      </c>
      <c r="R467" t="s">
        <v>11335</v>
      </c>
    </row>
    <row r="468" spans="1:18">
      <c r="A468">
        <v>487</v>
      </c>
      <c r="B468" s="2">
        <v>8901207026461</v>
      </c>
      <c r="C468" t="s">
        <v>11383</v>
      </c>
      <c r="D468">
        <v>4</v>
      </c>
      <c r="E468" t="s">
        <v>11088</v>
      </c>
      <c r="F468" t="s">
        <v>11089</v>
      </c>
      <c r="G468" t="s">
        <v>6943</v>
      </c>
      <c r="H468" t="s">
        <v>11090</v>
      </c>
      <c r="I468">
        <v>267.54000000000002</v>
      </c>
      <c r="J468">
        <v>267.54000000000002</v>
      </c>
      <c r="K468">
        <v>100</v>
      </c>
      <c r="L468">
        <v>305</v>
      </c>
      <c r="M468">
        <v>3</v>
      </c>
      <c r="N468" t="s">
        <v>11097</v>
      </c>
      <c r="O468" t="s">
        <v>11098</v>
      </c>
      <c r="P468">
        <v>305</v>
      </c>
      <c r="Q468" t="s">
        <v>11334</v>
      </c>
      <c r="R468" t="s">
        <v>11335</v>
      </c>
    </row>
    <row r="469" spans="1:18">
      <c r="A469">
        <v>488</v>
      </c>
      <c r="B469" s="2">
        <v>8901207038389</v>
      </c>
      <c r="C469" t="s">
        <v>6945</v>
      </c>
      <c r="D469">
        <v>6</v>
      </c>
      <c r="E469" t="s">
        <v>11088</v>
      </c>
      <c r="F469" t="s">
        <v>11089</v>
      </c>
      <c r="G469" t="s">
        <v>6945</v>
      </c>
      <c r="H469" t="s">
        <v>11090</v>
      </c>
      <c r="I469">
        <v>8.39</v>
      </c>
      <c r="J469">
        <v>8.39</v>
      </c>
      <c r="K469">
        <v>7.11</v>
      </c>
      <c r="L469">
        <v>97</v>
      </c>
      <c r="M469">
        <v>3</v>
      </c>
      <c r="N469" t="s">
        <v>11097</v>
      </c>
      <c r="O469" t="s">
        <v>11098</v>
      </c>
      <c r="P469">
        <v>97</v>
      </c>
      <c r="Q469" t="s">
        <v>11334</v>
      </c>
      <c r="R469" t="s">
        <v>11335</v>
      </c>
    </row>
    <row r="470" spans="1:18">
      <c r="A470">
        <v>489</v>
      </c>
      <c r="B470" s="2">
        <v>8901207040795</v>
      </c>
      <c r="C470" t="s">
        <v>6947</v>
      </c>
      <c r="D470">
        <v>4</v>
      </c>
      <c r="E470" t="s">
        <v>11160</v>
      </c>
      <c r="F470" t="s">
        <v>11161</v>
      </c>
      <c r="G470" t="s">
        <v>6947</v>
      </c>
      <c r="H470" t="s">
        <v>11090</v>
      </c>
      <c r="I470">
        <v>45.62</v>
      </c>
      <c r="J470">
        <v>45.62</v>
      </c>
      <c r="K470">
        <v>35</v>
      </c>
      <c r="L470">
        <v>52</v>
      </c>
      <c r="M470">
        <v>3</v>
      </c>
      <c r="N470" t="s">
        <v>11097</v>
      </c>
      <c r="O470" t="s">
        <v>11098</v>
      </c>
      <c r="P470">
        <v>52</v>
      </c>
      <c r="Q470" t="s">
        <v>11162</v>
      </c>
      <c r="R470" t="s">
        <v>11161</v>
      </c>
    </row>
    <row r="471" spans="1:18">
      <c r="A471">
        <v>490</v>
      </c>
      <c r="B471" s="2">
        <v>8901207095368</v>
      </c>
      <c r="C471" t="s">
        <v>6949</v>
      </c>
      <c r="D471">
        <v>0</v>
      </c>
      <c r="E471" t="s">
        <v>11200</v>
      </c>
      <c r="F471" t="s">
        <v>11201</v>
      </c>
      <c r="G471" t="s">
        <v>6949</v>
      </c>
      <c r="H471" t="s">
        <v>11090</v>
      </c>
      <c r="I471">
        <v>468.26</v>
      </c>
      <c r="J471">
        <v>468.26</v>
      </c>
      <c r="K471">
        <v>396.83</v>
      </c>
      <c r="L471">
        <v>475</v>
      </c>
      <c r="M471">
        <v>3</v>
      </c>
      <c r="N471" t="s">
        <v>11097</v>
      </c>
      <c r="O471" t="s">
        <v>11098</v>
      </c>
      <c r="P471">
        <v>475</v>
      </c>
      <c r="Q471" t="s">
        <v>11202</v>
      </c>
      <c r="R471" t="s">
        <v>11201</v>
      </c>
    </row>
    <row r="472" spans="1:18">
      <c r="A472">
        <v>491</v>
      </c>
      <c r="B472" s="2">
        <v>8901207045370</v>
      </c>
      <c r="C472" t="s">
        <v>11384</v>
      </c>
      <c r="D472">
        <v>8</v>
      </c>
      <c r="E472" t="s">
        <v>11200</v>
      </c>
      <c r="F472" t="s">
        <v>11201</v>
      </c>
      <c r="G472" t="s">
        <v>6951</v>
      </c>
      <c r="H472" t="s">
        <v>11090</v>
      </c>
      <c r="I472">
        <v>41.41</v>
      </c>
      <c r="J472">
        <v>41.41</v>
      </c>
      <c r="K472">
        <v>35.090000000000003</v>
      </c>
      <c r="L472">
        <v>42</v>
      </c>
      <c r="M472">
        <v>3</v>
      </c>
      <c r="N472" t="s">
        <v>11097</v>
      </c>
      <c r="O472" t="s">
        <v>11098</v>
      </c>
      <c r="P472">
        <v>42</v>
      </c>
      <c r="Q472" t="s">
        <v>11202</v>
      </c>
      <c r="R472" t="s">
        <v>11201</v>
      </c>
    </row>
    <row r="473" spans="1:18">
      <c r="A473">
        <v>492</v>
      </c>
      <c r="B473" s="2">
        <v>8901207005527</v>
      </c>
      <c r="C473" t="s">
        <v>6953</v>
      </c>
      <c r="D473">
        <v>10</v>
      </c>
      <c r="E473" t="s">
        <v>11200</v>
      </c>
      <c r="F473" t="s">
        <v>11201</v>
      </c>
      <c r="G473" t="s">
        <v>6953</v>
      </c>
      <c r="H473" t="s">
        <v>11090</v>
      </c>
      <c r="I473">
        <v>393.33</v>
      </c>
      <c r="J473">
        <v>393.33</v>
      </c>
      <c r="K473">
        <v>100</v>
      </c>
      <c r="L473">
        <v>399</v>
      </c>
      <c r="M473">
        <v>3</v>
      </c>
      <c r="N473" t="s">
        <v>11097</v>
      </c>
      <c r="O473" t="s">
        <v>11098</v>
      </c>
      <c r="P473">
        <v>399</v>
      </c>
      <c r="Q473" t="s">
        <v>11202</v>
      </c>
      <c r="R473" t="s">
        <v>11201</v>
      </c>
    </row>
    <row r="474" spans="1:18">
      <c r="A474">
        <v>493</v>
      </c>
      <c r="B474" s="2">
        <v>8901207027420</v>
      </c>
      <c r="C474" t="s">
        <v>11385</v>
      </c>
      <c r="D474">
        <v>8</v>
      </c>
      <c r="E474" t="s">
        <v>11357</v>
      </c>
      <c r="F474" t="s">
        <v>11358</v>
      </c>
      <c r="G474" t="s">
        <v>6955</v>
      </c>
      <c r="H474" t="s">
        <v>11090</v>
      </c>
      <c r="I474">
        <v>175.44</v>
      </c>
      <c r="J474">
        <v>175.44</v>
      </c>
      <c r="K474">
        <v>130.24</v>
      </c>
      <c r="L474">
        <v>399</v>
      </c>
      <c r="M474">
        <v>3</v>
      </c>
      <c r="N474" t="s">
        <v>11097</v>
      </c>
      <c r="O474" t="s">
        <v>11098</v>
      </c>
      <c r="P474">
        <v>399</v>
      </c>
      <c r="Q474" t="s">
        <v>11359</v>
      </c>
      <c r="R474" t="s">
        <v>11360</v>
      </c>
    </row>
    <row r="475" spans="1:18">
      <c r="A475">
        <v>494</v>
      </c>
      <c r="B475" s="2">
        <v>8901207040801</v>
      </c>
      <c r="C475" t="s">
        <v>11386</v>
      </c>
      <c r="D475">
        <v>3</v>
      </c>
      <c r="E475" t="s">
        <v>11160</v>
      </c>
      <c r="F475" t="s">
        <v>11161</v>
      </c>
      <c r="G475" t="s">
        <v>6957</v>
      </c>
      <c r="H475" t="s">
        <v>11090</v>
      </c>
      <c r="I475">
        <v>77.2</v>
      </c>
      <c r="J475">
        <v>77.2</v>
      </c>
      <c r="K475">
        <v>65.42</v>
      </c>
      <c r="L475">
        <v>88</v>
      </c>
      <c r="M475">
        <v>3</v>
      </c>
      <c r="N475" t="s">
        <v>11097</v>
      </c>
      <c r="O475" t="s">
        <v>11098</v>
      </c>
      <c r="P475">
        <v>88</v>
      </c>
      <c r="Q475" t="s">
        <v>11162</v>
      </c>
      <c r="R475" t="s">
        <v>11161</v>
      </c>
    </row>
    <row r="476" spans="1:18">
      <c r="A476">
        <v>495</v>
      </c>
      <c r="B476" s="2">
        <v>8901207038495</v>
      </c>
      <c r="C476" t="s">
        <v>11387</v>
      </c>
      <c r="D476">
        <v>5</v>
      </c>
      <c r="E476" t="s">
        <v>11088</v>
      </c>
      <c r="F476" t="s">
        <v>11089</v>
      </c>
      <c r="G476" t="s">
        <v>6959</v>
      </c>
      <c r="H476" t="s">
        <v>11090</v>
      </c>
      <c r="I476">
        <v>157.9</v>
      </c>
      <c r="J476">
        <v>157.9</v>
      </c>
      <c r="K476">
        <v>120.3</v>
      </c>
      <c r="L476">
        <v>180</v>
      </c>
      <c r="M476">
        <v>3</v>
      </c>
      <c r="N476" t="s">
        <v>11097</v>
      </c>
      <c r="O476" t="s">
        <v>11098</v>
      </c>
      <c r="P476">
        <v>180</v>
      </c>
      <c r="Q476" t="s">
        <v>11170</v>
      </c>
      <c r="R476" t="s">
        <v>11171</v>
      </c>
    </row>
    <row r="477" spans="1:18">
      <c r="A477">
        <v>496</v>
      </c>
      <c r="B477" s="2">
        <v>8901207038433</v>
      </c>
      <c r="C477" t="s">
        <v>6961</v>
      </c>
      <c r="D477">
        <v>7</v>
      </c>
      <c r="E477" t="s">
        <v>11088</v>
      </c>
      <c r="F477" t="s">
        <v>11089</v>
      </c>
      <c r="G477" t="s">
        <v>6961</v>
      </c>
      <c r="H477" t="s">
        <v>11090</v>
      </c>
      <c r="I477">
        <v>85.09</v>
      </c>
      <c r="J477">
        <v>85.09</v>
      </c>
      <c r="K477">
        <v>72.11</v>
      </c>
      <c r="L477">
        <v>97</v>
      </c>
      <c r="M477">
        <v>3</v>
      </c>
      <c r="N477" t="s">
        <v>11097</v>
      </c>
      <c r="O477" t="s">
        <v>11098</v>
      </c>
      <c r="P477">
        <v>97</v>
      </c>
      <c r="Q477" t="s">
        <v>11334</v>
      </c>
      <c r="R477" t="s">
        <v>11335</v>
      </c>
    </row>
    <row r="478" spans="1:18">
      <c r="A478">
        <v>497</v>
      </c>
      <c r="B478" s="2">
        <v>8901207042447</v>
      </c>
      <c r="C478" t="s">
        <v>11388</v>
      </c>
      <c r="D478">
        <v>5</v>
      </c>
      <c r="E478" t="s">
        <v>11101</v>
      </c>
      <c r="F478" t="s">
        <v>11102</v>
      </c>
      <c r="G478" t="s">
        <v>6963</v>
      </c>
      <c r="H478" t="s">
        <v>11090</v>
      </c>
      <c r="I478">
        <v>168.42</v>
      </c>
      <c r="J478">
        <v>168.42</v>
      </c>
      <c r="K478">
        <v>100</v>
      </c>
      <c r="L478">
        <v>192</v>
      </c>
      <c r="M478">
        <v>3</v>
      </c>
      <c r="N478" t="s">
        <v>11097</v>
      </c>
      <c r="O478" t="s">
        <v>11098</v>
      </c>
      <c r="P478">
        <v>192</v>
      </c>
      <c r="Q478" t="s">
        <v>11103</v>
      </c>
      <c r="R478" t="s">
        <v>11104</v>
      </c>
    </row>
    <row r="479" spans="1:18">
      <c r="A479">
        <v>498</v>
      </c>
      <c r="B479" s="2">
        <v>8901207042454</v>
      </c>
      <c r="C479" t="s">
        <v>11389</v>
      </c>
      <c r="D479">
        <v>6</v>
      </c>
      <c r="E479" t="s">
        <v>11101</v>
      </c>
      <c r="F479" t="s">
        <v>11102</v>
      </c>
      <c r="G479" t="s">
        <v>6965</v>
      </c>
      <c r="H479" t="s">
        <v>11090</v>
      </c>
      <c r="I479">
        <v>271.93</v>
      </c>
      <c r="J479">
        <v>271.93</v>
      </c>
      <c r="K479">
        <v>230.45</v>
      </c>
      <c r="L479">
        <v>310</v>
      </c>
      <c r="M479">
        <v>3</v>
      </c>
      <c r="N479" t="s">
        <v>11097</v>
      </c>
      <c r="O479" t="s">
        <v>11098</v>
      </c>
      <c r="P479">
        <v>310</v>
      </c>
      <c r="Q479" t="s">
        <v>11103</v>
      </c>
      <c r="R479" t="s">
        <v>11104</v>
      </c>
    </row>
    <row r="480" spans="1:18">
      <c r="A480">
        <v>499</v>
      </c>
      <c r="B480" s="2">
        <v>8901207030109</v>
      </c>
      <c r="C480" t="s">
        <v>6967</v>
      </c>
      <c r="D480">
        <v>6</v>
      </c>
      <c r="E480" t="s">
        <v>11101</v>
      </c>
      <c r="F480" t="s">
        <v>11102</v>
      </c>
      <c r="G480" t="s">
        <v>6967</v>
      </c>
      <c r="H480" t="s">
        <v>11090</v>
      </c>
      <c r="I480">
        <v>70.17</v>
      </c>
      <c r="J480">
        <v>70.17</v>
      </c>
      <c r="K480">
        <v>59.47</v>
      </c>
      <c r="L480">
        <v>80</v>
      </c>
      <c r="M480">
        <v>3</v>
      </c>
      <c r="N480" t="s">
        <v>11097</v>
      </c>
      <c r="O480" t="s">
        <v>11098</v>
      </c>
      <c r="P480">
        <v>80</v>
      </c>
      <c r="Q480" t="s">
        <v>11103</v>
      </c>
      <c r="R480" t="s">
        <v>11104</v>
      </c>
    </row>
    <row r="481" spans="1:18">
      <c r="A481">
        <v>500</v>
      </c>
      <c r="B481" s="2">
        <v>8901207030093</v>
      </c>
      <c r="C481" t="s">
        <v>11390</v>
      </c>
      <c r="D481">
        <v>6</v>
      </c>
      <c r="E481" t="s">
        <v>11101</v>
      </c>
      <c r="F481" t="s">
        <v>11102</v>
      </c>
      <c r="G481" t="s">
        <v>6969</v>
      </c>
      <c r="H481" t="s">
        <v>11090</v>
      </c>
      <c r="I481">
        <v>70.17</v>
      </c>
      <c r="J481">
        <v>70.17</v>
      </c>
      <c r="K481">
        <v>59.47</v>
      </c>
      <c r="L481">
        <v>80</v>
      </c>
      <c r="M481">
        <v>3</v>
      </c>
      <c r="N481" t="s">
        <v>11097</v>
      </c>
      <c r="O481" t="s">
        <v>11098</v>
      </c>
      <c r="P481">
        <v>80</v>
      </c>
      <c r="Q481" t="s">
        <v>11103</v>
      </c>
      <c r="R481" t="s">
        <v>11104</v>
      </c>
    </row>
    <row r="482" spans="1:18">
      <c r="A482">
        <v>501</v>
      </c>
      <c r="B482" s="2">
        <v>8901207030079</v>
      </c>
      <c r="C482" t="s">
        <v>11391</v>
      </c>
      <c r="D482">
        <v>6</v>
      </c>
      <c r="E482" t="s">
        <v>11101</v>
      </c>
      <c r="F482" t="s">
        <v>11102</v>
      </c>
      <c r="G482" t="s">
        <v>6971</v>
      </c>
      <c r="H482" t="s">
        <v>11090</v>
      </c>
      <c r="I482">
        <v>70.17</v>
      </c>
      <c r="J482">
        <v>70.17</v>
      </c>
      <c r="K482">
        <v>59.47</v>
      </c>
      <c r="L482">
        <v>80</v>
      </c>
      <c r="M482">
        <v>3</v>
      </c>
      <c r="N482" t="s">
        <v>11097</v>
      </c>
      <c r="O482" t="s">
        <v>11098</v>
      </c>
      <c r="P482">
        <v>80</v>
      </c>
      <c r="Q482" t="s">
        <v>11103</v>
      </c>
      <c r="R482" t="s">
        <v>11104</v>
      </c>
    </row>
    <row r="483" spans="1:18">
      <c r="A483">
        <v>502</v>
      </c>
      <c r="B483" s="2">
        <v>8901207030086</v>
      </c>
      <c r="C483" t="s">
        <v>6973</v>
      </c>
      <c r="D483">
        <v>6</v>
      </c>
      <c r="E483" t="s">
        <v>11101</v>
      </c>
      <c r="F483" t="s">
        <v>11102</v>
      </c>
      <c r="G483" t="s">
        <v>6973</v>
      </c>
      <c r="H483" t="s">
        <v>11090</v>
      </c>
      <c r="I483">
        <v>70.17</v>
      </c>
      <c r="J483">
        <v>70.17</v>
      </c>
      <c r="K483">
        <v>59.47</v>
      </c>
      <c r="L483">
        <v>80</v>
      </c>
      <c r="M483">
        <v>3</v>
      </c>
      <c r="N483" t="s">
        <v>11097</v>
      </c>
      <c r="O483" t="s">
        <v>11098</v>
      </c>
      <c r="P483">
        <v>80</v>
      </c>
      <c r="Q483" t="s">
        <v>11103</v>
      </c>
      <c r="R483" t="s">
        <v>11104</v>
      </c>
    </row>
    <row r="484" spans="1:18">
      <c r="A484">
        <v>503</v>
      </c>
      <c r="B484" s="2">
        <v>8901207027932</v>
      </c>
      <c r="C484" t="s">
        <v>6975</v>
      </c>
      <c r="D484">
        <v>4</v>
      </c>
      <c r="E484" t="s">
        <v>11101</v>
      </c>
      <c r="F484" t="s">
        <v>11102</v>
      </c>
      <c r="G484" t="s">
        <v>6975</v>
      </c>
      <c r="H484" t="s">
        <v>11090</v>
      </c>
      <c r="I484">
        <v>105.27</v>
      </c>
      <c r="J484">
        <v>105.27</v>
      </c>
      <c r="K484">
        <v>89.21</v>
      </c>
      <c r="L484">
        <v>120</v>
      </c>
      <c r="M484">
        <v>3</v>
      </c>
      <c r="N484" t="s">
        <v>11097</v>
      </c>
      <c r="O484" t="s">
        <v>11098</v>
      </c>
      <c r="P484">
        <v>120</v>
      </c>
      <c r="Q484" t="s">
        <v>11103</v>
      </c>
      <c r="R484" t="s">
        <v>11104</v>
      </c>
    </row>
    <row r="485" spans="1:18">
      <c r="A485">
        <v>504</v>
      </c>
      <c r="B485" s="2">
        <v>8901207027956</v>
      </c>
      <c r="C485" t="s">
        <v>11392</v>
      </c>
      <c r="D485">
        <v>5</v>
      </c>
      <c r="E485" t="s">
        <v>11101</v>
      </c>
      <c r="F485" t="s">
        <v>11102</v>
      </c>
      <c r="G485" t="s">
        <v>6977</v>
      </c>
      <c r="H485" t="s">
        <v>11090</v>
      </c>
      <c r="I485">
        <v>105.27</v>
      </c>
      <c r="J485">
        <v>105.27</v>
      </c>
      <c r="K485">
        <v>89.21</v>
      </c>
      <c r="L485">
        <v>120</v>
      </c>
      <c r="M485">
        <v>3</v>
      </c>
      <c r="N485" t="s">
        <v>11097</v>
      </c>
      <c r="O485" t="s">
        <v>11098</v>
      </c>
      <c r="P485">
        <v>120</v>
      </c>
      <c r="Q485" t="s">
        <v>11103</v>
      </c>
      <c r="R485" t="s">
        <v>11104</v>
      </c>
    </row>
    <row r="486" spans="1:18">
      <c r="A486">
        <v>505</v>
      </c>
      <c r="B486" s="2">
        <v>8901207033735</v>
      </c>
      <c r="C486" t="s">
        <v>6979</v>
      </c>
      <c r="D486">
        <v>5</v>
      </c>
      <c r="E486" t="s">
        <v>11101</v>
      </c>
      <c r="F486" t="s">
        <v>11102</v>
      </c>
      <c r="G486" t="s">
        <v>6979</v>
      </c>
      <c r="H486" t="s">
        <v>11090</v>
      </c>
      <c r="I486">
        <v>148.24</v>
      </c>
      <c r="J486">
        <v>148.24</v>
      </c>
      <c r="K486">
        <v>100</v>
      </c>
      <c r="L486">
        <v>169</v>
      </c>
      <c r="M486">
        <v>3</v>
      </c>
      <c r="N486" t="s">
        <v>11097</v>
      </c>
      <c r="O486" t="s">
        <v>11098</v>
      </c>
      <c r="P486">
        <v>169</v>
      </c>
      <c r="Q486" t="s">
        <v>11103</v>
      </c>
      <c r="R486" t="s">
        <v>11104</v>
      </c>
    </row>
    <row r="487" spans="1:18">
      <c r="A487">
        <v>506</v>
      </c>
      <c r="B487" s="2">
        <v>8901207033711</v>
      </c>
      <c r="C487" t="s">
        <v>6981</v>
      </c>
      <c r="D487">
        <v>6</v>
      </c>
      <c r="E487" t="s">
        <v>11101</v>
      </c>
      <c r="F487" t="s">
        <v>11102</v>
      </c>
      <c r="G487" t="s">
        <v>6981</v>
      </c>
      <c r="H487" t="s">
        <v>11090</v>
      </c>
      <c r="I487">
        <v>148.24</v>
      </c>
      <c r="J487">
        <v>148.24</v>
      </c>
      <c r="K487">
        <v>125.63</v>
      </c>
      <c r="L487">
        <v>169</v>
      </c>
      <c r="M487">
        <v>3</v>
      </c>
      <c r="N487" t="s">
        <v>11097</v>
      </c>
      <c r="O487" t="s">
        <v>11098</v>
      </c>
      <c r="P487">
        <v>169</v>
      </c>
      <c r="Q487" t="s">
        <v>11103</v>
      </c>
      <c r="R487" t="s">
        <v>11104</v>
      </c>
    </row>
    <row r="488" spans="1:18">
      <c r="A488">
        <v>507</v>
      </c>
      <c r="B488" s="2">
        <v>8901207027949</v>
      </c>
      <c r="C488" t="s">
        <v>11393</v>
      </c>
      <c r="D488">
        <v>5</v>
      </c>
      <c r="E488" t="s">
        <v>11101</v>
      </c>
      <c r="F488" t="s">
        <v>11102</v>
      </c>
      <c r="G488" t="s">
        <v>6983</v>
      </c>
      <c r="H488" t="s">
        <v>11090</v>
      </c>
      <c r="I488">
        <v>105.27</v>
      </c>
      <c r="J488">
        <v>105.27</v>
      </c>
      <c r="K488">
        <v>89.21</v>
      </c>
      <c r="L488">
        <v>120</v>
      </c>
      <c r="M488">
        <v>3</v>
      </c>
      <c r="N488" t="s">
        <v>11097</v>
      </c>
      <c r="O488" t="s">
        <v>11098</v>
      </c>
      <c r="P488">
        <v>120</v>
      </c>
      <c r="Q488" t="s">
        <v>11103</v>
      </c>
      <c r="R488" t="s">
        <v>11104</v>
      </c>
    </row>
    <row r="489" spans="1:18">
      <c r="A489">
        <v>508</v>
      </c>
      <c r="B489" s="2">
        <v>8901233020273</v>
      </c>
      <c r="C489" t="s">
        <v>6985</v>
      </c>
      <c r="D489">
        <v>-160</v>
      </c>
      <c r="E489" t="s">
        <v>11394</v>
      </c>
      <c r="F489" t="s">
        <v>11395</v>
      </c>
      <c r="G489" t="s">
        <v>6985</v>
      </c>
      <c r="H489" t="s">
        <v>11090</v>
      </c>
      <c r="I489">
        <v>4.54</v>
      </c>
      <c r="J489">
        <v>4.54</v>
      </c>
      <c r="K489">
        <v>3.85</v>
      </c>
      <c r="L489">
        <v>5</v>
      </c>
      <c r="M489">
        <v>3</v>
      </c>
      <c r="N489" t="s">
        <v>11097</v>
      </c>
      <c r="O489" t="s">
        <v>11098</v>
      </c>
      <c r="P489">
        <v>5</v>
      </c>
      <c r="Q489" t="s">
        <v>11396</v>
      </c>
      <c r="R489" t="s">
        <v>11397</v>
      </c>
    </row>
    <row r="490" spans="1:18">
      <c r="A490">
        <v>509</v>
      </c>
      <c r="B490" s="2">
        <v>7622201710606</v>
      </c>
      <c r="C490" t="s">
        <v>6987</v>
      </c>
      <c r="D490">
        <v>-188</v>
      </c>
      <c r="E490" t="s">
        <v>11394</v>
      </c>
      <c r="F490" t="s">
        <v>11395</v>
      </c>
      <c r="G490" t="s">
        <v>6987</v>
      </c>
      <c r="H490" t="s">
        <v>11090</v>
      </c>
      <c r="I490">
        <v>9.0399999999999991</v>
      </c>
      <c r="J490">
        <v>9.0399999999999991</v>
      </c>
      <c r="K490">
        <v>7.66</v>
      </c>
      <c r="L490">
        <v>10</v>
      </c>
      <c r="M490">
        <v>3</v>
      </c>
      <c r="N490" t="s">
        <v>11097</v>
      </c>
      <c r="O490" t="s">
        <v>11098</v>
      </c>
      <c r="P490">
        <v>10</v>
      </c>
      <c r="Q490" t="s">
        <v>11396</v>
      </c>
      <c r="R490" t="s">
        <v>11397</v>
      </c>
    </row>
    <row r="491" spans="1:18">
      <c r="A491">
        <v>510</v>
      </c>
      <c r="B491" s="2">
        <v>7622201410964</v>
      </c>
      <c r="C491" t="s">
        <v>6989</v>
      </c>
      <c r="D491">
        <v>-15</v>
      </c>
      <c r="E491" t="s">
        <v>11394</v>
      </c>
      <c r="F491" t="s">
        <v>11395</v>
      </c>
      <c r="G491" t="s">
        <v>6989</v>
      </c>
      <c r="H491" t="s">
        <v>11090</v>
      </c>
      <c r="I491">
        <v>30.3</v>
      </c>
      <c r="J491">
        <v>30.3</v>
      </c>
      <c r="K491">
        <v>25.68</v>
      </c>
      <c r="L491">
        <v>35</v>
      </c>
      <c r="M491">
        <v>3</v>
      </c>
      <c r="N491" t="s">
        <v>11097</v>
      </c>
      <c r="O491" t="s">
        <v>11098</v>
      </c>
      <c r="P491">
        <v>35</v>
      </c>
      <c r="Q491" t="s">
        <v>11396</v>
      </c>
      <c r="R491" t="s">
        <v>11397</v>
      </c>
    </row>
    <row r="492" spans="1:18">
      <c r="A492">
        <v>511</v>
      </c>
      <c r="B492" s="2">
        <v>7622201150419</v>
      </c>
      <c r="C492" t="s">
        <v>6991</v>
      </c>
      <c r="D492">
        <v>-27</v>
      </c>
      <c r="E492" t="s">
        <v>11394</v>
      </c>
      <c r="F492" t="s">
        <v>11395</v>
      </c>
      <c r="G492" t="s">
        <v>6991</v>
      </c>
      <c r="H492" t="s">
        <v>11090</v>
      </c>
      <c r="I492">
        <v>17.850000000000001</v>
      </c>
      <c r="J492">
        <v>17.850000000000001</v>
      </c>
      <c r="K492">
        <v>15.13</v>
      </c>
      <c r="L492">
        <v>20</v>
      </c>
      <c r="M492">
        <v>3</v>
      </c>
      <c r="N492" t="s">
        <v>11097</v>
      </c>
      <c r="O492" t="s">
        <v>11098</v>
      </c>
      <c r="P492">
        <v>20</v>
      </c>
      <c r="Q492" t="s">
        <v>11396</v>
      </c>
      <c r="R492" t="s">
        <v>11397</v>
      </c>
    </row>
    <row r="493" spans="1:18">
      <c r="A493">
        <v>512</v>
      </c>
      <c r="B493" s="2">
        <v>8901233030548</v>
      </c>
      <c r="C493" t="s">
        <v>11398</v>
      </c>
      <c r="D493">
        <v>-338</v>
      </c>
      <c r="E493" t="s">
        <v>11394</v>
      </c>
      <c r="F493" t="s">
        <v>11395</v>
      </c>
      <c r="G493" t="s">
        <v>6993</v>
      </c>
      <c r="H493" t="s">
        <v>11090</v>
      </c>
      <c r="I493">
        <v>8.92</v>
      </c>
      <c r="J493">
        <v>8.92</v>
      </c>
      <c r="K493">
        <v>7.56</v>
      </c>
      <c r="L493">
        <v>10</v>
      </c>
      <c r="M493">
        <v>3</v>
      </c>
      <c r="N493" t="s">
        <v>11097</v>
      </c>
      <c r="O493" t="s">
        <v>11098</v>
      </c>
      <c r="P493">
        <v>10</v>
      </c>
      <c r="Q493" t="s">
        <v>11396</v>
      </c>
      <c r="R493" t="s">
        <v>11397</v>
      </c>
    </row>
    <row r="494" spans="1:18">
      <c r="A494">
        <v>513</v>
      </c>
      <c r="B494" s="2">
        <v>7622201762063</v>
      </c>
      <c r="C494" t="s">
        <v>6995</v>
      </c>
      <c r="D494">
        <v>-12</v>
      </c>
      <c r="E494" t="s">
        <v>11394</v>
      </c>
      <c r="F494" t="s">
        <v>11395</v>
      </c>
      <c r="G494" t="s">
        <v>6995</v>
      </c>
      <c r="H494" t="s">
        <v>11090</v>
      </c>
      <c r="I494">
        <v>89.24</v>
      </c>
      <c r="J494">
        <v>89.24</v>
      </c>
      <c r="K494">
        <v>75.63</v>
      </c>
      <c r="L494">
        <v>100</v>
      </c>
      <c r="M494">
        <v>3</v>
      </c>
      <c r="N494" t="s">
        <v>11097</v>
      </c>
      <c r="O494" t="s">
        <v>11098</v>
      </c>
      <c r="P494">
        <v>100</v>
      </c>
      <c r="Q494" t="s">
        <v>11396</v>
      </c>
      <c r="R494" t="s">
        <v>11397</v>
      </c>
    </row>
    <row r="495" spans="1:18">
      <c r="A495">
        <v>514</v>
      </c>
      <c r="B495" s="2">
        <v>7622202008986</v>
      </c>
      <c r="C495" t="s">
        <v>6997</v>
      </c>
      <c r="D495">
        <v>-28</v>
      </c>
      <c r="E495" t="s">
        <v>11394</v>
      </c>
      <c r="F495" t="s">
        <v>11395</v>
      </c>
      <c r="G495" t="s">
        <v>6997</v>
      </c>
      <c r="H495" t="s">
        <v>11090</v>
      </c>
      <c r="I495">
        <v>35.72</v>
      </c>
      <c r="J495">
        <v>35.72</v>
      </c>
      <c r="K495">
        <v>30.27</v>
      </c>
      <c r="L495">
        <v>40</v>
      </c>
      <c r="M495">
        <v>3</v>
      </c>
      <c r="N495" t="s">
        <v>11097</v>
      </c>
      <c r="O495" t="s">
        <v>11098</v>
      </c>
      <c r="P495">
        <v>40</v>
      </c>
      <c r="Q495" t="s">
        <v>11396</v>
      </c>
      <c r="R495" t="s">
        <v>11397</v>
      </c>
    </row>
    <row r="496" spans="1:18">
      <c r="A496">
        <v>515</v>
      </c>
      <c r="B496" s="2">
        <v>7622201712501</v>
      </c>
      <c r="C496" t="s">
        <v>6999</v>
      </c>
      <c r="D496">
        <v>-39</v>
      </c>
      <c r="E496" t="s">
        <v>11394</v>
      </c>
      <c r="F496" t="s">
        <v>11395</v>
      </c>
      <c r="G496" t="s">
        <v>6999</v>
      </c>
      <c r="H496" t="s">
        <v>11090</v>
      </c>
      <c r="I496">
        <v>17.239999999999998</v>
      </c>
      <c r="J496">
        <v>17.239999999999998</v>
      </c>
      <c r="K496">
        <v>14.61</v>
      </c>
      <c r="L496">
        <v>20</v>
      </c>
      <c r="M496">
        <v>3</v>
      </c>
      <c r="N496" t="s">
        <v>11097</v>
      </c>
      <c r="O496" t="s">
        <v>11098</v>
      </c>
      <c r="P496">
        <v>20</v>
      </c>
      <c r="Q496" t="s">
        <v>11396</v>
      </c>
      <c r="R496" t="s">
        <v>11397</v>
      </c>
    </row>
    <row r="497" spans="1:18">
      <c r="A497">
        <v>516</v>
      </c>
      <c r="B497" s="2">
        <v>7622202023545</v>
      </c>
      <c r="C497" t="s">
        <v>7001</v>
      </c>
      <c r="D497">
        <v>-5</v>
      </c>
      <c r="E497" t="s">
        <v>11394</v>
      </c>
      <c r="F497" t="s">
        <v>11395</v>
      </c>
      <c r="G497" t="s">
        <v>7001</v>
      </c>
      <c r="H497" t="s">
        <v>11090</v>
      </c>
      <c r="I497">
        <v>34.64</v>
      </c>
      <c r="J497">
        <v>34.64</v>
      </c>
      <c r="K497">
        <v>29.36</v>
      </c>
      <c r="L497">
        <v>40</v>
      </c>
      <c r="M497">
        <v>3</v>
      </c>
      <c r="N497" t="s">
        <v>11097</v>
      </c>
      <c r="O497" t="s">
        <v>11098</v>
      </c>
      <c r="P497">
        <v>40</v>
      </c>
      <c r="Q497" t="s">
        <v>11396</v>
      </c>
      <c r="R497" t="s">
        <v>11397</v>
      </c>
    </row>
    <row r="498" spans="1:18">
      <c r="A498">
        <v>517</v>
      </c>
      <c r="B498" s="2">
        <v>7622201149543</v>
      </c>
      <c r="C498" t="s">
        <v>7003</v>
      </c>
      <c r="D498">
        <v>-21</v>
      </c>
      <c r="E498" t="s">
        <v>11394</v>
      </c>
      <c r="F498" t="s">
        <v>11395</v>
      </c>
      <c r="G498" t="s">
        <v>7003</v>
      </c>
      <c r="H498" t="s">
        <v>11090</v>
      </c>
      <c r="I498">
        <v>40.18</v>
      </c>
      <c r="J498">
        <v>40.18</v>
      </c>
      <c r="K498">
        <v>34.049999999999997</v>
      </c>
      <c r="L498">
        <v>45</v>
      </c>
      <c r="M498">
        <v>3</v>
      </c>
      <c r="N498" t="s">
        <v>11097</v>
      </c>
      <c r="O498" t="s">
        <v>11098</v>
      </c>
      <c r="P498">
        <v>45</v>
      </c>
      <c r="Q498" t="s">
        <v>11396</v>
      </c>
      <c r="R498" t="s">
        <v>11397</v>
      </c>
    </row>
    <row r="499" spans="1:18">
      <c r="A499">
        <v>518</v>
      </c>
      <c r="B499" s="2">
        <v>7622201150150</v>
      </c>
      <c r="C499" t="s">
        <v>11399</v>
      </c>
      <c r="D499">
        <v>762202</v>
      </c>
      <c r="E499" t="s">
        <v>11394</v>
      </c>
      <c r="F499" t="s">
        <v>11395</v>
      </c>
      <c r="G499" t="s">
        <v>7005</v>
      </c>
      <c r="H499" t="s">
        <v>11090</v>
      </c>
      <c r="I499">
        <v>40.18</v>
      </c>
      <c r="J499">
        <v>40.18</v>
      </c>
      <c r="K499">
        <v>34.049999999999997</v>
      </c>
      <c r="L499">
        <v>45</v>
      </c>
      <c r="M499">
        <v>3</v>
      </c>
      <c r="N499" t="s">
        <v>11097</v>
      </c>
      <c r="O499" t="s">
        <v>11098</v>
      </c>
      <c r="P499">
        <v>45</v>
      </c>
      <c r="Q499" t="s">
        <v>11396</v>
      </c>
      <c r="R499" t="s">
        <v>11397</v>
      </c>
    </row>
    <row r="500" spans="1:18">
      <c r="A500">
        <v>519</v>
      </c>
      <c r="B500" s="2">
        <v>7622201114930</v>
      </c>
      <c r="C500" t="s">
        <v>7007</v>
      </c>
      <c r="D500">
        <v>-10</v>
      </c>
      <c r="E500" t="s">
        <v>11394</v>
      </c>
      <c r="F500" t="s">
        <v>11395</v>
      </c>
      <c r="G500" t="s">
        <v>7007</v>
      </c>
      <c r="H500" t="s">
        <v>11090</v>
      </c>
      <c r="I500">
        <v>40.18</v>
      </c>
      <c r="J500">
        <v>40.18</v>
      </c>
      <c r="K500">
        <v>34.049999999999997</v>
      </c>
      <c r="L500">
        <v>45</v>
      </c>
      <c r="M500">
        <v>3</v>
      </c>
      <c r="N500" t="s">
        <v>11097</v>
      </c>
      <c r="O500" t="s">
        <v>11098</v>
      </c>
      <c r="P500">
        <v>45</v>
      </c>
      <c r="Q500" t="s">
        <v>11396</v>
      </c>
      <c r="R500" t="s">
        <v>11397</v>
      </c>
    </row>
    <row r="501" spans="1:18">
      <c r="A501">
        <v>520</v>
      </c>
      <c r="B501" s="2">
        <v>7622202030987</v>
      </c>
      <c r="C501" t="s">
        <v>11400</v>
      </c>
      <c r="D501">
        <v>-8</v>
      </c>
      <c r="E501" t="s">
        <v>11394</v>
      </c>
      <c r="F501" t="s">
        <v>11395</v>
      </c>
      <c r="G501" t="s">
        <v>7009</v>
      </c>
      <c r="H501" t="s">
        <v>11090</v>
      </c>
      <c r="I501">
        <v>44.64</v>
      </c>
      <c r="J501">
        <v>44.64</v>
      </c>
      <c r="K501">
        <v>37.83</v>
      </c>
      <c r="L501">
        <v>50</v>
      </c>
      <c r="M501">
        <v>3</v>
      </c>
      <c r="N501" t="s">
        <v>11097</v>
      </c>
      <c r="O501" t="s">
        <v>11098</v>
      </c>
      <c r="P501">
        <v>50</v>
      </c>
      <c r="Q501" t="s">
        <v>11396</v>
      </c>
      <c r="R501" t="s">
        <v>11397</v>
      </c>
    </row>
    <row r="502" spans="1:18">
      <c r="A502">
        <v>521</v>
      </c>
      <c r="B502" s="2">
        <v>7622201150242</v>
      </c>
      <c r="C502" t="s">
        <v>7011</v>
      </c>
      <c r="D502">
        <v>-4</v>
      </c>
      <c r="E502" t="s">
        <v>11394</v>
      </c>
      <c r="F502" t="s">
        <v>11395</v>
      </c>
      <c r="G502" t="s">
        <v>7011</v>
      </c>
      <c r="H502" t="s">
        <v>11090</v>
      </c>
      <c r="I502">
        <v>80.36</v>
      </c>
      <c r="J502">
        <v>80.36</v>
      </c>
      <c r="K502">
        <v>68.099999999999994</v>
      </c>
      <c r="L502">
        <v>90</v>
      </c>
      <c r="M502">
        <v>3</v>
      </c>
      <c r="N502" t="s">
        <v>11097</v>
      </c>
      <c r="O502" t="s">
        <v>11098</v>
      </c>
      <c r="P502">
        <v>90</v>
      </c>
      <c r="Q502" t="s">
        <v>11396</v>
      </c>
      <c r="R502" t="s">
        <v>11397</v>
      </c>
    </row>
    <row r="503" spans="1:18">
      <c r="A503">
        <v>522</v>
      </c>
      <c r="B503" s="2">
        <v>7622201757236</v>
      </c>
      <c r="C503" t="s">
        <v>7013</v>
      </c>
      <c r="D503">
        <v>-17</v>
      </c>
      <c r="E503" t="s">
        <v>11394</v>
      </c>
      <c r="F503" t="s">
        <v>11395</v>
      </c>
      <c r="G503" t="s">
        <v>7013</v>
      </c>
      <c r="H503" t="s">
        <v>11090</v>
      </c>
      <c r="I503">
        <v>29.45</v>
      </c>
      <c r="J503">
        <v>29.45</v>
      </c>
      <c r="K503">
        <v>24.96</v>
      </c>
      <c r="L503">
        <v>35</v>
      </c>
      <c r="M503">
        <v>3</v>
      </c>
      <c r="N503" t="s">
        <v>11097</v>
      </c>
      <c r="O503" t="s">
        <v>11098</v>
      </c>
      <c r="P503">
        <v>35</v>
      </c>
      <c r="Q503" t="s">
        <v>11396</v>
      </c>
      <c r="R503" t="s">
        <v>11397</v>
      </c>
    </row>
    <row r="504" spans="1:18">
      <c r="A504">
        <v>523</v>
      </c>
      <c r="B504" s="2">
        <v>7622201757212</v>
      </c>
      <c r="C504" t="s">
        <v>7015</v>
      </c>
      <c r="D504">
        <v>-31</v>
      </c>
      <c r="E504" t="s">
        <v>11394</v>
      </c>
      <c r="F504" t="s">
        <v>11395</v>
      </c>
      <c r="G504" t="s">
        <v>7015</v>
      </c>
      <c r="H504" t="s">
        <v>11090</v>
      </c>
      <c r="I504">
        <v>29.5</v>
      </c>
      <c r="J504">
        <v>29.5</v>
      </c>
      <c r="K504">
        <v>25</v>
      </c>
      <c r="L504">
        <v>35</v>
      </c>
      <c r="M504">
        <v>3</v>
      </c>
      <c r="N504" t="s">
        <v>11097</v>
      </c>
      <c r="O504" t="s">
        <v>11098</v>
      </c>
      <c r="P504">
        <v>35</v>
      </c>
      <c r="Q504" t="s">
        <v>11396</v>
      </c>
      <c r="R504" t="s">
        <v>11397</v>
      </c>
    </row>
    <row r="505" spans="1:18">
      <c r="A505">
        <v>524</v>
      </c>
      <c r="B505" s="2">
        <v>7622201757175</v>
      </c>
      <c r="C505" t="s">
        <v>7017</v>
      </c>
      <c r="D505">
        <v>-34</v>
      </c>
      <c r="E505" t="s">
        <v>11394</v>
      </c>
      <c r="F505" t="s">
        <v>11395</v>
      </c>
      <c r="G505" t="s">
        <v>7017</v>
      </c>
      <c r="H505" t="s">
        <v>11090</v>
      </c>
      <c r="I505">
        <v>16.66</v>
      </c>
      <c r="J505">
        <v>16.66</v>
      </c>
      <c r="K505">
        <v>14.12</v>
      </c>
      <c r="L505">
        <v>20</v>
      </c>
      <c r="M505">
        <v>3</v>
      </c>
      <c r="N505" t="s">
        <v>11097</v>
      </c>
      <c r="O505" t="s">
        <v>11098</v>
      </c>
      <c r="P505">
        <v>20</v>
      </c>
      <c r="Q505" t="s">
        <v>11396</v>
      </c>
      <c r="R505" t="s">
        <v>11397</v>
      </c>
    </row>
    <row r="506" spans="1:18">
      <c r="A506">
        <v>525</v>
      </c>
      <c r="B506" s="2">
        <v>7622201385088</v>
      </c>
      <c r="C506" t="s">
        <v>7019</v>
      </c>
      <c r="D506">
        <v>-9</v>
      </c>
      <c r="E506" t="s">
        <v>11394</v>
      </c>
      <c r="F506" t="s">
        <v>11395</v>
      </c>
      <c r="G506" t="s">
        <v>7019</v>
      </c>
      <c r="H506" t="s">
        <v>11090</v>
      </c>
      <c r="I506">
        <v>35.119999999999997</v>
      </c>
      <c r="J506">
        <v>35.119999999999997</v>
      </c>
      <c r="K506">
        <v>29.76</v>
      </c>
      <c r="L506">
        <v>40</v>
      </c>
      <c r="M506">
        <v>3</v>
      </c>
      <c r="N506" t="s">
        <v>11097</v>
      </c>
      <c r="O506" t="s">
        <v>11098</v>
      </c>
      <c r="P506">
        <v>40</v>
      </c>
      <c r="Q506" t="s">
        <v>11396</v>
      </c>
      <c r="R506" t="s">
        <v>11397</v>
      </c>
    </row>
    <row r="507" spans="1:18">
      <c r="A507">
        <v>526</v>
      </c>
      <c r="B507" s="2">
        <v>7622201712617</v>
      </c>
      <c r="C507" t="s">
        <v>7021</v>
      </c>
      <c r="D507">
        <v>-3</v>
      </c>
      <c r="E507" t="s">
        <v>11394</v>
      </c>
      <c r="F507" t="s">
        <v>11395</v>
      </c>
      <c r="G507" t="s">
        <v>7021</v>
      </c>
      <c r="H507" t="s">
        <v>11090</v>
      </c>
      <c r="I507">
        <v>69.81</v>
      </c>
      <c r="J507">
        <v>69.81</v>
      </c>
      <c r="K507">
        <v>59.16</v>
      </c>
      <c r="L507">
        <v>80</v>
      </c>
      <c r="M507">
        <v>3</v>
      </c>
      <c r="N507" t="s">
        <v>11097</v>
      </c>
      <c r="O507" t="s">
        <v>11098</v>
      </c>
      <c r="P507">
        <v>80</v>
      </c>
      <c r="Q507" t="s">
        <v>11396</v>
      </c>
      <c r="R507" t="s">
        <v>11397</v>
      </c>
    </row>
    <row r="508" spans="1:18">
      <c r="A508">
        <v>527</v>
      </c>
      <c r="B508" s="2">
        <v>7622202026263</v>
      </c>
      <c r="C508" t="s">
        <v>7023</v>
      </c>
      <c r="D508">
        <v>-1</v>
      </c>
      <c r="E508" t="s">
        <v>11394</v>
      </c>
      <c r="F508" t="s">
        <v>11395</v>
      </c>
      <c r="G508" t="s">
        <v>7023</v>
      </c>
      <c r="H508" t="s">
        <v>11090</v>
      </c>
      <c r="I508">
        <v>113.89</v>
      </c>
      <c r="J508">
        <v>113.89</v>
      </c>
      <c r="K508">
        <v>96.52</v>
      </c>
      <c r="L508">
        <v>125</v>
      </c>
      <c r="M508">
        <v>3</v>
      </c>
      <c r="N508" t="s">
        <v>11097</v>
      </c>
      <c r="O508" t="s">
        <v>11098</v>
      </c>
      <c r="P508">
        <v>125</v>
      </c>
      <c r="Q508" t="s">
        <v>11396</v>
      </c>
      <c r="R508" t="s">
        <v>11397</v>
      </c>
    </row>
    <row r="509" spans="1:18">
      <c r="A509">
        <v>528</v>
      </c>
      <c r="B509" s="2">
        <v>7622202026423</v>
      </c>
      <c r="C509" t="s">
        <v>7025</v>
      </c>
      <c r="D509">
        <v>-1</v>
      </c>
      <c r="E509" t="s">
        <v>11394</v>
      </c>
      <c r="F509" t="s">
        <v>11395</v>
      </c>
      <c r="G509" t="s">
        <v>7025</v>
      </c>
      <c r="H509" t="s">
        <v>11090</v>
      </c>
      <c r="I509">
        <v>230.56</v>
      </c>
      <c r="J509">
        <v>230.56</v>
      </c>
      <c r="K509">
        <v>195.39</v>
      </c>
      <c r="L509">
        <v>249</v>
      </c>
      <c r="M509">
        <v>3</v>
      </c>
      <c r="N509" t="s">
        <v>11097</v>
      </c>
      <c r="O509" t="s">
        <v>11098</v>
      </c>
      <c r="P509">
        <v>249</v>
      </c>
      <c r="Q509" t="s">
        <v>11396</v>
      </c>
      <c r="R509" t="s">
        <v>11397</v>
      </c>
    </row>
    <row r="510" spans="1:18">
      <c r="A510">
        <v>529</v>
      </c>
      <c r="B510" s="2">
        <v>7622202026447</v>
      </c>
      <c r="C510" t="s">
        <v>7027</v>
      </c>
      <c r="D510">
        <v>0</v>
      </c>
      <c r="E510" t="s">
        <v>11394</v>
      </c>
      <c r="F510" t="s">
        <v>11395</v>
      </c>
      <c r="G510" t="s">
        <v>7027</v>
      </c>
      <c r="H510" t="s">
        <v>11090</v>
      </c>
      <c r="I510">
        <v>215.74</v>
      </c>
      <c r="J510">
        <v>215.74</v>
      </c>
      <c r="K510">
        <v>182.83</v>
      </c>
      <c r="L510">
        <v>233</v>
      </c>
      <c r="M510">
        <v>3</v>
      </c>
      <c r="N510" t="s">
        <v>11097</v>
      </c>
      <c r="O510" t="s">
        <v>11098</v>
      </c>
      <c r="P510">
        <v>233</v>
      </c>
      <c r="Q510" t="s">
        <v>11396</v>
      </c>
      <c r="R510" t="s">
        <v>11397</v>
      </c>
    </row>
    <row r="511" spans="1:18">
      <c r="A511">
        <v>530</v>
      </c>
      <c r="B511" s="2">
        <v>7622201758660</v>
      </c>
      <c r="C511" t="s">
        <v>7029</v>
      </c>
      <c r="D511">
        <v>-137</v>
      </c>
      <c r="E511" t="s">
        <v>11394</v>
      </c>
      <c r="F511" t="s">
        <v>11395</v>
      </c>
      <c r="G511" t="s">
        <v>7029</v>
      </c>
      <c r="H511" t="s">
        <v>11090</v>
      </c>
      <c r="I511">
        <v>8.7200000000000006</v>
      </c>
      <c r="J511">
        <v>8.7200000000000006</v>
      </c>
      <c r="K511">
        <v>7.39</v>
      </c>
      <c r="L511">
        <v>10</v>
      </c>
      <c r="M511">
        <v>3</v>
      </c>
      <c r="N511" t="s">
        <v>11097</v>
      </c>
      <c r="O511" t="s">
        <v>11098</v>
      </c>
      <c r="P511">
        <v>10</v>
      </c>
      <c r="Q511" t="s">
        <v>11396</v>
      </c>
      <c r="R511" t="s">
        <v>11397</v>
      </c>
    </row>
    <row r="512" spans="1:18">
      <c r="A512">
        <v>531</v>
      </c>
      <c r="B512" s="2">
        <v>7622202036026</v>
      </c>
      <c r="C512" t="s">
        <v>7031</v>
      </c>
      <c r="D512">
        <v>0</v>
      </c>
      <c r="E512" t="s">
        <v>11394</v>
      </c>
      <c r="F512" t="s">
        <v>11395</v>
      </c>
      <c r="G512" t="s">
        <v>7031</v>
      </c>
      <c r="H512" t="s">
        <v>11090</v>
      </c>
      <c r="I512">
        <v>173.91</v>
      </c>
      <c r="J512">
        <v>173.91</v>
      </c>
      <c r="K512">
        <v>147.38</v>
      </c>
      <c r="L512">
        <v>200</v>
      </c>
      <c r="M512">
        <v>3</v>
      </c>
      <c r="N512" t="s">
        <v>11097</v>
      </c>
      <c r="O512" t="s">
        <v>11098</v>
      </c>
      <c r="P512">
        <v>200</v>
      </c>
      <c r="Q512" t="s">
        <v>11396</v>
      </c>
      <c r="R512" t="s">
        <v>11397</v>
      </c>
    </row>
    <row r="513" spans="1:18">
      <c r="A513">
        <v>532</v>
      </c>
      <c r="B513" s="2">
        <v>7622202013768</v>
      </c>
      <c r="C513" t="s">
        <v>7033</v>
      </c>
      <c r="D513">
        <v>-58</v>
      </c>
      <c r="E513" t="s">
        <v>11394</v>
      </c>
      <c r="F513" t="s">
        <v>11395</v>
      </c>
      <c r="G513" t="s">
        <v>7033</v>
      </c>
      <c r="H513" t="s">
        <v>11090</v>
      </c>
      <c r="I513">
        <v>8.33</v>
      </c>
      <c r="J513">
        <v>8.33</v>
      </c>
      <c r="K513">
        <v>7.06</v>
      </c>
      <c r="L513">
        <v>10</v>
      </c>
      <c r="M513">
        <v>3</v>
      </c>
      <c r="N513" t="s">
        <v>11097</v>
      </c>
      <c r="O513" t="s">
        <v>11098</v>
      </c>
      <c r="P513">
        <v>10</v>
      </c>
      <c r="Q513" t="s">
        <v>11396</v>
      </c>
      <c r="R513" t="s">
        <v>11397</v>
      </c>
    </row>
    <row r="514" spans="1:18">
      <c r="A514">
        <v>533</v>
      </c>
      <c r="B514" s="2">
        <v>7622201757359</v>
      </c>
      <c r="C514" t="s">
        <v>7035</v>
      </c>
      <c r="D514">
        <v>-6</v>
      </c>
      <c r="E514" t="s">
        <v>11394</v>
      </c>
      <c r="F514" t="s">
        <v>11395</v>
      </c>
      <c r="G514" t="s">
        <v>7035</v>
      </c>
      <c r="H514" t="s">
        <v>11090</v>
      </c>
      <c r="I514">
        <v>29.17</v>
      </c>
      <c r="J514">
        <v>29.17</v>
      </c>
      <c r="K514">
        <v>24.72</v>
      </c>
      <c r="L514">
        <v>35</v>
      </c>
      <c r="M514">
        <v>3</v>
      </c>
      <c r="N514" t="s">
        <v>11097</v>
      </c>
      <c r="O514" t="s">
        <v>11098</v>
      </c>
      <c r="P514">
        <v>35</v>
      </c>
      <c r="Q514" t="s">
        <v>11396</v>
      </c>
      <c r="R514" t="s">
        <v>11397</v>
      </c>
    </row>
    <row r="515" spans="1:18">
      <c r="A515">
        <v>534</v>
      </c>
      <c r="B515" s="2">
        <v>7622201150303</v>
      </c>
      <c r="C515" t="s">
        <v>7037</v>
      </c>
      <c r="D515">
        <v>-40</v>
      </c>
      <c r="E515" t="s">
        <v>11394</v>
      </c>
      <c r="F515" t="s">
        <v>11395</v>
      </c>
      <c r="G515" t="s">
        <v>7037</v>
      </c>
      <c r="H515" t="s">
        <v>11090</v>
      </c>
      <c r="I515">
        <v>9.09</v>
      </c>
      <c r="J515">
        <v>9.09</v>
      </c>
      <c r="K515">
        <v>7.7</v>
      </c>
      <c r="L515">
        <v>10</v>
      </c>
      <c r="M515">
        <v>3</v>
      </c>
      <c r="N515" t="s">
        <v>11097</v>
      </c>
      <c r="O515" t="s">
        <v>11098</v>
      </c>
      <c r="P515">
        <v>10</v>
      </c>
      <c r="Q515" t="s">
        <v>11396</v>
      </c>
      <c r="R515" t="s">
        <v>11397</v>
      </c>
    </row>
    <row r="516" spans="1:18">
      <c r="A516">
        <v>535</v>
      </c>
      <c r="B516" s="2">
        <v>7622201756697</v>
      </c>
      <c r="C516" t="s">
        <v>7039</v>
      </c>
      <c r="D516">
        <v>-98</v>
      </c>
      <c r="E516" t="s">
        <v>11394</v>
      </c>
      <c r="F516" t="s">
        <v>11395</v>
      </c>
      <c r="G516" t="s">
        <v>7039</v>
      </c>
      <c r="H516" t="s">
        <v>11090</v>
      </c>
      <c r="I516">
        <v>9.09</v>
      </c>
      <c r="J516">
        <v>9.09</v>
      </c>
      <c r="K516">
        <v>7.7</v>
      </c>
      <c r="L516">
        <v>10</v>
      </c>
      <c r="M516">
        <v>3</v>
      </c>
      <c r="N516" t="s">
        <v>11097</v>
      </c>
      <c r="O516" t="s">
        <v>11098</v>
      </c>
      <c r="P516">
        <v>10</v>
      </c>
      <c r="Q516" t="s">
        <v>11396</v>
      </c>
      <c r="R516" t="s">
        <v>11397</v>
      </c>
    </row>
    <row r="517" spans="1:18">
      <c r="A517">
        <v>536</v>
      </c>
      <c r="B517" s="2">
        <v>7622201756697</v>
      </c>
      <c r="C517" t="s">
        <v>7041</v>
      </c>
      <c r="D517">
        <v>-1</v>
      </c>
      <c r="E517" t="s">
        <v>11394</v>
      </c>
      <c r="F517" t="s">
        <v>11395</v>
      </c>
      <c r="G517" t="s">
        <v>7041</v>
      </c>
      <c r="H517" t="s">
        <v>11090</v>
      </c>
      <c r="I517">
        <v>9.09</v>
      </c>
      <c r="J517">
        <v>9.09</v>
      </c>
      <c r="K517">
        <v>7.7</v>
      </c>
      <c r="L517">
        <v>10</v>
      </c>
      <c r="M517">
        <v>3</v>
      </c>
      <c r="N517" t="s">
        <v>11097</v>
      </c>
      <c r="O517" t="s">
        <v>11098</v>
      </c>
      <c r="P517">
        <v>10</v>
      </c>
      <c r="Q517" t="s">
        <v>11396</v>
      </c>
      <c r="R517" t="s">
        <v>11397</v>
      </c>
    </row>
    <row r="518" spans="1:18">
      <c r="A518">
        <v>537</v>
      </c>
      <c r="B518" s="2">
        <v>7622201756741</v>
      </c>
      <c r="C518" t="s">
        <v>7043</v>
      </c>
      <c r="D518">
        <v>-82</v>
      </c>
      <c r="E518" t="s">
        <v>11394</v>
      </c>
      <c r="F518" t="s">
        <v>11395</v>
      </c>
      <c r="G518" t="s">
        <v>7043</v>
      </c>
      <c r="H518" t="s">
        <v>11090</v>
      </c>
      <c r="I518">
        <v>9.09</v>
      </c>
      <c r="J518">
        <v>9.09</v>
      </c>
      <c r="K518">
        <v>7.7</v>
      </c>
      <c r="L518">
        <v>10</v>
      </c>
      <c r="M518">
        <v>3</v>
      </c>
      <c r="N518" t="s">
        <v>11097</v>
      </c>
      <c r="O518" t="s">
        <v>11098</v>
      </c>
      <c r="P518">
        <v>10</v>
      </c>
      <c r="Q518" t="s">
        <v>11396</v>
      </c>
      <c r="R518" t="s">
        <v>11397</v>
      </c>
    </row>
    <row r="519" spans="1:18">
      <c r="A519">
        <v>538</v>
      </c>
      <c r="B519" s="2">
        <v>8904089918138</v>
      </c>
      <c r="C519" t="s">
        <v>7045</v>
      </c>
      <c r="D519">
        <v>-249</v>
      </c>
      <c r="E519" t="s">
        <v>11401</v>
      </c>
      <c r="F519" t="s">
        <v>11402</v>
      </c>
      <c r="G519" t="s">
        <v>7045</v>
      </c>
      <c r="H519" t="s">
        <v>11090</v>
      </c>
      <c r="I519">
        <v>37.799999999999997</v>
      </c>
      <c r="J519">
        <v>37.799999999999997</v>
      </c>
      <c r="K519">
        <v>36</v>
      </c>
      <c r="L519">
        <v>40</v>
      </c>
      <c r="M519">
        <v>2</v>
      </c>
      <c r="N519" t="s">
        <v>11091</v>
      </c>
      <c r="O519" t="s">
        <v>11098</v>
      </c>
      <c r="P519">
        <v>40</v>
      </c>
      <c r="Q519" t="s">
        <v>11403</v>
      </c>
      <c r="R519" t="s">
        <v>11404</v>
      </c>
    </row>
    <row r="520" spans="1:18">
      <c r="A520">
        <v>539</v>
      </c>
      <c r="B520" s="2">
        <v>8902133051053</v>
      </c>
      <c r="C520" t="s">
        <v>7047</v>
      </c>
      <c r="D520">
        <v>-510</v>
      </c>
      <c r="E520" t="s">
        <v>11401</v>
      </c>
      <c r="F520" t="s">
        <v>11402</v>
      </c>
      <c r="G520" t="s">
        <v>7047</v>
      </c>
      <c r="H520" t="s">
        <v>11090</v>
      </c>
      <c r="I520">
        <v>27.3</v>
      </c>
      <c r="J520">
        <v>27.3</v>
      </c>
      <c r="K520">
        <v>26</v>
      </c>
      <c r="L520">
        <v>30</v>
      </c>
      <c r="M520">
        <v>2</v>
      </c>
      <c r="N520" t="s">
        <v>11091</v>
      </c>
      <c r="O520" t="s">
        <v>11098</v>
      </c>
      <c r="P520">
        <v>30</v>
      </c>
      <c r="Q520" t="s">
        <v>11403</v>
      </c>
      <c r="R520" t="s">
        <v>11404</v>
      </c>
    </row>
    <row r="521" spans="1:18">
      <c r="A521">
        <v>540</v>
      </c>
      <c r="B521" s="2">
        <v>8904089915137</v>
      </c>
      <c r="C521" t="s">
        <v>7049</v>
      </c>
      <c r="D521">
        <v>-1274</v>
      </c>
      <c r="E521" t="s">
        <v>11401</v>
      </c>
      <c r="F521" t="s">
        <v>11402</v>
      </c>
      <c r="G521" t="s">
        <v>7049</v>
      </c>
      <c r="H521" t="s">
        <v>11090</v>
      </c>
      <c r="I521">
        <v>28.38</v>
      </c>
      <c r="J521">
        <v>28.38</v>
      </c>
      <c r="K521">
        <v>27.03</v>
      </c>
      <c r="L521">
        <v>30</v>
      </c>
      <c r="M521">
        <v>2</v>
      </c>
      <c r="N521" t="s">
        <v>11091</v>
      </c>
      <c r="O521" t="s">
        <v>11098</v>
      </c>
      <c r="P521">
        <v>30</v>
      </c>
      <c r="Q521" t="s">
        <v>11403</v>
      </c>
      <c r="R521" t="s">
        <v>11404</v>
      </c>
    </row>
    <row r="522" spans="1:18">
      <c r="A522">
        <v>541</v>
      </c>
      <c r="B522" s="2">
        <v>8906025503095</v>
      </c>
      <c r="C522" t="s">
        <v>7051</v>
      </c>
      <c r="D522">
        <v>0</v>
      </c>
      <c r="E522" t="s">
        <v>11401</v>
      </c>
      <c r="F522" t="s">
        <v>11402</v>
      </c>
      <c r="G522" t="s">
        <v>7051</v>
      </c>
      <c r="H522" t="s">
        <v>11090</v>
      </c>
      <c r="I522">
        <v>26</v>
      </c>
      <c r="J522">
        <v>26</v>
      </c>
      <c r="K522">
        <v>26</v>
      </c>
      <c r="L522">
        <v>29</v>
      </c>
      <c r="M522">
        <v>1</v>
      </c>
      <c r="N522" t="s">
        <v>11108</v>
      </c>
      <c r="O522" t="s">
        <v>11098</v>
      </c>
      <c r="P522">
        <v>29</v>
      </c>
      <c r="Q522" t="s">
        <v>11403</v>
      </c>
      <c r="R522" t="s">
        <v>11404</v>
      </c>
    </row>
    <row r="523" spans="1:18">
      <c r="A523">
        <v>542</v>
      </c>
      <c r="B523" s="2">
        <v>8906025502838</v>
      </c>
      <c r="C523" t="s">
        <v>11405</v>
      </c>
      <c r="D523">
        <v>-8</v>
      </c>
      <c r="E523" t="s">
        <v>11401</v>
      </c>
      <c r="F523" t="s">
        <v>11402</v>
      </c>
      <c r="G523" t="s">
        <v>7053</v>
      </c>
      <c r="H523" t="s">
        <v>11090</v>
      </c>
      <c r="I523">
        <v>7</v>
      </c>
      <c r="J523">
        <v>7</v>
      </c>
      <c r="K523">
        <v>7</v>
      </c>
      <c r="L523">
        <v>10</v>
      </c>
      <c r="M523">
        <v>1</v>
      </c>
      <c r="N523" t="s">
        <v>11108</v>
      </c>
      <c r="O523" t="s">
        <v>11098</v>
      </c>
      <c r="P523">
        <v>10</v>
      </c>
      <c r="Q523" t="s">
        <v>11403</v>
      </c>
      <c r="R523" t="s">
        <v>11404</v>
      </c>
    </row>
    <row r="524" spans="1:18">
      <c r="A524">
        <v>543</v>
      </c>
      <c r="B524" s="2">
        <v>8904089920629</v>
      </c>
      <c r="C524" t="s">
        <v>11406</v>
      </c>
      <c r="D524">
        <v>-396</v>
      </c>
      <c r="E524" t="s">
        <v>11401</v>
      </c>
      <c r="F524" t="s">
        <v>11402</v>
      </c>
      <c r="G524" t="s">
        <v>7055</v>
      </c>
      <c r="H524" t="s">
        <v>11090</v>
      </c>
      <c r="I524">
        <v>45</v>
      </c>
      <c r="J524">
        <v>45</v>
      </c>
      <c r="K524">
        <v>45</v>
      </c>
      <c r="L524">
        <v>48</v>
      </c>
      <c r="M524">
        <v>1</v>
      </c>
      <c r="N524" t="s">
        <v>11108</v>
      </c>
      <c r="O524" t="s">
        <v>11098</v>
      </c>
      <c r="P524">
        <v>48</v>
      </c>
      <c r="Q524" t="s">
        <v>11403</v>
      </c>
      <c r="R524" t="s">
        <v>11404</v>
      </c>
    </row>
    <row r="525" spans="1:18">
      <c r="A525">
        <v>544</v>
      </c>
      <c r="B525" s="2">
        <v>8902133055662</v>
      </c>
      <c r="C525" t="s">
        <v>11407</v>
      </c>
      <c r="D525">
        <v>-206</v>
      </c>
      <c r="E525" t="s">
        <v>11401</v>
      </c>
      <c r="F525" t="s">
        <v>11402</v>
      </c>
      <c r="G525" t="s">
        <v>7057</v>
      </c>
      <c r="H525" t="s">
        <v>11090</v>
      </c>
      <c r="I525">
        <v>35</v>
      </c>
      <c r="J525">
        <v>35</v>
      </c>
      <c r="K525">
        <v>35</v>
      </c>
      <c r="L525">
        <v>38</v>
      </c>
      <c r="M525">
        <v>1</v>
      </c>
      <c r="N525" t="s">
        <v>11108</v>
      </c>
      <c r="O525" t="s">
        <v>11098</v>
      </c>
      <c r="P525">
        <v>38</v>
      </c>
      <c r="Q525" t="s">
        <v>11403</v>
      </c>
      <c r="R525" t="s">
        <v>11404</v>
      </c>
    </row>
    <row r="526" spans="1:18">
      <c r="A526">
        <v>545</v>
      </c>
      <c r="B526" s="2">
        <v>8904089929110</v>
      </c>
      <c r="C526" t="s">
        <v>7059</v>
      </c>
      <c r="D526">
        <v>-8</v>
      </c>
      <c r="E526" t="s">
        <v>11401</v>
      </c>
      <c r="F526" t="s">
        <v>11402</v>
      </c>
      <c r="G526" t="s">
        <v>7059</v>
      </c>
      <c r="H526" t="s">
        <v>11090</v>
      </c>
      <c r="I526">
        <v>132</v>
      </c>
      <c r="J526">
        <v>132</v>
      </c>
      <c r="K526">
        <v>112</v>
      </c>
      <c r="L526">
        <v>120</v>
      </c>
      <c r="M526">
        <v>1</v>
      </c>
      <c r="N526" t="s">
        <v>11108</v>
      </c>
      <c r="O526" t="s">
        <v>11098</v>
      </c>
      <c r="P526">
        <v>120</v>
      </c>
      <c r="Q526" t="s">
        <v>11403</v>
      </c>
      <c r="R526" t="s">
        <v>11404</v>
      </c>
    </row>
    <row r="527" spans="1:18">
      <c r="A527">
        <v>546</v>
      </c>
      <c r="B527" s="2">
        <v>7622202035920</v>
      </c>
      <c r="C527" t="s">
        <v>11408</v>
      </c>
      <c r="D527">
        <v>0</v>
      </c>
      <c r="E527" t="s">
        <v>11394</v>
      </c>
      <c r="F527" t="s">
        <v>11395</v>
      </c>
      <c r="G527" t="s">
        <v>7061</v>
      </c>
      <c r="H527" t="s">
        <v>11090</v>
      </c>
      <c r="I527">
        <v>58.92</v>
      </c>
      <c r="J527">
        <v>58.92</v>
      </c>
      <c r="K527">
        <v>49.93</v>
      </c>
      <c r="L527">
        <v>70</v>
      </c>
      <c r="M527">
        <v>3</v>
      </c>
      <c r="N527" t="s">
        <v>11097</v>
      </c>
      <c r="O527" t="s">
        <v>11098</v>
      </c>
      <c r="P527">
        <v>70</v>
      </c>
      <c r="Q527" t="s">
        <v>11396</v>
      </c>
      <c r="R527" t="s">
        <v>11397</v>
      </c>
    </row>
    <row r="528" spans="1:18">
      <c r="A528">
        <v>547</v>
      </c>
      <c r="B528" s="2">
        <v>8908001032087</v>
      </c>
      <c r="C528" t="s">
        <v>11409</v>
      </c>
      <c r="D528">
        <v>-9</v>
      </c>
      <c r="E528" t="s">
        <v>11410</v>
      </c>
      <c r="F528" t="s">
        <v>11411</v>
      </c>
      <c r="G528" t="s">
        <v>7063</v>
      </c>
      <c r="H528" t="s">
        <v>11090</v>
      </c>
      <c r="I528">
        <v>46.8</v>
      </c>
      <c r="J528">
        <v>46.8</v>
      </c>
      <c r="K528">
        <v>39</v>
      </c>
      <c r="L528">
        <v>50</v>
      </c>
      <c r="M528">
        <v>6</v>
      </c>
      <c r="N528" t="s">
        <v>11412</v>
      </c>
      <c r="O528" t="s">
        <v>11098</v>
      </c>
      <c r="P528">
        <v>50</v>
      </c>
      <c r="Q528" t="s">
        <v>11413</v>
      </c>
      <c r="R528" t="s">
        <v>11414</v>
      </c>
    </row>
    <row r="529" spans="1:18">
      <c r="A529">
        <v>548</v>
      </c>
      <c r="B529" s="2">
        <v>8908001032049</v>
      </c>
      <c r="C529" t="s">
        <v>7065</v>
      </c>
      <c r="D529">
        <v>-76</v>
      </c>
      <c r="E529" t="s">
        <v>11410</v>
      </c>
      <c r="F529" t="s">
        <v>11411</v>
      </c>
      <c r="G529" t="s">
        <v>7065</v>
      </c>
      <c r="H529" t="s">
        <v>11090</v>
      </c>
      <c r="I529">
        <v>46.8</v>
      </c>
      <c r="J529">
        <v>46.8</v>
      </c>
      <c r="K529">
        <v>39</v>
      </c>
      <c r="L529">
        <v>50</v>
      </c>
      <c r="M529">
        <v>6</v>
      </c>
      <c r="N529" t="s">
        <v>11412</v>
      </c>
      <c r="O529" t="s">
        <v>11098</v>
      </c>
      <c r="P529">
        <v>50</v>
      </c>
      <c r="Q529" t="s">
        <v>11413</v>
      </c>
      <c r="R529" t="s">
        <v>11414</v>
      </c>
    </row>
    <row r="530" spans="1:18">
      <c r="A530">
        <v>549</v>
      </c>
      <c r="B530" s="2">
        <v>8908001032155</v>
      </c>
      <c r="C530" t="s">
        <v>7067</v>
      </c>
      <c r="D530">
        <v>-3</v>
      </c>
      <c r="E530" t="s">
        <v>11410</v>
      </c>
      <c r="F530" t="s">
        <v>11411</v>
      </c>
      <c r="G530" t="s">
        <v>7067</v>
      </c>
      <c r="H530" t="s">
        <v>11090</v>
      </c>
      <c r="I530">
        <v>22.4</v>
      </c>
      <c r="J530">
        <v>22.4</v>
      </c>
      <c r="K530">
        <v>20</v>
      </c>
      <c r="L530">
        <v>25</v>
      </c>
      <c r="M530">
        <v>5</v>
      </c>
      <c r="N530" t="s">
        <v>11117</v>
      </c>
      <c r="O530" t="s">
        <v>11098</v>
      </c>
      <c r="P530">
        <v>25</v>
      </c>
      <c r="Q530" t="s">
        <v>11413</v>
      </c>
      <c r="R530" t="s">
        <v>11414</v>
      </c>
    </row>
    <row r="531" spans="1:18">
      <c r="A531">
        <v>550</v>
      </c>
      <c r="B531" s="2">
        <v>8908001032117</v>
      </c>
      <c r="C531" t="s">
        <v>7069</v>
      </c>
      <c r="D531">
        <v>-12</v>
      </c>
      <c r="E531" t="s">
        <v>11410</v>
      </c>
      <c r="F531" t="s">
        <v>11411</v>
      </c>
      <c r="G531" t="s">
        <v>7069</v>
      </c>
      <c r="H531" t="s">
        <v>11090</v>
      </c>
      <c r="I531">
        <v>46.8</v>
      </c>
      <c r="J531">
        <v>46.8</v>
      </c>
      <c r="K531">
        <v>39</v>
      </c>
      <c r="L531">
        <v>50</v>
      </c>
      <c r="M531">
        <v>6</v>
      </c>
      <c r="N531" t="s">
        <v>11412</v>
      </c>
      <c r="O531" t="s">
        <v>11098</v>
      </c>
      <c r="P531">
        <v>50</v>
      </c>
      <c r="Q531" t="s">
        <v>11413</v>
      </c>
      <c r="R531" t="s">
        <v>11414</v>
      </c>
    </row>
    <row r="532" spans="1:18">
      <c r="A532">
        <v>551</v>
      </c>
      <c r="B532" s="2">
        <v>8908001032339</v>
      </c>
      <c r="C532" t="s">
        <v>7071</v>
      </c>
      <c r="D532">
        <v>-18</v>
      </c>
      <c r="E532" t="s">
        <v>11410</v>
      </c>
      <c r="F532" t="s">
        <v>11411</v>
      </c>
      <c r="G532" t="s">
        <v>7071</v>
      </c>
      <c r="H532" t="s">
        <v>11090</v>
      </c>
      <c r="I532">
        <v>46.8</v>
      </c>
      <c r="J532">
        <v>46.8</v>
      </c>
      <c r="K532">
        <v>39</v>
      </c>
      <c r="L532">
        <v>50</v>
      </c>
      <c r="M532">
        <v>6</v>
      </c>
      <c r="N532" t="s">
        <v>11412</v>
      </c>
      <c r="O532" t="s">
        <v>11098</v>
      </c>
      <c r="P532">
        <v>50</v>
      </c>
      <c r="Q532" t="s">
        <v>11413</v>
      </c>
      <c r="R532" t="s">
        <v>11414</v>
      </c>
    </row>
    <row r="533" spans="1:18">
      <c r="A533">
        <v>552</v>
      </c>
      <c r="B533" s="2">
        <v>8908001032711</v>
      </c>
      <c r="C533" t="s">
        <v>7073</v>
      </c>
      <c r="D533">
        <v>0</v>
      </c>
      <c r="E533" t="s">
        <v>11410</v>
      </c>
      <c r="F533" t="s">
        <v>11411</v>
      </c>
      <c r="G533" t="s">
        <v>7073</v>
      </c>
      <c r="H533" t="s">
        <v>11090</v>
      </c>
      <c r="I533">
        <v>33.6</v>
      </c>
      <c r="J533">
        <v>33.6</v>
      </c>
      <c r="K533">
        <v>30</v>
      </c>
      <c r="L533">
        <v>35</v>
      </c>
      <c r="M533">
        <v>5</v>
      </c>
      <c r="N533" t="s">
        <v>11117</v>
      </c>
      <c r="O533" t="s">
        <v>11098</v>
      </c>
      <c r="P533">
        <v>35</v>
      </c>
      <c r="Q533" t="s">
        <v>11413</v>
      </c>
      <c r="R533" t="s">
        <v>11414</v>
      </c>
    </row>
    <row r="534" spans="1:18">
      <c r="A534">
        <v>553</v>
      </c>
      <c r="B534" s="2">
        <v>8908001032179</v>
      </c>
      <c r="C534" t="s">
        <v>11415</v>
      </c>
      <c r="D534">
        <v>-1</v>
      </c>
      <c r="E534" t="s">
        <v>11410</v>
      </c>
      <c r="F534" t="s">
        <v>11411</v>
      </c>
      <c r="G534" t="s">
        <v>7075</v>
      </c>
      <c r="H534" t="s">
        <v>11090</v>
      </c>
      <c r="I534">
        <v>30</v>
      </c>
      <c r="J534">
        <v>30</v>
      </c>
      <c r="K534">
        <v>25</v>
      </c>
      <c r="L534">
        <v>30</v>
      </c>
      <c r="M534">
        <v>6</v>
      </c>
      <c r="N534" t="s">
        <v>11412</v>
      </c>
      <c r="O534" t="s">
        <v>11098</v>
      </c>
      <c r="P534">
        <v>30</v>
      </c>
      <c r="Q534" t="s">
        <v>11413</v>
      </c>
      <c r="R534" t="s">
        <v>11414</v>
      </c>
    </row>
    <row r="535" spans="1:18">
      <c r="A535">
        <v>554</v>
      </c>
      <c r="B535" s="2">
        <v>8908001032148</v>
      </c>
      <c r="C535" t="s">
        <v>11416</v>
      </c>
      <c r="D535">
        <v>-4</v>
      </c>
      <c r="E535" t="s">
        <v>11410</v>
      </c>
      <c r="F535" t="s">
        <v>11411</v>
      </c>
      <c r="G535" t="s">
        <v>7077</v>
      </c>
      <c r="H535" t="s">
        <v>11090</v>
      </c>
      <c r="I535">
        <v>24</v>
      </c>
      <c r="J535">
        <v>24</v>
      </c>
      <c r="K535">
        <v>20</v>
      </c>
      <c r="L535">
        <v>25</v>
      </c>
      <c r="M535">
        <v>6</v>
      </c>
      <c r="N535" t="s">
        <v>11412</v>
      </c>
      <c r="O535" t="s">
        <v>11098</v>
      </c>
      <c r="P535">
        <v>25</v>
      </c>
      <c r="Q535" t="s">
        <v>11413</v>
      </c>
      <c r="R535" t="s">
        <v>11414</v>
      </c>
    </row>
    <row r="536" spans="1:18">
      <c r="A536">
        <v>555</v>
      </c>
      <c r="B536" s="2">
        <v>8908001032445</v>
      </c>
      <c r="C536" t="s">
        <v>7079</v>
      </c>
      <c r="D536">
        <v>-28</v>
      </c>
      <c r="E536" t="s">
        <v>11410</v>
      </c>
      <c r="F536" t="s">
        <v>11411</v>
      </c>
      <c r="G536" t="s">
        <v>7079</v>
      </c>
      <c r="H536" t="s">
        <v>11090</v>
      </c>
      <c r="I536">
        <v>5.9</v>
      </c>
      <c r="J536">
        <v>5.9</v>
      </c>
      <c r="K536">
        <v>5</v>
      </c>
      <c r="L536">
        <v>15</v>
      </c>
      <c r="M536">
        <v>3</v>
      </c>
      <c r="N536" t="s">
        <v>11097</v>
      </c>
      <c r="O536" t="s">
        <v>11098</v>
      </c>
      <c r="P536">
        <v>15</v>
      </c>
      <c r="Q536" t="s">
        <v>11413</v>
      </c>
      <c r="R536" t="s">
        <v>11414</v>
      </c>
    </row>
    <row r="537" spans="1:18">
      <c r="A537">
        <v>556</v>
      </c>
      <c r="B537" s="2">
        <v>8908001032483</v>
      </c>
      <c r="C537" t="s">
        <v>7081</v>
      </c>
      <c r="D537">
        <v>-17</v>
      </c>
      <c r="E537" t="s">
        <v>11410</v>
      </c>
      <c r="F537" t="s">
        <v>11411</v>
      </c>
      <c r="G537" t="s">
        <v>7081</v>
      </c>
      <c r="H537" t="s">
        <v>11090</v>
      </c>
      <c r="I537">
        <v>6.4</v>
      </c>
      <c r="J537">
        <v>6.4</v>
      </c>
      <c r="K537">
        <v>5</v>
      </c>
      <c r="L537">
        <v>15</v>
      </c>
      <c r="M537">
        <v>4</v>
      </c>
      <c r="N537" t="s">
        <v>11417</v>
      </c>
      <c r="O537" t="s">
        <v>11098</v>
      </c>
      <c r="P537">
        <v>15</v>
      </c>
      <c r="Q537" t="s">
        <v>11413</v>
      </c>
      <c r="R537" t="s">
        <v>11414</v>
      </c>
    </row>
    <row r="538" spans="1:18">
      <c r="A538">
        <v>557</v>
      </c>
      <c r="B538" s="2">
        <v>8901030856334</v>
      </c>
      <c r="C538" t="s">
        <v>11418</v>
      </c>
      <c r="D538">
        <v>-32</v>
      </c>
      <c r="E538" t="s">
        <v>11101</v>
      </c>
      <c r="F538" t="s">
        <v>11102</v>
      </c>
      <c r="G538" t="s">
        <v>7083</v>
      </c>
      <c r="H538" t="s">
        <v>11090</v>
      </c>
      <c r="I538">
        <v>3.55</v>
      </c>
      <c r="J538">
        <v>3.55</v>
      </c>
      <c r="K538">
        <v>3.01</v>
      </c>
      <c r="L538">
        <v>4</v>
      </c>
      <c r="M538">
        <v>3</v>
      </c>
      <c r="N538" t="s">
        <v>11097</v>
      </c>
      <c r="O538" t="s">
        <v>11098</v>
      </c>
      <c r="P538">
        <v>4</v>
      </c>
      <c r="Q538" t="s">
        <v>11103</v>
      </c>
      <c r="R538" t="s">
        <v>11104</v>
      </c>
    </row>
    <row r="539" spans="1:18">
      <c r="A539">
        <v>558</v>
      </c>
      <c r="B539" s="2">
        <v>8901030865909</v>
      </c>
      <c r="C539" t="s">
        <v>11419</v>
      </c>
      <c r="D539">
        <v>-104</v>
      </c>
      <c r="E539" t="s">
        <v>11314</v>
      </c>
      <c r="F539" t="s">
        <v>11315</v>
      </c>
      <c r="G539" t="s">
        <v>7085</v>
      </c>
      <c r="H539" t="s">
        <v>11090</v>
      </c>
      <c r="I539">
        <v>3.63</v>
      </c>
      <c r="J539">
        <v>3.63</v>
      </c>
      <c r="K539">
        <v>3.08</v>
      </c>
      <c r="L539">
        <v>4</v>
      </c>
      <c r="M539">
        <v>3</v>
      </c>
      <c r="N539" t="s">
        <v>11097</v>
      </c>
      <c r="O539" t="s">
        <v>11098</v>
      </c>
      <c r="P539">
        <v>4</v>
      </c>
      <c r="Q539" t="s">
        <v>11316</v>
      </c>
      <c r="R539" t="s">
        <v>11315</v>
      </c>
    </row>
    <row r="540" spans="1:18">
      <c r="A540">
        <v>559</v>
      </c>
      <c r="B540" s="2">
        <v>8901030803659</v>
      </c>
      <c r="C540" t="s">
        <v>7087</v>
      </c>
      <c r="D540">
        <v>-5</v>
      </c>
      <c r="E540" t="s">
        <v>11314</v>
      </c>
      <c r="F540" t="s">
        <v>11315</v>
      </c>
      <c r="G540" t="s">
        <v>7087</v>
      </c>
      <c r="H540" t="s">
        <v>11090</v>
      </c>
      <c r="I540">
        <v>55.97</v>
      </c>
      <c r="J540">
        <v>55.97</v>
      </c>
      <c r="K540">
        <v>47.43</v>
      </c>
      <c r="L540">
        <v>120</v>
      </c>
      <c r="M540">
        <v>3</v>
      </c>
      <c r="N540" t="s">
        <v>11097</v>
      </c>
      <c r="O540" t="s">
        <v>11098</v>
      </c>
      <c r="P540">
        <v>120</v>
      </c>
      <c r="Q540" t="s">
        <v>11316</v>
      </c>
      <c r="R540" t="s">
        <v>11315</v>
      </c>
    </row>
    <row r="541" spans="1:18">
      <c r="A541">
        <v>560</v>
      </c>
      <c r="B541" s="2">
        <v>8901030865916</v>
      </c>
      <c r="C541" t="s">
        <v>7089</v>
      </c>
      <c r="D541">
        <v>-44</v>
      </c>
      <c r="E541" t="s">
        <v>11314</v>
      </c>
      <c r="F541" t="s">
        <v>11315</v>
      </c>
      <c r="G541" t="s">
        <v>7089</v>
      </c>
      <c r="H541" t="s">
        <v>11090</v>
      </c>
      <c r="I541">
        <v>3.55</v>
      </c>
      <c r="J541">
        <v>3.55</v>
      </c>
      <c r="K541">
        <v>3.01</v>
      </c>
      <c r="L541">
        <v>4</v>
      </c>
      <c r="M541">
        <v>3</v>
      </c>
      <c r="N541" t="s">
        <v>11097</v>
      </c>
      <c r="O541" t="s">
        <v>11098</v>
      </c>
      <c r="P541">
        <v>4</v>
      </c>
      <c r="Q541" t="s">
        <v>11316</v>
      </c>
      <c r="R541" t="s">
        <v>11315</v>
      </c>
    </row>
    <row r="542" spans="1:18">
      <c r="A542">
        <v>561</v>
      </c>
      <c r="B542" s="2">
        <v>8901030769276</v>
      </c>
      <c r="C542" t="s">
        <v>11420</v>
      </c>
      <c r="D542">
        <v>-2</v>
      </c>
      <c r="E542" t="s">
        <v>11314</v>
      </c>
      <c r="F542" t="s">
        <v>11315</v>
      </c>
      <c r="G542" t="s">
        <v>7091</v>
      </c>
      <c r="H542" t="s">
        <v>11090</v>
      </c>
      <c r="I542">
        <v>55.97</v>
      </c>
      <c r="J542">
        <v>55.97</v>
      </c>
      <c r="K542">
        <v>47.43</v>
      </c>
      <c r="L542">
        <v>65</v>
      </c>
      <c r="M542">
        <v>3</v>
      </c>
      <c r="N542" t="s">
        <v>11097</v>
      </c>
      <c r="O542" t="s">
        <v>11098</v>
      </c>
      <c r="P542">
        <v>65</v>
      </c>
      <c r="Q542" t="s">
        <v>11316</v>
      </c>
      <c r="R542" t="s">
        <v>11315</v>
      </c>
    </row>
    <row r="543" spans="1:18">
      <c r="A543">
        <v>562</v>
      </c>
      <c r="B543" s="2">
        <v>8901030930966</v>
      </c>
      <c r="C543" t="s">
        <v>11421</v>
      </c>
      <c r="D543">
        <v>0</v>
      </c>
      <c r="E543" t="s">
        <v>11314</v>
      </c>
      <c r="F543" t="s">
        <v>11315</v>
      </c>
      <c r="G543" t="s">
        <v>7093</v>
      </c>
      <c r="H543" t="s">
        <v>11090</v>
      </c>
      <c r="I543">
        <v>52.1</v>
      </c>
      <c r="J543">
        <v>52.1</v>
      </c>
      <c r="K543">
        <v>44.15</v>
      </c>
      <c r="L543">
        <v>58</v>
      </c>
      <c r="M543">
        <v>3</v>
      </c>
      <c r="N543" t="s">
        <v>11097</v>
      </c>
      <c r="O543" t="s">
        <v>11098</v>
      </c>
      <c r="P543">
        <v>58</v>
      </c>
      <c r="Q543" t="s">
        <v>11316</v>
      </c>
      <c r="R543" t="s">
        <v>11315</v>
      </c>
    </row>
    <row r="544" spans="1:18">
      <c r="A544">
        <v>563</v>
      </c>
      <c r="B544" s="2">
        <v>8901030970450</v>
      </c>
      <c r="C544" t="s">
        <v>7095</v>
      </c>
      <c r="D544">
        <v>-5</v>
      </c>
      <c r="E544" t="s">
        <v>11357</v>
      </c>
      <c r="F544" t="s">
        <v>11358</v>
      </c>
      <c r="G544" t="s">
        <v>7095</v>
      </c>
      <c r="H544" t="s">
        <v>11090</v>
      </c>
      <c r="I544">
        <v>17.82</v>
      </c>
      <c r="J544">
        <v>17.82</v>
      </c>
      <c r="K544">
        <v>15.1</v>
      </c>
      <c r="L544">
        <v>20</v>
      </c>
      <c r="M544">
        <v>3</v>
      </c>
      <c r="N544" t="s">
        <v>11097</v>
      </c>
      <c r="O544" t="s">
        <v>11098</v>
      </c>
      <c r="P544">
        <v>20</v>
      </c>
      <c r="Q544" t="s">
        <v>11359</v>
      </c>
      <c r="R544" t="s">
        <v>11360</v>
      </c>
    </row>
    <row r="545" spans="1:18">
      <c r="A545">
        <v>564</v>
      </c>
      <c r="B545" s="2">
        <v>8901030901904</v>
      </c>
      <c r="C545" t="s">
        <v>7097</v>
      </c>
      <c r="D545">
        <v>-13</v>
      </c>
      <c r="E545" t="s">
        <v>11357</v>
      </c>
      <c r="F545" t="s">
        <v>11358</v>
      </c>
      <c r="G545" t="s">
        <v>7097</v>
      </c>
      <c r="H545" t="s">
        <v>11090</v>
      </c>
      <c r="I545">
        <v>8.39</v>
      </c>
      <c r="J545">
        <v>8.39</v>
      </c>
      <c r="K545">
        <v>7.11</v>
      </c>
      <c r="L545">
        <v>10</v>
      </c>
      <c r="M545">
        <v>3</v>
      </c>
      <c r="N545" t="s">
        <v>11097</v>
      </c>
      <c r="O545" t="s">
        <v>11098</v>
      </c>
      <c r="P545">
        <v>10</v>
      </c>
      <c r="Q545" t="s">
        <v>11359</v>
      </c>
      <c r="R545" t="s">
        <v>11360</v>
      </c>
    </row>
    <row r="546" spans="1:18">
      <c r="A546">
        <v>565</v>
      </c>
      <c r="B546" s="2">
        <v>8901030894213</v>
      </c>
      <c r="C546" t="s">
        <v>7099</v>
      </c>
      <c r="D546">
        <v>-4</v>
      </c>
      <c r="E546" t="s">
        <v>11357</v>
      </c>
      <c r="F546" t="s">
        <v>11358</v>
      </c>
      <c r="G546" t="s">
        <v>7099</v>
      </c>
      <c r="H546" t="s">
        <v>11090</v>
      </c>
      <c r="I546">
        <v>105.13</v>
      </c>
      <c r="J546">
        <v>105.13</v>
      </c>
      <c r="K546">
        <v>89.09</v>
      </c>
      <c r="L546">
        <v>118</v>
      </c>
      <c r="M546">
        <v>3</v>
      </c>
      <c r="N546" t="s">
        <v>11097</v>
      </c>
      <c r="O546" t="s">
        <v>11098</v>
      </c>
      <c r="P546">
        <v>118</v>
      </c>
      <c r="Q546" t="s">
        <v>11359</v>
      </c>
      <c r="R546" t="s">
        <v>11360</v>
      </c>
    </row>
    <row r="547" spans="1:18">
      <c r="A547">
        <v>566</v>
      </c>
      <c r="B547" s="2">
        <v>8901030894183</v>
      </c>
      <c r="C547" t="s">
        <v>7101</v>
      </c>
      <c r="D547">
        <v>1</v>
      </c>
      <c r="E547" t="s">
        <v>11357</v>
      </c>
      <c r="F547" t="s">
        <v>11358</v>
      </c>
      <c r="G547" t="s">
        <v>7101</v>
      </c>
      <c r="H547" t="s">
        <v>11090</v>
      </c>
      <c r="I547">
        <v>50.26</v>
      </c>
      <c r="J547">
        <v>50.26</v>
      </c>
      <c r="K547">
        <v>42.59</v>
      </c>
      <c r="L547">
        <v>57</v>
      </c>
      <c r="M547">
        <v>3</v>
      </c>
      <c r="N547" t="s">
        <v>11097</v>
      </c>
      <c r="O547" t="s">
        <v>11098</v>
      </c>
      <c r="P547">
        <v>57</v>
      </c>
      <c r="Q547" t="s">
        <v>11359</v>
      </c>
      <c r="R547" t="s">
        <v>11360</v>
      </c>
    </row>
    <row r="548" spans="1:18">
      <c r="A548">
        <v>567</v>
      </c>
      <c r="B548" s="2">
        <v>8901030942679</v>
      </c>
      <c r="C548" t="s">
        <v>7103</v>
      </c>
      <c r="D548">
        <v>-11</v>
      </c>
      <c r="E548" t="s">
        <v>11325</v>
      </c>
      <c r="F548" t="s">
        <v>11326</v>
      </c>
      <c r="G548" t="s">
        <v>7103</v>
      </c>
      <c r="H548" t="s">
        <v>11090</v>
      </c>
      <c r="I548">
        <v>56.37</v>
      </c>
      <c r="J548">
        <v>56.37</v>
      </c>
      <c r="K548">
        <v>47.77</v>
      </c>
      <c r="L548">
        <v>62</v>
      </c>
      <c r="M548">
        <v>3</v>
      </c>
      <c r="N548" t="s">
        <v>11097</v>
      </c>
      <c r="O548" t="s">
        <v>11098</v>
      </c>
      <c r="P548">
        <v>62</v>
      </c>
      <c r="Q548" t="s">
        <v>11327</v>
      </c>
      <c r="R548" t="s">
        <v>11328</v>
      </c>
    </row>
    <row r="549" spans="1:18">
      <c r="A549">
        <v>568</v>
      </c>
      <c r="B549" s="2">
        <v>8901030942686</v>
      </c>
      <c r="C549" t="s">
        <v>7105</v>
      </c>
      <c r="D549">
        <v>-3</v>
      </c>
      <c r="E549" t="s">
        <v>11325</v>
      </c>
      <c r="F549" t="s">
        <v>11326</v>
      </c>
      <c r="G549" t="s">
        <v>7105</v>
      </c>
      <c r="H549" t="s">
        <v>11090</v>
      </c>
      <c r="I549">
        <v>110.91</v>
      </c>
      <c r="J549">
        <v>110.91</v>
      </c>
      <c r="K549">
        <v>93.99</v>
      </c>
      <c r="L549">
        <v>122</v>
      </c>
      <c r="M549">
        <v>3</v>
      </c>
      <c r="N549" t="s">
        <v>11097</v>
      </c>
      <c r="O549" t="s">
        <v>11098</v>
      </c>
      <c r="P549">
        <v>122</v>
      </c>
      <c r="Q549" t="s">
        <v>11327</v>
      </c>
      <c r="R549" t="s">
        <v>11328</v>
      </c>
    </row>
    <row r="550" spans="1:18">
      <c r="A550">
        <v>569</v>
      </c>
      <c r="B550" s="2">
        <v>8901030942709</v>
      </c>
      <c r="C550" t="s">
        <v>7107</v>
      </c>
      <c r="D550">
        <v>-1</v>
      </c>
      <c r="E550" t="s">
        <v>11325</v>
      </c>
      <c r="F550" t="s">
        <v>11326</v>
      </c>
      <c r="G550" t="s">
        <v>7107</v>
      </c>
      <c r="H550" t="s">
        <v>11090</v>
      </c>
      <c r="I550">
        <v>169.09</v>
      </c>
      <c r="J550">
        <v>169.09</v>
      </c>
      <c r="K550">
        <v>143.30000000000001</v>
      </c>
      <c r="L550">
        <v>186</v>
      </c>
      <c r="M550">
        <v>3</v>
      </c>
      <c r="N550" t="s">
        <v>11097</v>
      </c>
      <c r="O550" t="s">
        <v>11098</v>
      </c>
      <c r="P550">
        <v>186</v>
      </c>
      <c r="Q550" t="s">
        <v>11327</v>
      </c>
      <c r="R550" t="s">
        <v>11328</v>
      </c>
    </row>
    <row r="551" spans="1:18">
      <c r="A551">
        <v>570</v>
      </c>
      <c r="B551" s="2">
        <v>8901030907708</v>
      </c>
      <c r="C551" t="s">
        <v>11422</v>
      </c>
      <c r="D551">
        <v>-1</v>
      </c>
      <c r="E551" t="s">
        <v>11357</v>
      </c>
      <c r="F551" t="s">
        <v>11358</v>
      </c>
      <c r="G551" t="s">
        <v>7109</v>
      </c>
      <c r="H551" t="s">
        <v>11090</v>
      </c>
      <c r="I551">
        <v>50.15</v>
      </c>
      <c r="J551">
        <v>50.15</v>
      </c>
      <c r="K551">
        <v>42.5</v>
      </c>
      <c r="L551">
        <v>58</v>
      </c>
      <c r="M551">
        <v>3</v>
      </c>
      <c r="N551" t="s">
        <v>11097</v>
      </c>
      <c r="O551" t="s">
        <v>11098</v>
      </c>
      <c r="P551">
        <v>58</v>
      </c>
      <c r="Q551" t="s">
        <v>11359</v>
      </c>
      <c r="R551" t="s">
        <v>11360</v>
      </c>
    </row>
    <row r="552" spans="1:18">
      <c r="A552">
        <v>571</v>
      </c>
      <c r="B552" s="2">
        <v>8901030752407</v>
      </c>
      <c r="C552" t="s">
        <v>7111</v>
      </c>
      <c r="D552">
        <v>-5</v>
      </c>
      <c r="E552" t="s">
        <v>11101</v>
      </c>
      <c r="F552" t="s">
        <v>11102</v>
      </c>
      <c r="G552" t="s">
        <v>7111</v>
      </c>
      <c r="H552" t="s">
        <v>11090</v>
      </c>
      <c r="I552">
        <v>90.28</v>
      </c>
      <c r="J552">
        <v>90.28</v>
      </c>
      <c r="K552">
        <v>76.510000000000005</v>
      </c>
      <c r="L552">
        <v>100</v>
      </c>
      <c r="M552">
        <v>3</v>
      </c>
      <c r="N552" t="s">
        <v>11097</v>
      </c>
      <c r="O552" t="s">
        <v>11098</v>
      </c>
      <c r="P552">
        <v>100</v>
      </c>
      <c r="Q552" t="s">
        <v>11103</v>
      </c>
      <c r="R552" t="s">
        <v>11104</v>
      </c>
    </row>
    <row r="553" spans="1:18">
      <c r="A553">
        <v>572</v>
      </c>
      <c r="B553" s="2">
        <v>8901030737091</v>
      </c>
      <c r="C553" t="s">
        <v>7113</v>
      </c>
      <c r="D553">
        <v>-6</v>
      </c>
      <c r="E553" t="s">
        <v>11101</v>
      </c>
      <c r="F553" t="s">
        <v>11102</v>
      </c>
      <c r="G553" t="s">
        <v>7113</v>
      </c>
      <c r="H553" t="s">
        <v>11090</v>
      </c>
      <c r="I553">
        <v>46.95</v>
      </c>
      <c r="J553">
        <v>46.95</v>
      </c>
      <c r="K553">
        <v>39.79</v>
      </c>
      <c r="L553">
        <v>52</v>
      </c>
      <c r="M553">
        <v>3</v>
      </c>
      <c r="N553" t="s">
        <v>11097</v>
      </c>
      <c r="O553" t="s">
        <v>11098</v>
      </c>
      <c r="P553">
        <v>52</v>
      </c>
      <c r="Q553" t="s">
        <v>11103</v>
      </c>
      <c r="R553" t="s">
        <v>11104</v>
      </c>
    </row>
    <row r="554" spans="1:18">
      <c r="A554">
        <v>573</v>
      </c>
      <c r="B554" s="2">
        <v>8901030962318</v>
      </c>
      <c r="C554" t="s">
        <v>11423</v>
      </c>
      <c r="D554">
        <v>-3</v>
      </c>
      <c r="E554" t="s">
        <v>11364</v>
      </c>
      <c r="F554" t="s">
        <v>11365</v>
      </c>
      <c r="G554" t="s">
        <v>7115</v>
      </c>
      <c r="H554" t="s">
        <v>11090</v>
      </c>
      <c r="I554">
        <v>193.52</v>
      </c>
      <c r="J554">
        <v>193.52</v>
      </c>
      <c r="K554">
        <v>164</v>
      </c>
      <c r="L554">
        <v>220</v>
      </c>
      <c r="M554">
        <v>3</v>
      </c>
      <c r="N554" t="s">
        <v>11097</v>
      </c>
      <c r="O554" t="s">
        <v>11098</v>
      </c>
      <c r="P554">
        <v>220</v>
      </c>
      <c r="Q554" t="s">
        <v>11366</v>
      </c>
      <c r="R554" t="s">
        <v>11367</v>
      </c>
    </row>
    <row r="555" spans="1:18">
      <c r="A555">
        <v>574</v>
      </c>
      <c r="B555" s="2">
        <v>8901030965296</v>
      </c>
      <c r="C555" t="s">
        <v>7117</v>
      </c>
      <c r="D555">
        <v>-5</v>
      </c>
      <c r="E555" t="s">
        <v>11364</v>
      </c>
      <c r="F555" t="s">
        <v>11365</v>
      </c>
      <c r="G555" t="s">
        <v>7117</v>
      </c>
      <c r="H555" t="s">
        <v>11090</v>
      </c>
      <c r="I555">
        <v>114.35</v>
      </c>
      <c r="J555">
        <v>114.35</v>
      </c>
      <c r="K555">
        <v>96.91</v>
      </c>
      <c r="L555">
        <v>130</v>
      </c>
      <c r="M555">
        <v>3</v>
      </c>
      <c r="N555" t="s">
        <v>11097</v>
      </c>
      <c r="O555" t="s">
        <v>11424</v>
      </c>
      <c r="P555">
        <v>130</v>
      </c>
      <c r="Q555" t="s">
        <v>11366</v>
      </c>
      <c r="R555" t="s">
        <v>11367</v>
      </c>
    </row>
    <row r="556" spans="1:18">
      <c r="A556">
        <v>575</v>
      </c>
      <c r="B556" s="2">
        <v>8901030897474</v>
      </c>
      <c r="C556" t="s">
        <v>7119</v>
      </c>
      <c r="D556">
        <v>-17</v>
      </c>
      <c r="E556" t="s">
        <v>11364</v>
      </c>
      <c r="F556" t="s">
        <v>11365</v>
      </c>
      <c r="G556" t="s">
        <v>7119</v>
      </c>
      <c r="H556" t="s">
        <v>11090</v>
      </c>
      <c r="I556">
        <v>8.7899999999999991</v>
      </c>
      <c r="J556">
        <v>8.7899999999999991</v>
      </c>
      <c r="K556">
        <v>7.45</v>
      </c>
      <c r="L556">
        <v>10</v>
      </c>
      <c r="M556">
        <v>3</v>
      </c>
      <c r="N556" t="s">
        <v>11097</v>
      </c>
      <c r="O556" t="s">
        <v>11098</v>
      </c>
      <c r="P556">
        <v>10</v>
      </c>
      <c r="Q556" t="s">
        <v>11366</v>
      </c>
      <c r="R556" t="s">
        <v>11367</v>
      </c>
    </row>
    <row r="557" spans="1:18">
      <c r="A557">
        <v>576</v>
      </c>
      <c r="B557" s="2">
        <v>8901030962295</v>
      </c>
      <c r="C557" t="s">
        <v>7121</v>
      </c>
      <c r="D557">
        <v>-2</v>
      </c>
      <c r="E557" t="s">
        <v>11364</v>
      </c>
      <c r="F557" t="s">
        <v>11365</v>
      </c>
      <c r="G557" t="s">
        <v>7121</v>
      </c>
      <c r="H557" t="s">
        <v>11090</v>
      </c>
      <c r="I557">
        <v>167.12</v>
      </c>
      <c r="J557">
        <v>167.12</v>
      </c>
      <c r="K557">
        <v>141.63</v>
      </c>
      <c r="L557">
        <v>190</v>
      </c>
      <c r="M557">
        <v>3</v>
      </c>
      <c r="N557" t="s">
        <v>11097</v>
      </c>
      <c r="O557" t="s">
        <v>11098</v>
      </c>
      <c r="P557">
        <v>190</v>
      </c>
      <c r="Q557" t="s">
        <v>11366</v>
      </c>
      <c r="R557" t="s">
        <v>11367</v>
      </c>
    </row>
    <row r="558" spans="1:18">
      <c r="A558">
        <v>577</v>
      </c>
      <c r="B558" s="2">
        <v>8901030965272</v>
      </c>
      <c r="C558" t="s">
        <v>7123</v>
      </c>
      <c r="D558">
        <v>-3</v>
      </c>
      <c r="E558" t="s">
        <v>11364</v>
      </c>
      <c r="F558" t="s">
        <v>11365</v>
      </c>
      <c r="G558" t="s">
        <v>7123</v>
      </c>
      <c r="H558" t="s">
        <v>11090</v>
      </c>
      <c r="I558">
        <v>105.55</v>
      </c>
      <c r="J558">
        <v>105.55</v>
      </c>
      <c r="K558">
        <v>89.45</v>
      </c>
      <c r="L558">
        <v>120</v>
      </c>
      <c r="M558">
        <v>3</v>
      </c>
      <c r="N558" t="s">
        <v>11097</v>
      </c>
      <c r="O558" t="s">
        <v>11098</v>
      </c>
      <c r="P558">
        <v>120</v>
      </c>
      <c r="Q558" t="s">
        <v>11366</v>
      </c>
      <c r="R558" t="s">
        <v>11367</v>
      </c>
    </row>
    <row r="559" spans="1:18">
      <c r="A559">
        <v>578</v>
      </c>
      <c r="B559" s="2">
        <v>8901030965227</v>
      </c>
      <c r="C559" t="s">
        <v>7125</v>
      </c>
      <c r="D559">
        <v>-18</v>
      </c>
      <c r="E559" t="s">
        <v>11364</v>
      </c>
      <c r="F559" t="s">
        <v>11365</v>
      </c>
      <c r="G559" t="s">
        <v>7125</v>
      </c>
      <c r="H559" t="s">
        <v>11090</v>
      </c>
      <c r="I559">
        <v>8.7899999999999991</v>
      </c>
      <c r="J559">
        <v>8.7899999999999991</v>
      </c>
      <c r="K559">
        <v>7.45</v>
      </c>
      <c r="L559">
        <v>10</v>
      </c>
      <c r="M559">
        <v>3</v>
      </c>
      <c r="N559" t="s">
        <v>11097</v>
      </c>
      <c r="O559" t="s">
        <v>11098</v>
      </c>
      <c r="P559">
        <v>10</v>
      </c>
      <c r="Q559" t="s">
        <v>11366</v>
      </c>
      <c r="R559" t="s">
        <v>11367</v>
      </c>
    </row>
    <row r="560" spans="1:18">
      <c r="A560">
        <v>579</v>
      </c>
      <c r="B560" s="2">
        <v>8901030814174</v>
      </c>
      <c r="C560" t="s">
        <v>7127</v>
      </c>
      <c r="D560">
        <v>-6</v>
      </c>
      <c r="E560" t="s">
        <v>11364</v>
      </c>
      <c r="F560" t="s">
        <v>11365</v>
      </c>
      <c r="G560" t="s">
        <v>7127</v>
      </c>
      <c r="H560" t="s">
        <v>11090</v>
      </c>
      <c r="I560">
        <v>200.65</v>
      </c>
      <c r="J560">
        <v>200.65</v>
      </c>
      <c r="K560">
        <v>170.04</v>
      </c>
      <c r="L560">
        <v>220</v>
      </c>
      <c r="M560">
        <v>3</v>
      </c>
      <c r="N560" t="s">
        <v>11097</v>
      </c>
      <c r="O560" t="s">
        <v>11098</v>
      </c>
      <c r="P560">
        <v>220</v>
      </c>
      <c r="Q560" t="s">
        <v>11366</v>
      </c>
      <c r="R560" t="s">
        <v>11367</v>
      </c>
    </row>
    <row r="561" spans="1:18">
      <c r="A561">
        <v>580</v>
      </c>
      <c r="B561" s="2">
        <v>8901030814150</v>
      </c>
      <c r="C561" t="s">
        <v>7129</v>
      </c>
      <c r="D561">
        <v>-6</v>
      </c>
      <c r="E561" t="s">
        <v>11364</v>
      </c>
      <c r="F561" t="s">
        <v>11365</v>
      </c>
      <c r="G561" t="s">
        <v>7129</v>
      </c>
      <c r="H561" t="s">
        <v>11090</v>
      </c>
      <c r="I561">
        <v>100.31</v>
      </c>
      <c r="J561">
        <v>100.31</v>
      </c>
      <c r="K561">
        <v>85.01</v>
      </c>
      <c r="L561">
        <v>110</v>
      </c>
      <c r="M561">
        <v>3</v>
      </c>
      <c r="N561" t="s">
        <v>11097</v>
      </c>
      <c r="O561" t="s">
        <v>11098</v>
      </c>
      <c r="P561">
        <v>110</v>
      </c>
      <c r="Q561" t="s">
        <v>11366</v>
      </c>
      <c r="R561" t="s">
        <v>11367</v>
      </c>
    </row>
    <row r="562" spans="1:18">
      <c r="A562">
        <v>581</v>
      </c>
      <c r="B562" s="2">
        <v>8901030962387</v>
      </c>
      <c r="C562" t="s">
        <v>11425</v>
      </c>
      <c r="D562">
        <v>-2</v>
      </c>
      <c r="E562" t="s">
        <v>11364</v>
      </c>
      <c r="F562" t="s">
        <v>11365</v>
      </c>
      <c r="G562" t="s">
        <v>7131</v>
      </c>
      <c r="H562" t="s">
        <v>11090</v>
      </c>
      <c r="I562">
        <v>156.74</v>
      </c>
      <c r="J562">
        <v>156.74</v>
      </c>
      <c r="K562">
        <v>132.83000000000001</v>
      </c>
      <c r="L562">
        <v>185</v>
      </c>
      <c r="M562">
        <v>3</v>
      </c>
      <c r="N562" t="s">
        <v>11097</v>
      </c>
      <c r="O562" t="s">
        <v>11098</v>
      </c>
      <c r="P562">
        <v>185</v>
      </c>
      <c r="Q562" t="s">
        <v>11366</v>
      </c>
      <c r="R562" t="s">
        <v>11367</v>
      </c>
    </row>
    <row r="563" spans="1:18">
      <c r="A563">
        <v>582</v>
      </c>
      <c r="B563" s="2">
        <v>8901030962370</v>
      </c>
      <c r="C563" t="s">
        <v>7133</v>
      </c>
      <c r="D563">
        <v>0</v>
      </c>
      <c r="E563" t="s">
        <v>11364</v>
      </c>
      <c r="F563" t="s">
        <v>11365</v>
      </c>
      <c r="G563" t="s">
        <v>7133</v>
      </c>
      <c r="H563" t="s">
        <v>11090</v>
      </c>
      <c r="I563">
        <v>135.55000000000001</v>
      </c>
      <c r="J563">
        <v>135.55000000000001</v>
      </c>
      <c r="K563">
        <v>114.87</v>
      </c>
      <c r="L563">
        <v>160</v>
      </c>
      <c r="M563">
        <v>3</v>
      </c>
      <c r="N563" t="s">
        <v>11097</v>
      </c>
      <c r="O563" t="s">
        <v>11098</v>
      </c>
      <c r="P563">
        <v>160</v>
      </c>
      <c r="Q563" t="s">
        <v>11366</v>
      </c>
      <c r="R563" t="s">
        <v>11367</v>
      </c>
    </row>
    <row r="564" spans="1:18">
      <c r="A564">
        <v>583</v>
      </c>
      <c r="B564" s="2">
        <v>8901030816604</v>
      </c>
      <c r="C564" t="s">
        <v>7135</v>
      </c>
      <c r="D564">
        <v>-2</v>
      </c>
      <c r="E564" t="s">
        <v>11364</v>
      </c>
      <c r="F564" t="s">
        <v>11365</v>
      </c>
      <c r="G564" t="s">
        <v>7135</v>
      </c>
      <c r="H564" t="s">
        <v>11090</v>
      </c>
      <c r="I564">
        <v>268.52</v>
      </c>
      <c r="J564">
        <v>268.52</v>
      </c>
      <c r="K564">
        <v>227.56</v>
      </c>
      <c r="L564">
        <v>290</v>
      </c>
      <c r="M564">
        <v>3</v>
      </c>
      <c r="N564" t="s">
        <v>11097</v>
      </c>
      <c r="O564" t="s">
        <v>11098</v>
      </c>
      <c r="P564">
        <v>290</v>
      </c>
      <c r="Q564" t="s">
        <v>11366</v>
      </c>
      <c r="R564" t="s">
        <v>11367</v>
      </c>
    </row>
    <row r="565" spans="1:18">
      <c r="A565">
        <v>584</v>
      </c>
      <c r="B565" s="2">
        <v>8901030816598</v>
      </c>
      <c r="C565" t="s">
        <v>7137</v>
      </c>
      <c r="D565">
        <v>-1</v>
      </c>
      <c r="E565" t="s">
        <v>11364</v>
      </c>
      <c r="F565" t="s">
        <v>11365</v>
      </c>
      <c r="G565" t="s">
        <v>7137</v>
      </c>
      <c r="H565" t="s">
        <v>11090</v>
      </c>
      <c r="I565">
        <v>249.99</v>
      </c>
      <c r="J565">
        <v>249.99</v>
      </c>
      <c r="K565">
        <v>211.86</v>
      </c>
      <c r="L565">
        <v>270</v>
      </c>
      <c r="M565">
        <v>3</v>
      </c>
      <c r="N565" t="s">
        <v>11097</v>
      </c>
      <c r="O565" t="s">
        <v>11098</v>
      </c>
      <c r="P565">
        <v>270</v>
      </c>
      <c r="Q565" t="s">
        <v>11366</v>
      </c>
      <c r="R565" t="s">
        <v>11367</v>
      </c>
    </row>
    <row r="566" spans="1:18">
      <c r="A566">
        <v>585</v>
      </c>
      <c r="B566" s="2">
        <v>8901030641633</v>
      </c>
      <c r="C566" t="s">
        <v>7139</v>
      </c>
      <c r="D566">
        <v>-8</v>
      </c>
      <c r="E566" t="s">
        <v>11364</v>
      </c>
      <c r="F566" t="s">
        <v>11365</v>
      </c>
      <c r="G566" t="s">
        <v>7139</v>
      </c>
      <c r="H566" t="s">
        <v>11090</v>
      </c>
      <c r="I566">
        <v>67.010000000000005</v>
      </c>
      <c r="J566">
        <v>67.010000000000005</v>
      </c>
      <c r="K566">
        <v>56.79</v>
      </c>
      <c r="L566">
        <v>76</v>
      </c>
      <c r="M566">
        <v>3</v>
      </c>
      <c r="N566" t="s">
        <v>11097</v>
      </c>
      <c r="O566" t="s">
        <v>11098</v>
      </c>
      <c r="P566">
        <v>76</v>
      </c>
      <c r="Q566" t="s">
        <v>11366</v>
      </c>
      <c r="R566" t="s">
        <v>11367</v>
      </c>
    </row>
    <row r="567" spans="1:18">
      <c r="A567">
        <v>586</v>
      </c>
      <c r="B567" s="2">
        <v>8901030641657</v>
      </c>
      <c r="C567" t="s">
        <v>7141</v>
      </c>
      <c r="D567">
        <v>-11</v>
      </c>
      <c r="E567" t="s">
        <v>11364</v>
      </c>
      <c r="F567" t="s">
        <v>11365</v>
      </c>
      <c r="G567" t="s">
        <v>7141</v>
      </c>
      <c r="H567" t="s">
        <v>11090</v>
      </c>
      <c r="I567">
        <v>33.700000000000003</v>
      </c>
      <c r="J567">
        <v>33.700000000000003</v>
      </c>
      <c r="K567">
        <v>28.56</v>
      </c>
      <c r="L567">
        <v>38</v>
      </c>
      <c r="M567">
        <v>3</v>
      </c>
      <c r="N567" t="s">
        <v>11097</v>
      </c>
      <c r="O567" t="s">
        <v>11098</v>
      </c>
      <c r="P567">
        <v>38</v>
      </c>
      <c r="Q567" t="s">
        <v>11366</v>
      </c>
      <c r="R567" t="s">
        <v>11367</v>
      </c>
    </row>
    <row r="568" spans="1:18">
      <c r="A568">
        <v>587</v>
      </c>
      <c r="B568" s="2">
        <v>8901030764592</v>
      </c>
      <c r="C568" t="s">
        <v>7143</v>
      </c>
      <c r="D568">
        <v>-13</v>
      </c>
      <c r="E568" t="s">
        <v>11105</v>
      </c>
      <c r="F568" t="s">
        <v>11106</v>
      </c>
      <c r="G568" t="s">
        <v>7143</v>
      </c>
      <c r="H568" t="s">
        <v>11090</v>
      </c>
      <c r="I568">
        <v>12.34</v>
      </c>
      <c r="J568">
        <v>12.34</v>
      </c>
      <c r="K568">
        <v>10.46</v>
      </c>
      <c r="L568">
        <v>20</v>
      </c>
      <c r="M568">
        <v>3</v>
      </c>
      <c r="N568" t="s">
        <v>11097</v>
      </c>
      <c r="O568" t="s">
        <v>11098</v>
      </c>
      <c r="P568">
        <v>20</v>
      </c>
      <c r="Q568" t="s">
        <v>11197</v>
      </c>
      <c r="R568" t="s">
        <v>11106</v>
      </c>
    </row>
    <row r="569" spans="1:18">
      <c r="A569">
        <v>588</v>
      </c>
      <c r="B569" s="2">
        <v>8901030943058</v>
      </c>
      <c r="C569" t="s">
        <v>7145</v>
      </c>
      <c r="D569">
        <v>-2</v>
      </c>
      <c r="E569" t="s">
        <v>11314</v>
      </c>
      <c r="F569" t="s">
        <v>11315</v>
      </c>
      <c r="G569" t="s">
        <v>7145</v>
      </c>
      <c r="H569" t="s">
        <v>11090</v>
      </c>
      <c r="I569">
        <v>64.819999999999993</v>
      </c>
      <c r="J569">
        <v>64.819999999999993</v>
      </c>
      <c r="K569">
        <v>54.93</v>
      </c>
      <c r="L569">
        <v>70</v>
      </c>
      <c r="M569">
        <v>3</v>
      </c>
      <c r="N569" t="s">
        <v>11097</v>
      </c>
      <c r="O569" t="s">
        <v>11098</v>
      </c>
      <c r="P569">
        <v>70</v>
      </c>
      <c r="Q569" t="s">
        <v>11316</v>
      </c>
      <c r="R569" t="s">
        <v>11315</v>
      </c>
    </row>
    <row r="570" spans="1:18">
      <c r="A570">
        <v>589</v>
      </c>
      <c r="B570" s="2">
        <v>8901030695759</v>
      </c>
      <c r="C570" t="s">
        <v>7147</v>
      </c>
      <c r="D570">
        <v>0</v>
      </c>
      <c r="E570" t="s">
        <v>11095</v>
      </c>
      <c r="F570" t="s">
        <v>11096</v>
      </c>
      <c r="G570" t="s">
        <v>7147</v>
      </c>
      <c r="H570" t="s">
        <v>11090</v>
      </c>
      <c r="I570">
        <v>94.45</v>
      </c>
      <c r="J570">
        <v>94.45</v>
      </c>
      <c r="K570">
        <v>80.040000000000006</v>
      </c>
      <c r="L570">
        <v>102</v>
      </c>
      <c r="M570">
        <v>3</v>
      </c>
      <c r="N570" t="s">
        <v>11097</v>
      </c>
      <c r="O570" t="s">
        <v>11098</v>
      </c>
      <c r="P570">
        <v>102</v>
      </c>
      <c r="Q570" t="s">
        <v>11351</v>
      </c>
      <c r="R570" t="s">
        <v>11352</v>
      </c>
    </row>
    <row r="571" spans="1:18">
      <c r="A571">
        <v>590</v>
      </c>
      <c r="B571" s="2">
        <v>8901030943034</v>
      </c>
      <c r="C571" t="s">
        <v>7149</v>
      </c>
      <c r="D571">
        <v>-1</v>
      </c>
      <c r="E571" t="s">
        <v>11314</v>
      </c>
      <c r="F571" t="s">
        <v>11315</v>
      </c>
      <c r="G571" t="s">
        <v>7149</v>
      </c>
      <c r="H571" t="s">
        <v>11090</v>
      </c>
      <c r="I571">
        <v>115.75</v>
      </c>
      <c r="J571">
        <v>115.75</v>
      </c>
      <c r="K571">
        <v>98.09</v>
      </c>
      <c r="L571">
        <v>125</v>
      </c>
      <c r="M571">
        <v>3</v>
      </c>
      <c r="N571" t="s">
        <v>11097</v>
      </c>
      <c r="O571" t="s">
        <v>11098</v>
      </c>
      <c r="P571">
        <v>125</v>
      </c>
      <c r="Q571" t="s">
        <v>11316</v>
      </c>
      <c r="R571" t="s">
        <v>11315</v>
      </c>
    </row>
    <row r="572" spans="1:18">
      <c r="A572">
        <v>591</v>
      </c>
      <c r="B572" s="2">
        <v>8901030945632</v>
      </c>
      <c r="C572" t="s">
        <v>7151</v>
      </c>
      <c r="D572">
        <v>-15</v>
      </c>
      <c r="E572" t="s">
        <v>11314</v>
      </c>
      <c r="F572" t="s">
        <v>11315</v>
      </c>
      <c r="G572" t="s">
        <v>7151</v>
      </c>
      <c r="H572" t="s">
        <v>11090</v>
      </c>
      <c r="I572">
        <v>9.26</v>
      </c>
      <c r="J572">
        <v>9.26</v>
      </c>
      <c r="K572">
        <v>7.85</v>
      </c>
      <c r="L572">
        <v>10</v>
      </c>
      <c r="M572">
        <v>3</v>
      </c>
      <c r="N572" t="s">
        <v>11097</v>
      </c>
      <c r="O572" t="s">
        <v>11098</v>
      </c>
      <c r="P572">
        <v>10</v>
      </c>
      <c r="Q572" t="s">
        <v>11316</v>
      </c>
      <c r="R572" t="s">
        <v>11315</v>
      </c>
    </row>
    <row r="573" spans="1:18">
      <c r="A573">
        <v>592</v>
      </c>
      <c r="B573" s="2">
        <v>8901030761195</v>
      </c>
      <c r="C573" t="s">
        <v>7153</v>
      </c>
      <c r="D573">
        <v>0</v>
      </c>
      <c r="E573" t="s">
        <v>11314</v>
      </c>
      <c r="F573" t="s">
        <v>11315</v>
      </c>
      <c r="G573" t="s">
        <v>7153</v>
      </c>
      <c r="H573" t="s">
        <v>11090</v>
      </c>
      <c r="I573">
        <v>82.41</v>
      </c>
      <c r="J573">
        <v>82.41</v>
      </c>
      <c r="K573">
        <v>69.84</v>
      </c>
      <c r="L573">
        <v>89</v>
      </c>
      <c r="M573">
        <v>3</v>
      </c>
      <c r="N573" t="s">
        <v>11097</v>
      </c>
      <c r="O573" t="s">
        <v>11098</v>
      </c>
      <c r="P573">
        <v>89</v>
      </c>
      <c r="Q573" t="s">
        <v>11316</v>
      </c>
      <c r="R573" t="s">
        <v>11315</v>
      </c>
    </row>
    <row r="574" spans="1:18">
      <c r="A574">
        <v>593</v>
      </c>
      <c r="B574" s="2">
        <v>8901030970405</v>
      </c>
      <c r="C574" t="s">
        <v>7155</v>
      </c>
      <c r="D574">
        <v>-12</v>
      </c>
      <c r="E574" t="s">
        <v>11105</v>
      </c>
      <c r="F574" t="s">
        <v>11106</v>
      </c>
      <c r="G574" t="s">
        <v>7155</v>
      </c>
      <c r="H574" t="s">
        <v>11090</v>
      </c>
      <c r="I574">
        <v>17.78</v>
      </c>
      <c r="J574">
        <v>17.78</v>
      </c>
      <c r="K574">
        <v>15.07</v>
      </c>
      <c r="L574">
        <v>20</v>
      </c>
      <c r="M574">
        <v>3</v>
      </c>
      <c r="N574" t="s">
        <v>11097</v>
      </c>
      <c r="O574" t="s">
        <v>11098</v>
      </c>
      <c r="P574">
        <v>20</v>
      </c>
      <c r="Q574" t="s">
        <v>11197</v>
      </c>
      <c r="R574" t="s">
        <v>11106</v>
      </c>
    </row>
    <row r="575" spans="1:18">
      <c r="A575">
        <v>594</v>
      </c>
      <c r="B575" s="2">
        <v>8901030970375</v>
      </c>
      <c r="C575" t="s">
        <v>11426</v>
      </c>
      <c r="D575">
        <v>0</v>
      </c>
      <c r="E575" t="s">
        <v>11105</v>
      </c>
      <c r="F575" t="s">
        <v>11106</v>
      </c>
      <c r="G575" t="s">
        <v>7157</v>
      </c>
      <c r="H575" t="s">
        <v>11090</v>
      </c>
      <c r="I575">
        <v>57.77</v>
      </c>
      <c r="J575">
        <v>57.77</v>
      </c>
      <c r="K575">
        <v>48.96</v>
      </c>
      <c r="L575">
        <v>65</v>
      </c>
      <c r="M575">
        <v>3</v>
      </c>
      <c r="N575" t="s">
        <v>11097</v>
      </c>
      <c r="O575" t="s">
        <v>11098</v>
      </c>
      <c r="P575">
        <v>65</v>
      </c>
      <c r="Q575" t="s">
        <v>11197</v>
      </c>
      <c r="R575" t="s">
        <v>11106</v>
      </c>
    </row>
    <row r="576" spans="1:18">
      <c r="A576">
        <v>595</v>
      </c>
      <c r="B576" s="2">
        <v>8901030761188</v>
      </c>
      <c r="C576" t="s">
        <v>7159</v>
      </c>
      <c r="D576">
        <v>-2</v>
      </c>
      <c r="E576" t="s">
        <v>11314</v>
      </c>
      <c r="F576" t="s">
        <v>11315</v>
      </c>
      <c r="G576" t="s">
        <v>7159</v>
      </c>
      <c r="H576" t="s">
        <v>11090</v>
      </c>
      <c r="I576">
        <v>40.75</v>
      </c>
      <c r="J576">
        <v>40.75</v>
      </c>
      <c r="K576">
        <v>34.53</v>
      </c>
      <c r="L576">
        <v>44</v>
      </c>
      <c r="M576">
        <v>3</v>
      </c>
      <c r="N576" t="s">
        <v>11097</v>
      </c>
      <c r="O576" t="s">
        <v>11098</v>
      </c>
      <c r="P576">
        <v>44</v>
      </c>
      <c r="Q576" t="s">
        <v>11316</v>
      </c>
      <c r="R576" t="s">
        <v>11315</v>
      </c>
    </row>
    <row r="577" spans="1:18">
      <c r="A577">
        <v>596</v>
      </c>
      <c r="B577" s="2">
        <v>8901207033728</v>
      </c>
      <c r="C577" t="s">
        <v>11427</v>
      </c>
      <c r="D577">
        <v>6</v>
      </c>
      <c r="E577" t="s">
        <v>11101</v>
      </c>
      <c r="F577" t="s">
        <v>11102</v>
      </c>
      <c r="G577" t="s">
        <v>7161</v>
      </c>
      <c r="H577" t="s">
        <v>11090</v>
      </c>
      <c r="I577">
        <v>148.24</v>
      </c>
      <c r="J577">
        <v>148.24</v>
      </c>
      <c r="K577">
        <v>125.63</v>
      </c>
      <c r="L577">
        <v>169</v>
      </c>
      <c r="M577">
        <v>3</v>
      </c>
      <c r="N577" t="s">
        <v>11097</v>
      </c>
      <c r="O577" t="s">
        <v>11098</v>
      </c>
      <c r="P577">
        <v>169</v>
      </c>
      <c r="Q577" t="s">
        <v>11103</v>
      </c>
      <c r="R577" t="s">
        <v>11104</v>
      </c>
    </row>
    <row r="578" spans="1:18">
      <c r="A578">
        <v>597</v>
      </c>
      <c r="B578" s="2">
        <v>8901207027963</v>
      </c>
      <c r="C578" t="s">
        <v>11428</v>
      </c>
      <c r="D578">
        <v>5</v>
      </c>
      <c r="E578" t="s">
        <v>11101</v>
      </c>
      <c r="F578" t="s">
        <v>11102</v>
      </c>
      <c r="G578" t="s">
        <v>7163</v>
      </c>
      <c r="H578" t="s">
        <v>11090</v>
      </c>
      <c r="I578">
        <v>105.27</v>
      </c>
      <c r="J578">
        <v>105.27</v>
      </c>
      <c r="K578">
        <v>89.21</v>
      </c>
      <c r="L578">
        <v>120</v>
      </c>
      <c r="M578">
        <v>3</v>
      </c>
      <c r="N578" t="s">
        <v>11097</v>
      </c>
      <c r="O578" t="s">
        <v>11098</v>
      </c>
      <c r="P578">
        <v>120</v>
      </c>
      <c r="Q578" t="s">
        <v>11103</v>
      </c>
      <c r="R578" t="s">
        <v>11104</v>
      </c>
    </row>
    <row r="579" spans="1:18">
      <c r="A579">
        <v>598</v>
      </c>
      <c r="B579" s="2">
        <v>8901207033704</v>
      </c>
      <c r="C579" t="s">
        <v>11429</v>
      </c>
      <c r="D579">
        <v>6</v>
      </c>
      <c r="E579" t="s">
        <v>11101</v>
      </c>
      <c r="F579" t="s">
        <v>11102</v>
      </c>
      <c r="G579" t="s">
        <v>7165</v>
      </c>
      <c r="H579" t="s">
        <v>11090</v>
      </c>
      <c r="I579">
        <v>148.24</v>
      </c>
      <c r="J579">
        <v>148.24</v>
      </c>
      <c r="K579">
        <v>100</v>
      </c>
      <c r="L579">
        <v>169</v>
      </c>
      <c r="M579">
        <v>3</v>
      </c>
      <c r="N579" t="s">
        <v>11097</v>
      </c>
      <c r="O579" t="s">
        <v>11098</v>
      </c>
      <c r="P579">
        <v>169</v>
      </c>
      <c r="Q579" t="s">
        <v>11103</v>
      </c>
      <c r="R579" t="s">
        <v>11104</v>
      </c>
    </row>
    <row r="580" spans="1:18">
      <c r="A580">
        <v>599</v>
      </c>
      <c r="B580" s="2">
        <v>8901207034046</v>
      </c>
      <c r="C580" t="s">
        <v>11430</v>
      </c>
      <c r="D580">
        <v>6</v>
      </c>
      <c r="E580" t="s">
        <v>11101</v>
      </c>
      <c r="F580" t="s">
        <v>11102</v>
      </c>
      <c r="G580" t="s">
        <v>7167</v>
      </c>
      <c r="H580" t="s">
        <v>11090</v>
      </c>
      <c r="I580">
        <v>148.24</v>
      </c>
      <c r="J580">
        <v>148.24</v>
      </c>
      <c r="K580">
        <v>125.63</v>
      </c>
      <c r="L580">
        <v>169</v>
      </c>
      <c r="M580">
        <v>3</v>
      </c>
      <c r="N580" t="s">
        <v>11097</v>
      </c>
      <c r="O580" t="s">
        <v>11098</v>
      </c>
      <c r="P580">
        <v>169</v>
      </c>
      <c r="Q580" t="s">
        <v>11103</v>
      </c>
      <c r="R580" t="s">
        <v>11104</v>
      </c>
    </row>
    <row r="581" spans="1:18">
      <c r="A581">
        <v>600</v>
      </c>
      <c r="B581" s="2">
        <v>8901207029622</v>
      </c>
      <c r="C581" t="s">
        <v>11431</v>
      </c>
      <c r="D581">
        <v>10</v>
      </c>
      <c r="E581" t="s">
        <v>11101</v>
      </c>
      <c r="F581" t="s">
        <v>11102</v>
      </c>
      <c r="G581" t="s">
        <v>7169</v>
      </c>
      <c r="H581" t="s">
        <v>11090</v>
      </c>
      <c r="I581">
        <v>52.63</v>
      </c>
      <c r="J581">
        <v>52.63</v>
      </c>
      <c r="K581">
        <v>44.6</v>
      </c>
      <c r="L581">
        <v>60</v>
      </c>
      <c r="M581">
        <v>3</v>
      </c>
      <c r="N581" t="s">
        <v>11097</v>
      </c>
      <c r="O581" t="s">
        <v>11098</v>
      </c>
      <c r="P581">
        <v>60</v>
      </c>
      <c r="Q581" t="s">
        <v>11103</v>
      </c>
      <c r="R581" t="s">
        <v>11104</v>
      </c>
    </row>
    <row r="582" spans="1:18">
      <c r="A582">
        <v>601</v>
      </c>
      <c r="B582" s="2">
        <v>8901207029592</v>
      </c>
      <c r="C582" t="s">
        <v>11432</v>
      </c>
      <c r="D582">
        <v>10</v>
      </c>
      <c r="E582" t="s">
        <v>11101</v>
      </c>
      <c r="F582" t="s">
        <v>11102</v>
      </c>
      <c r="G582" t="s">
        <v>7171</v>
      </c>
      <c r="H582" t="s">
        <v>11090</v>
      </c>
      <c r="I582">
        <v>52.63</v>
      </c>
      <c r="J582">
        <v>52.63</v>
      </c>
      <c r="K582">
        <v>44.6</v>
      </c>
      <c r="L582">
        <v>60</v>
      </c>
      <c r="M582">
        <v>3</v>
      </c>
      <c r="N582" t="s">
        <v>11097</v>
      </c>
      <c r="O582" t="s">
        <v>11098</v>
      </c>
      <c r="P582">
        <v>60</v>
      </c>
      <c r="Q582" t="s">
        <v>11103</v>
      </c>
      <c r="R582" t="s">
        <v>11104</v>
      </c>
    </row>
    <row r="583" spans="1:18">
      <c r="A583">
        <v>602</v>
      </c>
      <c r="B583" s="2">
        <v>8901207029608</v>
      </c>
      <c r="C583" t="s">
        <v>11433</v>
      </c>
      <c r="D583">
        <v>7</v>
      </c>
      <c r="E583" t="s">
        <v>11101</v>
      </c>
      <c r="F583" t="s">
        <v>11102</v>
      </c>
      <c r="G583" t="s">
        <v>7173</v>
      </c>
      <c r="H583" t="s">
        <v>11090</v>
      </c>
      <c r="I583">
        <v>51.92</v>
      </c>
      <c r="J583">
        <v>51.92</v>
      </c>
      <c r="K583">
        <v>44</v>
      </c>
      <c r="L583">
        <v>60</v>
      </c>
      <c r="M583">
        <v>3</v>
      </c>
      <c r="N583" t="s">
        <v>11097</v>
      </c>
      <c r="O583" t="s">
        <v>11098</v>
      </c>
      <c r="P583">
        <v>60</v>
      </c>
      <c r="Q583" t="s">
        <v>11103</v>
      </c>
      <c r="R583" t="s">
        <v>11104</v>
      </c>
    </row>
    <row r="584" spans="1:18">
      <c r="A584">
        <v>603</v>
      </c>
      <c r="B584" s="2">
        <v>8901207014321</v>
      </c>
      <c r="C584" t="s">
        <v>7175</v>
      </c>
      <c r="D584">
        <v>6</v>
      </c>
      <c r="E584" t="s">
        <v>11101</v>
      </c>
      <c r="F584" t="s">
        <v>11102</v>
      </c>
      <c r="G584" t="s">
        <v>7175</v>
      </c>
      <c r="H584" t="s">
        <v>11090</v>
      </c>
      <c r="I584">
        <v>50.39</v>
      </c>
      <c r="J584">
        <v>50.39</v>
      </c>
      <c r="K584">
        <v>42.7</v>
      </c>
      <c r="L584">
        <v>55</v>
      </c>
      <c r="M584">
        <v>3</v>
      </c>
      <c r="N584" t="s">
        <v>11097</v>
      </c>
      <c r="O584" t="s">
        <v>11098</v>
      </c>
      <c r="P584">
        <v>55</v>
      </c>
      <c r="Q584" t="s">
        <v>11103</v>
      </c>
      <c r="R584" t="s">
        <v>11104</v>
      </c>
    </row>
    <row r="585" spans="1:18">
      <c r="A585">
        <v>604</v>
      </c>
      <c r="B585" s="2">
        <v>8901207043239</v>
      </c>
      <c r="C585" t="s">
        <v>11434</v>
      </c>
      <c r="D585">
        <v>11</v>
      </c>
      <c r="E585" t="s">
        <v>11101</v>
      </c>
      <c r="F585" t="s">
        <v>11102</v>
      </c>
      <c r="G585" t="s">
        <v>7177</v>
      </c>
      <c r="H585" t="s">
        <v>11090</v>
      </c>
      <c r="I585">
        <v>18.329999999999998</v>
      </c>
      <c r="J585">
        <v>18.329999999999998</v>
      </c>
      <c r="K585">
        <v>14.74</v>
      </c>
      <c r="L585">
        <v>20</v>
      </c>
      <c r="M585">
        <v>3</v>
      </c>
      <c r="N585" t="s">
        <v>11097</v>
      </c>
      <c r="O585" t="s">
        <v>11098</v>
      </c>
      <c r="P585">
        <v>20</v>
      </c>
      <c r="Q585" t="s">
        <v>11103</v>
      </c>
      <c r="R585" t="s">
        <v>11104</v>
      </c>
    </row>
    <row r="586" spans="1:18">
      <c r="A586">
        <v>605</v>
      </c>
      <c r="B586" s="2">
        <v>8901207032080</v>
      </c>
      <c r="C586" t="s">
        <v>7179</v>
      </c>
      <c r="D586">
        <v>10</v>
      </c>
      <c r="E586" t="s">
        <v>11101</v>
      </c>
      <c r="F586" t="s">
        <v>11102</v>
      </c>
      <c r="G586" t="s">
        <v>7179</v>
      </c>
      <c r="H586" t="s">
        <v>11090</v>
      </c>
      <c r="I586">
        <v>18.329999999999998</v>
      </c>
      <c r="J586">
        <v>18.329999999999998</v>
      </c>
      <c r="K586">
        <v>14.74</v>
      </c>
      <c r="L586">
        <v>20</v>
      </c>
      <c r="M586">
        <v>3</v>
      </c>
      <c r="N586" t="s">
        <v>11097</v>
      </c>
      <c r="O586" t="s">
        <v>11098</v>
      </c>
      <c r="P586">
        <v>20</v>
      </c>
      <c r="Q586" t="s">
        <v>11103</v>
      </c>
      <c r="R586" t="s">
        <v>11104</v>
      </c>
    </row>
    <row r="587" spans="1:18">
      <c r="A587">
        <v>606</v>
      </c>
      <c r="B587" s="2">
        <v>8901207032110</v>
      </c>
      <c r="C587" t="s">
        <v>7181</v>
      </c>
      <c r="D587">
        <v>10</v>
      </c>
      <c r="E587" t="s">
        <v>11101</v>
      </c>
      <c r="F587" t="s">
        <v>11102</v>
      </c>
      <c r="G587" t="s">
        <v>7181</v>
      </c>
      <c r="H587" t="s">
        <v>11090</v>
      </c>
      <c r="I587">
        <v>18.329999999999998</v>
      </c>
      <c r="J587">
        <v>18.329999999999998</v>
      </c>
      <c r="K587">
        <v>14.74</v>
      </c>
      <c r="L587">
        <v>20</v>
      </c>
      <c r="M587">
        <v>3</v>
      </c>
      <c r="N587" t="s">
        <v>11097</v>
      </c>
      <c r="O587" t="s">
        <v>11098</v>
      </c>
      <c r="P587">
        <v>20</v>
      </c>
      <c r="Q587" t="s">
        <v>11103</v>
      </c>
      <c r="R587" t="s">
        <v>11104</v>
      </c>
    </row>
    <row r="588" spans="1:18">
      <c r="A588">
        <v>607</v>
      </c>
      <c r="B588" s="2">
        <v>8901207032097</v>
      </c>
      <c r="C588" t="s">
        <v>7183</v>
      </c>
      <c r="D588">
        <v>3</v>
      </c>
      <c r="E588" t="s">
        <v>11101</v>
      </c>
      <c r="F588" t="s">
        <v>11102</v>
      </c>
      <c r="G588" t="s">
        <v>7183</v>
      </c>
      <c r="H588" t="s">
        <v>11090</v>
      </c>
      <c r="I588">
        <v>18.329999999999998</v>
      </c>
      <c r="J588">
        <v>18.329999999999998</v>
      </c>
      <c r="K588">
        <v>14.74</v>
      </c>
      <c r="L588">
        <v>20</v>
      </c>
      <c r="M588">
        <v>3</v>
      </c>
      <c r="N588" t="s">
        <v>11097</v>
      </c>
      <c r="O588" t="s">
        <v>11098</v>
      </c>
      <c r="P588">
        <v>20</v>
      </c>
      <c r="Q588" t="s">
        <v>11103</v>
      </c>
      <c r="R588" t="s">
        <v>11104</v>
      </c>
    </row>
    <row r="589" spans="1:18">
      <c r="A589">
        <v>608</v>
      </c>
      <c r="B589" s="2">
        <v>4796008921084</v>
      </c>
      <c r="C589" t="s">
        <v>7185</v>
      </c>
      <c r="D589">
        <v>8</v>
      </c>
      <c r="E589" t="s">
        <v>11101</v>
      </c>
      <c r="F589" t="s">
        <v>11102</v>
      </c>
      <c r="G589" t="s">
        <v>7185</v>
      </c>
      <c r="H589" t="s">
        <v>11090</v>
      </c>
      <c r="I589">
        <v>18.329999999999998</v>
      </c>
      <c r="J589">
        <v>18.329999999999998</v>
      </c>
      <c r="K589">
        <v>14.74</v>
      </c>
      <c r="L589">
        <v>20</v>
      </c>
      <c r="M589">
        <v>3</v>
      </c>
      <c r="N589" t="s">
        <v>11097</v>
      </c>
      <c r="O589" t="s">
        <v>11098</v>
      </c>
      <c r="P589">
        <v>20</v>
      </c>
      <c r="Q589" t="s">
        <v>11103</v>
      </c>
      <c r="R589" t="s">
        <v>11104</v>
      </c>
    </row>
    <row r="590" spans="1:18">
      <c r="A590">
        <v>609</v>
      </c>
      <c r="B590" s="2">
        <v>8901888006370</v>
      </c>
      <c r="C590" t="s">
        <v>7187</v>
      </c>
      <c r="D590">
        <v>3</v>
      </c>
      <c r="E590" t="s">
        <v>11101</v>
      </c>
      <c r="F590" t="s">
        <v>11102</v>
      </c>
      <c r="G590" t="s">
        <v>7187</v>
      </c>
      <c r="H590" t="s">
        <v>11090</v>
      </c>
      <c r="I590">
        <v>18.329999999999998</v>
      </c>
      <c r="J590">
        <v>18.329999999999998</v>
      </c>
      <c r="K590">
        <v>14.74</v>
      </c>
      <c r="L590">
        <v>20</v>
      </c>
      <c r="M590">
        <v>3</v>
      </c>
      <c r="N590" t="s">
        <v>11097</v>
      </c>
      <c r="O590" t="s">
        <v>11098</v>
      </c>
      <c r="P590">
        <v>20</v>
      </c>
      <c r="Q590" t="s">
        <v>11103</v>
      </c>
      <c r="R590" t="s">
        <v>11104</v>
      </c>
    </row>
    <row r="591" spans="1:18">
      <c r="A591">
        <v>610</v>
      </c>
      <c r="B591" s="2">
        <v>8901888006387</v>
      </c>
      <c r="C591" t="s">
        <v>7189</v>
      </c>
      <c r="D591">
        <v>12</v>
      </c>
      <c r="E591" t="s">
        <v>11101</v>
      </c>
      <c r="F591" t="s">
        <v>11102</v>
      </c>
      <c r="G591" t="s">
        <v>7189</v>
      </c>
      <c r="H591" t="s">
        <v>11090</v>
      </c>
      <c r="I591">
        <v>17.39</v>
      </c>
      <c r="J591">
        <v>17.39</v>
      </c>
      <c r="K591">
        <v>15.53</v>
      </c>
      <c r="L591">
        <v>20</v>
      </c>
      <c r="M591">
        <v>5</v>
      </c>
      <c r="N591" t="s">
        <v>11117</v>
      </c>
      <c r="O591" t="s">
        <v>11098</v>
      </c>
      <c r="P591">
        <v>20</v>
      </c>
      <c r="Q591" t="s">
        <v>11103</v>
      </c>
      <c r="R591" t="s">
        <v>11104</v>
      </c>
    </row>
    <row r="592" spans="1:18">
      <c r="A592">
        <v>611</v>
      </c>
      <c r="B592" s="2">
        <v>8901207032127</v>
      </c>
      <c r="C592" t="s">
        <v>11435</v>
      </c>
      <c r="D592">
        <v>10</v>
      </c>
      <c r="E592" t="s">
        <v>11101</v>
      </c>
      <c r="F592" t="s">
        <v>11102</v>
      </c>
      <c r="G592" t="s">
        <v>7191</v>
      </c>
      <c r="H592" t="s">
        <v>11090</v>
      </c>
      <c r="I592">
        <v>17.39</v>
      </c>
      <c r="J592">
        <v>17.39</v>
      </c>
      <c r="K592">
        <v>15.53</v>
      </c>
      <c r="L592">
        <v>20</v>
      </c>
      <c r="M592">
        <v>5</v>
      </c>
      <c r="N592" t="s">
        <v>11117</v>
      </c>
      <c r="O592" t="s">
        <v>11098</v>
      </c>
      <c r="P592">
        <v>20</v>
      </c>
      <c r="Q592" t="s">
        <v>11103</v>
      </c>
      <c r="R592" t="s">
        <v>11104</v>
      </c>
    </row>
    <row r="593" spans="1:18">
      <c r="A593">
        <v>612</v>
      </c>
      <c r="B593" s="2">
        <v>8901888006578</v>
      </c>
      <c r="C593" t="s">
        <v>7193</v>
      </c>
      <c r="D593">
        <v>8</v>
      </c>
      <c r="E593" t="s">
        <v>11101</v>
      </c>
      <c r="F593" t="s">
        <v>11102</v>
      </c>
      <c r="G593" t="s">
        <v>7193</v>
      </c>
      <c r="H593" t="s">
        <v>11090</v>
      </c>
      <c r="I593">
        <v>17.39</v>
      </c>
      <c r="J593">
        <v>17.39</v>
      </c>
      <c r="K593">
        <v>15.53</v>
      </c>
      <c r="L593">
        <v>20</v>
      </c>
      <c r="M593">
        <v>5</v>
      </c>
      <c r="N593" t="s">
        <v>11117</v>
      </c>
      <c r="O593" t="s">
        <v>11098</v>
      </c>
      <c r="P593">
        <v>20</v>
      </c>
      <c r="Q593" t="s">
        <v>11103</v>
      </c>
      <c r="R593" t="s">
        <v>11104</v>
      </c>
    </row>
    <row r="594" spans="1:18">
      <c r="A594">
        <v>613</v>
      </c>
      <c r="B594" s="2">
        <v>8901888006585</v>
      </c>
      <c r="C594" t="s">
        <v>7195</v>
      </c>
      <c r="D594">
        <v>8</v>
      </c>
      <c r="E594" t="s">
        <v>11101</v>
      </c>
      <c r="F594" t="s">
        <v>11102</v>
      </c>
      <c r="G594" t="s">
        <v>7195</v>
      </c>
      <c r="H594" t="s">
        <v>11090</v>
      </c>
      <c r="I594">
        <v>17.39</v>
      </c>
      <c r="J594">
        <v>17.39</v>
      </c>
      <c r="K594">
        <v>15.53</v>
      </c>
      <c r="L594">
        <v>20</v>
      </c>
      <c r="M594">
        <v>5</v>
      </c>
      <c r="N594" t="s">
        <v>11117</v>
      </c>
      <c r="O594" t="s">
        <v>11098</v>
      </c>
      <c r="P594">
        <v>20</v>
      </c>
      <c r="Q594" t="s">
        <v>11103</v>
      </c>
      <c r="R594" t="s">
        <v>11104</v>
      </c>
    </row>
    <row r="595" spans="1:18">
      <c r="A595">
        <v>614</v>
      </c>
      <c r="B595" s="2">
        <v>8901207004407</v>
      </c>
      <c r="C595" t="s">
        <v>7197</v>
      </c>
      <c r="D595">
        <v>6</v>
      </c>
      <c r="E595" t="s">
        <v>11101</v>
      </c>
      <c r="F595" t="s">
        <v>11102</v>
      </c>
      <c r="G595" t="s">
        <v>7197</v>
      </c>
      <c r="H595" t="s">
        <v>11090</v>
      </c>
      <c r="I595">
        <v>104.35</v>
      </c>
      <c r="J595">
        <v>104.35</v>
      </c>
      <c r="K595">
        <v>90</v>
      </c>
      <c r="L595">
        <v>120</v>
      </c>
      <c r="M595">
        <v>5</v>
      </c>
      <c r="N595" t="s">
        <v>11117</v>
      </c>
      <c r="O595" t="s">
        <v>11098</v>
      </c>
      <c r="P595">
        <v>120</v>
      </c>
      <c r="Q595" t="s">
        <v>11103</v>
      </c>
      <c r="R595" t="s">
        <v>11104</v>
      </c>
    </row>
    <row r="596" spans="1:18">
      <c r="A596">
        <v>615</v>
      </c>
      <c r="B596" s="2">
        <v>8901207004414</v>
      </c>
      <c r="C596" t="s">
        <v>7199</v>
      </c>
      <c r="D596">
        <v>10</v>
      </c>
      <c r="E596" t="s">
        <v>11101</v>
      </c>
      <c r="F596" t="s">
        <v>11102</v>
      </c>
      <c r="G596" t="s">
        <v>7199</v>
      </c>
      <c r="H596" t="s">
        <v>11090</v>
      </c>
      <c r="I596">
        <v>108.7</v>
      </c>
      <c r="J596">
        <v>108.7</v>
      </c>
      <c r="K596">
        <v>90</v>
      </c>
      <c r="L596">
        <v>125</v>
      </c>
      <c r="M596">
        <v>5</v>
      </c>
      <c r="N596" t="s">
        <v>11117</v>
      </c>
      <c r="O596" t="s">
        <v>11098</v>
      </c>
      <c r="P596">
        <v>125</v>
      </c>
      <c r="Q596" t="s">
        <v>11103</v>
      </c>
      <c r="R596" t="s">
        <v>11104</v>
      </c>
    </row>
    <row r="597" spans="1:18">
      <c r="A597">
        <v>616</v>
      </c>
      <c r="B597" s="2">
        <v>4796008920049</v>
      </c>
      <c r="C597" t="s">
        <v>11436</v>
      </c>
      <c r="D597">
        <v>10</v>
      </c>
      <c r="E597" t="s">
        <v>11101</v>
      </c>
      <c r="F597" t="s">
        <v>11102</v>
      </c>
      <c r="G597" t="s">
        <v>7201</v>
      </c>
      <c r="H597" t="s">
        <v>11090</v>
      </c>
      <c r="I597">
        <v>108.7</v>
      </c>
      <c r="J597">
        <v>108.7</v>
      </c>
      <c r="K597">
        <v>90</v>
      </c>
      <c r="L597">
        <v>128</v>
      </c>
      <c r="M597">
        <v>5</v>
      </c>
      <c r="N597" t="s">
        <v>11117</v>
      </c>
      <c r="O597" t="s">
        <v>11098</v>
      </c>
      <c r="P597">
        <v>128</v>
      </c>
      <c r="Q597" t="s">
        <v>11103</v>
      </c>
      <c r="R597" t="s">
        <v>11104</v>
      </c>
    </row>
    <row r="598" spans="1:18">
      <c r="A598">
        <v>617</v>
      </c>
      <c r="B598" s="2">
        <v>8901888090348</v>
      </c>
      <c r="C598" t="s">
        <v>7203</v>
      </c>
      <c r="D598">
        <v>9</v>
      </c>
      <c r="E598" t="s">
        <v>11101</v>
      </c>
      <c r="F598" t="s">
        <v>11102</v>
      </c>
      <c r="G598" t="s">
        <v>7203</v>
      </c>
      <c r="H598" t="s">
        <v>11090</v>
      </c>
      <c r="I598">
        <v>113.04</v>
      </c>
      <c r="J598">
        <v>113.04</v>
      </c>
      <c r="K598">
        <v>90</v>
      </c>
      <c r="L598">
        <v>130</v>
      </c>
      <c r="M598">
        <v>5</v>
      </c>
      <c r="N598" t="s">
        <v>11117</v>
      </c>
      <c r="O598" t="s">
        <v>11098</v>
      </c>
      <c r="P598">
        <v>130</v>
      </c>
      <c r="Q598" t="s">
        <v>11103</v>
      </c>
      <c r="R598" t="s">
        <v>11104</v>
      </c>
    </row>
    <row r="599" spans="1:18">
      <c r="A599">
        <v>618</v>
      </c>
      <c r="B599" s="2">
        <v>8901207038334</v>
      </c>
      <c r="C599" t="s">
        <v>11437</v>
      </c>
      <c r="D599">
        <v>0</v>
      </c>
      <c r="E599" t="s">
        <v>11088</v>
      </c>
      <c r="F599" t="s">
        <v>11089</v>
      </c>
      <c r="G599" t="s">
        <v>7205</v>
      </c>
      <c r="H599" t="s">
        <v>11090</v>
      </c>
      <c r="I599">
        <v>228.95</v>
      </c>
      <c r="J599">
        <v>228.95</v>
      </c>
      <c r="K599">
        <v>218.05</v>
      </c>
      <c r="L599">
        <v>249</v>
      </c>
      <c r="M599">
        <v>2</v>
      </c>
      <c r="N599" t="s">
        <v>11091</v>
      </c>
      <c r="O599" t="s">
        <v>11098</v>
      </c>
      <c r="P599">
        <v>261</v>
      </c>
      <c r="Q599" t="s">
        <v>11334</v>
      </c>
      <c r="R599" t="s">
        <v>11335</v>
      </c>
    </row>
    <row r="600" spans="1:18">
      <c r="A600">
        <v>619</v>
      </c>
      <c r="B600" s="2">
        <v>8901207026485</v>
      </c>
      <c r="C600" t="s">
        <v>7207</v>
      </c>
      <c r="D600">
        <v>0</v>
      </c>
      <c r="E600" t="s">
        <v>11088</v>
      </c>
      <c r="F600" t="s">
        <v>11089</v>
      </c>
      <c r="G600" t="s">
        <v>7207</v>
      </c>
      <c r="H600" t="s">
        <v>11090</v>
      </c>
      <c r="I600">
        <v>61.41</v>
      </c>
      <c r="J600">
        <v>61.41</v>
      </c>
      <c r="K600">
        <v>52.04</v>
      </c>
      <c r="L600">
        <v>70</v>
      </c>
      <c r="M600">
        <v>3</v>
      </c>
      <c r="N600" t="s">
        <v>11097</v>
      </c>
      <c r="O600" t="s">
        <v>11098</v>
      </c>
      <c r="P600">
        <v>70</v>
      </c>
      <c r="Q600" t="s">
        <v>11334</v>
      </c>
      <c r="R600" t="s">
        <v>11335</v>
      </c>
    </row>
    <row r="601" spans="1:18">
      <c r="A601">
        <v>620</v>
      </c>
      <c r="B601" s="2">
        <v>8901207033209</v>
      </c>
      <c r="C601" t="s">
        <v>7209</v>
      </c>
      <c r="D601">
        <v>0</v>
      </c>
      <c r="E601" t="s">
        <v>11357</v>
      </c>
      <c r="F601" t="s">
        <v>11358</v>
      </c>
      <c r="G601" t="s">
        <v>7209</v>
      </c>
      <c r="H601" t="s">
        <v>11090</v>
      </c>
      <c r="I601">
        <v>54.64</v>
      </c>
      <c r="J601">
        <v>54.64</v>
      </c>
      <c r="K601">
        <v>52.04</v>
      </c>
      <c r="L601">
        <v>70</v>
      </c>
      <c r="M601">
        <v>2</v>
      </c>
      <c r="N601" t="s">
        <v>11091</v>
      </c>
      <c r="O601" t="s">
        <v>11098</v>
      </c>
      <c r="P601">
        <v>70</v>
      </c>
      <c r="Q601" t="s">
        <v>11359</v>
      </c>
      <c r="R601" t="s">
        <v>11360</v>
      </c>
    </row>
    <row r="602" spans="1:18">
      <c r="A602">
        <v>621</v>
      </c>
      <c r="B602" s="2">
        <v>8901207044182</v>
      </c>
      <c r="C602" t="s">
        <v>7211</v>
      </c>
      <c r="D602">
        <v>0</v>
      </c>
      <c r="E602" t="s">
        <v>11357</v>
      </c>
      <c r="F602" t="s">
        <v>11358</v>
      </c>
      <c r="G602" t="s">
        <v>7211</v>
      </c>
      <c r="H602" t="s">
        <v>11090</v>
      </c>
      <c r="I602">
        <v>109.65</v>
      </c>
      <c r="J602">
        <v>109.65</v>
      </c>
      <c r="K602">
        <v>92.92</v>
      </c>
      <c r="L602">
        <v>125</v>
      </c>
      <c r="M602">
        <v>3</v>
      </c>
      <c r="N602" t="s">
        <v>11097</v>
      </c>
      <c r="O602" t="s">
        <v>11098</v>
      </c>
      <c r="P602">
        <v>125</v>
      </c>
      <c r="Q602" t="s">
        <v>11359</v>
      </c>
      <c r="R602" t="s">
        <v>11360</v>
      </c>
    </row>
    <row r="603" spans="1:18">
      <c r="A603">
        <v>622</v>
      </c>
      <c r="B603" s="2">
        <v>8901207044465</v>
      </c>
      <c r="C603" t="s">
        <v>7213</v>
      </c>
      <c r="D603">
        <v>0</v>
      </c>
      <c r="E603" t="s">
        <v>11357</v>
      </c>
      <c r="F603" t="s">
        <v>11358</v>
      </c>
      <c r="G603" t="s">
        <v>7213</v>
      </c>
      <c r="H603" t="s">
        <v>11090</v>
      </c>
      <c r="I603">
        <v>109.65</v>
      </c>
      <c r="J603">
        <v>109.65</v>
      </c>
      <c r="K603">
        <v>92.92</v>
      </c>
      <c r="L603">
        <v>125</v>
      </c>
      <c r="M603">
        <v>3</v>
      </c>
      <c r="N603" t="s">
        <v>11097</v>
      </c>
      <c r="O603" t="s">
        <v>11098</v>
      </c>
      <c r="P603">
        <v>125</v>
      </c>
      <c r="Q603" t="s">
        <v>11359</v>
      </c>
      <c r="R603" t="s">
        <v>11360</v>
      </c>
    </row>
    <row r="604" spans="1:18">
      <c r="A604">
        <v>623</v>
      </c>
      <c r="B604" s="2">
        <v>8901207023644</v>
      </c>
      <c r="C604" t="s">
        <v>7215</v>
      </c>
      <c r="D604">
        <v>0</v>
      </c>
      <c r="E604" t="s">
        <v>11357</v>
      </c>
      <c r="F604" t="s">
        <v>11358</v>
      </c>
      <c r="G604" t="s">
        <v>7215</v>
      </c>
      <c r="H604" t="s">
        <v>11090</v>
      </c>
      <c r="I604">
        <v>228.07</v>
      </c>
      <c r="J604">
        <v>228.07</v>
      </c>
      <c r="K604">
        <v>193.28</v>
      </c>
      <c r="L604">
        <v>260</v>
      </c>
      <c r="M604">
        <v>3</v>
      </c>
      <c r="N604" t="s">
        <v>11097</v>
      </c>
      <c r="O604" t="s">
        <v>11098</v>
      </c>
      <c r="P604">
        <v>260</v>
      </c>
      <c r="Q604" t="s">
        <v>11359</v>
      </c>
      <c r="R604" t="s">
        <v>11360</v>
      </c>
    </row>
    <row r="605" spans="1:18">
      <c r="A605">
        <v>624</v>
      </c>
      <c r="B605" s="2">
        <v>8901207027109</v>
      </c>
      <c r="C605" t="s">
        <v>7217</v>
      </c>
      <c r="D605">
        <v>0</v>
      </c>
      <c r="E605" t="s">
        <v>11357</v>
      </c>
      <c r="F605" t="s">
        <v>11358</v>
      </c>
      <c r="G605" t="s">
        <v>7217</v>
      </c>
      <c r="H605" t="s">
        <v>11090</v>
      </c>
      <c r="I605">
        <v>114.04</v>
      </c>
      <c r="J605">
        <v>114.04</v>
      </c>
      <c r="K605">
        <v>96.64</v>
      </c>
      <c r="L605">
        <v>130</v>
      </c>
      <c r="M605">
        <v>3</v>
      </c>
      <c r="N605" t="s">
        <v>11097</v>
      </c>
      <c r="O605" t="s">
        <v>11098</v>
      </c>
      <c r="P605">
        <v>130</v>
      </c>
      <c r="Q605" t="s">
        <v>11359</v>
      </c>
      <c r="R605" t="s">
        <v>11360</v>
      </c>
    </row>
    <row r="606" spans="1:18">
      <c r="A606">
        <v>625</v>
      </c>
      <c r="B606" s="2">
        <v>8901207035487</v>
      </c>
      <c r="C606" t="s">
        <v>7219</v>
      </c>
      <c r="D606">
        <v>0</v>
      </c>
      <c r="E606" t="s">
        <v>11357</v>
      </c>
      <c r="F606" t="s">
        <v>11358</v>
      </c>
      <c r="G606" t="s">
        <v>7219</v>
      </c>
      <c r="H606" t="s">
        <v>11090</v>
      </c>
      <c r="I606">
        <v>258.77</v>
      </c>
      <c r="J606">
        <v>258.77</v>
      </c>
      <c r="K606">
        <v>219.3</v>
      </c>
      <c r="L606">
        <v>295</v>
      </c>
      <c r="M606">
        <v>3</v>
      </c>
      <c r="N606" t="s">
        <v>11097</v>
      </c>
      <c r="O606" t="s">
        <v>11098</v>
      </c>
      <c r="P606">
        <v>295</v>
      </c>
      <c r="Q606" t="s">
        <v>11359</v>
      </c>
      <c r="R606" t="s">
        <v>11360</v>
      </c>
    </row>
    <row r="607" spans="1:18">
      <c r="A607">
        <v>626</v>
      </c>
      <c r="B607" s="2">
        <v>8901207504198</v>
      </c>
      <c r="C607" t="s">
        <v>7221</v>
      </c>
      <c r="D607">
        <v>0</v>
      </c>
      <c r="E607" t="s">
        <v>11314</v>
      </c>
      <c r="F607" t="s">
        <v>11315</v>
      </c>
      <c r="G607" t="s">
        <v>7221</v>
      </c>
      <c r="H607" t="s">
        <v>11090</v>
      </c>
      <c r="I607">
        <v>109.65</v>
      </c>
      <c r="J607">
        <v>109.65</v>
      </c>
      <c r="K607">
        <v>92.92</v>
      </c>
      <c r="L607">
        <v>125</v>
      </c>
      <c r="M607">
        <v>3</v>
      </c>
      <c r="N607" t="s">
        <v>11097</v>
      </c>
      <c r="O607" t="s">
        <v>11098</v>
      </c>
      <c r="P607">
        <v>125</v>
      </c>
      <c r="Q607" t="s">
        <v>11316</v>
      </c>
      <c r="R607" t="s">
        <v>11315</v>
      </c>
    </row>
    <row r="608" spans="1:18">
      <c r="A608">
        <v>627</v>
      </c>
      <c r="B608" s="2">
        <v>8901207504204</v>
      </c>
      <c r="C608" t="s">
        <v>7223</v>
      </c>
      <c r="D608">
        <v>0</v>
      </c>
      <c r="E608" t="s">
        <v>11314</v>
      </c>
      <c r="F608" t="s">
        <v>11315</v>
      </c>
      <c r="G608" t="s">
        <v>7223</v>
      </c>
      <c r="H608" t="s">
        <v>11090</v>
      </c>
      <c r="I608">
        <v>83.33</v>
      </c>
      <c r="J608">
        <v>83.33</v>
      </c>
      <c r="K608">
        <v>70.62</v>
      </c>
      <c r="L608">
        <v>95</v>
      </c>
      <c r="M608">
        <v>3</v>
      </c>
      <c r="N608" t="s">
        <v>11097</v>
      </c>
      <c r="O608" t="s">
        <v>11098</v>
      </c>
      <c r="P608">
        <v>95</v>
      </c>
      <c r="Q608" t="s">
        <v>11316</v>
      </c>
      <c r="R608" t="s">
        <v>11315</v>
      </c>
    </row>
    <row r="609" spans="1:18">
      <c r="A609">
        <v>628</v>
      </c>
      <c r="B609" s="2">
        <v>8901207042812</v>
      </c>
      <c r="C609" t="s">
        <v>7225</v>
      </c>
      <c r="D609">
        <v>0</v>
      </c>
      <c r="E609" t="s">
        <v>11314</v>
      </c>
      <c r="F609" t="s">
        <v>11315</v>
      </c>
      <c r="G609" t="s">
        <v>7225</v>
      </c>
      <c r="H609" t="s">
        <v>11090</v>
      </c>
      <c r="I609">
        <v>78.94</v>
      </c>
      <c r="J609">
        <v>78.94</v>
      </c>
      <c r="K609">
        <v>66.900000000000006</v>
      </c>
      <c r="L609">
        <v>90</v>
      </c>
      <c r="M609">
        <v>3</v>
      </c>
      <c r="N609" t="s">
        <v>11097</v>
      </c>
      <c r="O609" t="s">
        <v>11098</v>
      </c>
      <c r="P609">
        <v>90</v>
      </c>
      <c r="Q609" t="s">
        <v>11316</v>
      </c>
      <c r="R609" t="s">
        <v>11315</v>
      </c>
    </row>
    <row r="610" spans="1:18">
      <c r="A610">
        <v>629</v>
      </c>
      <c r="B610" s="2">
        <v>8901207042799</v>
      </c>
      <c r="C610" t="s">
        <v>7227</v>
      </c>
      <c r="D610">
        <v>0</v>
      </c>
      <c r="E610" t="s">
        <v>11314</v>
      </c>
      <c r="F610" t="s">
        <v>11315</v>
      </c>
      <c r="G610" t="s">
        <v>7227</v>
      </c>
      <c r="H610" t="s">
        <v>11090</v>
      </c>
      <c r="I610">
        <v>78.94</v>
      </c>
      <c r="J610">
        <v>78.94</v>
      </c>
      <c r="K610">
        <v>66.900000000000006</v>
      </c>
      <c r="L610">
        <v>90</v>
      </c>
      <c r="M610">
        <v>3</v>
      </c>
      <c r="N610" t="s">
        <v>11097</v>
      </c>
      <c r="O610" t="s">
        <v>11098</v>
      </c>
      <c r="P610">
        <v>90</v>
      </c>
      <c r="Q610" t="s">
        <v>11316</v>
      </c>
      <c r="R610" t="s">
        <v>11315</v>
      </c>
    </row>
    <row r="611" spans="1:18">
      <c r="A611">
        <v>630</v>
      </c>
      <c r="B611" s="2">
        <v>8901207042829</v>
      </c>
      <c r="C611" t="s">
        <v>7229</v>
      </c>
      <c r="D611">
        <v>0</v>
      </c>
      <c r="E611" t="s">
        <v>11314</v>
      </c>
      <c r="F611" t="s">
        <v>11315</v>
      </c>
      <c r="G611" t="s">
        <v>7229</v>
      </c>
      <c r="H611" t="s">
        <v>11090</v>
      </c>
      <c r="I611">
        <v>78.94</v>
      </c>
      <c r="J611">
        <v>78.94</v>
      </c>
      <c r="K611">
        <v>66.900000000000006</v>
      </c>
      <c r="L611">
        <v>90</v>
      </c>
      <c r="M611">
        <v>3</v>
      </c>
      <c r="N611" t="s">
        <v>11097</v>
      </c>
      <c r="O611" t="s">
        <v>11098</v>
      </c>
      <c r="P611">
        <v>90</v>
      </c>
      <c r="Q611" t="s">
        <v>11316</v>
      </c>
      <c r="R611" t="s">
        <v>11315</v>
      </c>
    </row>
    <row r="612" spans="1:18">
      <c r="A612">
        <v>631</v>
      </c>
      <c r="B612" s="2">
        <v>8901207027253</v>
      </c>
      <c r="C612" t="s">
        <v>7231</v>
      </c>
      <c r="D612">
        <v>0</v>
      </c>
      <c r="E612" t="s">
        <v>11357</v>
      </c>
      <c r="F612" t="s">
        <v>11358</v>
      </c>
      <c r="G612" t="s">
        <v>7231</v>
      </c>
      <c r="H612" t="s">
        <v>11090</v>
      </c>
      <c r="I612">
        <v>61.41</v>
      </c>
      <c r="J612">
        <v>61.41</v>
      </c>
      <c r="K612">
        <v>52.04</v>
      </c>
      <c r="L612">
        <v>70</v>
      </c>
      <c r="M612">
        <v>3</v>
      </c>
      <c r="N612" t="s">
        <v>11097</v>
      </c>
      <c r="O612" t="s">
        <v>11098</v>
      </c>
      <c r="P612">
        <v>70</v>
      </c>
      <c r="Q612" t="s">
        <v>11359</v>
      </c>
      <c r="R612" t="s">
        <v>11360</v>
      </c>
    </row>
    <row r="613" spans="1:18">
      <c r="A613">
        <v>632</v>
      </c>
      <c r="B613" s="2">
        <v>8901207504174</v>
      </c>
      <c r="C613" t="s">
        <v>11438</v>
      </c>
      <c r="D613">
        <v>0</v>
      </c>
      <c r="E613" t="s">
        <v>11101</v>
      </c>
      <c r="F613" t="s">
        <v>11102</v>
      </c>
      <c r="G613" t="s">
        <v>7233</v>
      </c>
      <c r="H613" t="s">
        <v>11090</v>
      </c>
      <c r="I613">
        <v>113.16</v>
      </c>
      <c r="J613">
        <v>113.16</v>
      </c>
      <c r="K613">
        <v>95.9</v>
      </c>
      <c r="L613">
        <v>129</v>
      </c>
      <c r="M613">
        <v>3</v>
      </c>
      <c r="N613" t="s">
        <v>11097</v>
      </c>
      <c r="O613" t="s">
        <v>11098</v>
      </c>
      <c r="P613">
        <v>129</v>
      </c>
      <c r="Q613" t="s">
        <v>11103</v>
      </c>
      <c r="R613" t="s">
        <v>11104</v>
      </c>
    </row>
    <row r="614" spans="1:18">
      <c r="A614">
        <v>633</v>
      </c>
      <c r="B614" s="2">
        <v>8901207504181</v>
      </c>
      <c r="C614" t="s">
        <v>11439</v>
      </c>
      <c r="D614">
        <v>0</v>
      </c>
      <c r="E614" t="s">
        <v>11101</v>
      </c>
      <c r="F614" t="s">
        <v>11102</v>
      </c>
      <c r="G614" t="s">
        <v>7235</v>
      </c>
      <c r="H614" t="s">
        <v>11090</v>
      </c>
      <c r="I614">
        <v>83.33</v>
      </c>
      <c r="J614">
        <v>83.33</v>
      </c>
      <c r="K614">
        <v>70.62</v>
      </c>
      <c r="L614">
        <v>95</v>
      </c>
      <c r="M614">
        <v>3</v>
      </c>
      <c r="N614" t="s">
        <v>11097</v>
      </c>
      <c r="O614" t="s">
        <v>11098</v>
      </c>
      <c r="P614">
        <v>95</v>
      </c>
      <c r="Q614" t="s">
        <v>11103</v>
      </c>
      <c r="R614" t="s">
        <v>11104</v>
      </c>
    </row>
    <row r="615" spans="1:18">
      <c r="A615">
        <v>634</v>
      </c>
      <c r="B615" s="2">
        <v>8901207042751</v>
      </c>
      <c r="C615" t="s">
        <v>7237</v>
      </c>
      <c r="D615">
        <v>0</v>
      </c>
      <c r="E615" t="s">
        <v>11101</v>
      </c>
      <c r="F615" t="s">
        <v>11102</v>
      </c>
      <c r="G615" t="s">
        <v>7237</v>
      </c>
      <c r="H615" t="s">
        <v>11090</v>
      </c>
      <c r="I615">
        <v>50.88</v>
      </c>
      <c r="J615">
        <v>50.88</v>
      </c>
      <c r="K615">
        <v>43.12</v>
      </c>
      <c r="L615">
        <v>58</v>
      </c>
      <c r="M615">
        <v>3</v>
      </c>
      <c r="N615" t="s">
        <v>11097</v>
      </c>
      <c r="O615" t="s">
        <v>11098</v>
      </c>
      <c r="P615">
        <v>58</v>
      </c>
      <c r="Q615" t="s">
        <v>11103</v>
      </c>
      <c r="R615" t="s">
        <v>11104</v>
      </c>
    </row>
    <row r="616" spans="1:18">
      <c r="A616">
        <v>635</v>
      </c>
      <c r="B616" s="2">
        <v>3948207042744</v>
      </c>
      <c r="C616" t="s">
        <v>11440</v>
      </c>
      <c r="D616">
        <v>0</v>
      </c>
      <c r="E616" t="s">
        <v>11101</v>
      </c>
      <c r="F616" t="s">
        <v>11102</v>
      </c>
      <c r="G616" t="s">
        <v>7239</v>
      </c>
      <c r="H616" t="s">
        <v>11090</v>
      </c>
      <c r="I616">
        <v>50.88</v>
      </c>
      <c r="J616">
        <v>50.88</v>
      </c>
      <c r="K616">
        <v>43.12</v>
      </c>
      <c r="L616">
        <v>58</v>
      </c>
      <c r="M616">
        <v>3</v>
      </c>
      <c r="N616" t="s">
        <v>11097</v>
      </c>
      <c r="O616" t="s">
        <v>11098</v>
      </c>
      <c r="P616">
        <v>58</v>
      </c>
      <c r="Q616" t="s">
        <v>11103</v>
      </c>
      <c r="R616" t="s">
        <v>11104</v>
      </c>
    </row>
    <row r="617" spans="1:18">
      <c r="A617">
        <v>636</v>
      </c>
      <c r="B617" s="2">
        <v>8901207042775</v>
      </c>
      <c r="C617" t="s">
        <v>11441</v>
      </c>
      <c r="D617">
        <v>0</v>
      </c>
      <c r="E617" t="s">
        <v>11101</v>
      </c>
      <c r="F617" t="s">
        <v>11102</v>
      </c>
      <c r="G617" t="s">
        <v>7241</v>
      </c>
      <c r="H617" t="s">
        <v>11090</v>
      </c>
      <c r="I617">
        <v>50.88</v>
      </c>
      <c r="J617">
        <v>50.88</v>
      </c>
      <c r="K617">
        <v>43.12</v>
      </c>
      <c r="L617">
        <v>58</v>
      </c>
      <c r="M617">
        <v>3</v>
      </c>
      <c r="N617" t="s">
        <v>11097</v>
      </c>
      <c r="O617" t="s">
        <v>11098</v>
      </c>
      <c r="P617">
        <v>58</v>
      </c>
      <c r="Q617" t="s">
        <v>11103</v>
      </c>
      <c r="R617" t="s">
        <v>11104</v>
      </c>
    </row>
    <row r="618" spans="1:18">
      <c r="A618">
        <v>637</v>
      </c>
      <c r="B618" s="2">
        <v>8901207042768</v>
      </c>
      <c r="C618" t="s">
        <v>11442</v>
      </c>
      <c r="D618">
        <v>0</v>
      </c>
      <c r="E618" t="s">
        <v>11101</v>
      </c>
      <c r="F618" t="s">
        <v>11102</v>
      </c>
      <c r="G618" t="s">
        <v>7243</v>
      </c>
      <c r="H618" t="s">
        <v>11090</v>
      </c>
      <c r="I618">
        <v>50.88</v>
      </c>
      <c r="J618">
        <v>50.88</v>
      </c>
      <c r="K618">
        <v>43.12</v>
      </c>
      <c r="L618">
        <v>58</v>
      </c>
      <c r="M618">
        <v>3</v>
      </c>
      <c r="N618" t="s">
        <v>11097</v>
      </c>
      <c r="O618" t="s">
        <v>11098</v>
      </c>
      <c r="P618">
        <v>58</v>
      </c>
      <c r="Q618" t="s">
        <v>11103</v>
      </c>
      <c r="R618" t="s">
        <v>11104</v>
      </c>
    </row>
    <row r="619" spans="1:18">
      <c r="A619">
        <v>638</v>
      </c>
      <c r="B619" s="2">
        <v>8901014000012</v>
      </c>
      <c r="C619" t="s">
        <v>11443</v>
      </c>
      <c r="D619">
        <v>-12</v>
      </c>
      <c r="E619" t="s">
        <v>11444</v>
      </c>
      <c r="F619" t="s">
        <v>11445</v>
      </c>
      <c r="G619" t="s">
        <v>7245</v>
      </c>
      <c r="H619" t="s">
        <v>11090</v>
      </c>
      <c r="I619">
        <v>8.84</v>
      </c>
      <c r="J619">
        <v>8.84</v>
      </c>
      <c r="K619">
        <v>7.89</v>
      </c>
      <c r="L619">
        <v>10</v>
      </c>
      <c r="M619">
        <v>5</v>
      </c>
      <c r="N619" t="s">
        <v>11117</v>
      </c>
      <c r="O619" t="s">
        <v>11098</v>
      </c>
      <c r="P619">
        <v>10</v>
      </c>
      <c r="Q619" t="s">
        <v>11446</v>
      </c>
      <c r="R619" t="s">
        <v>11447</v>
      </c>
    </row>
    <row r="620" spans="1:18">
      <c r="A620">
        <v>639</v>
      </c>
      <c r="B620" s="2">
        <v>8901014002030</v>
      </c>
      <c r="C620" t="s">
        <v>11448</v>
      </c>
      <c r="D620">
        <v>-6</v>
      </c>
      <c r="E620" t="s">
        <v>11444</v>
      </c>
      <c r="F620" t="s">
        <v>11445</v>
      </c>
      <c r="G620" t="s">
        <v>7247</v>
      </c>
      <c r="H620" t="s">
        <v>11090</v>
      </c>
      <c r="I620">
        <v>23.89</v>
      </c>
      <c r="J620">
        <v>23.89</v>
      </c>
      <c r="K620">
        <v>21.33</v>
      </c>
      <c r="L620">
        <v>27</v>
      </c>
      <c r="M620">
        <v>5</v>
      </c>
      <c r="N620" t="s">
        <v>11117</v>
      </c>
      <c r="O620" t="s">
        <v>11098</v>
      </c>
      <c r="P620">
        <v>27</v>
      </c>
      <c r="Q620" t="s">
        <v>11446</v>
      </c>
      <c r="R620" t="s">
        <v>11447</v>
      </c>
    </row>
    <row r="621" spans="1:18">
      <c r="A621">
        <v>640</v>
      </c>
      <c r="B621" s="2">
        <v>8901014000364</v>
      </c>
      <c r="C621" t="s">
        <v>11449</v>
      </c>
      <c r="D621">
        <v>-1</v>
      </c>
      <c r="E621" t="s">
        <v>11444</v>
      </c>
      <c r="F621" t="s">
        <v>11445</v>
      </c>
      <c r="G621" t="s">
        <v>7249</v>
      </c>
      <c r="H621" t="s">
        <v>11090</v>
      </c>
      <c r="I621">
        <v>46.91</v>
      </c>
      <c r="J621">
        <v>46.91</v>
      </c>
      <c r="K621">
        <v>41.88</v>
      </c>
      <c r="L621">
        <v>53</v>
      </c>
      <c r="M621">
        <v>5</v>
      </c>
      <c r="N621" t="s">
        <v>11117</v>
      </c>
      <c r="O621" t="s">
        <v>11098</v>
      </c>
      <c r="P621">
        <v>53</v>
      </c>
      <c r="Q621" t="s">
        <v>11446</v>
      </c>
      <c r="R621" t="s">
        <v>11447</v>
      </c>
    </row>
    <row r="622" spans="1:18">
      <c r="A622">
        <v>641</v>
      </c>
      <c r="B622" s="2">
        <v>8901014002054</v>
      </c>
      <c r="C622" t="s">
        <v>7251</v>
      </c>
      <c r="D622">
        <v>0</v>
      </c>
      <c r="E622" t="s">
        <v>11444</v>
      </c>
      <c r="F622" t="s">
        <v>11445</v>
      </c>
      <c r="G622" t="s">
        <v>7251</v>
      </c>
      <c r="H622" t="s">
        <v>11090</v>
      </c>
      <c r="I622">
        <v>69.03</v>
      </c>
      <c r="J622">
        <v>69.03</v>
      </c>
      <c r="K622">
        <v>61.63</v>
      </c>
      <c r="L622">
        <v>78</v>
      </c>
      <c r="M622">
        <v>5</v>
      </c>
      <c r="N622" t="s">
        <v>11117</v>
      </c>
      <c r="O622" t="s">
        <v>11098</v>
      </c>
      <c r="P622">
        <v>78</v>
      </c>
      <c r="Q622" t="s">
        <v>11446</v>
      </c>
      <c r="R622" t="s">
        <v>11447</v>
      </c>
    </row>
    <row r="623" spans="1:18">
      <c r="A623">
        <v>642</v>
      </c>
      <c r="B623" s="2">
        <v>8901014002313</v>
      </c>
      <c r="C623" t="s">
        <v>11450</v>
      </c>
      <c r="D623">
        <v>-8</v>
      </c>
      <c r="E623" t="s">
        <v>11444</v>
      </c>
      <c r="F623" t="s">
        <v>11445</v>
      </c>
      <c r="G623" t="s">
        <v>7253</v>
      </c>
      <c r="H623" t="s">
        <v>11090</v>
      </c>
      <c r="I623">
        <v>8.84</v>
      </c>
      <c r="J623">
        <v>8.84</v>
      </c>
      <c r="K623">
        <v>7.89</v>
      </c>
      <c r="L623">
        <v>10</v>
      </c>
      <c r="M623">
        <v>5</v>
      </c>
      <c r="N623" t="s">
        <v>11117</v>
      </c>
      <c r="O623" t="s">
        <v>11098</v>
      </c>
      <c r="P623">
        <v>10</v>
      </c>
      <c r="Q623" t="s">
        <v>11446</v>
      </c>
      <c r="R623" t="s">
        <v>11447</v>
      </c>
    </row>
    <row r="624" spans="1:18">
      <c r="A624">
        <v>643</v>
      </c>
      <c r="B624" s="2">
        <v>8901014002412</v>
      </c>
      <c r="C624" t="s">
        <v>11451</v>
      </c>
      <c r="D624">
        <v>-1</v>
      </c>
      <c r="E624" t="s">
        <v>11444</v>
      </c>
      <c r="F624" t="s">
        <v>11445</v>
      </c>
      <c r="G624" t="s">
        <v>7255</v>
      </c>
      <c r="H624" t="s">
        <v>11090</v>
      </c>
      <c r="I624">
        <v>53.09</v>
      </c>
      <c r="J624">
        <v>53.09</v>
      </c>
      <c r="K624">
        <v>47.4</v>
      </c>
      <c r="L624">
        <v>60</v>
      </c>
      <c r="M624">
        <v>5</v>
      </c>
      <c r="N624" t="s">
        <v>11117</v>
      </c>
      <c r="O624" t="s">
        <v>11098</v>
      </c>
      <c r="P624">
        <v>60</v>
      </c>
      <c r="Q624" t="s">
        <v>11446</v>
      </c>
      <c r="R624" t="s">
        <v>11447</v>
      </c>
    </row>
    <row r="625" spans="1:18">
      <c r="A625">
        <v>644</v>
      </c>
      <c r="B625" s="2">
        <v>8901014002542</v>
      </c>
      <c r="C625" t="s">
        <v>7257</v>
      </c>
      <c r="D625">
        <v>-9</v>
      </c>
      <c r="E625" t="s">
        <v>11444</v>
      </c>
      <c r="F625" t="s">
        <v>11445</v>
      </c>
      <c r="G625" t="s">
        <v>7257</v>
      </c>
      <c r="H625" t="s">
        <v>11090</v>
      </c>
      <c r="I625">
        <v>17.68</v>
      </c>
      <c r="J625">
        <v>17.68</v>
      </c>
      <c r="K625">
        <v>15.79</v>
      </c>
      <c r="L625">
        <v>20</v>
      </c>
      <c r="M625">
        <v>5</v>
      </c>
      <c r="N625" t="s">
        <v>11117</v>
      </c>
      <c r="O625" t="s">
        <v>11098</v>
      </c>
      <c r="P625">
        <v>20</v>
      </c>
      <c r="Q625" t="s">
        <v>11446</v>
      </c>
      <c r="R625" t="s">
        <v>11447</v>
      </c>
    </row>
    <row r="626" spans="1:18">
      <c r="A626">
        <v>645</v>
      </c>
      <c r="B626" s="2">
        <v>8901014002566</v>
      </c>
      <c r="C626" t="s">
        <v>7259</v>
      </c>
      <c r="D626">
        <v>0</v>
      </c>
      <c r="E626" t="s">
        <v>11444</v>
      </c>
      <c r="F626" t="s">
        <v>11445</v>
      </c>
      <c r="G626" t="s">
        <v>7259</v>
      </c>
      <c r="H626" t="s">
        <v>11090</v>
      </c>
      <c r="I626">
        <v>70.8</v>
      </c>
      <c r="J626">
        <v>70.8</v>
      </c>
      <c r="K626">
        <v>63.21</v>
      </c>
      <c r="L626">
        <v>80</v>
      </c>
      <c r="M626">
        <v>5</v>
      </c>
      <c r="N626" t="s">
        <v>11117</v>
      </c>
      <c r="O626" t="s">
        <v>11098</v>
      </c>
      <c r="P626">
        <v>80</v>
      </c>
      <c r="Q626" t="s">
        <v>11446</v>
      </c>
      <c r="R626" t="s">
        <v>11447</v>
      </c>
    </row>
    <row r="627" spans="1:18">
      <c r="A627">
        <v>646</v>
      </c>
      <c r="B627" s="2">
        <v>8901014003174</v>
      </c>
      <c r="C627" t="s">
        <v>7261</v>
      </c>
      <c r="D627">
        <v>-4</v>
      </c>
      <c r="E627" t="s">
        <v>11444</v>
      </c>
      <c r="F627" t="s">
        <v>11445</v>
      </c>
      <c r="G627" t="s">
        <v>7261</v>
      </c>
      <c r="H627" t="s">
        <v>11090</v>
      </c>
      <c r="I627">
        <v>22.12</v>
      </c>
      <c r="J627">
        <v>22.12</v>
      </c>
      <c r="K627">
        <v>19.75</v>
      </c>
      <c r="L627">
        <v>25</v>
      </c>
      <c r="M627">
        <v>5</v>
      </c>
      <c r="N627" t="s">
        <v>11117</v>
      </c>
      <c r="O627" t="s">
        <v>11098</v>
      </c>
      <c r="P627">
        <v>25</v>
      </c>
      <c r="Q627" t="s">
        <v>11446</v>
      </c>
      <c r="R627" t="s">
        <v>11447</v>
      </c>
    </row>
    <row r="628" spans="1:18">
      <c r="A628">
        <v>647</v>
      </c>
      <c r="B628" s="2">
        <v>8901014003181</v>
      </c>
      <c r="C628" t="s">
        <v>11452</v>
      </c>
      <c r="D628">
        <v>-1</v>
      </c>
      <c r="E628" t="s">
        <v>11444</v>
      </c>
      <c r="F628" t="s">
        <v>11445</v>
      </c>
      <c r="G628" t="s">
        <v>7263</v>
      </c>
      <c r="H628" t="s">
        <v>11090</v>
      </c>
      <c r="I628">
        <v>88.69</v>
      </c>
      <c r="J628">
        <v>88.69</v>
      </c>
      <c r="K628">
        <v>79.19</v>
      </c>
      <c r="L628">
        <v>100</v>
      </c>
      <c r="M628">
        <v>5</v>
      </c>
      <c r="N628" t="s">
        <v>11117</v>
      </c>
      <c r="O628" t="s">
        <v>11098</v>
      </c>
      <c r="P628">
        <v>100</v>
      </c>
      <c r="Q628" t="s">
        <v>11446</v>
      </c>
      <c r="R628" t="s">
        <v>11447</v>
      </c>
    </row>
    <row r="629" spans="1:18">
      <c r="A629">
        <v>648</v>
      </c>
      <c r="B629" s="2">
        <v>8901014000159</v>
      </c>
      <c r="C629" t="s">
        <v>11453</v>
      </c>
      <c r="D629">
        <v>-4</v>
      </c>
      <c r="E629" t="s">
        <v>11444</v>
      </c>
      <c r="F629" t="s">
        <v>11445</v>
      </c>
      <c r="G629" t="s">
        <v>7265</v>
      </c>
      <c r="H629" t="s">
        <v>11090</v>
      </c>
      <c r="I629">
        <v>42</v>
      </c>
      <c r="J629">
        <v>42</v>
      </c>
      <c r="K629">
        <v>37.5</v>
      </c>
      <c r="L629">
        <v>49</v>
      </c>
      <c r="M629">
        <v>5</v>
      </c>
      <c r="N629" t="s">
        <v>11117</v>
      </c>
      <c r="O629" t="s">
        <v>11098</v>
      </c>
      <c r="P629">
        <v>49</v>
      </c>
      <c r="Q629" t="s">
        <v>11446</v>
      </c>
      <c r="R629" t="s">
        <v>11447</v>
      </c>
    </row>
    <row r="630" spans="1:18">
      <c r="A630">
        <v>649</v>
      </c>
      <c r="B630" s="2">
        <v>901014000166</v>
      </c>
      <c r="C630" t="s">
        <v>11454</v>
      </c>
      <c r="D630">
        <v>0</v>
      </c>
      <c r="E630" t="s">
        <v>11444</v>
      </c>
      <c r="F630" t="s">
        <v>11445</v>
      </c>
      <c r="G630" t="s">
        <v>7267</v>
      </c>
      <c r="H630" t="s">
        <v>11090</v>
      </c>
      <c r="I630">
        <v>42</v>
      </c>
      <c r="J630">
        <v>42</v>
      </c>
      <c r="K630">
        <v>37.5</v>
      </c>
      <c r="L630">
        <v>49</v>
      </c>
      <c r="M630">
        <v>5</v>
      </c>
      <c r="N630" t="s">
        <v>11117</v>
      </c>
      <c r="O630" t="s">
        <v>11098</v>
      </c>
      <c r="P630">
        <v>49</v>
      </c>
      <c r="Q630" t="s">
        <v>11446</v>
      </c>
      <c r="R630" t="s">
        <v>11447</v>
      </c>
    </row>
    <row r="631" spans="1:18">
      <c r="A631">
        <v>650</v>
      </c>
      <c r="B631" s="2">
        <v>8901014000425</v>
      </c>
      <c r="C631" t="s">
        <v>11455</v>
      </c>
      <c r="D631">
        <v>-3</v>
      </c>
      <c r="E631" t="s">
        <v>11444</v>
      </c>
      <c r="F631" t="s">
        <v>11445</v>
      </c>
      <c r="G631" t="s">
        <v>7269</v>
      </c>
      <c r="H631" t="s">
        <v>11090</v>
      </c>
      <c r="I631">
        <v>42</v>
      </c>
      <c r="J631">
        <v>42</v>
      </c>
      <c r="K631">
        <v>37.5</v>
      </c>
      <c r="L631">
        <v>49</v>
      </c>
      <c r="M631">
        <v>5</v>
      </c>
      <c r="N631" t="s">
        <v>11117</v>
      </c>
      <c r="O631" t="s">
        <v>11098</v>
      </c>
      <c r="P631">
        <v>49</v>
      </c>
      <c r="Q631" t="s">
        <v>11446</v>
      </c>
      <c r="R631" t="s">
        <v>11447</v>
      </c>
    </row>
    <row r="632" spans="1:18">
      <c r="A632">
        <v>651</v>
      </c>
      <c r="B632" s="2">
        <v>8901014000371</v>
      </c>
      <c r="C632" t="s">
        <v>7271</v>
      </c>
      <c r="D632">
        <v>-7</v>
      </c>
      <c r="E632" t="s">
        <v>11444</v>
      </c>
      <c r="F632" t="s">
        <v>11445</v>
      </c>
      <c r="G632" t="s">
        <v>7271</v>
      </c>
      <c r="H632" t="s">
        <v>11090</v>
      </c>
      <c r="I632">
        <v>43.47</v>
      </c>
      <c r="J632">
        <v>43.47</v>
      </c>
      <c r="K632">
        <v>38.81</v>
      </c>
      <c r="L632">
        <v>49</v>
      </c>
      <c r="M632">
        <v>5</v>
      </c>
      <c r="N632" t="s">
        <v>11117</v>
      </c>
      <c r="O632" t="s">
        <v>11098</v>
      </c>
      <c r="P632">
        <v>49</v>
      </c>
      <c r="Q632" t="s">
        <v>11446</v>
      </c>
      <c r="R632" t="s">
        <v>11447</v>
      </c>
    </row>
    <row r="633" spans="1:18">
      <c r="A633">
        <v>652</v>
      </c>
      <c r="B633" s="2">
        <v>8901014004737</v>
      </c>
      <c r="C633" t="s">
        <v>11456</v>
      </c>
      <c r="D633">
        <v>0</v>
      </c>
      <c r="E633" t="s">
        <v>11444</v>
      </c>
      <c r="F633" t="s">
        <v>11445</v>
      </c>
      <c r="G633" t="s">
        <v>7273</v>
      </c>
      <c r="H633" t="s">
        <v>11090</v>
      </c>
      <c r="I633">
        <v>43.47</v>
      </c>
      <c r="J633">
        <v>43.47</v>
      </c>
      <c r="K633">
        <v>38.81</v>
      </c>
      <c r="L633">
        <v>50</v>
      </c>
      <c r="M633">
        <v>5</v>
      </c>
      <c r="N633" t="s">
        <v>11117</v>
      </c>
      <c r="O633" t="s">
        <v>11098</v>
      </c>
      <c r="P633">
        <v>50</v>
      </c>
      <c r="Q633" t="s">
        <v>11446</v>
      </c>
      <c r="R633" t="s">
        <v>11447</v>
      </c>
    </row>
    <row r="634" spans="1:18">
      <c r="A634">
        <v>653</v>
      </c>
      <c r="B634" s="2">
        <v>8901014000203</v>
      </c>
      <c r="C634" t="s">
        <v>7275</v>
      </c>
      <c r="D634">
        <v>-3</v>
      </c>
      <c r="E634" t="s">
        <v>11444</v>
      </c>
      <c r="F634" t="s">
        <v>11445</v>
      </c>
      <c r="G634" t="s">
        <v>7275</v>
      </c>
      <c r="H634" t="s">
        <v>11090</v>
      </c>
      <c r="I634">
        <v>43.47</v>
      </c>
      <c r="J634">
        <v>43.47</v>
      </c>
      <c r="K634">
        <v>38.81</v>
      </c>
      <c r="L634">
        <v>50</v>
      </c>
      <c r="M634">
        <v>5</v>
      </c>
      <c r="N634" t="s">
        <v>11117</v>
      </c>
      <c r="O634" t="s">
        <v>11098</v>
      </c>
      <c r="P634">
        <v>50</v>
      </c>
      <c r="Q634" t="s">
        <v>11446</v>
      </c>
      <c r="R634" t="s">
        <v>11447</v>
      </c>
    </row>
    <row r="635" spans="1:18">
      <c r="A635">
        <v>654</v>
      </c>
      <c r="B635" s="2">
        <v>8901014004836</v>
      </c>
      <c r="C635" t="s">
        <v>11457</v>
      </c>
      <c r="D635">
        <v>-1</v>
      </c>
      <c r="E635" t="s">
        <v>11444</v>
      </c>
      <c r="F635" t="s">
        <v>11445</v>
      </c>
      <c r="G635" t="s">
        <v>7277</v>
      </c>
      <c r="H635" t="s">
        <v>11090</v>
      </c>
      <c r="I635">
        <v>43.47</v>
      </c>
      <c r="J635">
        <v>43.47</v>
      </c>
      <c r="K635">
        <v>38.81</v>
      </c>
      <c r="L635">
        <v>50</v>
      </c>
      <c r="M635">
        <v>5</v>
      </c>
      <c r="N635" t="s">
        <v>11117</v>
      </c>
      <c r="O635" t="s">
        <v>11098</v>
      </c>
      <c r="P635">
        <v>50</v>
      </c>
      <c r="Q635" t="s">
        <v>11446</v>
      </c>
      <c r="R635" t="s">
        <v>11447</v>
      </c>
    </row>
    <row r="636" spans="1:18">
      <c r="A636">
        <v>655</v>
      </c>
      <c r="B636" s="2">
        <v>8901014012619</v>
      </c>
      <c r="C636" t="s">
        <v>11458</v>
      </c>
      <c r="D636">
        <v>-1</v>
      </c>
      <c r="E636" t="s">
        <v>11444</v>
      </c>
      <c r="F636" t="s">
        <v>11445</v>
      </c>
      <c r="G636" t="s">
        <v>7279</v>
      </c>
      <c r="H636" t="s">
        <v>11090</v>
      </c>
      <c r="I636">
        <v>43.47</v>
      </c>
      <c r="J636">
        <v>43.47</v>
      </c>
      <c r="K636">
        <v>38.81</v>
      </c>
      <c r="L636">
        <v>50</v>
      </c>
      <c r="M636">
        <v>5</v>
      </c>
      <c r="N636" t="s">
        <v>11117</v>
      </c>
      <c r="O636" t="s">
        <v>11098</v>
      </c>
      <c r="P636">
        <v>50</v>
      </c>
      <c r="Q636" t="s">
        <v>11446</v>
      </c>
      <c r="R636" t="s">
        <v>11447</v>
      </c>
    </row>
    <row r="637" spans="1:18">
      <c r="A637">
        <v>656</v>
      </c>
      <c r="B637" s="2">
        <v>8901491983198</v>
      </c>
      <c r="C637" t="s">
        <v>7281</v>
      </c>
      <c r="D637">
        <v>-28</v>
      </c>
      <c r="E637" t="s">
        <v>11200</v>
      </c>
      <c r="F637" t="s">
        <v>11201</v>
      </c>
      <c r="G637" t="s">
        <v>7281</v>
      </c>
      <c r="H637" t="s">
        <v>11090</v>
      </c>
      <c r="I637">
        <v>0</v>
      </c>
      <c r="J637">
        <v>7.59</v>
      </c>
      <c r="K637">
        <v>6.78</v>
      </c>
      <c r="L637">
        <v>10</v>
      </c>
      <c r="M637">
        <v>5</v>
      </c>
      <c r="N637" t="s">
        <v>11117</v>
      </c>
      <c r="O637" t="s">
        <v>11098</v>
      </c>
      <c r="P637">
        <v>10</v>
      </c>
      <c r="Q637" t="s">
        <v>11202</v>
      </c>
      <c r="R637" t="s">
        <v>11201</v>
      </c>
    </row>
    <row r="638" spans="1:18">
      <c r="A638">
        <v>657</v>
      </c>
      <c r="B638" s="2">
        <v>8901491503020</v>
      </c>
      <c r="C638" t="s">
        <v>7283</v>
      </c>
      <c r="D638">
        <v>-44</v>
      </c>
      <c r="E638" t="s">
        <v>11200</v>
      </c>
      <c r="F638" t="s">
        <v>11201</v>
      </c>
      <c r="G638" t="s">
        <v>7283</v>
      </c>
      <c r="H638" t="s">
        <v>11090</v>
      </c>
      <c r="I638">
        <v>0</v>
      </c>
      <c r="J638">
        <v>7.59</v>
      </c>
      <c r="K638">
        <v>6.78</v>
      </c>
      <c r="L638">
        <v>10</v>
      </c>
      <c r="M638">
        <v>5</v>
      </c>
      <c r="N638" t="s">
        <v>11117</v>
      </c>
      <c r="O638" t="s">
        <v>11098</v>
      </c>
      <c r="P638">
        <v>10</v>
      </c>
      <c r="Q638" t="s">
        <v>11202</v>
      </c>
      <c r="R638" t="s">
        <v>11201</v>
      </c>
    </row>
    <row r="639" spans="1:18">
      <c r="A639">
        <v>658</v>
      </c>
      <c r="B639" s="2">
        <v>8901491503044</v>
      </c>
      <c r="C639" t="s">
        <v>7285</v>
      </c>
      <c r="D639">
        <v>-38</v>
      </c>
      <c r="E639" t="s">
        <v>11200</v>
      </c>
      <c r="F639" t="s">
        <v>11201</v>
      </c>
      <c r="G639" t="s">
        <v>7285</v>
      </c>
      <c r="H639" t="s">
        <v>11090</v>
      </c>
      <c r="I639">
        <v>0</v>
      </c>
      <c r="J639">
        <v>7.59</v>
      </c>
      <c r="K639">
        <v>6.78</v>
      </c>
      <c r="L639">
        <v>10</v>
      </c>
      <c r="M639">
        <v>5</v>
      </c>
      <c r="N639" t="s">
        <v>11117</v>
      </c>
      <c r="O639" t="s">
        <v>11098</v>
      </c>
      <c r="P639">
        <v>10</v>
      </c>
      <c r="Q639" t="s">
        <v>11202</v>
      </c>
      <c r="R639" t="s">
        <v>11201</v>
      </c>
    </row>
    <row r="640" spans="1:18">
      <c r="A640">
        <v>659</v>
      </c>
      <c r="B640" s="2">
        <v>8901491981538</v>
      </c>
      <c r="C640" t="s">
        <v>7287</v>
      </c>
      <c r="D640">
        <v>-42</v>
      </c>
      <c r="E640" t="s">
        <v>11200</v>
      </c>
      <c r="F640" t="s">
        <v>11201</v>
      </c>
      <c r="G640" t="s">
        <v>7287</v>
      </c>
      <c r="H640" t="s">
        <v>11090</v>
      </c>
      <c r="I640">
        <v>0</v>
      </c>
      <c r="J640">
        <v>7.59</v>
      </c>
      <c r="K640">
        <v>6.78</v>
      </c>
      <c r="L640">
        <v>10</v>
      </c>
      <c r="M640">
        <v>5</v>
      </c>
      <c r="N640" t="s">
        <v>11117</v>
      </c>
      <c r="O640" t="s">
        <v>11098</v>
      </c>
      <c r="P640">
        <v>10</v>
      </c>
      <c r="Q640" t="s">
        <v>11202</v>
      </c>
      <c r="R640" t="s">
        <v>11201</v>
      </c>
    </row>
    <row r="641" spans="1:18">
      <c r="A641">
        <v>660</v>
      </c>
      <c r="B641" s="2">
        <v>8901491503013</v>
      </c>
      <c r="C641" t="s">
        <v>7289</v>
      </c>
      <c r="D641">
        <v>-46</v>
      </c>
      <c r="E641" t="s">
        <v>11200</v>
      </c>
      <c r="F641" t="s">
        <v>11201</v>
      </c>
      <c r="G641" t="s">
        <v>7289</v>
      </c>
      <c r="H641" t="s">
        <v>11090</v>
      </c>
      <c r="I641">
        <v>0</v>
      </c>
      <c r="J641">
        <v>7.59</v>
      </c>
      <c r="K641">
        <v>6.78</v>
      </c>
      <c r="L641">
        <v>10</v>
      </c>
      <c r="M641">
        <v>5</v>
      </c>
      <c r="N641" t="s">
        <v>11117</v>
      </c>
      <c r="O641" t="s">
        <v>11098</v>
      </c>
      <c r="P641">
        <v>10</v>
      </c>
      <c r="Q641" t="s">
        <v>11202</v>
      </c>
      <c r="R641" t="s">
        <v>11201</v>
      </c>
    </row>
    <row r="642" spans="1:18">
      <c r="A642">
        <v>661</v>
      </c>
      <c r="B642" s="2">
        <v>8901491503051</v>
      </c>
      <c r="C642" t="s">
        <v>7291</v>
      </c>
      <c r="D642">
        <v>-46</v>
      </c>
      <c r="E642" t="s">
        <v>11200</v>
      </c>
      <c r="F642" t="s">
        <v>11201</v>
      </c>
      <c r="G642" t="s">
        <v>7291</v>
      </c>
      <c r="H642" t="s">
        <v>11090</v>
      </c>
      <c r="I642">
        <v>0</v>
      </c>
      <c r="J642">
        <v>7.59</v>
      </c>
      <c r="K642">
        <v>6.78</v>
      </c>
      <c r="L642">
        <v>10</v>
      </c>
      <c r="M642">
        <v>5</v>
      </c>
      <c r="N642" t="s">
        <v>11117</v>
      </c>
      <c r="O642" t="s">
        <v>11098</v>
      </c>
      <c r="P642">
        <v>10</v>
      </c>
      <c r="Q642" t="s">
        <v>11202</v>
      </c>
      <c r="R642" t="s">
        <v>11201</v>
      </c>
    </row>
    <row r="643" spans="1:18">
      <c r="A643">
        <v>662</v>
      </c>
      <c r="B643" s="2">
        <v>8901491001854</v>
      </c>
      <c r="C643" t="s">
        <v>7293</v>
      </c>
      <c r="D643">
        <v>-57</v>
      </c>
      <c r="E643" t="s">
        <v>11200</v>
      </c>
      <c r="F643" t="s">
        <v>11201</v>
      </c>
      <c r="G643" t="s">
        <v>7293</v>
      </c>
      <c r="H643" t="s">
        <v>11090</v>
      </c>
      <c r="I643">
        <v>0</v>
      </c>
      <c r="J643">
        <v>7.59</v>
      </c>
      <c r="K643">
        <v>6.78</v>
      </c>
      <c r="L643">
        <v>10</v>
      </c>
      <c r="M643">
        <v>5</v>
      </c>
      <c r="N643" t="s">
        <v>11117</v>
      </c>
      <c r="O643" t="s">
        <v>11098</v>
      </c>
      <c r="P643">
        <v>10</v>
      </c>
      <c r="Q643" t="s">
        <v>11202</v>
      </c>
      <c r="R643" t="s">
        <v>11201</v>
      </c>
    </row>
    <row r="644" spans="1:18">
      <c r="A644">
        <v>663</v>
      </c>
      <c r="B644" s="2">
        <v>8901491983259</v>
      </c>
      <c r="C644" t="s">
        <v>7295</v>
      </c>
      <c r="D644">
        <v>-36</v>
      </c>
      <c r="E644" t="s">
        <v>11200</v>
      </c>
      <c r="F644" t="s">
        <v>11201</v>
      </c>
      <c r="G644" t="s">
        <v>7295</v>
      </c>
      <c r="H644" t="s">
        <v>11090</v>
      </c>
      <c r="I644">
        <v>0</v>
      </c>
      <c r="J644">
        <v>7.59</v>
      </c>
      <c r="K644">
        <v>6.78</v>
      </c>
      <c r="L644">
        <v>10</v>
      </c>
      <c r="M644">
        <v>5</v>
      </c>
      <c r="N644" t="s">
        <v>11117</v>
      </c>
      <c r="O644" t="s">
        <v>11098</v>
      </c>
      <c r="P644">
        <v>10</v>
      </c>
      <c r="Q644" t="s">
        <v>11202</v>
      </c>
      <c r="R644" t="s">
        <v>11201</v>
      </c>
    </row>
    <row r="645" spans="1:18">
      <c r="A645">
        <v>664</v>
      </c>
      <c r="B645" s="2">
        <v>8901491000208</v>
      </c>
      <c r="C645" t="s">
        <v>7297</v>
      </c>
      <c r="D645">
        <v>-22</v>
      </c>
      <c r="E645" t="s">
        <v>11200</v>
      </c>
      <c r="F645" t="s">
        <v>11201</v>
      </c>
      <c r="G645" t="s">
        <v>7297</v>
      </c>
      <c r="H645" t="s">
        <v>11090</v>
      </c>
      <c r="I645">
        <v>0</v>
      </c>
      <c r="J645">
        <v>15.18</v>
      </c>
      <c r="K645">
        <v>13.55</v>
      </c>
      <c r="L645">
        <v>20</v>
      </c>
      <c r="M645">
        <v>5</v>
      </c>
      <c r="N645" t="s">
        <v>11117</v>
      </c>
      <c r="O645" t="s">
        <v>11098</v>
      </c>
      <c r="P645">
        <v>20</v>
      </c>
      <c r="Q645" t="s">
        <v>11202</v>
      </c>
      <c r="R645" t="s">
        <v>11201</v>
      </c>
    </row>
    <row r="646" spans="1:18">
      <c r="A646">
        <v>665</v>
      </c>
      <c r="B646" s="2">
        <v>8901491002356</v>
      </c>
      <c r="C646" t="s">
        <v>7299</v>
      </c>
      <c r="D646">
        <v>-17</v>
      </c>
      <c r="E646" t="s">
        <v>11200</v>
      </c>
      <c r="F646" t="s">
        <v>11201</v>
      </c>
      <c r="G646" t="s">
        <v>7299</v>
      </c>
      <c r="H646" t="s">
        <v>11090</v>
      </c>
      <c r="I646">
        <v>0</v>
      </c>
      <c r="J646">
        <v>15.18</v>
      </c>
      <c r="K646">
        <v>13.55</v>
      </c>
      <c r="L646">
        <v>20</v>
      </c>
      <c r="M646">
        <v>5</v>
      </c>
      <c r="N646" t="s">
        <v>11117</v>
      </c>
      <c r="O646" t="s">
        <v>11098</v>
      </c>
      <c r="P646">
        <v>20</v>
      </c>
      <c r="Q646" t="s">
        <v>11202</v>
      </c>
      <c r="R646" t="s">
        <v>11201</v>
      </c>
    </row>
    <row r="647" spans="1:18">
      <c r="A647">
        <v>666</v>
      </c>
      <c r="B647" s="2">
        <v>8901491101813</v>
      </c>
      <c r="C647" t="s">
        <v>7301</v>
      </c>
      <c r="D647">
        <v>-56</v>
      </c>
      <c r="E647" t="s">
        <v>11200</v>
      </c>
      <c r="F647" t="s">
        <v>11201</v>
      </c>
      <c r="G647" t="s">
        <v>7301</v>
      </c>
      <c r="H647" t="s">
        <v>11090</v>
      </c>
      <c r="I647">
        <v>0</v>
      </c>
      <c r="J647">
        <v>15.18</v>
      </c>
      <c r="K647">
        <v>13.55</v>
      </c>
      <c r="L647">
        <v>20</v>
      </c>
      <c r="M647">
        <v>5</v>
      </c>
      <c r="N647" t="s">
        <v>11117</v>
      </c>
      <c r="O647" t="s">
        <v>11098</v>
      </c>
      <c r="P647">
        <v>20</v>
      </c>
      <c r="Q647" t="s">
        <v>11202</v>
      </c>
      <c r="R647" t="s">
        <v>11201</v>
      </c>
    </row>
    <row r="648" spans="1:18">
      <c r="A648">
        <v>667</v>
      </c>
      <c r="B648" s="2">
        <v>8901491981552</v>
      </c>
      <c r="C648" t="s">
        <v>7303</v>
      </c>
      <c r="D648">
        <v>-37</v>
      </c>
      <c r="E648" t="s">
        <v>11200</v>
      </c>
      <c r="F648" t="s">
        <v>11201</v>
      </c>
      <c r="G648" t="s">
        <v>7303</v>
      </c>
      <c r="H648" t="s">
        <v>11090</v>
      </c>
      <c r="I648">
        <v>0</v>
      </c>
      <c r="J648">
        <v>15.18</v>
      </c>
      <c r="K648">
        <v>13.55</v>
      </c>
      <c r="L648">
        <v>20</v>
      </c>
      <c r="M648">
        <v>5</v>
      </c>
      <c r="N648" t="s">
        <v>11117</v>
      </c>
      <c r="O648" t="s">
        <v>11098</v>
      </c>
      <c r="P648">
        <v>20</v>
      </c>
      <c r="Q648" t="s">
        <v>11202</v>
      </c>
      <c r="R648" t="s">
        <v>11201</v>
      </c>
    </row>
    <row r="649" spans="1:18">
      <c r="A649">
        <v>668</v>
      </c>
      <c r="B649" s="2">
        <v>8901491101837</v>
      </c>
      <c r="C649" t="s">
        <v>7305</v>
      </c>
      <c r="D649">
        <v>-38</v>
      </c>
      <c r="E649" t="s">
        <v>11200</v>
      </c>
      <c r="F649" t="s">
        <v>11201</v>
      </c>
      <c r="G649" t="s">
        <v>7305</v>
      </c>
      <c r="H649" t="s">
        <v>11090</v>
      </c>
      <c r="I649">
        <v>0</v>
      </c>
      <c r="J649">
        <v>15.18</v>
      </c>
      <c r="K649">
        <v>13.55</v>
      </c>
      <c r="L649">
        <v>20</v>
      </c>
      <c r="M649">
        <v>5</v>
      </c>
      <c r="N649" t="s">
        <v>11117</v>
      </c>
      <c r="O649" t="s">
        <v>11098</v>
      </c>
      <c r="P649">
        <v>20</v>
      </c>
      <c r="Q649" t="s">
        <v>11202</v>
      </c>
      <c r="R649" t="s">
        <v>11201</v>
      </c>
    </row>
    <row r="650" spans="1:18">
      <c r="A650">
        <v>669</v>
      </c>
      <c r="B650" s="2">
        <v>8901491002615</v>
      </c>
      <c r="C650" t="s">
        <v>7307</v>
      </c>
      <c r="D650">
        <v>-18</v>
      </c>
      <c r="E650" t="s">
        <v>11200</v>
      </c>
      <c r="F650" t="s">
        <v>11201</v>
      </c>
      <c r="G650" t="s">
        <v>7307</v>
      </c>
      <c r="H650" t="s">
        <v>11090</v>
      </c>
      <c r="I650">
        <v>0</v>
      </c>
      <c r="J650">
        <v>15.18</v>
      </c>
      <c r="K650">
        <v>13.55</v>
      </c>
      <c r="L650">
        <v>20</v>
      </c>
      <c r="M650">
        <v>5</v>
      </c>
      <c r="N650" t="s">
        <v>11117</v>
      </c>
      <c r="O650" t="s">
        <v>11098</v>
      </c>
      <c r="P650">
        <v>20</v>
      </c>
      <c r="Q650" t="s">
        <v>11202</v>
      </c>
      <c r="R650" t="s">
        <v>11201</v>
      </c>
    </row>
    <row r="651" spans="1:18">
      <c r="A651">
        <v>670</v>
      </c>
      <c r="B651" s="2">
        <v>8901491002622</v>
      </c>
      <c r="C651" t="s">
        <v>7309</v>
      </c>
      <c r="D651">
        <v>-13</v>
      </c>
      <c r="E651" t="s">
        <v>11200</v>
      </c>
      <c r="F651" t="s">
        <v>11201</v>
      </c>
      <c r="G651" t="s">
        <v>7309</v>
      </c>
      <c r="H651" t="s">
        <v>11090</v>
      </c>
      <c r="I651">
        <v>0</v>
      </c>
      <c r="J651">
        <v>15.18</v>
      </c>
      <c r="K651">
        <v>13.55</v>
      </c>
      <c r="L651">
        <v>20</v>
      </c>
      <c r="M651">
        <v>5</v>
      </c>
      <c r="N651" t="s">
        <v>11117</v>
      </c>
      <c r="O651" t="s">
        <v>11098</v>
      </c>
      <c r="P651">
        <v>20</v>
      </c>
      <c r="Q651" t="s">
        <v>11202</v>
      </c>
      <c r="R651" t="s">
        <v>11201</v>
      </c>
    </row>
    <row r="652" spans="1:18">
      <c r="A652">
        <v>671</v>
      </c>
      <c r="B652" s="2">
        <v>8901491504782</v>
      </c>
      <c r="C652" t="s">
        <v>7311</v>
      </c>
      <c r="D652">
        <v>-33</v>
      </c>
      <c r="E652" t="s">
        <v>11200</v>
      </c>
      <c r="F652" t="s">
        <v>11201</v>
      </c>
      <c r="G652" t="s">
        <v>7311</v>
      </c>
      <c r="H652" t="s">
        <v>11090</v>
      </c>
      <c r="I652">
        <v>0</v>
      </c>
      <c r="J652">
        <v>15.18</v>
      </c>
      <c r="K652">
        <v>13.55</v>
      </c>
      <c r="L652">
        <v>20</v>
      </c>
      <c r="M652">
        <v>5</v>
      </c>
      <c r="N652" t="s">
        <v>11117</v>
      </c>
      <c r="O652" t="s">
        <v>11098</v>
      </c>
      <c r="P652">
        <v>20</v>
      </c>
      <c r="Q652" t="s">
        <v>11202</v>
      </c>
      <c r="R652" t="s">
        <v>11201</v>
      </c>
    </row>
    <row r="653" spans="1:18">
      <c r="A653">
        <v>672</v>
      </c>
      <c r="B653" s="2">
        <v>8901491001809</v>
      </c>
      <c r="C653" t="s">
        <v>7313</v>
      </c>
      <c r="D653">
        <v>-30</v>
      </c>
      <c r="E653" t="s">
        <v>11200</v>
      </c>
      <c r="F653" t="s">
        <v>11201</v>
      </c>
      <c r="G653" t="s">
        <v>7313</v>
      </c>
      <c r="H653" t="s">
        <v>11090</v>
      </c>
      <c r="I653">
        <v>0</v>
      </c>
      <c r="J653">
        <v>15.18</v>
      </c>
      <c r="K653">
        <v>13.55</v>
      </c>
      <c r="L653">
        <v>20</v>
      </c>
      <c r="M653">
        <v>5</v>
      </c>
      <c r="N653" t="s">
        <v>11117</v>
      </c>
      <c r="O653" t="s">
        <v>11098</v>
      </c>
      <c r="P653">
        <v>20</v>
      </c>
      <c r="Q653" t="s">
        <v>11202</v>
      </c>
      <c r="R653" t="s">
        <v>11201</v>
      </c>
    </row>
    <row r="654" spans="1:18">
      <c r="A654">
        <v>673</v>
      </c>
      <c r="B654" s="2">
        <v>8901491101820</v>
      </c>
      <c r="C654" t="s">
        <v>7315</v>
      </c>
      <c r="D654">
        <v>-46</v>
      </c>
      <c r="E654" t="s">
        <v>11200</v>
      </c>
      <c r="F654" t="s">
        <v>11201</v>
      </c>
      <c r="G654" t="s">
        <v>7315</v>
      </c>
      <c r="H654" t="s">
        <v>11090</v>
      </c>
      <c r="I654">
        <v>0</v>
      </c>
      <c r="J654">
        <v>15.18</v>
      </c>
      <c r="K654">
        <v>13.55</v>
      </c>
      <c r="L654">
        <v>20</v>
      </c>
      <c r="M654">
        <v>5</v>
      </c>
      <c r="N654" t="s">
        <v>11117</v>
      </c>
      <c r="O654" t="s">
        <v>11098</v>
      </c>
      <c r="P654">
        <v>20</v>
      </c>
      <c r="Q654" t="s">
        <v>11202</v>
      </c>
      <c r="R654" t="s">
        <v>11201</v>
      </c>
    </row>
    <row r="655" spans="1:18">
      <c r="A655">
        <v>674</v>
      </c>
      <c r="B655" s="2">
        <v>8901491001731</v>
      </c>
      <c r="C655" t="s">
        <v>7317</v>
      </c>
      <c r="D655">
        <v>-32</v>
      </c>
      <c r="E655" t="s">
        <v>11200</v>
      </c>
      <c r="F655" t="s">
        <v>11201</v>
      </c>
      <c r="G655" t="s">
        <v>7317</v>
      </c>
      <c r="H655" t="s">
        <v>11090</v>
      </c>
      <c r="I655">
        <v>0</v>
      </c>
      <c r="J655">
        <v>15.18</v>
      </c>
      <c r="K655">
        <v>13.55</v>
      </c>
      <c r="L655">
        <v>20</v>
      </c>
      <c r="M655">
        <v>5</v>
      </c>
      <c r="N655" t="s">
        <v>11117</v>
      </c>
      <c r="O655" t="s">
        <v>11098</v>
      </c>
      <c r="P655">
        <v>20</v>
      </c>
      <c r="Q655" t="s">
        <v>11202</v>
      </c>
      <c r="R655" t="s">
        <v>11201</v>
      </c>
    </row>
    <row r="656" spans="1:18">
      <c r="A656">
        <v>675</v>
      </c>
      <c r="B656" s="2">
        <v>8901491001786</v>
      </c>
      <c r="C656" t="s">
        <v>7319</v>
      </c>
      <c r="D656">
        <v>-11</v>
      </c>
      <c r="E656" t="s">
        <v>11200</v>
      </c>
      <c r="F656" t="s">
        <v>11201</v>
      </c>
      <c r="G656" t="s">
        <v>7319</v>
      </c>
      <c r="H656" t="s">
        <v>11090</v>
      </c>
      <c r="I656">
        <v>0</v>
      </c>
      <c r="J656">
        <v>15.18</v>
      </c>
      <c r="K656">
        <v>13.55</v>
      </c>
      <c r="L656">
        <v>20</v>
      </c>
      <c r="M656">
        <v>5</v>
      </c>
      <c r="N656" t="s">
        <v>11117</v>
      </c>
      <c r="O656" t="s">
        <v>11098</v>
      </c>
      <c r="P656">
        <v>20</v>
      </c>
      <c r="Q656" t="s">
        <v>11202</v>
      </c>
      <c r="R656" t="s">
        <v>11201</v>
      </c>
    </row>
    <row r="657" spans="1:18">
      <c r="A657">
        <v>676</v>
      </c>
      <c r="B657" s="2">
        <v>8901491001106</v>
      </c>
      <c r="C657" t="s">
        <v>7321</v>
      </c>
      <c r="D657">
        <v>-12</v>
      </c>
      <c r="E657" t="s">
        <v>11200</v>
      </c>
      <c r="F657" t="s">
        <v>11201</v>
      </c>
      <c r="G657" t="s">
        <v>7321</v>
      </c>
      <c r="H657" t="s">
        <v>11090</v>
      </c>
      <c r="I657">
        <v>0</v>
      </c>
      <c r="J657">
        <v>20.09</v>
      </c>
      <c r="K657">
        <v>17.940000000000001</v>
      </c>
      <c r="L657">
        <v>30</v>
      </c>
      <c r="M657">
        <v>5</v>
      </c>
      <c r="N657" t="s">
        <v>11117</v>
      </c>
      <c r="O657" t="s">
        <v>11098</v>
      </c>
      <c r="P657">
        <v>30</v>
      </c>
      <c r="Q657" t="s">
        <v>11202</v>
      </c>
      <c r="R657" t="s">
        <v>11201</v>
      </c>
    </row>
    <row r="658" spans="1:18">
      <c r="A658">
        <v>677</v>
      </c>
      <c r="B658" s="2">
        <v>8901491001052</v>
      </c>
      <c r="C658" t="s">
        <v>7323</v>
      </c>
      <c r="D658">
        <v>-20</v>
      </c>
      <c r="E658" t="s">
        <v>11200</v>
      </c>
      <c r="F658" t="s">
        <v>11201</v>
      </c>
      <c r="G658" t="s">
        <v>7323</v>
      </c>
      <c r="H658" t="s">
        <v>11090</v>
      </c>
      <c r="I658">
        <v>0</v>
      </c>
      <c r="J658">
        <v>21.43</v>
      </c>
      <c r="K658">
        <v>19.13</v>
      </c>
      <c r="L658">
        <v>30</v>
      </c>
      <c r="M658">
        <v>5</v>
      </c>
      <c r="N658" t="s">
        <v>11117</v>
      </c>
      <c r="O658" t="s">
        <v>11098</v>
      </c>
      <c r="P658">
        <v>30</v>
      </c>
      <c r="Q658" t="s">
        <v>11202</v>
      </c>
      <c r="R658" t="s">
        <v>11201</v>
      </c>
    </row>
    <row r="659" spans="1:18">
      <c r="A659">
        <v>678</v>
      </c>
      <c r="B659" s="2">
        <v>8901491001069</v>
      </c>
      <c r="C659" t="s">
        <v>7325</v>
      </c>
      <c r="D659">
        <v>-37</v>
      </c>
      <c r="E659" t="s">
        <v>11200</v>
      </c>
      <c r="F659" t="s">
        <v>11201</v>
      </c>
      <c r="G659" t="s">
        <v>7325</v>
      </c>
      <c r="H659" t="s">
        <v>11090</v>
      </c>
      <c r="I659">
        <v>0</v>
      </c>
      <c r="J659">
        <v>21.43</v>
      </c>
      <c r="K659">
        <v>19.13</v>
      </c>
      <c r="L659">
        <v>30</v>
      </c>
      <c r="M659">
        <v>5</v>
      </c>
      <c r="N659" t="s">
        <v>11117</v>
      </c>
      <c r="O659" t="s">
        <v>11098</v>
      </c>
      <c r="P659">
        <v>30</v>
      </c>
      <c r="Q659" t="s">
        <v>11202</v>
      </c>
      <c r="R659" t="s">
        <v>11201</v>
      </c>
    </row>
    <row r="660" spans="1:18">
      <c r="A660">
        <v>679</v>
      </c>
      <c r="B660" s="2">
        <v>8901491001045</v>
      </c>
      <c r="C660" t="s">
        <v>7327</v>
      </c>
      <c r="D660">
        <v>-35</v>
      </c>
      <c r="E660" t="s">
        <v>11200</v>
      </c>
      <c r="F660" t="s">
        <v>11201</v>
      </c>
      <c r="G660" t="s">
        <v>7327</v>
      </c>
      <c r="H660" t="s">
        <v>11090</v>
      </c>
      <c r="I660">
        <v>0</v>
      </c>
      <c r="J660">
        <v>21.43</v>
      </c>
      <c r="K660">
        <v>19.13</v>
      </c>
      <c r="L660">
        <v>30</v>
      </c>
      <c r="M660">
        <v>5</v>
      </c>
      <c r="N660" t="s">
        <v>11117</v>
      </c>
      <c r="O660" t="s">
        <v>11098</v>
      </c>
      <c r="P660">
        <v>30</v>
      </c>
      <c r="Q660" t="s">
        <v>11202</v>
      </c>
      <c r="R660" t="s">
        <v>11201</v>
      </c>
    </row>
    <row r="661" spans="1:18">
      <c r="A661">
        <v>680</v>
      </c>
      <c r="B661" s="2">
        <v>8901491001076</v>
      </c>
      <c r="C661" t="s">
        <v>7329</v>
      </c>
      <c r="D661">
        <v>-37</v>
      </c>
      <c r="E661" t="s">
        <v>11200</v>
      </c>
      <c r="F661" t="s">
        <v>11201</v>
      </c>
      <c r="G661" t="s">
        <v>7329</v>
      </c>
      <c r="H661" t="s">
        <v>11090</v>
      </c>
      <c r="I661">
        <v>0</v>
      </c>
      <c r="J661">
        <v>21.43</v>
      </c>
      <c r="K661">
        <v>19.13</v>
      </c>
      <c r="L661">
        <v>30</v>
      </c>
      <c r="M661">
        <v>5</v>
      </c>
      <c r="N661" t="s">
        <v>11117</v>
      </c>
      <c r="O661" t="s">
        <v>11098</v>
      </c>
      <c r="P661">
        <v>30</v>
      </c>
      <c r="Q661" t="s">
        <v>11202</v>
      </c>
      <c r="R661" t="s">
        <v>11201</v>
      </c>
    </row>
    <row r="662" spans="1:18">
      <c r="A662">
        <v>681</v>
      </c>
      <c r="B662" s="2">
        <v>8901491001816</v>
      </c>
      <c r="C662" t="s">
        <v>7331</v>
      </c>
      <c r="D662">
        <v>-35</v>
      </c>
      <c r="E662" t="s">
        <v>11200</v>
      </c>
      <c r="F662" t="s">
        <v>11201</v>
      </c>
      <c r="G662" t="s">
        <v>7331</v>
      </c>
      <c r="H662" t="s">
        <v>11090</v>
      </c>
      <c r="I662">
        <v>0</v>
      </c>
      <c r="J662">
        <v>21.43</v>
      </c>
      <c r="K662">
        <v>19.13</v>
      </c>
      <c r="L662">
        <v>30</v>
      </c>
      <c r="M662">
        <v>5</v>
      </c>
      <c r="N662" t="s">
        <v>11117</v>
      </c>
      <c r="O662" t="s">
        <v>11098</v>
      </c>
      <c r="P662">
        <v>30</v>
      </c>
      <c r="Q662" t="s">
        <v>11202</v>
      </c>
      <c r="R662" t="s">
        <v>11201</v>
      </c>
    </row>
    <row r="663" spans="1:18">
      <c r="A663">
        <v>682</v>
      </c>
      <c r="B663" s="2">
        <v>8908001658058</v>
      </c>
      <c r="C663" t="s">
        <v>11459</v>
      </c>
      <c r="D663">
        <v>-2</v>
      </c>
      <c r="E663" t="s">
        <v>11101</v>
      </c>
      <c r="F663" t="s">
        <v>11102</v>
      </c>
      <c r="G663" t="s">
        <v>7333</v>
      </c>
      <c r="H663" t="s">
        <v>11090</v>
      </c>
      <c r="I663">
        <v>48</v>
      </c>
      <c r="J663">
        <v>48</v>
      </c>
      <c r="K663">
        <v>42.86</v>
      </c>
      <c r="L663">
        <v>60</v>
      </c>
      <c r="M663">
        <v>5</v>
      </c>
      <c r="N663" t="s">
        <v>11117</v>
      </c>
      <c r="O663" t="s">
        <v>11098</v>
      </c>
      <c r="P663">
        <v>60</v>
      </c>
      <c r="Q663" t="s">
        <v>11103</v>
      </c>
      <c r="R663" t="s">
        <v>11104</v>
      </c>
    </row>
    <row r="664" spans="1:18">
      <c r="A664">
        <v>683</v>
      </c>
      <c r="B664" s="2">
        <v>8908001658065</v>
      </c>
      <c r="C664" t="s">
        <v>11460</v>
      </c>
      <c r="D664">
        <v>-2</v>
      </c>
      <c r="E664" t="s">
        <v>11101</v>
      </c>
      <c r="F664" t="s">
        <v>11102</v>
      </c>
      <c r="G664" t="s">
        <v>7335</v>
      </c>
      <c r="H664" t="s">
        <v>11090</v>
      </c>
      <c r="I664">
        <v>47.8</v>
      </c>
      <c r="J664">
        <v>47.8</v>
      </c>
      <c r="K664">
        <v>42.68</v>
      </c>
      <c r="L664">
        <v>60</v>
      </c>
      <c r="M664">
        <v>5</v>
      </c>
      <c r="N664" t="s">
        <v>11117</v>
      </c>
      <c r="O664" t="s">
        <v>11098</v>
      </c>
      <c r="P664">
        <v>60</v>
      </c>
      <c r="Q664" t="s">
        <v>11103</v>
      </c>
      <c r="R664" t="s">
        <v>11104</v>
      </c>
    </row>
    <row r="665" spans="1:18">
      <c r="A665">
        <v>684</v>
      </c>
      <c r="B665" s="2">
        <v>8908001658041</v>
      </c>
      <c r="C665" t="s">
        <v>11461</v>
      </c>
      <c r="D665">
        <v>-1</v>
      </c>
      <c r="E665" t="s">
        <v>11101</v>
      </c>
      <c r="F665" t="s">
        <v>11102</v>
      </c>
      <c r="G665" t="s">
        <v>7337</v>
      </c>
      <c r="H665" t="s">
        <v>11090</v>
      </c>
      <c r="I665">
        <v>48</v>
      </c>
      <c r="J665">
        <v>48</v>
      </c>
      <c r="K665">
        <v>42.86</v>
      </c>
      <c r="L665">
        <v>60</v>
      </c>
      <c r="M665">
        <v>5</v>
      </c>
      <c r="N665" t="s">
        <v>11117</v>
      </c>
      <c r="O665" t="s">
        <v>11098</v>
      </c>
      <c r="P665">
        <v>60</v>
      </c>
      <c r="Q665" t="s">
        <v>11103</v>
      </c>
      <c r="R665" t="s">
        <v>11104</v>
      </c>
    </row>
    <row r="666" spans="1:18">
      <c r="A666">
        <v>685</v>
      </c>
      <c r="B666" s="2">
        <v>8908001658034</v>
      </c>
      <c r="C666" t="s">
        <v>7339</v>
      </c>
      <c r="D666">
        <v>-1</v>
      </c>
      <c r="E666" t="s">
        <v>11101</v>
      </c>
      <c r="F666" t="s">
        <v>11102</v>
      </c>
      <c r="G666" t="s">
        <v>7339</v>
      </c>
      <c r="H666" t="s">
        <v>11090</v>
      </c>
      <c r="I666">
        <v>48</v>
      </c>
      <c r="J666">
        <v>48</v>
      </c>
      <c r="K666">
        <v>42.86</v>
      </c>
      <c r="L666">
        <v>60</v>
      </c>
      <c r="M666">
        <v>5</v>
      </c>
      <c r="N666" t="s">
        <v>11117</v>
      </c>
      <c r="O666" t="s">
        <v>11098</v>
      </c>
      <c r="P666">
        <v>60</v>
      </c>
      <c r="Q666" t="s">
        <v>11103</v>
      </c>
      <c r="R666" t="s">
        <v>11104</v>
      </c>
    </row>
    <row r="667" spans="1:18">
      <c r="A667">
        <v>686</v>
      </c>
      <c r="B667" s="2">
        <v>8908001658492</v>
      </c>
      <c r="C667" t="s">
        <v>7341</v>
      </c>
      <c r="D667">
        <v>-2</v>
      </c>
      <c r="E667" t="s">
        <v>11101</v>
      </c>
      <c r="F667" t="s">
        <v>11102</v>
      </c>
      <c r="G667" t="s">
        <v>7341</v>
      </c>
      <c r="H667" t="s">
        <v>11090</v>
      </c>
      <c r="I667">
        <v>48</v>
      </c>
      <c r="J667">
        <v>48</v>
      </c>
      <c r="K667">
        <v>42.86</v>
      </c>
      <c r="L667">
        <v>60</v>
      </c>
      <c r="M667">
        <v>5</v>
      </c>
      <c r="N667" t="s">
        <v>11117</v>
      </c>
      <c r="O667" t="s">
        <v>11098</v>
      </c>
      <c r="P667">
        <v>60</v>
      </c>
      <c r="Q667" t="s">
        <v>11103</v>
      </c>
      <c r="R667" t="s">
        <v>11104</v>
      </c>
    </row>
    <row r="668" spans="1:18">
      <c r="A668">
        <v>687</v>
      </c>
      <c r="B668" s="2">
        <v>8901014004935</v>
      </c>
      <c r="C668" t="s">
        <v>7343</v>
      </c>
      <c r="D668">
        <v>-4</v>
      </c>
      <c r="E668" t="s">
        <v>11101</v>
      </c>
      <c r="F668" t="s">
        <v>11102</v>
      </c>
      <c r="G668" t="s">
        <v>7343</v>
      </c>
      <c r="H668" t="s">
        <v>11090</v>
      </c>
      <c r="I668">
        <v>43.47</v>
      </c>
      <c r="J668">
        <v>43.47</v>
      </c>
      <c r="K668">
        <v>38.81</v>
      </c>
      <c r="L668">
        <v>50</v>
      </c>
      <c r="M668">
        <v>5</v>
      </c>
      <c r="N668" t="s">
        <v>11117</v>
      </c>
      <c r="O668" t="s">
        <v>11098</v>
      </c>
      <c r="P668">
        <v>50</v>
      </c>
      <c r="Q668" t="s">
        <v>11103</v>
      </c>
      <c r="R668" t="s">
        <v>11104</v>
      </c>
    </row>
    <row r="669" spans="1:18">
      <c r="A669">
        <v>688</v>
      </c>
      <c r="B669" s="2" t="s">
        <v>11060</v>
      </c>
      <c r="C669" t="s">
        <v>7345</v>
      </c>
      <c r="D669">
        <v>0</v>
      </c>
      <c r="E669" t="s">
        <v>11101</v>
      </c>
      <c r="F669" t="s">
        <v>11102</v>
      </c>
      <c r="G669" t="s">
        <v>7345</v>
      </c>
      <c r="H669" t="s">
        <v>11090</v>
      </c>
      <c r="I669">
        <v>116.47</v>
      </c>
      <c r="J669">
        <v>116.47</v>
      </c>
      <c r="K669">
        <v>111.99</v>
      </c>
      <c r="L669">
        <v>127</v>
      </c>
      <c r="M669">
        <v>7</v>
      </c>
      <c r="N669" t="s">
        <v>11462</v>
      </c>
      <c r="O669" t="s">
        <v>11098</v>
      </c>
      <c r="P669">
        <v>127</v>
      </c>
      <c r="Q669" t="s">
        <v>11103</v>
      </c>
      <c r="R669" t="s">
        <v>11104</v>
      </c>
    </row>
    <row r="670" spans="1:18">
      <c r="A670">
        <v>689</v>
      </c>
      <c r="B670" s="2">
        <v>89009314</v>
      </c>
      <c r="C670" t="s">
        <v>7347</v>
      </c>
      <c r="D670">
        <v>5</v>
      </c>
      <c r="E670" t="s">
        <v>11101</v>
      </c>
      <c r="F670" t="s">
        <v>11102</v>
      </c>
      <c r="G670" t="s">
        <v>7347</v>
      </c>
      <c r="H670" t="s">
        <v>11090</v>
      </c>
      <c r="I670">
        <v>4.4800000000000004</v>
      </c>
      <c r="J670">
        <v>4.4800000000000004</v>
      </c>
      <c r="K670">
        <v>3.8</v>
      </c>
      <c r="L670">
        <v>5</v>
      </c>
      <c r="M670">
        <v>3</v>
      </c>
      <c r="N670" t="s">
        <v>11097</v>
      </c>
      <c r="O670" t="s">
        <v>11098</v>
      </c>
      <c r="P670">
        <v>5</v>
      </c>
      <c r="Q670" t="s">
        <v>11103</v>
      </c>
      <c r="R670" t="s">
        <v>11104</v>
      </c>
    </row>
    <row r="671" spans="1:18">
      <c r="A671">
        <v>690</v>
      </c>
      <c r="B671" s="2">
        <v>8901058900293</v>
      </c>
      <c r="C671" t="s">
        <v>11463</v>
      </c>
      <c r="D671">
        <v>27</v>
      </c>
      <c r="E671" t="s">
        <v>11101</v>
      </c>
      <c r="F671" t="s">
        <v>11102</v>
      </c>
      <c r="G671" t="s">
        <v>7349</v>
      </c>
      <c r="H671" t="s">
        <v>11090</v>
      </c>
      <c r="I671">
        <v>8.36</v>
      </c>
      <c r="J671">
        <v>8.36</v>
      </c>
      <c r="K671">
        <v>7.46</v>
      </c>
      <c r="L671">
        <v>10</v>
      </c>
      <c r="M671">
        <v>5</v>
      </c>
      <c r="N671" t="s">
        <v>11117</v>
      </c>
      <c r="O671" t="s">
        <v>11098</v>
      </c>
      <c r="P671">
        <v>10</v>
      </c>
      <c r="Q671" t="s">
        <v>11103</v>
      </c>
      <c r="R671" t="s">
        <v>11104</v>
      </c>
    </row>
    <row r="672" spans="1:18">
      <c r="A672">
        <v>691</v>
      </c>
      <c r="B672" s="2">
        <v>8901058904741</v>
      </c>
      <c r="C672" t="s">
        <v>7351</v>
      </c>
      <c r="D672">
        <v>15</v>
      </c>
      <c r="E672" t="s">
        <v>11101</v>
      </c>
      <c r="F672" t="s">
        <v>11102</v>
      </c>
      <c r="G672" t="s">
        <v>7351</v>
      </c>
      <c r="H672" t="s">
        <v>11090</v>
      </c>
      <c r="I672">
        <v>22.73</v>
      </c>
      <c r="J672">
        <v>22.73</v>
      </c>
      <c r="K672">
        <v>19.260000000000002</v>
      </c>
      <c r="L672">
        <v>25</v>
      </c>
      <c r="M672">
        <v>3</v>
      </c>
      <c r="N672" t="s">
        <v>11097</v>
      </c>
      <c r="O672" t="s">
        <v>11098</v>
      </c>
      <c r="P672">
        <v>25</v>
      </c>
      <c r="Q672" t="s">
        <v>11103</v>
      </c>
      <c r="R672" t="s">
        <v>11104</v>
      </c>
    </row>
    <row r="673" spans="1:18">
      <c r="A673">
        <v>692</v>
      </c>
      <c r="B673" s="2">
        <v>8901058000276</v>
      </c>
      <c r="C673" t="s">
        <v>7353</v>
      </c>
      <c r="D673">
        <v>2</v>
      </c>
      <c r="E673" t="s">
        <v>11101</v>
      </c>
      <c r="F673" t="s">
        <v>11102</v>
      </c>
      <c r="G673" t="s">
        <v>7353</v>
      </c>
      <c r="H673" t="s">
        <v>11090</v>
      </c>
      <c r="I673">
        <v>25.69</v>
      </c>
      <c r="J673">
        <v>25.69</v>
      </c>
      <c r="K673">
        <v>22.94</v>
      </c>
      <c r="L673">
        <v>28</v>
      </c>
      <c r="M673">
        <v>5</v>
      </c>
      <c r="N673" t="s">
        <v>11117</v>
      </c>
      <c r="O673" t="s">
        <v>11098</v>
      </c>
      <c r="P673">
        <v>28</v>
      </c>
      <c r="Q673" t="s">
        <v>11103</v>
      </c>
      <c r="R673" t="s">
        <v>11104</v>
      </c>
    </row>
    <row r="674" spans="1:18">
      <c r="A674">
        <v>693</v>
      </c>
      <c r="B674" s="2">
        <v>8901058000290</v>
      </c>
      <c r="C674" t="s">
        <v>7355</v>
      </c>
      <c r="D674">
        <v>-8</v>
      </c>
      <c r="E674" t="s">
        <v>11101</v>
      </c>
      <c r="F674" t="s">
        <v>11102</v>
      </c>
      <c r="G674" t="s">
        <v>7355</v>
      </c>
      <c r="H674" t="s">
        <v>11090</v>
      </c>
      <c r="I674">
        <v>12.85</v>
      </c>
      <c r="J674">
        <v>12.85</v>
      </c>
      <c r="K674">
        <v>11.47</v>
      </c>
      <c r="L674">
        <v>14</v>
      </c>
      <c r="M674">
        <v>5</v>
      </c>
      <c r="N674" t="s">
        <v>11117</v>
      </c>
      <c r="O674" t="s">
        <v>11098</v>
      </c>
      <c r="P674">
        <v>14</v>
      </c>
      <c r="Q674" t="s">
        <v>11103</v>
      </c>
      <c r="R674" t="s">
        <v>11104</v>
      </c>
    </row>
    <row r="675" spans="1:18">
      <c r="A675">
        <v>694</v>
      </c>
      <c r="B675" s="2">
        <v>8901058000306</v>
      </c>
      <c r="C675" t="s">
        <v>7357</v>
      </c>
      <c r="D675">
        <v>-3</v>
      </c>
      <c r="E675" t="s">
        <v>11101</v>
      </c>
      <c r="F675" t="s">
        <v>11102</v>
      </c>
      <c r="G675" t="s">
        <v>7357</v>
      </c>
      <c r="H675" t="s">
        <v>11090</v>
      </c>
      <c r="I675">
        <v>102.75</v>
      </c>
      <c r="J675">
        <v>102.75</v>
      </c>
      <c r="K675">
        <v>91.74</v>
      </c>
      <c r="L675">
        <v>112</v>
      </c>
      <c r="M675">
        <v>5</v>
      </c>
      <c r="N675" t="s">
        <v>11117</v>
      </c>
      <c r="O675" t="s">
        <v>11098</v>
      </c>
      <c r="P675">
        <v>112</v>
      </c>
      <c r="Q675" t="s">
        <v>11103</v>
      </c>
      <c r="R675" t="s">
        <v>11104</v>
      </c>
    </row>
    <row r="676" spans="1:18">
      <c r="A676">
        <v>695</v>
      </c>
      <c r="B676" s="2">
        <v>8901058869408</v>
      </c>
      <c r="C676" t="s">
        <v>7359</v>
      </c>
      <c r="D676">
        <v>3</v>
      </c>
      <c r="E676" t="s">
        <v>11101</v>
      </c>
      <c r="F676" t="s">
        <v>11102</v>
      </c>
      <c r="G676" t="s">
        <v>7359</v>
      </c>
      <c r="H676" t="s">
        <v>11090</v>
      </c>
      <c r="I676">
        <v>225.61</v>
      </c>
      <c r="J676">
        <v>225.61</v>
      </c>
      <c r="K676">
        <v>214.87</v>
      </c>
      <c r="L676">
        <v>246</v>
      </c>
      <c r="M676">
        <v>2</v>
      </c>
      <c r="N676" t="s">
        <v>11091</v>
      </c>
      <c r="O676" t="s">
        <v>11098</v>
      </c>
      <c r="P676">
        <v>246</v>
      </c>
      <c r="Q676" t="s">
        <v>11103</v>
      </c>
      <c r="R676" t="s">
        <v>11104</v>
      </c>
    </row>
    <row r="677" spans="1:18">
      <c r="A677">
        <v>696</v>
      </c>
      <c r="B677" s="2">
        <v>8901058000450</v>
      </c>
      <c r="C677" t="s">
        <v>7361</v>
      </c>
      <c r="D677">
        <v>3</v>
      </c>
      <c r="E677" t="s">
        <v>11101</v>
      </c>
      <c r="F677" t="s">
        <v>11102</v>
      </c>
      <c r="G677" t="s">
        <v>7361</v>
      </c>
      <c r="H677" t="s">
        <v>11090</v>
      </c>
      <c r="I677">
        <v>13.76</v>
      </c>
      <c r="J677">
        <v>13.76</v>
      </c>
      <c r="K677">
        <v>12.29</v>
      </c>
      <c r="L677">
        <v>15</v>
      </c>
      <c r="M677">
        <v>5</v>
      </c>
      <c r="N677" t="s">
        <v>11117</v>
      </c>
      <c r="O677" t="s">
        <v>11098</v>
      </c>
      <c r="P677">
        <v>15</v>
      </c>
      <c r="Q677" t="s">
        <v>11103</v>
      </c>
      <c r="R677" t="s">
        <v>11104</v>
      </c>
    </row>
    <row r="678" spans="1:18">
      <c r="A678">
        <v>697</v>
      </c>
      <c r="B678" s="2">
        <v>8901058001204</v>
      </c>
      <c r="C678" t="s">
        <v>7363</v>
      </c>
      <c r="D678">
        <v>3</v>
      </c>
      <c r="E678" t="s">
        <v>11101</v>
      </c>
      <c r="F678" t="s">
        <v>11102</v>
      </c>
      <c r="G678" t="s">
        <v>7363</v>
      </c>
      <c r="H678" t="s">
        <v>11090</v>
      </c>
      <c r="I678">
        <v>64.760000000000005</v>
      </c>
      <c r="J678">
        <v>64.760000000000005</v>
      </c>
      <c r="K678">
        <v>54.88</v>
      </c>
      <c r="L678">
        <v>67</v>
      </c>
      <c r="M678">
        <v>3</v>
      </c>
      <c r="N678" t="s">
        <v>11097</v>
      </c>
      <c r="O678" t="s">
        <v>11098</v>
      </c>
      <c r="P678">
        <v>67</v>
      </c>
      <c r="Q678" t="s">
        <v>11103</v>
      </c>
      <c r="R678" t="s">
        <v>11104</v>
      </c>
    </row>
    <row r="679" spans="1:18">
      <c r="A679">
        <v>698</v>
      </c>
      <c r="B679" s="2">
        <v>8901058875577</v>
      </c>
      <c r="C679" t="s">
        <v>7365</v>
      </c>
      <c r="D679">
        <v>9</v>
      </c>
      <c r="E679" t="s">
        <v>11101</v>
      </c>
      <c r="F679" t="s">
        <v>11102</v>
      </c>
      <c r="G679" t="s">
        <v>7365</v>
      </c>
      <c r="H679" t="s">
        <v>11090</v>
      </c>
      <c r="I679">
        <v>8.9700000000000006</v>
      </c>
      <c r="J679">
        <v>8.9700000000000006</v>
      </c>
      <c r="K679">
        <v>7.6</v>
      </c>
      <c r="L679">
        <v>10</v>
      </c>
      <c r="M679">
        <v>3</v>
      </c>
      <c r="N679" t="s">
        <v>11097</v>
      </c>
      <c r="O679" t="s">
        <v>11098</v>
      </c>
      <c r="P679">
        <v>10</v>
      </c>
      <c r="Q679" t="s">
        <v>11103</v>
      </c>
      <c r="R679" t="s">
        <v>11104</v>
      </c>
    </row>
    <row r="680" spans="1:18">
      <c r="A680">
        <v>699</v>
      </c>
      <c r="B680" s="2">
        <v>8901058001846</v>
      </c>
      <c r="C680" t="s">
        <v>7367</v>
      </c>
      <c r="D680">
        <v>-15</v>
      </c>
      <c r="E680" t="s">
        <v>11101</v>
      </c>
      <c r="F680" t="s">
        <v>11102</v>
      </c>
      <c r="G680" t="s">
        <v>7367</v>
      </c>
      <c r="H680" t="s">
        <v>11090</v>
      </c>
      <c r="I680">
        <v>18.18</v>
      </c>
      <c r="J680">
        <v>18.18</v>
      </c>
      <c r="K680">
        <v>15.41</v>
      </c>
      <c r="L680">
        <v>20</v>
      </c>
      <c r="M680">
        <v>3</v>
      </c>
      <c r="N680" t="s">
        <v>11097</v>
      </c>
      <c r="O680" t="s">
        <v>11098</v>
      </c>
      <c r="P680">
        <v>20</v>
      </c>
      <c r="Q680" t="s">
        <v>11103</v>
      </c>
      <c r="R680" t="s">
        <v>11104</v>
      </c>
    </row>
    <row r="681" spans="1:18">
      <c r="A681">
        <v>700</v>
      </c>
      <c r="B681" s="2">
        <v>8901058861921</v>
      </c>
      <c r="C681" t="s">
        <v>7369</v>
      </c>
      <c r="D681">
        <v>6</v>
      </c>
      <c r="E681" t="s">
        <v>11101</v>
      </c>
      <c r="F681" t="s">
        <v>11102</v>
      </c>
      <c r="G681" t="s">
        <v>7369</v>
      </c>
      <c r="H681" t="s">
        <v>11090</v>
      </c>
      <c r="I681">
        <v>35.869999999999997</v>
      </c>
      <c r="J681">
        <v>35.869999999999997</v>
      </c>
      <c r="K681">
        <v>30.4</v>
      </c>
      <c r="L681">
        <v>40</v>
      </c>
      <c r="M681">
        <v>3</v>
      </c>
      <c r="N681" t="s">
        <v>11097</v>
      </c>
      <c r="O681" t="s">
        <v>11098</v>
      </c>
      <c r="P681">
        <v>40</v>
      </c>
      <c r="Q681" t="s">
        <v>11103</v>
      </c>
      <c r="R681" t="s">
        <v>11104</v>
      </c>
    </row>
    <row r="682" spans="1:18">
      <c r="A682">
        <v>701</v>
      </c>
      <c r="B682" s="2">
        <v>8901058003000</v>
      </c>
      <c r="C682" t="s">
        <v>7371</v>
      </c>
      <c r="D682">
        <v>0</v>
      </c>
      <c r="E682" t="s">
        <v>11101</v>
      </c>
      <c r="F682" t="s">
        <v>11102</v>
      </c>
      <c r="G682" t="s">
        <v>7371</v>
      </c>
      <c r="H682" t="s">
        <v>11090</v>
      </c>
      <c r="I682">
        <v>29.36</v>
      </c>
      <c r="J682">
        <v>29.36</v>
      </c>
      <c r="K682">
        <v>26.21</v>
      </c>
      <c r="L682">
        <v>32</v>
      </c>
      <c r="M682">
        <v>5</v>
      </c>
      <c r="N682" t="s">
        <v>11117</v>
      </c>
      <c r="O682" t="s">
        <v>11098</v>
      </c>
      <c r="P682">
        <v>32</v>
      </c>
      <c r="Q682" t="s">
        <v>11103</v>
      </c>
      <c r="R682" t="s">
        <v>11104</v>
      </c>
    </row>
    <row r="683" spans="1:18">
      <c r="A683">
        <v>702</v>
      </c>
      <c r="B683" s="2">
        <v>8901058002997</v>
      </c>
      <c r="C683" t="s">
        <v>11464</v>
      </c>
      <c r="D683">
        <v>1</v>
      </c>
      <c r="E683" t="s">
        <v>11101</v>
      </c>
      <c r="F683" t="s">
        <v>11102</v>
      </c>
      <c r="G683" t="s">
        <v>7373</v>
      </c>
      <c r="H683" t="s">
        <v>11090</v>
      </c>
      <c r="I683">
        <v>29.36</v>
      </c>
      <c r="J683">
        <v>29.36</v>
      </c>
      <c r="K683">
        <v>26.21</v>
      </c>
      <c r="L683">
        <v>32</v>
      </c>
      <c r="M683">
        <v>5</v>
      </c>
      <c r="N683" t="s">
        <v>11117</v>
      </c>
      <c r="O683" t="s">
        <v>11098</v>
      </c>
      <c r="P683">
        <v>32</v>
      </c>
      <c r="Q683" t="s">
        <v>11103</v>
      </c>
      <c r="R683" t="s">
        <v>11104</v>
      </c>
    </row>
    <row r="684" spans="1:18">
      <c r="A684">
        <v>703</v>
      </c>
      <c r="B684" s="2">
        <v>8901058003017</v>
      </c>
      <c r="C684" t="s">
        <v>11465</v>
      </c>
      <c r="D684">
        <v>0</v>
      </c>
      <c r="E684" t="s">
        <v>11101</v>
      </c>
      <c r="F684" t="s">
        <v>11102</v>
      </c>
      <c r="G684" t="s">
        <v>7375</v>
      </c>
      <c r="H684" t="s">
        <v>11090</v>
      </c>
      <c r="I684">
        <v>30.93</v>
      </c>
      <c r="J684">
        <v>30.93</v>
      </c>
      <c r="K684">
        <v>26.21</v>
      </c>
      <c r="L684">
        <v>32</v>
      </c>
      <c r="M684">
        <v>3</v>
      </c>
      <c r="N684" t="s">
        <v>11097</v>
      </c>
      <c r="O684" t="s">
        <v>11098</v>
      </c>
      <c r="P684">
        <v>32</v>
      </c>
      <c r="Q684" t="s">
        <v>11103</v>
      </c>
      <c r="R684" t="s">
        <v>11104</v>
      </c>
    </row>
    <row r="685" spans="1:18">
      <c r="A685">
        <v>704</v>
      </c>
      <c r="B685" s="2">
        <v>8901058904093</v>
      </c>
      <c r="C685" t="s">
        <v>7377</v>
      </c>
      <c r="D685">
        <v>13</v>
      </c>
      <c r="E685" t="s">
        <v>11101</v>
      </c>
      <c r="F685" t="s">
        <v>11102</v>
      </c>
      <c r="G685" t="s">
        <v>7377</v>
      </c>
      <c r="H685" t="s">
        <v>11090</v>
      </c>
      <c r="I685">
        <v>17.940000000000001</v>
      </c>
      <c r="J685">
        <v>17.940000000000001</v>
      </c>
      <c r="K685">
        <v>15.2</v>
      </c>
      <c r="L685">
        <v>20</v>
      </c>
      <c r="M685">
        <v>3</v>
      </c>
      <c r="N685" t="s">
        <v>11097</v>
      </c>
      <c r="O685" t="s">
        <v>11098</v>
      </c>
      <c r="P685">
        <v>20</v>
      </c>
      <c r="Q685" t="s">
        <v>11103</v>
      </c>
      <c r="R685" t="s">
        <v>11104</v>
      </c>
    </row>
    <row r="686" spans="1:18">
      <c r="A686">
        <v>705</v>
      </c>
      <c r="B686" s="2">
        <v>8901058003802</v>
      </c>
      <c r="C686" t="s">
        <v>7379</v>
      </c>
      <c r="D686">
        <v>7</v>
      </c>
      <c r="E686" t="s">
        <v>11101</v>
      </c>
      <c r="F686" t="s">
        <v>11102</v>
      </c>
      <c r="G686" t="s">
        <v>7379</v>
      </c>
      <c r="H686" t="s">
        <v>11090</v>
      </c>
      <c r="I686">
        <v>9.26</v>
      </c>
      <c r="J686">
        <v>9.26</v>
      </c>
      <c r="K686">
        <v>8.82</v>
      </c>
      <c r="L686">
        <v>10</v>
      </c>
      <c r="M686">
        <v>2</v>
      </c>
      <c r="N686" t="s">
        <v>11091</v>
      </c>
      <c r="O686" t="s">
        <v>11098</v>
      </c>
      <c r="P686">
        <v>10</v>
      </c>
      <c r="Q686" t="s">
        <v>11103</v>
      </c>
      <c r="R686" t="s">
        <v>11104</v>
      </c>
    </row>
    <row r="687" spans="1:18">
      <c r="A687">
        <v>706</v>
      </c>
      <c r="B687" s="2">
        <v>8901058004137</v>
      </c>
      <c r="C687" t="s">
        <v>7381</v>
      </c>
      <c r="D687">
        <v>2</v>
      </c>
      <c r="E687" t="s">
        <v>11101</v>
      </c>
      <c r="F687" t="s">
        <v>11102</v>
      </c>
      <c r="G687" t="s">
        <v>7381</v>
      </c>
      <c r="H687" t="s">
        <v>11090</v>
      </c>
      <c r="I687">
        <v>49.15</v>
      </c>
      <c r="J687">
        <v>49.15</v>
      </c>
      <c r="K687">
        <v>49.15</v>
      </c>
      <c r="L687">
        <v>52</v>
      </c>
      <c r="M687">
        <v>1</v>
      </c>
      <c r="N687" t="s">
        <v>11108</v>
      </c>
      <c r="O687" t="s">
        <v>11098</v>
      </c>
      <c r="P687">
        <v>52</v>
      </c>
      <c r="Q687" t="s">
        <v>11103</v>
      </c>
      <c r="R687" t="s">
        <v>11104</v>
      </c>
    </row>
    <row r="688" spans="1:18">
      <c r="A688">
        <v>707</v>
      </c>
      <c r="B688" s="2">
        <v>8901058004175</v>
      </c>
      <c r="C688" t="s">
        <v>7383</v>
      </c>
      <c r="D688">
        <v>-27</v>
      </c>
      <c r="E688" t="s">
        <v>11101</v>
      </c>
      <c r="F688" t="s">
        <v>11102</v>
      </c>
      <c r="G688" t="s">
        <v>7383</v>
      </c>
      <c r="H688" t="s">
        <v>11090</v>
      </c>
      <c r="I688">
        <v>46.79</v>
      </c>
      <c r="J688">
        <v>46.79</v>
      </c>
      <c r="K688">
        <v>41.78</v>
      </c>
      <c r="L688">
        <v>51</v>
      </c>
      <c r="M688">
        <v>5</v>
      </c>
      <c r="N688" t="s">
        <v>11117</v>
      </c>
      <c r="O688" t="s">
        <v>11098</v>
      </c>
      <c r="P688">
        <v>51</v>
      </c>
      <c r="Q688" t="s">
        <v>11103</v>
      </c>
      <c r="R688" t="s">
        <v>11104</v>
      </c>
    </row>
    <row r="689" spans="1:18">
      <c r="A689">
        <v>708</v>
      </c>
      <c r="B689" s="2">
        <v>8901058004274</v>
      </c>
      <c r="C689" t="s">
        <v>7385</v>
      </c>
      <c r="D689">
        <v>0</v>
      </c>
      <c r="E689" t="s">
        <v>11101</v>
      </c>
      <c r="F689" t="s">
        <v>11102</v>
      </c>
      <c r="G689" t="s">
        <v>7385</v>
      </c>
      <c r="H689" t="s">
        <v>11090</v>
      </c>
      <c r="I689">
        <v>616.82000000000005</v>
      </c>
      <c r="J689">
        <v>616.82000000000005</v>
      </c>
      <c r="K689">
        <v>522.73</v>
      </c>
      <c r="L689">
        <v>640</v>
      </c>
      <c r="M689">
        <v>3</v>
      </c>
      <c r="N689" t="s">
        <v>11097</v>
      </c>
      <c r="O689" t="s">
        <v>11098</v>
      </c>
      <c r="P689">
        <v>660</v>
      </c>
      <c r="Q689" t="s">
        <v>11103</v>
      </c>
      <c r="R689" t="s">
        <v>11104</v>
      </c>
    </row>
    <row r="690" spans="1:18">
      <c r="A690">
        <v>709</v>
      </c>
      <c r="B690" s="2">
        <v>8901058005868</v>
      </c>
      <c r="C690" t="s">
        <v>11466</v>
      </c>
      <c r="D690">
        <v>4</v>
      </c>
      <c r="E690" t="s">
        <v>11101</v>
      </c>
      <c r="F690" t="s">
        <v>11102</v>
      </c>
      <c r="G690" t="s">
        <v>7387</v>
      </c>
      <c r="H690" t="s">
        <v>11090</v>
      </c>
      <c r="I690">
        <v>101.82</v>
      </c>
      <c r="J690">
        <v>101.82</v>
      </c>
      <c r="K690">
        <v>90.91</v>
      </c>
      <c r="L690">
        <v>112</v>
      </c>
      <c r="M690">
        <v>5</v>
      </c>
      <c r="N690" t="s">
        <v>11117</v>
      </c>
      <c r="O690" t="s">
        <v>11098</v>
      </c>
      <c r="P690">
        <v>112</v>
      </c>
      <c r="Q690" t="s">
        <v>11103</v>
      </c>
      <c r="R690" t="s">
        <v>11104</v>
      </c>
    </row>
    <row r="691" spans="1:18">
      <c r="A691">
        <v>710</v>
      </c>
      <c r="B691" s="2">
        <v>8901058903164</v>
      </c>
      <c r="C691" t="s">
        <v>7389</v>
      </c>
      <c r="D691">
        <v>-12</v>
      </c>
      <c r="E691" t="s">
        <v>11101</v>
      </c>
      <c r="F691" t="s">
        <v>11102</v>
      </c>
      <c r="G691" t="s">
        <v>7389</v>
      </c>
      <c r="H691" t="s">
        <v>11090</v>
      </c>
      <c r="I691">
        <v>27.27</v>
      </c>
      <c r="J691">
        <v>27.27</v>
      </c>
      <c r="K691">
        <v>23.11</v>
      </c>
      <c r="L691">
        <v>30</v>
      </c>
      <c r="M691">
        <v>3</v>
      </c>
      <c r="N691" t="s">
        <v>11097</v>
      </c>
      <c r="O691" t="s">
        <v>11098</v>
      </c>
      <c r="P691">
        <v>30</v>
      </c>
      <c r="Q691" t="s">
        <v>11103</v>
      </c>
      <c r="R691" t="s">
        <v>11104</v>
      </c>
    </row>
    <row r="692" spans="1:18">
      <c r="A692">
        <v>711</v>
      </c>
      <c r="B692" s="2">
        <v>8901058905113</v>
      </c>
      <c r="C692" t="s">
        <v>7391</v>
      </c>
      <c r="D692">
        <v>-14</v>
      </c>
      <c r="E692" t="s">
        <v>11101</v>
      </c>
      <c r="F692" t="s">
        <v>11102</v>
      </c>
      <c r="G692" t="s">
        <v>7391</v>
      </c>
      <c r="H692" t="s">
        <v>11090</v>
      </c>
      <c r="I692">
        <v>45.45</v>
      </c>
      <c r="J692">
        <v>45.45</v>
      </c>
      <c r="K692">
        <v>38.520000000000003</v>
      </c>
      <c r="L692">
        <v>50</v>
      </c>
      <c r="M692">
        <v>3</v>
      </c>
      <c r="N692" t="s">
        <v>11097</v>
      </c>
      <c r="O692" t="s">
        <v>11098</v>
      </c>
      <c r="P692">
        <v>50</v>
      </c>
      <c r="Q692" t="s">
        <v>11103</v>
      </c>
      <c r="R692" t="s">
        <v>11104</v>
      </c>
    </row>
    <row r="693" spans="1:18">
      <c r="A693">
        <v>712</v>
      </c>
      <c r="B693" s="2">
        <v>8901058005110</v>
      </c>
      <c r="C693" t="s">
        <v>7393</v>
      </c>
      <c r="D693">
        <v>5</v>
      </c>
      <c r="E693" t="s">
        <v>11101</v>
      </c>
      <c r="F693" t="s">
        <v>11102</v>
      </c>
      <c r="G693" t="s">
        <v>7393</v>
      </c>
      <c r="H693" t="s">
        <v>11090</v>
      </c>
      <c r="I693">
        <v>29.36</v>
      </c>
      <c r="J693">
        <v>29.36</v>
      </c>
      <c r="K693">
        <v>26.21</v>
      </c>
      <c r="L693">
        <v>30</v>
      </c>
      <c r="M693">
        <v>5</v>
      </c>
      <c r="N693" t="s">
        <v>11117</v>
      </c>
      <c r="O693" t="s">
        <v>11098</v>
      </c>
      <c r="P693">
        <v>30</v>
      </c>
      <c r="Q693" t="s">
        <v>11103</v>
      </c>
      <c r="R693" t="s">
        <v>11104</v>
      </c>
    </row>
    <row r="694" spans="1:18">
      <c r="A694">
        <v>713</v>
      </c>
      <c r="B694" s="2">
        <v>8901058007213</v>
      </c>
      <c r="C694" t="s">
        <v>7395</v>
      </c>
      <c r="D694">
        <v>-9</v>
      </c>
      <c r="E694" t="s">
        <v>11444</v>
      </c>
      <c r="F694" t="s">
        <v>11445</v>
      </c>
      <c r="G694" t="s">
        <v>7395</v>
      </c>
      <c r="H694" t="s">
        <v>11090</v>
      </c>
      <c r="I694">
        <v>25.46</v>
      </c>
      <c r="J694">
        <v>25.46</v>
      </c>
      <c r="K694">
        <v>19.71</v>
      </c>
      <c r="L694">
        <v>24</v>
      </c>
      <c r="M694">
        <v>5</v>
      </c>
      <c r="N694" t="s">
        <v>11117</v>
      </c>
      <c r="O694" t="s">
        <v>11098</v>
      </c>
      <c r="P694">
        <v>24</v>
      </c>
      <c r="Q694" t="s">
        <v>11446</v>
      </c>
      <c r="R694" t="s">
        <v>11447</v>
      </c>
    </row>
    <row r="695" spans="1:18">
      <c r="A695">
        <v>714</v>
      </c>
      <c r="B695" s="2">
        <v>8901058004861</v>
      </c>
      <c r="C695" t="s">
        <v>7397</v>
      </c>
      <c r="D695">
        <v>-11</v>
      </c>
      <c r="E695" t="s">
        <v>11101</v>
      </c>
      <c r="F695" t="s">
        <v>11102</v>
      </c>
      <c r="G695" t="s">
        <v>7397</v>
      </c>
      <c r="H695" t="s">
        <v>11090</v>
      </c>
      <c r="I695">
        <v>17.940000000000001</v>
      </c>
      <c r="J695">
        <v>17.940000000000001</v>
      </c>
      <c r="K695">
        <v>15.2</v>
      </c>
      <c r="L695">
        <v>20</v>
      </c>
      <c r="M695">
        <v>3</v>
      </c>
      <c r="N695" t="s">
        <v>11097</v>
      </c>
      <c r="O695" t="s">
        <v>11098</v>
      </c>
      <c r="P695">
        <v>20</v>
      </c>
      <c r="Q695" t="s">
        <v>11103</v>
      </c>
      <c r="R695" t="s">
        <v>11104</v>
      </c>
    </row>
    <row r="696" spans="1:18">
      <c r="A696">
        <v>715</v>
      </c>
      <c r="B696" s="2">
        <v>8901058003697</v>
      </c>
      <c r="C696" t="s">
        <v>7399</v>
      </c>
      <c r="D696">
        <v>1</v>
      </c>
      <c r="E696" t="s">
        <v>11101</v>
      </c>
      <c r="F696" t="s">
        <v>11102</v>
      </c>
      <c r="G696" t="s">
        <v>7399</v>
      </c>
      <c r="H696" t="s">
        <v>11090</v>
      </c>
      <c r="I696">
        <v>9.09</v>
      </c>
      <c r="J696">
        <v>9.09</v>
      </c>
      <c r="K696">
        <v>7.7</v>
      </c>
      <c r="L696">
        <v>10</v>
      </c>
      <c r="M696">
        <v>3</v>
      </c>
      <c r="N696" t="s">
        <v>11097</v>
      </c>
      <c r="O696" t="s">
        <v>11098</v>
      </c>
      <c r="P696">
        <v>10</v>
      </c>
      <c r="Q696" t="s">
        <v>11103</v>
      </c>
      <c r="R696" t="s">
        <v>11104</v>
      </c>
    </row>
    <row r="697" spans="1:18">
      <c r="A697">
        <v>716</v>
      </c>
      <c r="B697" s="2">
        <v>89009710</v>
      </c>
      <c r="C697" t="s">
        <v>11467</v>
      </c>
      <c r="D697">
        <v>0</v>
      </c>
      <c r="E697" t="s">
        <v>11444</v>
      </c>
      <c r="F697" t="s">
        <v>11445</v>
      </c>
      <c r="G697" t="s">
        <v>7401</v>
      </c>
      <c r="H697" t="s">
        <v>11090</v>
      </c>
      <c r="I697">
        <v>66.06</v>
      </c>
      <c r="J697">
        <v>66.06</v>
      </c>
      <c r="K697">
        <v>58.98</v>
      </c>
      <c r="L697">
        <v>72</v>
      </c>
      <c r="M697">
        <v>5</v>
      </c>
      <c r="N697" t="s">
        <v>11117</v>
      </c>
      <c r="O697" t="s">
        <v>11098</v>
      </c>
      <c r="P697">
        <v>72</v>
      </c>
      <c r="Q697" t="s">
        <v>11446</v>
      </c>
      <c r="R697" t="s">
        <v>11447</v>
      </c>
    </row>
    <row r="698" spans="1:18">
      <c r="A698">
        <v>717</v>
      </c>
      <c r="B698" s="2">
        <v>8901058000603</v>
      </c>
      <c r="C698" t="s">
        <v>11468</v>
      </c>
      <c r="D698">
        <v>0</v>
      </c>
      <c r="E698" t="s">
        <v>11101</v>
      </c>
      <c r="F698" t="s">
        <v>11102</v>
      </c>
      <c r="G698" t="s">
        <v>7403</v>
      </c>
      <c r="H698" t="s">
        <v>11090</v>
      </c>
      <c r="I698">
        <v>66.06</v>
      </c>
      <c r="J698">
        <v>66.06</v>
      </c>
      <c r="K698">
        <v>58.98</v>
      </c>
      <c r="L698">
        <v>72</v>
      </c>
      <c r="M698">
        <v>5</v>
      </c>
      <c r="N698" t="s">
        <v>11117</v>
      </c>
      <c r="O698" t="s">
        <v>11098</v>
      </c>
      <c r="P698">
        <v>72</v>
      </c>
      <c r="Q698" t="s">
        <v>11103</v>
      </c>
      <c r="R698" t="s">
        <v>11104</v>
      </c>
    </row>
    <row r="699" spans="1:18">
      <c r="A699">
        <v>718</v>
      </c>
      <c r="B699" s="2">
        <v>8901058005462</v>
      </c>
      <c r="C699" t="s">
        <v>11469</v>
      </c>
      <c r="D699">
        <v>-6</v>
      </c>
      <c r="E699" t="s">
        <v>11444</v>
      </c>
      <c r="F699" t="s">
        <v>11445</v>
      </c>
      <c r="G699" t="s">
        <v>7405</v>
      </c>
      <c r="H699" t="s">
        <v>11090</v>
      </c>
      <c r="I699">
        <v>70.64</v>
      </c>
      <c r="J699">
        <v>70.64</v>
      </c>
      <c r="K699">
        <v>63.07</v>
      </c>
      <c r="L699">
        <v>77</v>
      </c>
      <c r="M699">
        <v>5</v>
      </c>
      <c r="N699" t="s">
        <v>11117</v>
      </c>
      <c r="O699" t="s">
        <v>11098</v>
      </c>
      <c r="P699">
        <v>77</v>
      </c>
      <c r="Q699" t="s">
        <v>11446</v>
      </c>
      <c r="R699" t="s">
        <v>11447</v>
      </c>
    </row>
    <row r="700" spans="1:18">
      <c r="A700">
        <v>719</v>
      </c>
      <c r="B700" s="2">
        <v>8904246911002</v>
      </c>
      <c r="C700" t="s">
        <v>7407</v>
      </c>
      <c r="D700">
        <v>-8</v>
      </c>
      <c r="E700" t="s">
        <v>11470</v>
      </c>
      <c r="F700" t="s">
        <v>11471</v>
      </c>
      <c r="G700" t="s">
        <v>7407</v>
      </c>
      <c r="H700" t="s">
        <v>11090</v>
      </c>
      <c r="I700">
        <v>9.06</v>
      </c>
      <c r="J700">
        <v>9.06</v>
      </c>
      <c r="K700">
        <v>7.68</v>
      </c>
      <c r="L700">
        <v>10</v>
      </c>
      <c r="M700">
        <v>3</v>
      </c>
      <c r="N700" t="s">
        <v>11097</v>
      </c>
      <c r="O700" t="s">
        <v>11098</v>
      </c>
      <c r="P700">
        <v>10</v>
      </c>
      <c r="Q700" t="s">
        <v>11472</v>
      </c>
      <c r="R700" t="s">
        <v>11471</v>
      </c>
    </row>
    <row r="701" spans="1:18">
      <c r="A701">
        <v>720</v>
      </c>
      <c r="B701" s="2">
        <v>8904246911019</v>
      </c>
      <c r="C701" t="s">
        <v>7409</v>
      </c>
      <c r="D701">
        <v>-6</v>
      </c>
      <c r="E701" t="s">
        <v>11470</v>
      </c>
      <c r="F701" t="s">
        <v>11471</v>
      </c>
      <c r="G701" t="s">
        <v>7409</v>
      </c>
      <c r="H701" t="s">
        <v>11090</v>
      </c>
      <c r="I701">
        <v>8.6</v>
      </c>
      <c r="J701">
        <v>8.6</v>
      </c>
      <c r="K701">
        <v>7.68</v>
      </c>
      <c r="L701">
        <v>10</v>
      </c>
      <c r="M701">
        <v>5</v>
      </c>
      <c r="N701" t="s">
        <v>11117</v>
      </c>
      <c r="O701" t="s">
        <v>11098</v>
      </c>
      <c r="P701">
        <v>10</v>
      </c>
      <c r="Q701" t="s">
        <v>11472</v>
      </c>
      <c r="R701" t="s">
        <v>11471</v>
      </c>
    </row>
    <row r="702" spans="1:18">
      <c r="A702">
        <v>721</v>
      </c>
      <c r="B702" s="2">
        <v>8904246911040</v>
      </c>
      <c r="C702" t="s">
        <v>7411</v>
      </c>
      <c r="D702">
        <v>-13</v>
      </c>
      <c r="E702" t="s">
        <v>11470</v>
      </c>
      <c r="F702" t="s">
        <v>11471</v>
      </c>
      <c r="G702" t="s">
        <v>7411</v>
      </c>
      <c r="H702" t="s">
        <v>11090</v>
      </c>
      <c r="I702">
        <v>8.6</v>
      </c>
      <c r="J702">
        <v>8.6</v>
      </c>
      <c r="K702">
        <v>7.68</v>
      </c>
      <c r="L702">
        <v>10</v>
      </c>
      <c r="M702">
        <v>5</v>
      </c>
      <c r="N702" t="s">
        <v>11117</v>
      </c>
      <c r="O702" t="s">
        <v>11098</v>
      </c>
      <c r="P702">
        <v>10</v>
      </c>
      <c r="Q702" t="s">
        <v>11472</v>
      </c>
      <c r="R702" t="s">
        <v>11471</v>
      </c>
    </row>
    <row r="703" spans="1:18">
      <c r="A703">
        <v>722</v>
      </c>
      <c r="B703" s="2">
        <v>8904246911026</v>
      </c>
      <c r="C703" t="s">
        <v>7413</v>
      </c>
      <c r="D703">
        <v>-5</v>
      </c>
      <c r="E703" t="s">
        <v>11470</v>
      </c>
      <c r="F703" t="s">
        <v>11471</v>
      </c>
      <c r="G703" t="s">
        <v>7413</v>
      </c>
      <c r="H703" t="s">
        <v>11090</v>
      </c>
      <c r="I703">
        <v>8.6</v>
      </c>
      <c r="J703">
        <v>8.6</v>
      </c>
      <c r="K703">
        <v>7.68</v>
      </c>
      <c r="L703">
        <v>10</v>
      </c>
      <c r="M703">
        <v>5</v>
      </c>
      <c r="N703" t="s">
        <v>11117</v>
      </c>
      <c r="O703" t="s">
        <v>11098</v>
      </c>
      <c r="P703">
        <v>10</v>
      </c>
      <c r="Q703" t="s">
        <v>11472</v>
      </c>
      <c r="R703" t="s">
        <v>11471</v>
      </c>
    </row>
    <row r="704" spans="1:18">
      <c r="A704">
        <v>723</v>
      </c>
      <c r="B704" s="2">
        <v>8904246911033</v>
      </c>
      <c r="C704" t="s">
        <v>7415</v>
      </c>
      <c r="D704">
        <v>-3</v>
      </c>
      <c r="E704" t="s">
        <v>11470</v>
      </c>
      <c r="F704" t="s">
        <v>11471</v>
      </c>
      <c r="G704" t="s">
        <v>7415</v>
      </c>
      <c r="H704" t="s">
        <v>11090</v>
      </c>
      <c r="I704">
        <v>8.6</v>
      </c>
      <c r="J704">
        <v>8.6</v>
      </c>
      <c r="K704">
        <v>7.68</v>
      </c>
      <c r="L704">
        <v>10</v>
      </c>
      <c r="M704">
        <v>5</v>
      </c>
      <c r="N704" t="s">
        <v>11117</v>
      </c>
      <c r="O704" t="s">
        <v>11098</v>
      </c>
      <c r="P704">
        <v>10</v>
      </c>
      <c r="Q704" t="s">
        <v>11472</v>
      </c>
      <c r="R704" t="s">
        <v>11471</v>
      </c>
    </row>
    <row r="705" spans="1:18">
      <c r="A705">
        <v>724</v>
      </c>
      <c r="B705" s="2">
        <v>8904246911095</v>
      </c>
      <c r="C705" t="s">
        <v>11473</v>
      </c>
      <c r="D705">
        <v>-5</v>
      </c>
      <c r="E705" t="s">
        <v>11470</v>
      </c>
      <c r="F705" t="s">
        <v>11471</v>
      </c>
      <c r="G705" t="s">
        <v>7417</v>
      </c>
      <c r="H705" t="s">
        <v>11090</v>
      </c>
      <c r="I705">
        <v>8.6</v>
      </c>
      <c r="J705">
        <v>8.6</v>
      </c>
      <c r="K705">
        <v>7.68</v>
      </c>
      <c r="L705">
        <v>10</v>
      </c>
      <c r="M705">
        <v>5</v>
      </c>
      <c r="N705" t="s">
        <v>11117</v>
      </c>
      <c r="O705" t="s">
        <v>11098</v>
      </c>
      <c r="P705">
        <v>10</v>
      </c>
      <c r="Q705" t="s">
        <v>11472</v>
      </c>
      <c r="R705" t="s">
        <v>11471</v>
      </c>
    </row>
    <row r="706" spans="1:18">
      <c r="A706">
        <v>725</v>
      </c>
      <c r="B706" s="2">
        <v>8904246911071</v>
      </c>
      <c r="C706" t="s">
        <v>7419</v>
      </c>
      <c r="D706">
        <v>-15</v>
      </c>
      <c r="E706" t="s">
        <v>11470</v>
      </c>
      <c r="F706" t="s">
        <v>11471</v>
      </c>
      <c r="G706" t="s">
        <v>7419</v>
      </c>
      <c r="H706" t="s">
        <v>11090</v>
      </c>
      <c r="I706">
        <v>8.6</v>
      </c>
      <c r="J706">
        <v>8.6</v>
      </c>
      <c r="K706">
        <v>7.68</v>
      </c>
      <c r="L706">
        <v>10</v>
      </c>
      <c r="M706">
        <v>5</v>
      </c>
      <c r="N706" t="s">
        <v>11117</v>
      </c>
      <c r="O706" t="s">
        <v>11098</v>
      </c>
      <c r="P706">
        <v>10</v>
      </c>
      <c r="Q706" t="s">
        <v>11472</v>
      </c>
      <c r="R706" t="s">
        <v>11471</v>
      </c>
    </row>
    <row r="707" spans="1:18">
      <c r="A707">
        <v>726</v>
      </c>
      <c r="B707" s="2">
        <v>8904246910333</v>
      </c>
      <c r="C707" t="s">
        <v>7421</v>
      </c>
      <c r="D707">
        <v>-3</v>
      </c>
      <c r="E707" t="s">
        <v>11470</v>
      </c>
      <c r="F707" t="s">
        <v>11471</v>
      </c>
      <c r="G707" t="s">
        <v>7421</v>
      </c>
      <c r="H707" t="s">
        <v>11090</v>
      </c>
      <c r="I707">
        <v>100</v>
      </c>
      <c r="J707">
        <v>100</v>
      </c>
      <c r="K707">
        <v>89.29</v>
      </c>
      <c r="L707">
        <v>110</v>
      </c>
      <c r="M707">
        <v>5</v>
      </c>
      <c r="N707" t="s">
        <v>11117</v>
      </c>
      <c r="O707" t="s">
        <v>11098</v>
      </c>
      <c r="P707">
        <v>110</v>
      </c>
      <c r="Q707" t="s">
        <v>11472</v>
      </c>
      <c r="R707" t="s">
        <v>11471</v>
      </c>
    </row>
    <row r="708" spans="1:18">
      <c r="A708">
        <v>727</v>
      </c>
      <c r="B708" s="2">
        <v>8904246910128</v>
      </c>
      <c r="C708" t="s">
        <v>7423</v>
      </c>
      <c r="D708">
        <v>-2</v>
      </c>
      <c r="E708" t="s">
        <v>11470</v>
      </c>
      <c r="F708" t="s">
        <v>11471</v>
      </c>
      <c r="G708" t="s">
        <v>7423</v>
      </c>
      <c r="H708" t="s">
        <v>11090</v>
      </c>
      <c r="I708">
        <v>100</v>
      </c>
      <c r="J708">
        <v>100</v>
      </c>
      <c r="K708">
        <v>89.29</v>
      </c>
      <c r="L708">
        <v>110</v>
      </c>
      <c r="M708">
        <v>5</v>
      </c>
      <c r="N708" t="s">
        <v>11117</v>
      </c>
      <c r="O708" t="s">
        <v>11098</v>
      </c>
      <c r="P708">
        <v>110</v>
      </c>
      <c r="Q708" t="s">
        <v>11472</v>
      </c>
      <c r="R708" t="s">
        <v>11471</v>
      </c>
    </row>
    <row r="709" spans="1:18">
      <c r="A709">
        <v>728</v>
      </c>
      <c r="B709" s="2">
        <v>8904246910371</v>
      </c>
      <c r="C709" t="s">
        <v>7425</v>
      </c>
      <c r="D709">
        <v>-1</v>
      </c>
      <c r="E709" t="s">
        <v>11470</v>
      </c>
      <c r="F709" t="s">
        <v>11471</v>
      </c>
      <c r="G709" t="s">
        <v>7425</v>
      </c>
      <c r="H709" t="s">
        <v>11090</v>
      </c>
      <c r="I709">
        <v>100</v>
      </c>
      <c r="J709">
        <v>100</v>
      </c>
      <c r="K709">
        <v>89.29</v>
      </c>
      <c r="L709">
        <v>110</v>
      </c>
      <c r="M709">
        <v>5</v>
      </c>
      <c r="N709" t="s">
        <v>11117</v>
      </c>
      <c r="O709" t="s">
        <v>11098</v>
      </c>
      <c r="P709">
        <v>110</v>
      </c>
      <c r="Q709" t="s">
        <v>11472</v>
      </c>
      <c r="R709" t="s">
        <v>11471</v>
      </c>
    </row>
    <row r="710" spans="1:18">
      <c r="A710">
        <v>729</v>
      </c>
      <c r="B710" s="2">
        <v>8904246910197</v>
      </c>
      <c r="C710" t="s">
        <v>7427</v>
      </c>
      <c r="D710">
        <v>-2</v>
      </c>
      <c r="E710" t="s">
        <v>11470</v>
      </c>
      <c r="F710" t="s">
        <v>11471</v>
      </c>
      <c r="G710" t="s">
        <v>7427</v>
      </c>
      <c r="H710" t="s">
        <v>11090</v>
      </c>
      <c r="I710">
        <v>100</v>
      </c>
      <c r="J710">
        <v>100</v>
      </c>
      <c r="K710">
        <v>89.29</v>
      </c>
      <c r="L710">
        <v>110</v>
      </c>
      <c r="M710">
        <v>5</v>
      </c>
      <c r="N710" t="s">
        <v>11117</v>
      </c>
      <c r="O710" t="s">
        <v>11098</v>
      </c>
      <c r="P710">
        <v>110</v>
      </c>
      <c r="Q710" t="s">
        <v>11472</v>
      </c>
      <c r="R710" t="s">
        <v>11471</v>
      </c>
    </row>
    <row r="711" spans="1:18">
      <c r="A711">
        <v>730</v>
      </c>
      <c r="B711" s="2">
        <v>8904246910487</v>
      </c>
      <c r="C711" t="s">
        <v>7429</v>
      </c>
      <c r="D711">
        <v>-1</v>
      </c>
      <c r="E711" t="s">
        <v>11470</v>
      </c>
      <c r="F711" t="s">
        <v>11471</v>
      </c>
      <c r="G711" t="s">
        <v>7429</v>
      </c>
      <c r="H711" t="s">
        <v>11090</v>
      </c>
      <c r="I711">
        <v>100</v>
      </c>
      <c r="J711">
        <v>100</v>
      </c>
      <c r="K711">
        <v>89.29</v>
      </c>
      <c r="L711">
        <v>110</v>
      </c>
      <c r="M711">
        <v>5</v>
      </c>
      <c r="N711" t="s">
        <v>11117</v>
      </c>
      <c r="O711" t="s">
        <v>11098</v>
      </c>
      <c r="P711">
        <v>110</v>
      </c>
      <c r="Q711" t="s">
        <v>11472</v>
      </c>
      <c r="R711" t="s">
        <v>11471</v>
      </c>
    </row>
    <row r="712" spans="1:18">
      <c r="A712">
        <v>731</v>
      </c>
      <c r="B712" s="2">
        <v>8904246910524</v>
      </c>
      <c r="C712" t="s">
        <v>7431</v>
      </c>
      <c r="D712">
        <v>0</v>
      </c>
      <c r="E712" t="s">
        <v>11470</v>
      </c>
      <c r="F712" t="s">
        <v>11471</v>
      </c>
      <c r="G712" t="s">
        <v>7431</v>
      </c>
      <c r="H712" t="s">
        <v>11090</v>
      </c>
      <c r="I712">
        <v>100</v>
      </c>
      <c r="J712">
        <v>100</v>
      </c>
      <c r="K712">
        <v>89.29</v>
      </c>
      <c r="L712">
        <v>110</v>
      </c>
      <c r="M712">
        <v>5</v>
      </c>
      <c r="N712" t="s">
        <v>11117</v>
      </c>
      <c r="O712" t="s">
        <v>11098</v>
      </c>
      <c r="P712">
        <v>110</v>
      </c>
      <c r="Q712" t="s">
        <v>11472</v>
      </c>
      <c r="R712" t="s">
        <v>11471</v>
      </c>
    </row>
    <row r="713" spans="1:18">
      <c r="A713">
        <v>732</v>
      </c>
      <c r="B713" s="2">
        <v>8904246910425</v>
      </c>
      <c r="C713" t="s">
        <v>7433</v>
      </c>
      <c r="D713">
        <v>0</v>
      </c>
      <c r="E713" t="s">
        <v>11470</v>
      </c>
      <c r="F713" t="s">
        <v>11471</v>
      </c>
      <c r="G713" t="s">
        <v>7433</v>
      </c>
      <c r="H713" t="s">
        <v>11090</v>
      </c>
      <c r="I713">
        <v>100</v>
      </c>
      <c r="J713">
        <v>100</v>
      </c>
      <c r="K713">
        <v>89.29</v>
      </c>
      <c r="L713">
        <v>110</v>
      </c>
      <c r="M713">
        <v>5</v>
      </c>
      <c r="N713" t="s">
        <v>11117</v>
      </c>
      <c r="O713" t="s">
        <v>11098</v>
      </c>
      <c r="P713">
        <v>110</v>
      </c>
      <c r="Q713" t="s">
        <v>11472</v>
      </c>
      <c r="R713" t="s">
        <v>11471</v>
      </c>
    </row>
    <row r="714" spans="1:18">
      <c r="A714">
        <v>733</v>
      </c>
      <c r="B714" s="2">
        <v>8904246910173</v>
      </c>
      <c r="C714" t="s">
        <v>11474</v>
      </c>
      <c r="D714">
        <v>0</v>
      </c>
      <c r="E714" t="s">
        <v>11470</v>
      </c>
      <c r="F714" t="s">
        <v>11471</v>
      </c>
      <c r="G714" t="s">
        <v>7435</v>
      </c>
      <c r="H714" t="s">
        <v>11090</v>
      </c>
      <c r="I714">
        <v>100</v>
      </c>
      <c r="J714">
        <v>100</v>
      </c>
      <c r="K714">
        <v>89.29</v>
      </c>
      <c r="L714">
        <v>110</v>
      </c>
      <c r="M714">
        <v>5</v>
      </c>
      <c r="N714" t="s">
        <v>11117</v>
      </c>
      <c r="O714" t="s">
        <v>11098</v>
      </c>
      <c r="P714">
        <v>110</v>
      </c>
      <c r="Q714" t="s">
        <v>11472</v>
      </c>
      <c r="R714" t="s">
        <v>11471</v>
      </c>
    </row>
    <row r="715" spans="1:18">
      <c r="A715">
        <v>734</v>
      </c>
      <c r="B715" s="2">
        <v>8904246910029</v>
      </c>
      <c r="C715" t="s">
        <v>7437</v>
      </c>
      <c r="D715">
        <v>0</v>
      </c>
      <c r="E715" t="s">
        <v>11470</v>
      </c>
      <c r="F715" t="s">
        <v>11471</v>
      </c>
      <c r="G715" t="s">
        <v>7437</v>
      </c>
      <c r="H715" t="s">
        <v>11090</v>
      </c>
      <c r="I715">
        <v>100</v>
      </c>
      <c r="J715">
        <v>100</v>
      </c>
      <c r="K715">
        <v>89.29</v>
      </c>
      <c r="L715">
        <v>110</v>
      </c>
      <c r="M715">
        <v>5</v>
      </c>
      <c r="N715" t="s">
        <v>11117</v>
      </c>
      <c r="O715" t="s">
        <v>11098</v>
      </c>
      <c r="P715">
        <v>110</v>
      </c>
      <c r="Q715" t="s">
        <v>11472</v>
      </c>
      <c r="R715" t="s">
        <v>11471</v>
      </c>
    </row>
    <row r="716" spans="1:18">
      <c r="A716">
        <v>735</v>
      </c>
      <c r="B716" s="2">
        <v>8904246911187</v>
      </c>
      <c r="C716" t="s">
        <v>7439</v>
      </c>
      <c r="D716">
        <v>-2</v>
      </c>
      <c r="E716" t="s">
        <v>11470</v>
      </c>
      <c r="F716" t="s">
        <v>11471</v>
      </c>
      <c r="G716" t="s">
        <v>7439</v>
      </c>
      <c r="H716" t="s">
        <v>11090</v>
      </c>
      <c r="I716">
        <v>100</v>
      </c>
      <c r="J716">
        <v>100</v>
      </c>
      <c r="K716">
        <v>89.29</v>
      </c>
      <c r="L716">
        <v>110</v>
      </c>
      <c r="M716">
        <v>5</v>
      </c>
      <c r="N716" t="s">
        <v>11117</v>
      </c>
      <c r="O716" t="s">
        <v>11098</v>
      </c>
      <c r="P716">
        <v>110</v>
      </c>
      <c r="Q716" t="s">
        <v>11472</v>
      </c>
      <c r="R716" t="s">
        <v>11471</v>
      </c>
    </row>
    <row r="717" spans="1:18">
      <c r="A717">
        <v>736</v>
      </c>
      <c r="B717" s="2">
        <v>8904246911194</v>
      </c>
      <c r="C717" t="s">
        <v>11475</v>
      </c>
      <c r="D717">
        <v>0</v>
      </c>
      <c r="E717" t="s">
        <v>11470</v>
      </c>
      <c r="F717" t="s">
        <v>11471</v>
      </c>
      <c r="G717" t="s">
        <v>7441</v>
      </c>
      <c r="H717" t="s">
        <v>11090</v>
      </c>
      <c r="I717">
        <v>29.42</v>
      </c>
      <c r="J717">
        <v>29.42</v>
      </c>
      <c r="K717">
        <v>26.27</v>
      </c>
      <c r="L717">
        <v>35</v>
      </c>
      <c r="M717">
        <v>5</v>
      </c>
      <c r="N717" t="s">
        <v>11117</v>
      </c>
      <c r="O717" t="s">
        <v>11098</v>
      </c>
      <c r="P717">
        <v>35</v>
      </c>
      <c r="Q717" t="s">
        <v>11472</v>
      </c>
      <c r="R717" t="s">
        <v>11471</v>
      </c>
    </row>
    <row r="718" spans="1:18">
      <c r="A718">
        <v>737</v>
      </c>
      <c r="B718" s="2">
        <v>8904246911125</v>
      </c>
      <c r="C718" t="s">
        <v>7443</v>
      </c>
      <c r="D718">
        <v>0</v>
      </c>
      <c r="E718" t="s">
        <v>11470</v>
      </c>
      <c r="F718" t="s">
        <v>11471</v>
      </c>
      <c r="G718" t="s">
        <v>7443</v>
      </c>
      <c r="H718" t="s">
        <v>11090</v>
      </c>
      <c r="I718">
        <v>17.25</v>
      </c>
      <c r="J718">
        <v>17.25</v>
      </c>
      <c r="K718">
        <v>15.4</v>
      </c>
      <c r="L718">
        <v>20</v>
      </c>
      <c r="M718">
        <v>5</v>
      </c>
      <c r="N718" t="s">
        <v>11117</v>
      </c>
      <c r="O718" t="s">
        <v>11098</v>
      </c>
      <c r="P718">
        <v>20</v>
      </c>
      <c r="Q718" t="s">
        <v>11472</v>
      </c>
      <c r="R718" t="s">
        <v>11471</v>
      </c>
    </row>
    <row r="719" spans="1:18">
      <c r="A719">
        <v>738</v>
      </c>
      <c r="B719" s="2">
        <v>8904246930720</v>
      </c>
      <c r="C719" t="s">
        <v>11476</v>
      </c>
      <c r="D719">
        <v>-4</v>
      </c>
      <c r="E719" t="s">
        <v>11470</v>
      </c>
      <c r="F719" t="s">
        <v>11471</v>
      </c>
      <c r="G719" t="s">
        <v>7445</v>
      </c>
      <c r="H719" t="s">
        <v>11090</v>
      </c>
      <c r="I719">
        <v>39.47</v>
      </c>
      <c r="J719">
        <v>39.47</v>
      </c>
      <c r="K719">
        <v>35.24</v>
      </c>
      <c r="L719">
        <v>45</v>
      </c>
      <c r="M719">
        <v>5</v>
      </c>
      <c r="N719" t="s">
        <v>11117</v>
      </c>
      <c r="O719" t="s">
        <v>11098</v>
      </c>
      <c r="P719">
        <v>45</v>
      </c>
      <c r="Q719" t="s">
        <v>11472</v>
      </c>
      <c r="R719" t="s">
        <v>11471</v>
      </c>
    </row>
    <row r="720" spans="1:18">
      <c r="A720">
        <v>739</v>
      </c>
      <c r="B720" s="2">
        <v>8904246930737</v>
      </c>
      <c r="C720" t="s">
        <v>7447</v>
      </c>
      <c r="D720">
        <v>-3</v>
      </c>
      <c r="E720" t="s">
        <v>11470</v>
      </c>
      <c r="F720" t="s">
        <v>11471</v>
      </c>
      <c r="G720" t="s">
        <v>7447</v>
      </c>
      <c r="H720" t="s">
        <v>11090</v>
      </c>
      <c r="I720">
        <v>39.47</v>
      </c>
      <c r="J720">
        <v>39.47</v>
      </c>
      <c r="K720">
        <v>35.24</v>
      </c>
      <c r="L720">
        <v>45</v>
      </c>
      <c r="M720">
        <v>5</v>
      </c>
      <c r="N720" t="s">
        <v>11117</v>
      </c>
      <c r="O720" t="s">
        <v>11098</v>
      </c>
      <c r="P720">
        <v>45</v>
      </c>
      <c r="Q720" t="s">
        <v>11472</v>
      </c>
      <c r="R720" t="s">
        <v>11471</v>
      </c>
    </row>
    <row r="721" spans="1:18">
      <c r="A721">
        <v>740</v>
      </c>
      <c r="B721" s="2">
        <v>8904246910852</v>
      </c>
      <c r="C721" t="s">
        <v>11477</v>
      </c>
      <c r="D721">
        <v>-3</v>
      </c>
      <c r="E721" t="s">
        <v>11470</v>
      </c>
      <c r="F721" t="s">
        <v>11471</v>
      </c>
      <c r="G721" t="s">
        <v>7449</v>
      </c>
      <c r="H721" t="s">
        <v>11090</v>
      </c>
      <c r="I721">
        <v>65</v>
      </c>
      <c r="J721">
        <v>65</v>
      </c>
      <c r="K721">
        <v>61.9</v>
      </c>
      <c r="L721">
        <v>75</v>
      </c>
      <c r="M721">
        <v>2</v>
      </c>
      <c r="N721" t="s">
        <v>11091</v>
      </c>
      <c r="O721" t="s">
        <v>11098</v>
      </c>
      <c r="P721">
        <v>75</v>
      </c>
      <c r="Q721" t="s">
        <v>11472</v>
      </c>
      <c r="R721" t="s">
        <v>11471</v>
      </c>
    </row>
    <row r="722" spans="1:18">
      <c r="A722">
        <v>741</v>
      </c>
      <c r="B722" s="2">
        <v>8904246950742</v>
      </c>
      <c r="C722" t="s">
        <v>11478</v>
      </c>
      <c r="D722">
        <v>-23</v>
      </c>
      <c r="E722" t="s">
        <v>11470</v>
      </c>
      <c r="F722" t="s">
        <v>11471</v>
      </c>
      <c r="G722" t="s">
        <v>7451</v>
      </c>
      <c r="H722" t="s">
        <v>11090</v>
      </c>
      <c r="I722">
        <v>22</v>
      </c>
      <c r="J722">
        <v>22</v>
      </c>
      <c r="K722">
        <v>22</v>
      </c>
      <c r="L722">
        <v>30</v>
      </c>
      <c r="M722">
        <v>1</v>
      </c>
      <c r="N722" t="s">
        <v>11108</v>
      </c>
      <c r="O722" t="s">
        <v>11098</v>
      </c>
      <c r="P722">
        <v>30</v>
      </c>
      <c r="Q722" t="s">
        <v>11472</v>
      </c>
      <c r="R722" t="s">
        <v>11471</v>
      </c>
    </row>
    <row r="723" spans="1:18">
      <c r="A723">
        <v>742</v>
      </c>
      <c r="B723" s="2">
        <v>785018086344</v>
      </c>
      <c r="C723" t="s">
        <v>7453</v>
      </c>
      <c r="D723">
        <v>-12</v>
      </c>
      <c r="E723" t="s">
        <v>11101</v>
      </c>
      <c r="F723" t="s">
        <v>11102</v>
      </c>
      <c r="G723" t="s">
        <v>7453</v>
      </c>
      <c r="H723" t="s">
        <v>11090</v>
      </c>
      <c r="I723">
        <v>21.54</v>
      </c>
      <c r="J723">
        <v>21.54</v>
      </c>
      <c r="K723">
        <v>20.51</v>
      </c>
      <c r="L723">
        <v>25</v>
      </c>
      <c r="M723">
        <v>2</v>
      </c>
      <c r="N723" t="s">
        <v>11091</v>
      </c>
      <c r="O723" t="s">
        <v>11098</v>
      </c>
      <c r="P723">
        <v>25</v>
      </c>
      <c r="Q723" t="s">
        <v>11103</v>
      </c>
      <c r="R723" t="s">
        <v>11104</v>
      </c>
    </row>
    <row r="724" spans="1:18">
      <c r="A724">
        <v>743</v>
      </c>
      <c r="B724" s="2">
        <v>785018086917</v>
      </c>
      <c r="C724" t="s">
        <v>7455</v>
      </c>
      <c r="D724">
        <v>-11</v>
      </c>
      <c r="E724" t="s">
        <v>11101</v>
      </c>
      <c r="F724" t="s">
        <v>11102</v>
      </c>
      <c r="G724" t="s">
        <v>7455</v>
      </c>
      <c r="H724" t="s">
        <v>11090</v>
      </c>
      <c r="I724">
        <v>42.51</v>
      </c>
      <c r="J724">
        <v>42.51</v>
      </c>
      <c r="K724">
        <v>40.49</v>
      </c>
      <c r="L724">
        <v>49</v>
      </c>
      <c r="M724">
        <v>2</v>
      </c>
      <c r="N724" t="s">
        <v>11091</v>
      </c>
      <c r="O724" t="s">
        <v>11098</v>
      </c>
      <c r="P724">
        <v>49</v>
      </c>
      <c r="Q724" t="s">
        <v>11103</v>
      </c>
      <c r="R724" t="s">
        <v>11104</v>
      </c>
    </row>
    <row r="725" spans="1:18">
      <c r="A725">
        <v>744</v>
      </c>
      <c r="B725" s="2">
        <v>8908009419002</v>
      </c>
      <c r="C725" t="s">
        <v>7457</v>
      </c>
      <c r="D725">
        <v>2</v>
      </c>
      <c r="E725" t="s">
        <v>11200</v>
      </c>
      <c r="F725" t="s">
        <v>11201</v>
      </c>
      <c r="G725" t="s">
        <v>7457</v>
      </c>
      <c r="H725" t="s">
        <v>11090</v>
      </c>
      <c r="I725">
        <v>19.989999999999998</v>
      </c>
      <c r="J725">
        <v>19.989999999999998</v>
      </c>
      <c r="K725">
        <v>11.27</v>
      </c>
      <c r="L725">
        <v>20</v>
      </c>
      <c r="M725">
        <v>3</v>
      </c>
      <c r="N725" t="s">
        <v>11097</v>
      </c>
      <c r="O725" t="s">
        <v>11098</v>
      </c>
      <c r="P725">
        <v>20</v>
      </c>
      <c r="Q725" t="s">
        <v>11202</v>
      </c>
      <c r="R725" t="s">
        <v>11201</v>
      </c>
    </row>
    <row r="726" spans="1:18">
      <c r="A726">
        <v>745</v>
      </c>
      <c r="B726" s="2">
        <v>8908009419026</v>
      </c>
      <c r="C726" t="s">
        <v>11479</v>
      </c>
      <c r="D726">
        <v>3</v>
      </c>
      <c r="E726" t="s">
        <v>11200</v>
      </c>
      <c r="F726" t="s">
        <v>11201</v>
      </c>
      <c r="G726" t="s">
        <v>7459</v>
      </c>
      <c r="H726" t="s">
        <v>11090</v>
      </c>
      <c r="I726">
        <v>19.989999999999998</v>
      </c>
      <c r="J726">
        <v>19.989999999999998</v>
      </c>
      <c r="K726">
        <v>11.99</v>
      </c>
      <c r="L726">
        <v>20</v>
      </c>
      <c r="M726">
        <v>3</v>
      </c>
      <c r="N726" t="s">
        <v>11097</v>
      </c>
      <c r="O726" t="s">
        <v>11098</v>
      </c>
      <c r="P726">
        <v>20</v>
      </c>
      <c r="Q726" t="s">
        <v>11202</v>
      </c>
      <c r="R726" t="s">
        <v>11201</v>
      </c>
    </row>
    <row r="727" spans="1:18">
      <c r="A727">
        <v>746</v>
      </c>
      <c r="B727" s="2">
        <v>8908009419392</v>
      </c>
      <c r="C727" t="s">
        <v>7461</v>
      </c>
      <c r="D727">
        <v>6</v>
      </c>
      <c r="E727" t="s">
        <v>11200</v>
      </c>
      <c r="F727" t="s">
        <v>11201</v>
      </c>
      <c r="G727" t="s">
        <v>7461</v>
      </c>
      <c r="H727" t="s">
        <v>11090</v>
      </c>
      <c r="I727">
        <v>19.989999999999998</v>
      </c>
      <c r="J727">
        <v>19.989999999999998</v>
      </c>
      <c r="K727">
        <v>16.940000000000001</v>
      </c>
      <c r="L727">
        <v>20</v>
      </c>
      <c r="M727">
        <v>3</v>
      </c>
      <c r="N727" t="s">
        <v>11097</v>
      </c>
      <c r="O727" t="s">
        <v>11098</v>
      </c>
      <c r="P727">
        <v>20</v>
      </c>
      <c r="Q727" t="s">
        <v>11202</v>
      </c>
      <c r="R727" t="s">
        <v>11201</v>
      </c>
    </row>
    <row r="728" spans="1:18">
      <c r="A728">
        <v>747</v>
      </c>
      <c r="B728" s="2">
        <v>8901042954721</v>
      </c>
      <c r="C728" t="s">
        <v>7463</v>
      </c>
      <c r="D728">
        <v>-4</v>
      </c>
      <c r="E728" t="s">
        <v>11200</v>
      </c>
      <c r="F728" t="s">
        <v>11201</v>
      </c>
      <c r="G728" t="s">
        <v>7463</v>
      </c>
      <c r="H728" t="s">
        <v>11090</v>
      </c>
      <c r="I728">
        <v>66.11</v>
      </c>
      <c r="J728">
        <v>66.11</v>
      </c>
      <c r="K728">
        <v>62.96</v>
      </c>
      <c r="L728">
        <v>76</v>
      </c>
      <c r="M728">
        <v>2</v>
      </c>
      <c r="N728" t="s">
        <v>11091</v>
      </c>
      <c r="O728" t="s">
        <v>11098</v>
      </c>
      <c r="P728">
        <v>76</v>
      </c>
      <c r="Q728" t="s">
        <v>11202</v>
      </c>
      <c r="R728" t="s">
        <v>11201</v>
      </c>
    </row>
    <row r="729" spans="1:18">
      <c r="A729">
        <v>748</v>
      </c>
      <c r="B729" s="2">
        <v>8901042954745</v>
      </c>
      <c r="C729" t="s">
        <v>7465</v>
      </c>
      <c r="D729">
        <v>-2</v>
      </c>
      <c r="E729" t="s">
        <v>11200</v>
      </c>
      <c r="F729" t="s">
        <v>11201</v>
      </c>
      <c r="G729" t="s">
        <v>7465</v>
      </c>
      <c r="H729" t="s">
        <v>11090</v>
      </c>
      <c r="I729">
        <v>73.58</v>
      </c>
      <c r="J729">
        <v>73.58</v>
      </c>
      <c r="K729">
        <v>70.08</v>
      </c>
      <c r="L729">
        <v>85</v>
      </c>
      <c r="M729">
        <v>2</v>
      </c>
      <c r="N729" t="s">
        <v>11091</v>
      </c>
      <c r="O729" t="s">
        <v>11098</v>
      </c>
      <c r="P729">
        <v>85</v>
      </c>
      <c r="Q729" t="s">
        <v>11202</v>
      </c>
      <c r="R729" t="s">
        <v>11201</v>
      </c>
    </row>
    <row r="730" spans="1:18">
      <c r="A730">
        <v>749</v>
      </c>
      <c r="B730" s="2">
        <v>8901042969725</v>
      </c>
      <c r="C730" t="s">
        <v>7467</v>
      </c>
      <c r="D730">
        <v>7</v>
      </c>
      <c r="E730" t="s">
        <v>11200</v>
      </c>
      <c r="F730" t="s">
        <v>11201</v>
      </c>
      <c r="G730" t="s">
        <v>7467</v>
      </c>
      <c r="H730" t="s">
        <v>11090</v>
      </c>
      <c r="I730">
        <v>63.38</v>
      </c>
      <c r="J730">
        <v>63.38</v>
      </c>
      <c r="K730">
        <v>53.71</v>
      </c>
      <c r="L730">
        <v>145</v>
      </c>
      <c r="M730">
        <v>3</v>
      </c>
      <c r="N730" t="s">
        <v>11097</v>
      </c>
      <c r="O730" t="s">
        <v>11098</v>
      </c>
      <c r="P730">
        <v>145</v>
      </c>
      <c r="Q730" t="s">
        <v>11202</v>
      </c>
      <c r="R730" t="s">
        <v>11201</v>
      </c>
    </row>
    <row r="731" spans="1:18">
      <c r="A731">
        <v>750</v>
      </c>
      <c r="B731" s="2">
        <v>8901042971490</v>
      </c>
      <c r="C731" t="s">
        <v>11480</v>
      </c>
      <c r="D731">
        <v>-1</v>
      </c>
      <c r="E731" t="s">
        <v>11200</v>
      </c>
      <c r="F731" t="s">
        <v>11201</v>
      </c>
      <c r="G731" t="s">
        <v>7469</v>
      </c>
      <c r="H731" t="s">
        <v>11090</v>
      </c>
      <c r="I731">
        <v>48.03</v>
      </c>
      <c r="J731">
        <v>48.03</v>
      </c>
      <c r="K731">
        <v>45.74</v>
      </c>
      <c r="L731">
        <v>58</v>
      </c>
      <c r="M731">
        <v>2</v>
      </c>
      <c r="N731" t="s">
        <v>11091</v>
      </c>
      <c r="O731" t="s">
        <v>11098</v>
      </c>
      <c r="P731">
        <v>58</v>
      </c>
      <c r="Q731" t="s">
        <v>11202</v>
      </c>
      <c r="R731" t="s">
        <v>11201</v>
      </c>
    </row>
    <row r="732" spans="1:18">
      <c r="A732">
        <v>751</v>
      </c>
      <c r="B732" s="2">
        <v>9806007283144</v>
      </c>
      <c r="C732" t="s">
        <v>7471</v>
      </c>
      <c r="D732">
        <v>0</v>
      </c>
      <c r="E732" t="s">
        <v>11105</v>
      </c>
      <c r="F732" t="s">
        <v>11106</v>
      </c>
      <c r="G732" t="s">
        <v>7471</v>
      </c>
      <c r="H732" t="s">
        <v>11090</v>
      </c>
      <c r="I732">
        <v>0</v>
      </c>
      <c r="J732">
        <v>50</v>
      </c>
      <c r="K732">
        <v>47.62</v>
      </c>
      <c r="L732">
        <v>60</v>
      </c>
      <c r="M732">
        <v>2</v>
      </c>
      <c r="N732" t="s">
        <v>11091</v>
      </c>
      <c r="O732" t="s">
        <v>11098</v>
      </c>
      <c r="P732">
        <v>60</v>
      </c>
      <c r="Q732" t="s">
        <v>11197</v>
      </c>
      <c r="R732" t="s">
        <v>11106</v>
      </c>
    </row>
    <row r="733" spans="1:18">
      <c r="A733">
        <v>752</v>
      </c>
      <c r="B733" s="2">
        <v>8906007283205</v>
      </c>
      <c r="C733" t="s">
        <v>7473</v>
      </c>
      <c r="D733">
        <v>-3</v>
      </c>
      <c r="E733" t="s">
        <v>11105</v>
      </c>
      <c r="F733" t="s">
        <v>11106</v>
      </c>
      <c r="G733" t="s">
        <v>7473</v>
      </c>
      <c r="H733" t="s">
        <v>11090</v>
      </c>
      <c r="I733">
        <v>0</v>
      </c>
      <c r="J733">
        <v>143</v>
      </c>
      <c r="K733">
        <v>136.19</v>
      </c>
      <c r="L733">
        <v>210</v>
      </c>
      <c r="M733">
        <v>2</v>
      </c>
      <c r="N733" t="s">
        <v>11091</v>
      </c>
      <c r="O733" t="s">
        <v>11098</v>
      </c>
      <c r="P733">
        <v>210</v>
      </c>
      <c r="Q733" t="s">
        <v>11197</v>
      </c>
      <c r="R733" t="s">
        <v>11106</v>
      </c>
    </row>
    <row r="734" spans="1:18">
      <c r="A734">
        <v>753</v>
      </c>
      <c r="B734" s="2">
        <v>8906008812817</v>
      </c>
      <c r="C734" t="s">
        <v>7475</v>
      </c>
      <c r="D734">
        <v>-2</v>
      </c>
      <c r="E734" t="s">
        <v>11105</v>
      </c>
      <c r="F734" t="s">
        <v>11106</v>
      </c>
      <c r="G734" t="s">
        <v>7475</v>
      </c>
      <c r="H734" t="s">
        <v>11090</v>
      </c>
      <c r="I734">
        <v>0</v>
      </c>
      <c r="J734">
        <v>32</v>
      </c>
      <c r="K734">
        <v>30.48</v>
      </c>
      <c r="L734">
        <v>70</v>
      </c>
      <c r="M734">
        <v>2</v>
      </c>
      <c r="N734" t="s">
        <v>11091</v>
      </c>
      <c r="O734" t="s">
        <v>11098</v>
      </c>
      <c r="P734">
        <v>70</v>
      </c>
      <c r="Q734" t="s">
        <v>11197</v>
      </c>
      <c r="R734" t="s">
        <v>11106</v>
      </c>
    </row>
    <row r="735" spans="1:18">
      <c r="A735">
        <v>754</v>
      </c>
      <c r="B735" s="2">
        <v>8906008812190</v>
      </c>
      <c r="C735" t="s">
        <v>7477</v>
      </c>
      <c r="D735">
        <v>0</v>
      </c>
      <c r="E735" t="s">
        <v>11105</v>
      </c>
      <c r="F735" t="s">
        <v>11106</v>
      </c>
      <c r="G735" t="s">
        <v>7477</v>
      </c>
      <c r="H735" t="s">
        <v>11090</v>
      </c>
      <c r="I735">
        <v>0</v>
      </c>
      <c r="J735">
        <v>49</v>
      </c>
      <c r="K735">
        <v>46.67</v>
      </c>
      <c r="L735">
        <v>65</v>
      </c>
      <c r="M735">
        <v>2</v>
      </c>
      <c r="N735" t="s">
        <v>11091</v>
      </c>
      <c r="O735" t="s">
        <v>11098</v>
      </c>
      <c r="P735">
        <v>65</v>
      </c>
      <c r="Q735" t="s">
        <v>11197</v>
      </c>
      <c r="R735" t="s">
        <v>11106</v>
      </c>
    </row>
    <row r="736" spans="1:18">
      <c r="A736">
        <v>755</v>
      </c>
      <c r="B736" s="2">
        <v>8906007289139</v>
      </c>
      <c r="C736" t="s">
        <v>7479</v>
      </c>
      <c r="D736">
        <v>-1</v>
      </c>
      <c r="E736" t="s">
        <v>11105</v>
      </c>
      <c r="F736" t="s">
        <v>11106</v>
      </c>
      <c r="G736" t="s">
        <v>7479</v>
      </c>
      <c r="H736" t="s">
        <v>11090</v>
      </c>
      <c r="I736">
        <v>0</v>
      </c>
      <c r="J736">
        <v>69</v>
      </c>
      <c r="K736">
        <v>65.709999999999994</v>
      </c>
      <c r="L736">
        <v>79</v>
      </c>
      <c r="M736">
        <v>2</v>
      </c>
      <c r="N736" t="s">
        <v>11091</v>
      </c>
      <c r="O736" t="s">
        <v>11098</v>
      </c>
      <c r="P736">
        <v>79</v>
      </c>
      <c r="Q736" t="s">
        <v>11197</v>
      </c>
      <c r="R736" t="s">
        <v>11106</v>
      </c>
    </row>
    <row r="737" spans="1:18">
      <c r="A737">
        <v>756</v>
      </c>
      <c r="B737" s="2">
        <v>8906008811117</v>
      </c>
      <c r="C737" t="s">
        <v>7481</v>
      </c>
      <c r="D737">
        <v>-2</v>
      </c>
      <c r="E737" t="s">
        <v>11105</v>
      </c>
      <c r="F737" t="s">
        <v>11106</v>
      </c>
      <c r="G737" t="s">
        <v>7481</v>
      </c>
      <c r="H737" t="s">
        <v>11090</v>
      </c>
      <c r="I737">
        <v>0</v>
      </c>
      <c r="J737">
        <v>23</v>
      </c>
      <c r="K737">
        <v>21.9</v>
      </c>
      <c r="L737">
        <v>36</v>
      </c>
      <c r="M737">
        <v>2</v>
      </c>
      <c r="N737" t="s">
        <v>11091</v>
      </c>
      <c r="O737" t="s">
        <v>11098</v>
      </c>
      <c r="P737">
        <v>36</v>
      </c>
      <c r="Q737" t="s">
        <v>11197</v>
      </c>
      <c r="R737" t="s">
        <v>11106</v>
      </c>
    </row>
    <row r="738" spans="1:18">
      <c r="A738">
        <v>757</v>
      </c>
      <c r="B738" s="2">
        <v>8906008811131</v>
      </c>
      <c r="C738" t="s">
        <v>7483</v>
      </c>
      <c r="D738">
        <v>-2</v>
      </c>
      <c r="E738" t="s">
        <v>11105</v>
      </c>
      <c r="F738" t="s">
        <v>11106</v>
      </c>
      <c r="G738" t="s">
        <v>7483</v>
      </c>
      <c r="H738" t="s">
        <v>11090</v>
      </c>
      <c r="I738">
        <v>0</v>
      </c>
      <c r="J738">
        <v>24</v>
      </c>
      <c r="K738">
        <v>22.86</v>
      </c>
      <c r="L738">
        <v>39</v>
      </c>
      <c r="M738">
        <v>2</v>
      </c>
      <c r="N738" t="s">
        <v>11091</v>
      </c>
      <c r="O738" t="s">
        <v>11098</v>
      </c>
      <c r="P738">
        <v>39</v>
      </c>
      <c r="Q738" t="s">
        <v>11197</v>
      </c>
      <c r="R738" t="s">
        <v>11106</v>
      </c>
    </row>
    <row r="739" spans="1:18">
      <c r="A739">
        <v>758</v>
      </c>
      <c r="B739" s="2">
        <v>8906007280037</v>
      </c>
      <c r="C739" t="s">
        <v>7485</v>
      </c>
      <c r="D739">
        <v>-2</v>
      </c>
      <c r="E739" t="s">
        <v>11105</v>
      </c>
      <c r="F739" t="s">
        <v>11106</v>
      </c>
      <c r="G739" t="s">
        <v>7485</v>
      </c>
      <c r="H739" t="s">
        <v>11090</v>
      </c>
      <c r="I739">
        <v>0</v>
      </c>
      <c r="J739">
        <v>108</v>
      </c>
      <c r="K739">
        <v>102.86</v>
      </c>
      <c r="L739">
        <v>130</v>
      </c>
      <c r="M739">
        <v>2</v>
      </c>
      <c r="N739" t="s">
        <v>11091</v>
      </c>
      <c r="O739" t="s">
        <v>11098</v>
      </c>
      <c r="P739">
        <v>130</v>
      </c>
      <c r="Q739" t="s">
        <v>11197</v>
      </c>
      <c r="R739" t="s">
        <v>11106</v>
      </c>
    </row>
    <row r="740" spans="1:18">
      <c r="A740">
        <v>759</v>
      </c>
      <c r="B740" s="2">
        <v>8906007280969</v>
      </c>
      <c r="C740" t="s">
        <v>7487</v>
      </c>
      <c r="D740">
        <v>-3</v>
      </c>
      <c r="E740" t="s">
        <v>11105</v>
      </c>
      <c r="F740" t="s">
        <v>11106</v>
      </c>
      <c r="G740" t="s">
        <v>7487</v>
      </c>
      <c r="H740" t="s">
        <v>11090</v>
      </c>
      <c r="I740">
        <v>0</v>
      </c>
      <c r="J740">
        <v>145</v>
      </c>
      <c r="K740">
        <v>138.1</v>
      </c>
      <c r="L740">
        <v>185</v>
      </c>
      <c r="M740">
        <v>2</v>
      </c>
      <c r="N740" t="s">
        <v>11091</v>
      </c>
      <c r="O740" t="s">
        <v>11098</v>
      </c>
      <c r="P740">
        <v>185</v>
      </c>
      <c r="Q740" t="s">
        <v>11197</v>
      </c>
      <c r="R740" t="s">
        <v>11106</v>
      </c>
    </row>
    <row r="741" spans="1:18">
      <c r="A741">
        <v>760</v>
      </c>
      <c r="B741" s="2">
        <v>8906007280693</v>
      </c>
      <c r="C741" t="s">
        <v>11481</v>
      </c>
      <c r="D741">
        <v>-3</v>
      </c>
      <c r="E741" t="s">
        <v>11105</v>
      </c>
      <c r="F741" t="s">
        <v>11106</v>
      </c>
      <c r="G741" t="s">
        <v>7489</v>
      </c>
      <c r="H741" t="s">
        <v>11090</v>
      </c>
      <c r="I741">
        <v>0</v>
      </c>
      <c r="J741">
        <v>111</v>
      </c>
      <c r="K741">
        <v>105.71</v>
      </c>
      <c r="L741">
        <v>165</v>
      </c>
      <c r="M741">
        <v>2</v>
      </c>
      <c r="N741" t="s">
        <v>11091</v>
      </c>
      <c r="O741" t="s">
        <v>11098</v>
      </c>
      <c r="P741">
        <v>165</v>
      </c>
      <c r="Q741" t="s">
        <v>11197</v>
      </c>
      <c r="R741" t="s">
        <v>11106</v>
      </c>
    </row>
    <row r="742" spans="1:18">
      <c r="A742">
        <v>761</v>
      </c>
      <c r="B742" s="2">
        <v>8901425095584</v>
      </c>
      <c r="C742" t="s">
        <v>7491</v>
      </c>
      <c r="D742">
        <v>-13</v>
      </c>
      <c r="E742" t="s">
        <v>11482</v>
      </c>
      <c r="F742" t="s">
        <v>11483</v>
      </c>
      <c r="G742" t="s">
        <v>7491</v>
      </c>
      <c r="H742" t="s">
        <v>11090</v>
      </c>
      <c r="I742">
        <v>0</v>
      </c>
      <c r="J742">
        <v>12.72</v>
      </c>
      <c r="K742">
        <v>10.78</v>
      </c>
      <c r="L742">
        <v>20</v>
      </c>
      <c r="M742">
        <v>3</v>
      </c>
      <c r="N742" t="s">
        <v>11097</v>
      </c>
      <c r="O742" t="s">
        <v>11098</v>
      </c>
      <c r="P742">
        <v>20</v>
      </c>
      <c r="Q742" t="s">
        <v>11484</v>
      </c>
      <c r="R742" t="s">
        <v>11483</v>
      </c>
    </row>
    <row r="743" spans="1:18">
      <c r="A743">
        <v>762</v>
      </c>
      <c r="B743" s="2">
        <v>8901425095539</v>
      </c>
      <c r="C743" t="s">
        <v>7493</v>
      </c>
      <c r="D743">
        <v>-2</v>
      </c>
      <c r="E743" t="s">
        <v>11482</v>
      </c>
      <c r="F743" t="s">
        <v>11483</v>
      </c>
      <c r="G743" t="s">
        <v>7493</v>
      </c>
      <c r="H743" t="s">
        <v>11090</v>
      </c>
      <c r="I743">
        <v>0</v>
      </c>
      <c r="J743">
        <v>94.71</v>
      </c>
      <c r="K743">
        <v>80.260000000000005</v>
      </c>
      <c r="L743">
        <v>149</v>
      </c>
      <c r="M743">
        <v>3</v>
      </c>
      <c r="N743" t="s">
        <v>11097</v>
      </c>
      <c r="O743" t="s">
        <v>11098</v>
      </c>
      <c r="P743">
        <v>149</v>
      </c>
      <c r="Q743" t="s">
        <v>11484</v>
      </c>
      <c r="R743" t="s">
        <v>11483</v>
      </c>
    </row>
    <row r="744" spans="1:18">
      <c r="A744">
        <v>763</v>
      </c>
      <c r="B744" s="2">
        <v>8901425095539</v>
      </c>
      <c r="C744" t="s">
        <v>7495</v>
      </c>
      <c r="D744">
        <v>0</v>
      </c>
      <c r="E744" t="s">
        <v>11482</v>
      </c>
      <c r="F744" t="s">
        <v>11483</v>
      </c>
      <c r="G744" t="s">
        <v>7495</v>
      </c>
      <c r="H744" t="s">
        <v>11090</v>
      </c>
      <c r="I744">
        <v>0</v>
      </c>
      <c r="J744">
        <v>126.49</v>
      </c>
      <c r="K744">
        <v>107.19</v>
      </c>
      <c r="L744">
        <v>199</v>
      </c>
      <c r="M744">
        <v>3</v>
      </c>
      <c r="N744" t="s">
        <v>11097</v>
      </c>
      <c r="O744" t="s">
        <v>11098</v>
      </c>
      <c r="P744">
        <v>199</v>
      </c>
      <c r="Q744" t="s">
        <v>11484</v>
      </c>
      <c r="R744" t="s">
        <v>11483</v>
      </c>
    </row>
    <row r="745" spans="1:18">
      <c r="A745">
        <v>764</v>
      </c>
      <c r="B745" s="2">
        <v>8901425049754</v>
      </c>
      <c r="C745" t="s">
        <v>7497</v>
      </c>
      <c r="D745">
        <v>-34</v>
      </c>
      <c r="E745" t="s">
        <v>11482</v>
      </c>
      <c r="F745" t="s">
        <v>11483</v>
      </c>
      <c r="G745" t="s">
        <v>7497</v>
      </c>
      <c r="H745" t="s">
        <v>11090</v>
      </c>
      <c r="I745">
        <v>0</v>
      </c>
      <c r="J745">
        <v>2.15</v>
      </c>
      <c r="K745">
        <v>2.0499999999999998</v>
      </c>
      <c r="L745">
        <v>3</v>
      </c>
      <c r="M745">
        <v>2</v>
      </c>
      <c r="N745" t="s">
        <v>11091</v>
      </c>
      <c r="O745" t="s">
        <v>11098</v>
      </c>
      <c r="P745">
        <v>3</v>
      </c>
      <c r="Q745" t="s">
        <v>11484</v>
      </c>
      <c r="R745" t="s">
        <v>11483</v>
      </c>
    </row>
    <row r="746" spans="1:18">
      <c r="A746">
        <v>765</v>
      </c>
      <c r="B746" s="2">
        <v>8901425025871</v>
      </c>
      <c r="C746" t="s">
        <v>7499</v>
      </c>
      <c r="D746">
        <v>-25</v>
      </c>
      <c r="E746" t="s">
        <v>11482</v>
      </c>
      <c r="F746" t="s">
        <v>11483</v>
      </c>
      <c r="G746" t="s">
        <v>7499</v>
      </c>
      <c r="H746" t="s">
        <v>11090</v>
      </c>
      <c r="I746">
        <v>0</v>
      </c>
      <c r="J746">
        <v>2.68</v>
      </c>
      <c r="K746">
        <v>2.39</v>
      </c>
      <c r="L746">
        <v>4</v>
      </c>
      <c r="M746">
        <v>5</v>
      </c>
      <c r="N746" t="s">
        <v>11117</v>
      </c>
      <c r="O746" t="s">
        <v>11098</v>
      </c>
      <c r="P746">
        <v>4</v>
      </c>
      <c r="Q746" t="s">
        <v>11484</v>
      </c>
      <c r="R746" t="s">
        <v>11483</v>
      </c>
    </row>
    <row r="747" spans="1:18">
      <c r="A747">
        <v>766</v>
      </c>
      <c r="B747" s="2">
        <v>8901425064580</v>
      </c>
      <c r="C747" t="s">
        <v>7501</v>
      </c>
      <c r="D747">
        <v>-2</v>
      </c>
      <c r="E747" t="s">
        <v>11482</v>
      </c>
      <c r="F747" t="s">
        <v>11483</v>
      </c>
      <c r="G747" t="s">
        <v>7501</v>
      </c>
      <c r="H747" t="s">
        <v>11090</v>
      </c>
      <c r="I747">
        <v>0</v>
      </c>
      <c r="J747">
        <v>76.28</v>
      </c>
      <c r="K747">
        <v>64.64</v>
      </c>
      <c r="L747">
        <v>120</v>
      </c>
      <c r="M747">
        <v>3</v>
      </c>
      <c r="N747" t="s">
        <v>11097</v>
      </c>
      <c r="O747" t="s">
        <v>11098</v>
      </c>
      <c r="P747">
        <v>120</v>
      </c>
      <c r="Q747" t="s">
        <v>11484</v>
      </c>
      <c r="R747" t="s">
        <v>11483</v>
      </c>
    </row>
    <row r="748" spans="1:18">
      <c r="A748">
        <v>767</v>
      </c>
      <c r="B748" s="2">
        <v>8901425031469</v>
      </c>
      <c r="C748" t="s">
        <v>7503</v>
      </c>
      <c r="D748">
        <v>-1</v>
      </c>
      <c r="E748" t="s">
        <v>11482</v>
      </c>
      <c r="F748" t="s">
        <v>11483</v>
      </c>
      <c r="G748" t="s">
        <v>7503</v>
      </c>
      <c r="H748" t="s">
        <v>11090</v>
      </c>
      <c r="I748">
        <v>0</v>
      </c>
      <c r="J748">
        <v>101.7</v>
      </c>
      <c r="K748">
        <v>86.19</v>
      </c>
      <c r="L748">
        <v>160</v>
      </c>
      <c r="M748">
        <v>3</v>
      </c>
      <c r="N748" t="s">
        <v>11097</v>
      </c>
      <c r="O748" t="s">
        <v>11098</v>
      </c>
      <c r="P748">
        <v>160</v>
      </c>
      <c r="Q748" t="s">
        <v>11484</v>
      </c>
      <c r="R748" t="s">
        <v>11483</v>
      </c>
    </row>
    <row r="749" spans="1:18">
      <c r="A749">
        <v>768</v>
      </c>
      <c r="B749" s="2">
        <v>8901425092361</v>
      </c>
      <c r="C749" t="s">
        <v>7505</v>
      </c>
      <c r="D749">
        <v>-1</v>
      </c>
      <c r="E749" t="s">
        <v>11482</v>
      </c>
      <c r="F749" t="s">
        <v>11483</v>
      </c>
      <c r="G749" t="s">
        <v>7505</v>
      </c>
      <c r="H749" t="s">
        <v>11090</v>
      </c>
      <c r="I749">
        <v>0</v>
      </c>
      <c r="J749">
        <v>63.56</v>
      </c>
      <c r="K749">
        <v>53.86</v>
      </c>
      <c r="L749">
        <v>100</v>
      </c>
      <c r="M749">
        <v>3</v>
      </c>
      <c r="N749" t="s">
        <v>11097</v>
      </c>
      <c r="O749" t="s">
        <v>11098</v>
      </c>
      <c r="P749">
        <v>100</v>
      </c>
      <c r="Q749" t="s">
        <v>11484</v>
      </c>
      <c r="R749" t="s">
        <v>11483</v>
      </c>
    </row>
    <row r="750" spans="1:18">
      <c r="A750">
        <v>769</v>
      </c>
      <c r="B750" s="2">
        <v>8901425093009</v>
      </c>
      <c r="C750" t="s">
        <v>7507</v>
      </c>
      <c r="D750">
        <v>-1</v>
      </c>
      <c r="E750" t="s">
        <v>11482</v>
      </c>
      <c r="F750" t="s">
        <v>11483</v>
      </c>
      <c r="G750" t="s">
        <v>7507</v>
      </c>
      <c r="H750" t="s">
        <v>11090</v>
      </c>
      <c r="I750">
        <v>0</v>
      </c>
      <c r="J750">
        <v>127.12</v>
      </c>
      <c r="K750">
        <v>107.73</v>
      </c>
      <c r="L750">
        <v>200</v>
      </c>
      <c r="M750">
        <v>3</v>
      </c>
      <c r="N750" t="s">
        <v>11097</v>
      </c>
      <c r="O750" t="s">
        <v>11098</v>
      </c>
      <c r="P750">
        <v>200</v>
      </c>
      <c r="Q750" t="s">
        <v>11484</v>
      </c>
      <c r="R750" t="s">
        <v>11483</v>
      </c>
    </row>
    <row r="751" spans="1:18">
      <c r="A751">
        <v>770</v>
      </c>
      <c r="B751" s="2">
        <v>8901425037164</v>
      </c>
      <c r="C751" t="s">
        <v>7509</v>
      </c>
      <c r="D751">
        <v>-2</v>
      </c>
      <c r="E751" t="s">
        <v>11482</v>
      </c>
      <c r="F751" t="s">
        <v>11483</v>
      </c>
      <c r="G751" t="s">
        <v>7509</v>
      </c>
      <c r="H751" t="s">
        <v>11090</v>
      </c>
      <c r="I751">
        <v>0</v>
      </c>
      <c r="J751">
        <v>88.99</v>
      </c>
      <c r="K751">
        <v>75.42</v>
      </c>
      <c r="L751">
        <v>140</v>
      </c>
      <c r="M751">
        <v>3</v>
      </c>
      <c r="N751" t="s">
        <v>11097</v>
      </c>
      <c r="O751" t="s">
        <v>11098</v>
      </c>
      <c r="P751">
        <v>140</v>
      </c>
      <c r="Q751" t="s">
        <v>11484</v>
      </c>
      <c r="R751" t="s">
        <v>11483</v>
      </c>
    </row>
    <row r="752" spans="1:18">
      <c r="A752">
        <v>771</v>
      </c>
      <c r="B752" s="2">
        <v>8901425021859</v>
      </c>
      <c r="C752" t="s">
        <v>7511</v>
      </c>
      <c r="D752">
        <v>0</v>
      </c>
      <c r="E752" t="s">
        <v>11482</v>
      </c>
      <c r="F752" t="s">
        <v>11483</v>
      </c>
      <c r="G752" t="s">
        <v>7511</v>
      </c>
      <c r="H752" t="s">
        <v>11090</v>
      </c>
      <c r="I752">
        <v>0</v>
      </c>
      <c r="J752">
        <v>79.45</v>
      </c>
      <c r="K752">
        <v>67.33</v>
      </c>
      <c r="L752">
        <v>125</v>
      </c>
      <c r="M752">
        <v>3</v>
      </c>
      <c r="N752" t="s">
        <v>11097</v>
      </c>
      <c r="O752" t="s">
        <v>11098</v>
      </c>
      <c r="P752">
        <v>125</v>
      </c>
      <c r="Q752" t="s">
        <v>11484</v>
      </c>
      <c r="R752" t="s">
        <v>11483</v>
      </c>
    </row>
    <row r="753" spans="1:18">
      <c r="A753">
        <v>772</v>
      </c>
      <c r="B753" s="2">
        <v>8901425030752</v>
      </c>
      <c r="C753" t="s">
        <v>7513</v>
      </c>
      <c r="D753">
        <v>-29</v>
      </c>
      <c r="E753" t="s">
        <v>11482</v>
      </c>
      <c r="F753" t="s">
        <v>11483</v>
      </c>
      <c r="G753" t="s">
        <v>7513</v>
      </c>
      <c r="H753" t="s">
        <v>11090</v>
      </c>
      <c r="I753">
        <v>0</v>
      </c>
      <c r="J753">
        <v>3.35</v>
      </c>
      <c r="K753">
        <v>2.99</v>
      </c>
      <c r="L753">
        <v>5</v>
      </c>
      <c r="M753">
        <v>5</v>
      </c>
      <c r="N753" t="s">
        <v>11117</v>
      </c>
      <c r="O753" t="s">
        <v>11098</v>
      </c>
      <c r="P753">
        <v>5</v>
      </c>
      <c r="Q753" t="s">
        <v>11484</v>
      </c>
      <c r="R753" t="s">
        <v>11483</v>
      </c>
    </row>
    <row r="754" spans="1:18">
      <c r="A754">
        <v>773</v>
      </c>
      <c r="B754" s="2">
        <v>8901425088487</v>
      </c>
      <c r="C754" t="s">
        <v>7515</v>
      </c>
      <c r="D754">
        <v>-17</v>
      </c>
      <c r="E754" t="s">
        <v>11482</v>
      </c>
      <c r="F754" t="s">
        <v>11483</v>
      </c>
      <c r="G754" t="s">
        <v>7515</v>
      </c>
      <c r="H754" t="s">
        <v>11090</v>
      </c>
      <c r="I754">
        <v>0</v>
      </c>
      <c r="J754">
        <v>6.7</v>
      </c>
      <c r="K754">
        <v>5.98</v>
      </c>
      <c r="L754">
        <v>10</v>
      </c>
      <c r="M754">
        <v>5</v>
      </c>
      <c r="N754" t="s">
        <v>11117</v>
      </c>
      <c r="O754" t="s">
        <v>11098</v>
      </c>
      <c r="P754">
        <v>10</v>
      </c>
      <c r="Q754" t="s">
        <v>11484</v>
      </c>
      <c r="R754" t="s">
        <v>11483</v>
      </c>
    </row>
    <row r="755" spans="1:18">
      <c r="A755">
        <v>774</v>
      </c>
      <c r="B755" s="2">
        <v>8901425087039</v>
      </c>
      <c r="C755" t="s">
        <v>7517</v>
      </c>
      <c r="D755">
        <v>-18</v>
      </c>
      <c r="E755" t="s">
        <v>11482</v>
      </c>
      <c r="F755" t="s">
        <v>11483</v>
      </c>
      <c r="G755" t="s">
        <v>7517</v>
      </c>
      <c r="H755" t="s">
        <v>11090</v>
      </c>
      <c r="I755">
        <v>0</v>
      </c>
      <c r="J755">
        <v>6.7</v>
      </c>
      <c r="K755">
        <v>5.98</v>
      </c>
      <c r="L755">
        <v>10</v>
      </c>
      <c r="M755">
        <v>5</v>
      </c>
      <c r="N755" t="s">
        <v>11117</v>
      </c>
      <c r="O755" t="s">
        <v>11098</v>
      </c>
      <c r="P755">
        <v>10</v>
      </c>
      <c r="Q755" t="s">
        <v>11484</v>
      </c>
      <c r="R755" t="s">
        <v>11483</v>
      </c>
    </row>
    <row r="756" spans="1:18">
      <c r="A756">
        <v>775</v>
      </c>
      <c r="B756" s="2">
        <v>8901425090367</v>
      </c>
      <c r="C756" t="s">
        <v>7519</v>
      </c>
      <c r="D756">
        <v>-9</v>
      </c>
      <c r="E756" t="s">
        <v>11482</v>
      </c>
      <c r="F756" t="s">
        <v>11483</v>
      </c>
      <c r="G756" t="s">
        <v>7519</v>
      </c>
      <c r="H756" t="s">
        <v>11090</v>
      </c>
      <c r="I756">
        <v>0</v>
      </c>
      <c r="J756">
        <v>16.75</v>
      </c>
      <c r="K756">
        <v>14.96</v>
      </c>
      <c r="L756">
        <v>25</v>
      </c>
      <c r="M756">
        <v>5</v>
      </c>
      <c r="N756" t="s">
        <v>11117</v>
      </c>
      <c r="O756" t="s">
        <v>11098</v>
      </c>
      <c r="P756">
        <v>25</v>
      </c>
      <c r="Q756" t="s">
        <v>11484</v>
      </c>
      <c r="R756" t="s">
        <v>11483</v>
      </c>
    </row>
    <row r="757" spans="1:18">
      <c r="A757">
        <v>776</v>
      </c>
      <c r="B757" s="2">
        <v>8901425077924</v>
      </c>
      <c r="C757" t="s">
        <v>7521</v>
      </c>
      <c r="D757">
        <v>-3</v>
      </c>
      <c r="E757" t="s">
        <v>11482</v>
      </c>
      <c r="F757" t="s">
        <v>11483</v>
      </c>
      <c r="G757" t="s">
        <v>7521</v>
      </c>
      <c r="H757" t="s">
        <v>11090</v>
      </c>
      <c r="I757">
        <v>0</v>
      </c>
      <c r="J757">
        <v>107.15</v>
      </c>
      <c r="K757">
        <v>95.67</v>
      </c>
      <c r="L757">
        <v>160</v>
      </c>
      <c r="M757">
        <v>5</v>
      </c>
      <c r="N757" t="s">
        <v>11117</v>
      </c>
      <c r="O757" t="s">
        <v>11098</v>
      </c>
      <c r="P757">
        <v>160</v>
      </c>
      <c r="Q757" t="s">
        <v>11484</v>
      </c>
      <c r="R757" t="s">
        <v>11483</v>
      </c>
    </row>
    <row r="758" spans="1:18">
      <c r="A758">
        <v>777</v>
      </c>
      <c r="B758" s="2">
        <v>8901425077689</v>
      </c>
      <c r="C758" t="s">
        <v>7523</v>
      </c>
      <c r="D758">
        <v>-5</v>
      </c>
      <c r="E758" t="s">
        <v>11482</v>
      </c>
      <c r="F758" t="s">
        <v>11483</v>
      </c>
      <c r="G758" t="s">
        <v>7523</v>
      </c>
      <c r="H758" t="s">
        <v>11090</v>
      </c>
      <c r="I758">
        <v>0</v>
      </c>
      <c r="J758">
        <v>95.34</v>
      </c>
      <c r="K758">
        <v>80.8</v>
      </c>
      <c r="L758">
        <v>150</v>
      </c>
      <c r="M758">
        <v>3</v>
      </c>
      <c r="N758" t="s">
        <v>11097</v>
      </c>
      <c r="O758" t="s">
        <v>11098</v>
      </c>
      <c r="P758">
        <v>150</v>
      </c>
      <c r="Q758" t="s">
        <v>11484</v>
      </c>
      <c r="R758" t="s">
        <v>11483</v>
      </c>
    </row>
    <row r="759" spans="1:18">
      <c r="A759">
        <v>778</v>
      </c>
      <c r="B759" s="2">
        <v>8901425076811</v>
      </c>
      <c r="C759" t="s">
        <v>7525</v>
      </c>
      <c r="D759">
        <v>-34</v>
      </c>
      <c r="E759" t="s">
        <v>11482</v>
      </c>
      <c r="F759" t="s">
        <v>11483</v>
      </c>
      <c r="G759" t="s">
        <v>7525</v>
      </c>
      <c r="H759" t="s">
        <v>11090</v>
      </c>
      <c r="I759">
        <v>0</v>
      </c>
      <c r="J759">
        <v>6.36</v>
      </c>
      <c r="K759">
        <v>5.39</v>
      </c>
      <c r="L759">
        <v>10</v>
      </c>
      <c r="M759">
        <v>3</v>
      </c>
      <c r="N759" t="s">
        <v>11097</v>
      </c>
      <c r="O759" t="s">
        <v>11098</v>
      </c>
      <c r="P759">
        <v>10</v>
      </c>
      <c r="Q759" t="s">
        <v>11484</v>
      </c>
      <c r="R759" t="s">
        <v>11483</v>
      </c>
    </row>
    <row r="760" spans="1:18">
      <c r="A760">
        <v>779</v>
      </c>
      <c r="B760" s="2">
        <v>8901425027721</v>
      </c>
      <c r="C760" t="s">
        <v>7527</v>
      </c>
      <c r="D760">
        <v>-5</v>
      </c>
      <c r="E760" t="s">
        <v>11482</v>
      </c>
      <c r="F760" t="s">
        <v>11483</v>
      </c>
      <c r="G760" t="s">
        <v>7527</v>
      </c>
      <c r="H760" t="s">
        <v>11090</v>
      </c>
      <c r="I760">
        <v>0</v>
      </c>
      <c r="J760">
        <v>3.18</v>
      </c>
      <c r="K760">
        <v>2.69</v>
      </c>
      <c r="L760">
        <v>5</v>
      </c>
      <c r="M760">
        <v>3</v>
      </c>
      <c r="N760" t="s">
        <v>11097</v>
      </c>
      <c r="O760" t="s">
        <v>11098</v>
      </c>
      <c r="P760">
        <v>5</v>
      </c>
      <c r="Q760" t="s">
        <v>11484</v>
      </c>
      <c r="R760" t="s">
        <v>11483</v>
      </c>
    </row>
    <row r="761" spans="1:18">
      <c r="A761">
        <v>780</v>
      </c>
      <c r="B761" s="2">
        <v>8901425022504</v>
      </c>
      <c r="C761" t="s">
        <v>7529</v>
      </c>
      <c r="D761">
        <v>-24</v>
      </c>
      <c r="E761" t="s">
        <v>11482</v>
      </c>
      <c r="F761" t="s">
        <v>11483</v>
      </c>
      <c r="G761" t="s">
        <v>7529</v>
      </c>
      <c r="H761" t="s">
        <v>11090</v>
      </c>
      <c r="I761">
        <v>0</v>
      </c>
      <c r="J761">
        <v>7.63</v>
      </c>
      <c r="K761">
        <v>6.47</v>
      </c>
      <c r="L761">
        <v>12</v>
      </c>
      <c r="M761">
        <v>3</v>
      </c>
      <c r="N761" t="s">
        <v>11097</v>
      </c>
      <c r="O761" t="s">
        <v>11098</v>
      </c>
      <c r="P761">
        <v>12</v>
      </c>
      <c r="Q761" t="s">
        <v>11484</v>
      </c>
      <c r="R761" t="s">
        <v>11483</v>
      </c>
    </row>
    <row r="762" spans="1:18">
      <c r="A762">
        <v>781</v>
      </c>
      <c r="B762" s="2">
        <v>8901425092378</v>
      </c>
      <c r="C762" t="s">
        <v>7531</v>
      </c>
      <c r="D762">
        <v>-7</v>
      </c>
      <c r="E762" t="s">
        <v>11482</v>
      </c>
      <c r="F762" t="s">
        <v>11483</v>
      </c>
      <c r="G762" t="s">
        <v>7531</v>
      </c>
      <c r="H762" t="s">
        <v>11090</v>
      </c>
      <c r="I762">
        <v>0</v>
      </c>
      <c r="J762">
        <v>10.050000000000001</v>
      </c>
      <c r="K762">
        <v>8.9700000000000006</v>
      </c>
      <c r="L762">
        <v>15</v>
      </c>
      <c r="M762">
        <v>5</v>
      </c>
      <c r="N762" t="s">
        <v>11117</v>
      </c>
      <c r="O762" t="s">
        <v>11098</v>
      </c>
      <c r="P762">
        <v>15</v>
      </c>
      <c r="Q762" t="s">
        <v>11484</v>
      </c>
      <c r="R762" t="s">
        <v>11483</v>
      </c>
    </row>
    <row r="763" spans="1:18">
      <c r="A763">
        <v>782</v>
      </c>
      <c r="B763" s="2">
        <v>8901425073452</v>
      </c>
      <c r="C763" t="s">
        <v>7533</v>
      </c>
      <c r="D763">
        <v>-1</v>
      </c>
      <c r="E763" t="s">
        <v>11482</v>
      </c>
      <c r="F763" t="s">
        <v>11483</v>
      </c>
      <c r="G763" t="s">
        <v>7533</v>
      </c>
      <c r="H763" t="s">
        <v>11090</v>
      </c>
      <c r="I763">
        <v>0</v>
      </c>
      <c r="J763">
        <v>16.75</v>
      </c>
      <c r="K763">
        <v>14.96</v>
      </c>
      <c r="L763">
        <v>25</v>
      </c>
      <c r="M763">
        <v>5</v>
      </c>
      <c r="N763" t="s">
        <v>11117</v>
      </c>
      <c r="O763" t="s">
        <v>11098</v>
      </c>
      <c r="P763">
        <v>25</v>
      </c>
      <c r="Q763" t="s">
        <v>11484</v>
      </c>
      <c r="R763" t="s">
        <v>11483</v>
      </c>
    </row>
    <row r="764" spans="1:18">
      <c r="A764">
        <v>783</v>
      </c>
      <c r="B764" s="2">
        <v>8901425028698</v>
      </c>
      <c r="C764" t="s">
        <v>7535</v>
      </c>
      <c r="D764">
        <v>-7</v>
      </c>
      <c r="E764" t="s">
        <v>11482</v>
      </c>
      <c r="F764" t="s">
        <v>11483</v>
      </c>
      <c r="G764" t="s">
        <v>7535</v>
      </c>
      <c r="H764" t="s">
        <v>11090</v>
      </c>
      <c r="I764">
        <v>0</v>
      </c>
      <c r="J764">
        <v>16.75</v>
      </c>
      <c r="K764">
        <v>14.96</v>
      </c>
      <c r="L764">
        <v>25</v>
      </c>
      <c r="M764">
        <v>5</v>
      </c>
      <c r="N764" t="s">
        <v>11117</v>
      </c>
      <c r="O764" t="s">
        <v>11098</v>
      </c>
      <c r="P764">
        <v>25</v>
      </c>
      <c r="Q764" t="s">
        <v>11484</v>
      </c>
      <c r="R764" t="s">
        <v>11483</v>
      </c>
    </row>
    <row r="765" spans="1:18">
      <c r="A765">
        <v>784</v>
      </c>
      <c r="B765" s="2">
        <v>8901425001813</v>
      </c>
      <c r="C765" t="s">
        <v>7537</v>
      </c>
      <c r="D765">
        <v>-7</v>
      </c>
      <c r="E765" t="s">
        <v>11482</v>
      </c>
      <c r="F765" t="s">
        <v>11483</v>
      </c>
      <c r="G765" t="s">
        <v>7537</v>
      </c>
      <c r="H765" t="s">
        <v>11090</v>
      </c>
      <c r="I765">
        <v>0</v>
      </c>
      <c r="J765">
        <v>23.44</v>
      </c>
      <c r="K765">
        <v>20.93</v>
      </c>
      <c r="L765">
        <v>35</v>
      </c>
      <c r="M765">
        <v>5</v>
      </c>
      <c r="N765" t="s">
        <v>11117</v>
      </c>
      <c r="O765" t="s">
        <v>11098</v>
      </c>
      <c r="P765">
        <v>35</v>
      </c>
      <c r="Q765" t="s">
        <v>11484</v>
      </c>
      <c r="R765" t="s">
        <v>11483</v>
      </c>
    </row>
    <row r="766" spans="1:18">
      <c r="A766">
        <v>785</v>
      </c>
      <c r="B766" s="2">
        <v>8901425006559</v>
      </c>
      <c r="C766" t="s">
        <v>7539</v>
      </c>
      <c r="D766">
        <v>-1</v>
      </c>
      <c r="E766" t="s">
        <v>11482</v>
      </c>
      <c r="F766" t="s">
        <v>11483</v>
      </c>
      <c r="G766" t="s">
        <v>7539</v>
      </c>
      <c r="H766" t="s">
        <v>11090</v>
      </c>
      <c r="I766">
        <v>0</v>
      </c>
      <c r="J766">
        <v>41.32</v>
      </c>
      <c r="K766">
        <v>35.020000000000003</v>
      </c>
      <c r="L766">
        <v>65</v>
      </c>
      <c r="M766">
        <v>3</v>
      </c>
      <c r="N766" t="s">
        <v>11097</v>
      </c>
      <c r="O766" t="s">
        <v>11098</v>
      </c>
      <c r="P766">
        <v>65</v>
      </c>
      <c r="Q766" t="s">
        <v>11484</v>
      </c>
      <c r="R766" t="s">
        <v>11483</v>
      </c>
    </row>
    <row r="767" spans="1:18">
      <c r="A767">
        <v>786</v>
      </c>
      <c r="B767" s="2">
        <v>8901425024546</v>
      </c>
      <c r="C767" t="s">
        <v>11485</v>
      </c>
      <c r="D767">
        <v>0</v>
      </c>
      <c r="E767" t="s">
        <v>11482</v>
      </c>
      <c r="F767" t="s">
        <v>11483</v>
      </c>
      <c r="G767" t="s">
        <v>7541</v>
      </c>
      <c r="H767" t="s">
        <v>11090</v>
      </c>
      <c r="I767">
        <v>0</v>
      </c>
      <c r="J767">
        <v>158.9</v>
      </c>
      <c r="K767">
        <v>134.66</v>
      </c>
      <c r="L767">
        <v>250</v>
      </c>
      <c r="M767">
        <v>3</v>
      </c>
      <c r="N767" t="s">
        <v>11097</v>
      </c>
      <c r="O767" t="s">
        <v>11098</v>
      </c>
      <c r="P767">
        <v>250</v>
      </c>
      <c r="Q767" t="s">
        <v>11484</v>
      </c>
      <c r="R767" t="s">
        <v>11483</v>
      </c>
    </row>
    <row r="768" spans="1:18">
      <c r="A768">
        <v>787</v>
      </c>
      <c r="B768" s="2">
        <v>8901425024416</v>
      </c>
      <c r="C768" t="s">
        <v>11486</v>
      </c>
      <c r="D768">
        <v>-1</v>
      </c>
      <c r="E768" t="s">
        <v>11482</v>
      </c>
      <c r="F768" t="s">
        <v>11483</v>
      </c>
      <c r="G768" t="s">
        <v>7543</v>
      </c>
      <c r="H768" t="s">
        <v>11090</v>
      </c>
      <c r="I768">
        <v>0</v>
      </c>
      <c r="J768">
        <v>69.92</v>
      </c>
      <c r="K768">
        <v>59.25</v>
      </c>
      <c r="L768">
        <v>110</v>
      </c>
      <c r="M768">
        <v>3</v>
      </c>
      <c r="N768" t="s">
        <v>11097</v>
      </c>
      <c r="O768" t="s">
        <v>11098</v>
      </c>
      <c r="P768">
        <v>110</v>
      </c>
      <c r="Q768" t="s">
        <v>11484</v>
      </c>
      <c r="R768" t="s">
        <v>11483</v>
      </c>
    </row>
    <row r="769" spans="1:18">
      <c r="A769">
        <v>788</v>
      </c>
      <c r="B769" s="2">
        <v>8901425049358</v>
      </c>
      <c r="C769" t="s">
        <v>7545</v>
      </c>
      <c r="D769">
        <v>-3</v>
      </c>
      <c r="E769" t="s">
        <v>11482</v>
      </c>
      <c r="F769" t="s">
        <v>11483</v>
      </c>
      <c r="G769" t="s">
        <v>7545</v>
      </c>
      <c r="H769" t="s">
        <v>11090</v>
      </c>
      <c r="I769">
        <v>0</v>
      </c>
      <c r="J769">
        <v>16.75</v>
      </c>
      <c r="K769">
        <v>14.96</v>
      </c>
      <c r="L769">
        <v>25</v>
      </c>
      <c r="M769">
        <v>5</v>
      </c>
      <c r="N769" t="s">
        <v>11117</v>
      </c>
      <c r="O769" t="s">
        <v>11098</v>
      </c>
      <c r="P769">
        <v>25</v>
      </c>
      <c r="Q769" t="s">
        <v>11484</v>
      </c>
      <c r="R769" t="s">
        <v>11483</v>
      </c>
    </row>
    <row r="770" spans="1:18">
      <c r="A770">
        <v>789</v>
      </c>
      <c r="B770" s="2">
        <v>8901425036976</v>
      </c>
      <c r="C770" t="s">
        <v>7547</v>
      </c>
      <c r="D770">
        <v>-5</v>
      </c>
      <c r="E770" t="s">
        <v>11482</v>
      </c>
      <c r="F770" t="s">
        <v>11483</v>
      </c>
      <c r="G770" t="s">
        <v>7547</v>
      </c>
      <c r="H770" t="s">
        <v>11090</v>
      </c>
      <c r="I770">
        <v>0</v>
      </c>
      <c r="J770">
        <v>38.14</v>
      </c>
      <c r="K770">
        <v>32.32</v>
      </c>
      <c r="L770">
        <v>60</v>
      </c>
      <c r="M770">
        <v>3</v>
      </c>
      <c r="N770" t="s">
        <v>11097</v>
      </c>
      <c r="O770" t="s">
        <v>11098</v>
      </c>
      <c r="P770">
        <v>60</v>
      </c>
      <c r="Q770" t="s">
        <v>11484</v>
      </c>
      <c r="R770" t="s">
        <v>11483</v>
      </c>
    </row>
    <row r="771" spans="1:18">
      <c r="A771">
        <v>790</v>
      </c>
      <c r="B771" s="2">
        <v>8904275300129</v>
      </c>
      <c r="C771" t="s">
        <v>7549</v>
      </c>
      <c r="D771">
        <v>-1</v>
      </c>
      <c r="E771" t="s">
        <v>11482</v>
      </c>
      <c r="F771" t="s">
        <v>11483</v>
      </c>
      <c r="G771" t="s">
        <v>7549</v>
      </c>
      <c r="H771" t="s">
        <v>11090</v>
      </c>
      <c r="I771">
        <v>0</v>
      </c>
      <c r="J771">
        <v>63.6</v>
      </c>
      <c r="K771">
        <v>6.36</v>
      </c>
      <c r="L771">
        <v>10</v>
      </c>
      <c r="M771">
        <v>3</v>
      </c>
      <c r="N771" t="s">
        <v>11097</v>
      </c>
      <c r="O771" t="s">
        <v>11098</v>
      </c>
      <c r="P771">
        <v>10</v>
      </c>
      <c r="Q771" t="s">
        <v>11484</v>
      </c>
      <c r="R771" t="s">
        <v>11483</v>
      </c>
    </row>
    <row r="772" spans="1:18">
      <c r="A772">
        <v>791</v>
      </c>
      <c r="B772" s="2">
        <v>8904275300129</v>
      </c>
      <c r="C772" t="s">
        <v>7551</v>
      </c>
      <c r="D772">
        <v>0</v>
      </c>
      <c r="E772" t="s">
        <v>11482</v>
      </c>
      <c r="F772" t="s">
        <v>11483</v>
      </c>
      <c r="G772" t="s">
        <v>7551</v>
      </c>
      <c r="H772" t="s">
        <v>11090</v>
      </c>
      <c r="I772">
        <v>0</v>
      </c>
      <c r="J772">
        <v>44.5</v>
      </c>
      <c r="K772">
        <v>37.71</v>
      </c>
      <c r="L772">
        <v>70</v>
      </c>
      <c r="M772">
        <v>3</v>
      </c>
      <c r="N772" t="s">
        <v>11097</v>
      </c>
      <c r="O772" t="s">
        <v>11098</v>
      </c>
      <c r="P772">
        <v>70</v>
      </c>
      <c r="Q772" t="s">
        <v>11484</v>
      </c>
      <c r="R772" t="s">
        <v>11483</v>
      </c>
    </row>
    <row r="773" spans="1:18">
      <c r="A773">
        <v>792</v>
      </c>
      <c r="B773" s="2">
        <v>8904275300068</v>
      </c>
      <c r="C773" t="s">
        <v>7553</v>
      </c>
      <c r="D773">
        <v>-12</v>
      </c>
      <c r="E773" t="s">
        <v>11482</v>
      </c>
      <c r="F773" t="s">
        <v>11483</v>
      </c>
      <c r="G773" t="s">
        <v>7553</v>
      </c>
      <c r="H773" t="s">
        <v>11090</v>
      </c>
      <c r="I773">
        <v>0</v>
      </c>
      <c r="J773">
        <v>4.45</v>
      </c>
      <c r="K773">
        <v>3.77</v>
      </c>
      <c r="L773">
        <v>7</v>
      </c>
      <c r="M773">
        <v>3</v>
      </c>
      <c r="N773" t="s">
        <v>11097</v>
      </c>
      <c r="O773" t="s">
        <v>11098</v>
      </c>
      <c r="P773">
        <v>7</v>
      </c>
      <c r="Q773" t="s">
        <v>11484</v>
      </c>
      <c r="R773" t="s">
        <v>11483</v>
      </c>
    </row>
    <row r="774" spans="1:18">
      <c r="A774">
        <v>793</v>
      </c>
      <c r="B774" s="2">
        <v>8904275300242</v>
      </c>
      <c r="C774" t="s">
        <v>7555</v>
      </c>
      <c r="D774">
        <v>-18</v>
      </c>
      <c r="E774" t="s">
        <v>11482</v>
      </c>
      <c r="F774" t="s">
        <v>11483</v>
      </c>
      <c r="G774" t="s">
        <v>7555</v>
      </c>
      <c r="H774" t="s">
        <v>11090</v>
      </c>
      <c r="I774">
        <v>0</v>
      </c>
      <c r="J774">
        <v>9.5399999999999991</v>
      </c>
      <c r="K774">
        <v>8.08</v>
      </c>
      <c r="L774">
        <v>15</v>
      </c>
      <c r="M774">
        <v>3</v>
      </c>
      <c r="N774" t="s">
        <v>11097</v>
      </c>
      <c r="O774" t="s">
        <v>11098</v>
      </c>
      <c r="P774">
        <v>15</v>
      </c>
      <c r="Q774" t="s">
        <v>11484</v>
      </c>
      <c r="R774" t="s">
        <v>11483</v>
      </c>
    </row>
    <row r="775" spans="1:18">
      <c r="A775">
        <v>794</v>
      </c>
      <c r="B775" s="2">
        <v>8904275300068</v>
      </c>
      <c r="C775" t="s">
        <v>7557</v>
      </c>
      <c r="D775">
        <v>-2</v>
      </c>
      <c r="E775" t="s">
        <v>11482</v>
      </c>
      <c r="F775" t="s">
        <v>11483</v>
      </c>
      <c r="G775" t="s">
        <v>7557</v>
      </c>
      <c r="H775" t="s">
        <v>11090</v>
      </c>
      <c r="I775">
        <v>0</v>
      </c>
      <c r="J775">
        <v>9.5399999999999991</v>
      </c>
      <c r="K775">
        <v>8.08</v>
      </c>
      <c r="L775">
        <v>15</v>
      </c>
      <c r="M775">
        <v>3</v>
      </c>
      <c r="N775" t="s">
        <v>11097</v>
      </c>
      <c r="O775" t="s">
        <v>11098</v>
      </c>
      <c r="P775">
        <v>15</v>
      </c>
      <c r="Q775" t="s">
        <v>11484</v>
      </c>
      <c r="R775" t="s">
        <v>11483</v>
      </c>
    </row>
    <row r="776" spans="1:18">
      <c r="A776">
        <v>795</v>
      </c>
      <c r="B776" s="2">
        <v>8904275300303</v>
      </c>
      <c r="C776" t="s">
        <v>7559</v>
      </c>
      <c r="D776">
        <v>-10</v>
      </c>
      <c r="E776" t="s">
        <v>11482</v>
      </c>
      <c r="F776" t="s">
        <v>11483</v>
      </c>
      <c r="G776" t="s">
        <v>7559</v>
      </c>
      <c r="H776" t="s">
        <v>11090</v>
      </c>
      <c r="I776">
        <v>0</v>
      </c>
      <c r="J776">
        <v>9.5399999999999991</v>
      </c>
      <c r="K776">
        <v>8.08</v>
      </c>
      <c r="L776">
        <v>15</v>
      </c>
      <c r="M776">
        <v>3</v>
      </c>
      <c r="N776" t="s">
        <v>11097</v>
      </c>
      <c r="O776" t="s">
        <v>11098</v>
      </c>
      <c r="P776">
        <v>15</v>
      </c>
      <c r="Q776" t="s">
        <v>11484</v>
      </c>
      <c r="R776" t="s">
        <v>11483</v>
      </c>
    </row>
    <row r="777" spans="1:18">
      <c r="A777">
        <v>796</v>
      </c>
      <c r="B777" s="2">
        <v>8904275300303</v>
      </c>
      <c r="C777" t="s">
        <v>7561</v>
      </c>
      <c r="D777">
        <v>0</v>
      </c>
      <c r="E777" t="s">
        <v>11482</v>
      </c>
      <c r="F777" t="s">
        <v>11483</v>
      </c>
      <c r="G777" t="s">
        <v>7561</v>
      </c>
      <c r="H777" t="s">
        <v>11090</v>
      </c>
      <c r="I777">
        <v>0</v>
      </c>
      <c r="J777">
        <v>9.5399999999999991</v>
      </c>
      <c r="K777">
        <v>8.08</v>
      </c>
      <c r="L777">
        <v>15</v>
      </c>
      <c r="M777">
        <v>3</v>
      </c>
      <c r="N777" t="s">
        <v>11097</v>
      </c>
      <c r="O777" t="s">
        <v>11098</v>
      </c>
      <c r="P777">
        <v>15</v>
      </c>
      <c r="Q777" t="s">
        <v>11484</v>
      </c>
      <c r="R777" t="s">
        <v>11483</v>
      </c>
    </row>
    <row r="778" spans="1:18">
      <c r="A778">
        <v>797</v>
      </c>
      <c r="B778" s="2">
        <v>8904275306985</v>
      </c>
      <c r="C778" t="s">
        <v>7563</v>
      </c>
      <c r="D778">
        <v>-5</v>
      </c>
      <c r="E778" t="s">
        <v>11482</v>
      </c>
      <c r="F778" t="s">
        <v>11483</v>
      </c>
      <c r="G778" t="s">
        <v>7563</v>
      </c>
      <c r="H778" t="s">
        <v>11090</v>
      </c>
      <c r="I778">
        <v>0</v>
      </c>
      <c r="J778">
        <v>19.07</v>
      </c>
      <c r="K778">
        <v>16.16</v>
      </c>
      <c r="L778">
        <v>30</v>
      </c>
      <c r="M778">
        <v>3</v>
      </c>
      <c r="N778" t="s">
        <v>11097</v>
      </c>
      <c r="O778" t="s">
        <v>11098</v>
      </c>
      <c r="P778">
        <v>30</v>
      </c>
      <c r="Q778" t="s">
        <v>11484</v>
      </c>
      <c r="R778" t="s">
        <v>11483</v>
      </c>
    </row>
    <row r="779" spans="1:18">
      <c r="A779">
        <v>798</v>
      </c>
      <c r="B779" s="2">
        <v>8904379400954</v>
      </c>
      <c r="C779" t="s">
        <v>7565</v>
      </c>
      <c r="D779">
        <v>-2</v>
      </c>
      <c r="E779" t="s">
        <v>11482</v>
      </c>
      <c r="F779" t="s">
        <v>11483</v>
      </c>
      <c r="G779" t="s">
        <v>7565</v>
      </c>
      <c r="H779" t="s">
        <v>11090</v>
      </c>
      <c r="I779">
        <v>0</v>
      </c>
      <c r="J779">
        <v>9.5399999999999991</v>
      </c>
      <c r="K779">
        <v>8.08</v>
      </c>
      <c r="L779">
        <v>15</v>
      </c>
      <c r="M779">
        <v>3</v>
      </c>
      <c r="N779" t="s">
        <v>11097</v>
      </c>
      <c r="O779" t="s">
        <v>11098</v>
      </c>
      <c r="P779">
        <v>15</v>
      </c>
      <c r="Q779" t="s">
        <v>11484</v>
      </c>
      <c r="R779" t="s">
        <v>11483</v>
      </c>
    </row>
    <row r="780" spans="1:18">
      <c r="A780">
        <v>799</v>
      </c>
      <c r="B780" s="2">
        <v>8904275306756</v>
      </c>
      <c r="C780" t="s">
        <v>7567</v>
      </c>
      <c r="D780">
        <v>-5</v>
      </c>
      <c r="E780" t="s">
        <v>11482</v>
      </c>
      <c r="F780" t="s">
        <v>11483</v>
      </c>
      <c r="G780" t="s">
        <v>7567</v>
      </c>
      <c r="H780" t="s">
        <v>11090</v>
      </c>
      <c r="I780">
        <v>0</v>
      </c>
      <c r="J780">
        <v>15.89</v>
      </c>
      <c r="K780">
        <v>13.47</v>
      </c>
      <c r="L780">
        <v>25</v>
      </c>
      <c r="M780">
        <v>3</v>
      </c>
      <c r="N780" t="s">
        <v>11097</v>
      </c>
      <c r="O780" t="s">
        <v>11098</v>
      </c>
      <c r="P780">
        <v>25</v>
      </c>
      <c r="Q780" t="s">
        <v>11484</v>
      </c>
      <c r="R780" t="s">
        <v>11483</v>
      </c>
    </row>
    <row r="781" spans="1:18">
      <c r="A781">
        <v>800</v>
      </c>
      <c r="B781" s="2">
        <v>8902519001979</v>
      </c>
      <c r="C781" t="s">
        <v>7569</v>
      </c>
      <c r="D781">
        <v>-12</v>
      </c>
      <c r="E781" t="s">
        <v>11482</v>
      </c>
      <c r="F781" t="s">
        <v>11483</v>
      </c>
      <c r="G781" t="s">
        <v>7569</v>
      </c>
      <c r="H781" t="s">
        <v>11090</v>
      </c>
      <c r="I781">
        <v>0</v>
      </c>
      <c r="J781">
        <v>40.18</v>
      </c>
      <c r="K781">
        <v>35.880000000000003</v>
      </c>
      <c r="L781">
        <v>60</v>
      </c>
      <c r="M781">
        <v>5</v>
      </c>
      <c r="N781" t="s">
        <v>11117</v>
      </c>
      <c r="O781" t="s">
        <v>11098</v>
      </c>
      <c r="P781">
        <v>60</v>
      </c>
      <c r="Q781" t="s">
        <v>11484</v>
      </c>
      <c r="R781" t="s">
        <v>11483</v>
      </c>
    </row>
    <row r="782" spans="1:18">
      <c r="A782">
        <v>801</v>
      </c>
      <c r="B782" s="2">
        <v>8902519003300</v>
      </c>
      <c r="C782" t="s">
        <v>7571</v>
      </c>
      <c r="D782">
        <v>-12</v>
      </c>
      <c r="E782" t="s">
        <v>11482</v>
      </c>
      <c r="F782" t="s">
        <v>11483</v>
      </c>
      <c r="G782" t="s">
        <v>7571</v>
      </c>
      <c r="H782" t="s">
        <v>11090</v>
      </c>
      <c r="I782">
        <v>0</v>
      </c>
      <c r="J782">
        <v>40.18</v>
      </c>
      <c r="K782">
        <v>35.880000000000003</v>
      </c>
      <c r="L782">
        <v>60</v>
      </c>
      <c r="M782">
        <v>5</v>
      </c>
      <c r="N782" t="s">
        <v>11117</v>
      </c>
      <c r="O782" t="s">
        <v>11098</v>
      </c>
      <c r="P782">
        <v>60</v>
      </c>
      <c r="Q782" t="s">
        <v>11484</v>
      </c>
      <c r="R782" t="s">
        <v>11483</v>
      </c>
    </row>
    <row r="783" spans="1:18">
      <c r="A783">
        <v>802</v>
      </c>
      <c r="B783" s="2">
        <v>8902519001993</v>
      </c>
      <c r="C783" t="s">
        <v>7573</v>
      </c>
      <c r="D783">
        <v>-10</v>
      </c>
      <c r="E783" t="s">
        <v>11482</v>
      </c>
      <c r="F783" t="s">
        <v>11483</v>
      </c>
      <c r="G783" t="s">
        <v>7573</v>
      </c>
      <c r="H783" t="s">
        <v>11090</v>
      </c>
      <c r="I783">
        <v>0</v>
      </c>
      <c r="J783">
        <v>42.19</v>
      </c>
      <c r="K783">
        <v>37.67</v>
      </c>
      <c r="L783">
        <v>63</v>
      </c>
      <c r="M783">
        <v>5</v>
      </c>
      <c r="N783" t="s">
        <v>11117</v>
      </c>
      <c r="O783" t="s">
        <v>11098</v>
      </c>
      <c r="P783">
        <v>63</v>
      </c>
      <c r="Q783" t="s">
        <v>11484</v>
      </c>
      <c r="R783" t="s">
        <v>11483</v>
      </c>
    </row>
    <row r="784" spans="1:18">
      <c r="A784">
        <v>803</v>
      </c>
      <c r="B784" s="2">
        <v>8902519002006</v>
      </c>
      <c r="C784" t="s">
        <v>7575</v>
      </c>
      <c r="D784">
        <v>-13</v>
      </c>
      <c r="E784" t="s">
        <v>11482</v>
      </c>
      <c r="F784" t="s">
        <v>11483</v>
      </c>
      <c r="G784" t="s">
        <v>7575</v>
      </c>
      <c r="H784" t="s">
        <v>11090</v>
      </c>
      <c r="I784">
        <v>0</v>
      </c>
      <c r="J784">
        <v>43.53</v>
      </c>
      <c r="K784">
        <v>38.869999999999997</v>
      </c>
      <c r="L784">
        <v>65</v>
      </c>
      <c r="M784">
        <v>5</v>
      </c>
      <c r="N784" t="s">
        <v>11117</v>
      </c>
      <c r="O784" t="s">
        <v>11098</v>
      </c>
      <c r="P784">
        <v>65</v>
      </c>
      <c r="Q784" t="s">
        <v>11484</v>
      </c>
      <c r="R784" t="s">
        <v>11483</v>
      </c>
    </row>
    <row r="785" spans="1:18">
      <c r="A785">
        <v>804</v>
      </c>
      <c r="B785" s="2">
        <v>8902519009852</v>
      </c>
      <c r="C785" t="s">
        <v>7577</v>
      </c>
      <c r="D785">
        <v>-6</v>
      </c>
      <c r="E785" t="s">
        <v>11482</v>
      </c>
      <c r="F785" t="s">
        <v>11483</v>
      </c>
      <c r="G785" t="s">
        <v>7577</v>
      </c>
      <c r="H785" t="s">
        <v>11090</v>
      </c>
      <c r="I785">
        <v>0</v>
      </c>
      <c r="J785">
        <v>73.67</v>
      </c>
      <c r="K785">
        <v>65.78</v>
      </c>
      <c r="L785">
        <v>110</v>
      </c>
      <c r="M785">
        <v>5</v>
      </c>
      <c r="N785" t="s">
        <v>11117</v>
      </c>
      <c r="O785" t="s">
        <v>11098</v>
      </c>
      <c r="P785">
        <v>110</v>
      </c>
      <c r="Q785" t="s">
        <v>11484</v>
      </c>
      <c r="R785" t="s">
        <v>11483</v>
      </c>
    </row>
    <row r="786" spans="1:18">
      <c r="A786">
        <v>805</v>
      </c>
      <c r="B786" s="2">
        <v>8902519009852</v>
      </c>
      <c r="C786" t="s">
        <v>7579</v>
      </c>
      <c r="D786">
        <v>0</v>
      </c>
      <c r="E786" t="s">
        <v>11482</v>
      </c>
      <c r="F786" t="s">
        <v>11483</v>
      </c>
      <c r="G786" t="s">
        <v>7579</v>
      </c>
      <c r="H786" t="s">
        <v>11090</v>
      </c>
      <c r="I786">
        <v>0</v>
      </c>
      <c r="J786">
        <v>73.67</v>
      </c>
      <c r="K786">
        <v>65.78</v>
      </c>
      <c r="L786">
        <v>110</v>
      </c>
      <c r="M786">
        <v>5</v>
      </c>
      <c r="N786" t="s">
        <v>11117</v>
      </c>
      <c r="O786" t="s">
        <v>11098</v>
      </c>
      <c r="P786">
        <v>110</v>
      </c>
      <c r="Q786" t="s">
        <v>11484</v>
      </c>
      <c r="R786" t="s">
        <v>11483</v>
      </c>
    </row>
    <row r="787" spans="1:18">
      <c r="A787">
        <v>806</v>
      </c>
      <c r="B787" s="2">
        <v>8902519010919</v>
      </c>
      <c r="C787" t="s">
        <v>7581</v>
      </c>
      <c r="D787">
        <v>-1</v>
      </c>
      <c r="E787" t="s">
        <v>11482</v>
      </c>
      <c r="F787" t="s">
        <v>11483</v>
      </c>
      <c r="G787" t="s">
        <v>7581</v>
      </c>
      <c r="H787" t="s">
        <v>11090</v>
      </c>
      <c r="I787">
        <v>0</v>
      </c>
      <c r="J787">
        <v>158.88999999999999</v>
      </c>
      <c r="K787">
        <v>134.65</v>
      </c>
      <c r="L787">
        <v>250</v>
      </c>
      <c r="M787">
        <v>3</v>
      </c>
      <c r="N787" t="s">
        <v>11097</v>
      </c>
      <c r="O787" t="s">
        <v>11098</v>
      </c>
      <c r="P787">
        <v>250</v>
      </c>
      <c r="Q787" t="s">
        <v>11484</v>
      </c>
      <c r="R787" t="s">
        <v>11483</v>
      </c>
    </row>
    <row r="788" spans="1:18">
      <c r="A788">
        <v>807</v>
      </c>
      <c r="B788" s="2">
        <v>8902519003294</v>
      </c>
      <c r="C788" t="s">
        <v>7583</v>
      </c>
      <c r="D788">
        <v>0</v>
      </c>
      <c r="E788" t="s">
        <v>11482</v>
      </c>
      <c r="F788" t="s">
        <v>11483</v>
      </c>
      <c r="G788" t="s">
        <v>7583</v>
      </c>
      <c r="H788" t="s">
        <v>11090</v>
      </c>
      <c r="I788">
        <v>0</v>
      </c>
      <c r="J788">
        <v>167.42</v>
      </c>
      <c r="K788">
        <v>149.47999999999999</v>
      </c>
      <c r="L788">
        <v>250</v>
      </c>
      <c r="M788">
        <v>5</v>
      </c>
      <c r="N788" t="s">
        <v>11117</v>
      </c>
      <c r="O788" t="s">
        <v>11098</v>
      </c>
      <c r="P788">
        <v>250</v>
      </c>
      <c r="Q788" t="s">
        <v>11484</v>
      </c>
      <c r="R788" t="s">
        <v>11483</v>
      </c>
    </row>
    <row r="789" spans="1:18">
      <c r="A789">
        <v>808</v>
      </c>
      <c r="B789" s="2">
        <v>8903183300092</v>
      </c>
      <c r="C789" t="s">
        <v>7585</v>
      </c>
      <c r="D789">
        <v>-11</v>
      </c>
      <c r="E789" t="s">
        <v>11482</v>
      </c>
      <c r="F789" t="s">
        <v>11483</v>
      </c>
      <c r="G789" t="s">
        <v>7585</v>
      </c>
      <c r="H789" t="s">
        <v>11090</v>
      </c>
      <c r="I789">
        <v>0</v>
      </c>
      <c r="J789">
        <v>6.36</v>
      </c>
      <c r="K789">
        <v>5.39</v>
      </c>
      <c r="L789">
        <v>10</v>
      </c>
      <c r="M789">
        <v>3</v>
      </c>
      <c r="N789" t="s">
        <v>11097</v>
      </c>
      <c r="O789" t="s">
        <v>11098</v>
      </c>
      <c r="P789">
        <v>10</v>
      </c>
      <c r="Q789" t="s">
        <v>11484</v>
      </c>
      <c r="R789" t="s">
        <v>11483</v>
      </c>
    </row>
    <row r="790" spans="1:18">
      <c r="A790">
        <v>809</v>
      </c>
      <c r="B790" s="2">
        <v>8903183300115</v>
      </c>
      <c r="C790" t="s">
        <v>7587</v>
      </c>
      <c r="D790">
        <v>-7</v>
      </c>
      <c r="E790" t="s">
        <v>11482</v>
      </c>
      <c r="F790" t="s">
        <v>11483</v>
      </c>
      <c r="G790" t="s">
        <v>7587</v>
      </c>
      <c r="H790" t="s">
        <v>11090</v>
      </c>
      <c r="I790">
        <v>0</v>
      </c>
      <c r="J790">
        <v>6.36</v>
      </c>
      <c r="K790">
        <v>5.39</v>
      </c>
      <c r="L790">
        <v>10</v>
      </c>
      <c r="M790">
        <v>3</v>
      </c>
      <c r="N790" t="s">
        <v>11097</v>
      </c>
      <c r="O790" t="s">
        <v>11098</v>
      </c>
      <c r="P790">
        <v>10</v>
      </c>
      <c r="Q790" t="s">
        <v>11484</v>
      </c>
      <c r="R790" t="s">
        <v>11483</v>
      </c>
    </row>
    <row r="791" spans="1:18">
      <c r="A791">
        <v>810</v>
      </c>
      <c r="B791" s="2">
        <v>8903183302157</v>
      </c>
      <c r="C791" t="s">
        <v>7589</v>
      </c>
      <c r="D791">
        <v>-8</v>
      </c>
      <c r="E791" t="s">
        <v>11482</v>
      </c>
      <c r="F791" t="s">
        <v>11483</v>
      </c>
      <c r="G791" t="s">
        <v>7589</v>
      </c>
      <c r="H791" t="s">
        <v>11090</v>
      </c>
      <c r="I791">
        <v>0</v>
      </c>
      <c r="J791">
        <v>6.36</v>
      </c>
      <c r="K791">
        <v>5.39</v>
      </c>
      <c r="L791">
        <v>10</v>
      </c>
      <c r="M791">
        <v>3</v>
      </c>
      <c r="N791" t="s">
        <v>11097</v>
      </c>
      <c r="O791" t="s">
        <v>11098</v>
      </c>
      <c r="P791">
        <v>10</v>
      </c>
      <c r="Q791" t="s">
        <v>11484</v>
      </c>
      <c r="R791" t="s">
        <v>11483</v>
      </c>
    </row>
    <row r="792" spans="1:18">
      <c r="A792">
        <v>811</v>
      </c>
      <c r="B792" s="2">
        <v>8902519002211</v>
      </c>
      <c r="C792" t="s">
        <v>7591</v>
      </c>
      <c r="D792">
        <v>-11</v>
      </c>
      <c r="E792" t="s">
        <v>11482</v>
      </c>
      <c r="F792" t="s">
        <v>11483</v>
      </c>
      <c r="G792" t="s">
        <v>7591</v>
      </c>
      <c r="H792" t="s">
        <v>11090</v>
      </c>
      <c r="I792">
        <v>0</v>
      </c>
      <c r="J792">
        <v>40.18</v>
      </c>
      <c r="K792">
        <v>35.880000000000003</v>
      </c>
      <c r="L792">
        <v>60</v>
      </c>
      <c r="M792">
        <v>5</v>
      </c>
      <c r="N792" t="s">
        <v>11117</v>
      </c>
      <c r="O792" t="s">
        <v>11098</v>
      </c>
      <c r="P792">
        <v>60</v>
      </c>
      <c r="Q792" t="s">
        <v>11484</v>
      </c>
      <c r="R792" t="s">
        <v>11483</v>
      </c>
    </row>
    <row r="793" spans="1:18">
      <c r="A793">
        <v>812</v>
      </c>
      <c r="B793" s="2">
        <v>8902519002228</v>
      </c>
      <c r="C793" t="s">
        <v>7593</v>
      </c>
      <c r="D793">
        <v>-9</v>
      </c>
      <c r="E793" t="s">
        <v>11482</v>
      </c>
      <c r="F793" t="s">
        <v>11483</v>
      </c>
      <c r="G793" t="s">
        <v>7593</v>
      </c>
      <c r="H793" t="s">
        <v>11090</v>
      </c>
      <c r="I793">
        <v>0</v>
      </c>
      <c r="J793">
        <v>40.18</v>
      </c>
      <c r="K793">
        <v>35.880000000000003</v>
      </c>
      <c r="L793">
        <v>60</v>
      </c>
      <c r="M793">
        <v>5</v>
      </c>
      <c r="N793" t="s">
        <v>11117</v>
      </c>
      <c r="O793" t="s">
        <v>11098</v>
      </c>
      <c r="P793">
        <v>60</v>
      </c>
      <c r="Q793" t="s">
        <v>11484</v>
      </c>
      <c r="R793" t="s">
        <v>11483</v>
      </c>
    </row>
    <row r="794" spans="1:18">
      <c r="A794">
        <v>813</v>
      </c>
      <c r="B794" s="2">
        <v>8902519002235</v>
      </c>
      <c r="C794" t="s">
        <v>7595</v>
      </c>
      <c r="D794">
        <v>-5</v>
      </c>
      <c r="E794" t="s">
        <v>11482</v>
      </c>
      <c r="F794" t="s">
        <v>11483</v>
      </c>
      <c r="G794" t="s">
        <v>7595</v>
      </c>
      <c r="H794" t="s">
        <v>11090</v>
      </c>
      <c r="I794">
        <v>0</v>
      </c>
      <c r="J794">
        <v>40.18</v>
      </c>
      <c r="K794">
        <v>35.880000000000003</v>
      </c>
      <c r="L794">
        <v>60</v>
      </c>
      <c r="M794">
        <v>5</v>
      </c>
      <c r="N794" t="s">
        <v>11117</v>
      </c>
      <c r="O794" t="s">
        <v>11098</v>
      </c>
      <c r="P794">
        <v>60</v>
      </c>
      <c r="Q794" t="s">
        <v>11484</v>
      </c>
      <c r="R794" t="s">
        <v>11483</v>
      </c>
    </row>
    <row r="795" spans="1:18">
      <c r="A795">
        <v>814</v>
      </c>
      <c r="B795" s="2">
        <v>8902519002242</v>
      </c>
      <c r="C795" t="s">
        <v>7597</v>
      </c>
      <c r="D795">
        <v>-3</v>
      </c>
      <c r="E795" t="s">
        <v>11482</v>
      </c>
      <c r="F795" t="s">
        <v>11483</v>
      </c>
      <c r="G795" t="s">
        <v>7597</v>
      </c>
      <c r="H795" t="s">
        <v>11090</v>
      </c>
      <c r="I795">
        <v>0</v>
      </c>
      <c r="J795">
        <v>40.18</v>
      </c>
      <c r="K795">
        <v>35.880000000000003</v>
      </c>
      <c r="L795">
        <v>60</v>
      </c>
      <c r="M795">
        <v>5</v>
      </c>
      <c r="N795" t="s">
        <v>11117</v>
      </c>
      <c r="O795" t="s">
        <v>11098</v>
      </c>
      <c r="P795">
        <v>60</v>
      </c>
      <c r="Q795" t="s">
        <v>11484</v>
      </c>
      <c r="R795" t="s">
        <v>11483</v>
      </c>
    </row>
    <row r="796" spans="1:18">
      <c r="A796">
        <v>815</v>
      </c>
      <c r="B796" s="2">
        <v>8902519002266</v>
      </c>
      <c r="C796" t="s">
        <v>7599</v>
      </c>
      <c r="D796">
        <v>-6</v>
      </c>
      <c r="E796" t="s">
        <v>11482</v>
      </c>
      <c r="F796" t="s">
        <v>11483</v>
      </c>
      <c r="G796" t="s">
        <v>7599</v>
      </c>
      <c r="H796" t="s">
        <v>11090</v>
      </c>
      <c r="I796">
        <v>0</v>
      </c>
      <c r="J796">
        <v>40.18</v>
      </c>
      <c r="K796">
        <v>35.880000000000003</v>
      </c>
      <c r="L796">
        <v>60</v>
      </c>
      <c r="M796">
        <v>5</v>
      </c>
      <c r="N796" t="s">
        <v>11117</v>
      </c>
      <c r="O796" t="s">
        <v>11098</v>
      </c>
      <c r="P796">
        <v>60</v>
      </c>
      <c r="Q796" t="s">
        <v>11484</v>
      </c>
      <c r="R796" t="s">
        <v>11483</v>
      </c>
    </row>
    <row r="797" spans="1:18">
      <c r="A797">
        <v>816</v>
      </c>
      <c r="B797" s="2">
        <v>8902519010391</v>
      </c>
      <c r="C797" t="s">
        <v>7601</v>
      </c>
      <c r="D797">
        <v>-4</v>
      </c>
      <c r="E797" t="s">
        <v>11482</v>
      </c>
      <c r="F797" t="s">
        <v>11483</v>
      </c>
      <c r="G797" t="s">
        <v>7601</v>
      </c>
      <c r="H797" t="s">
        <v>11090</v>
      </c>
      <c r="I797">
        <v>0</v>
      </c>
      <c r="J797">
        <v>40.18</v>
      </c>
      <c r="K797">
        <v>35.880000000000003</v>
      </c>
      <c r="L797">
        <v>60</v>
      </c>
      <c r="M797">
        <v>5</v>
      </c>
      <c r="N797" t="s">
        <v>11117</v>
      </c>
      <c r="O797" t="s">
        <v>11098</v>
      </c>
      <c r="P797">
        <v>60</v>
      </c>
      <c r="Q797" t="s">
        <v>11484</v>
      </c>
      <c r="R797" t="s">
        <v>11483</v>
      </c>
    </row>
    <row r="798" spans="1:18">
      <c r="A798">
        <v>817</v>
      </c>
      <c r="B798" s="2">
        <v>8902519012296</v>
      </c>
      <c r="C798" t="s">
        <v>7603</v>
      </c>
      <c r="D798">
        <v>-2</v>
      </c>
      <c r="E798" t="s">
        <v>11482</v>
      </c>
      <c r="F798" t="s">
        <v>11483</v>
      </c>
      <c r="G798" t="s">
        <v>7603</v>
      </c>
      <c r="H798" t="s">
        <v>11090</v>
      </c>
      <c r="I798">
        <v>0</v>
      </c>
      <c r="J798">
        <v>33.49</v>
      </c>
      <c r="K798">
        <v>29.9</v>
      </c>
      <c r="L798">
        <v>50</v>
      </c>
      <c r="M798">
        <v>5</v>
      </c>
      <c r="N798" t="s">
        <v>11117</v>
      </c>
      <c r="O798" t="s">
        <v>11098</v>
      </c>
      <c r="P798">
        <v>50</v>
      </c>
      <c r="Q798" t="s">
        <v>11484</v>
      </c>
      <c r="R798" t="s">
        <v>11483</v>
      </c>
    </row>
    <row r="799" spans="1:18">
      <c r="A799">
        <v>818</v>
      </c>
      <c r="B799" s="2">
        <v>8902519012296</v>
      </c>
      <c r="C799" t="s">
        <v>7605</v>
      </c>
      <c r="D799">
        <v>0</v>
      </c>
      <c r="E799" t="s">
        <v>11482</v>
      </c>
      <c r="F799" t="s">
        <v>11483</v>
      </c>
      <c r="G799" t="s">
        <v>7605</v>
      </c>
      <c r="H799" t="s">
        <v>11090</v>
      </c>
      <c r="I799">
        <v>0</v>
      </c>
      <c r="J799">
        <v>21.43</v>
      </c>
      <c r="K799">
        <v>19.13</v>
      </c>
      <c r="L799">
        <v>32</v>
      </c>
      <c r="M799">
        <v>5</v>
      </c>
      <c r="N799" t="s">
        <v>11117</v>
      </c>
      <c r="O799" t="s">
        <v>11098</v>
      </c>
      <c r="P799">
        <v>32</v>
      </c>
      <c r="Q799" t="s">
        <v>11484</v>
      </c>
      <c r="R799" t="s">
        <v>11483</v>
      </c>
    </row>
    <row r="800" spans="1:18">
      <c r="A800">
        <v>819</v>
      </c>
      <c r="B800" s="2">
        <v>8902519002068</v>
      </c>
      <c r="C800" t="s">
        <v>7607</v>
      </c>
      <c r="D800">
        <v>-9</v>
      </c>
      <c r="E800" t="s">
        <v>11482</v>
      </c>
      <c r="F800" t="s">
        <v>11483</v>
      </c>
      <c r="G800" t="s">
        <v>7607</v>
      </c>
      <c r="H800" t="s">
        <v>11090</v>
      </c>
      <c r="I800">
        <v>0</v>
      </c>
      <c r="J800">
        <v>21.43</v>
      </c>
      <c r="K800">
        <v>19.13</v>
      </c>
      <c r="L800">
        <v>32</v>
      </c>
      <c r="M800">
        <v>5</v>
      </c>
      <c r="N800" t="s">
        <v>11117</v>
      </c>
      <c r="O800" t="s">
        <v>11098</v>
      </c>
      <c r="P800">
        <v>32</v>
      </c>
      <c r="Q800" t="s">
        <v>11484</v>
      </c>
      <c r="R800" t="s">
        <v>11483</v>
      </c>
    </row>
    <row r="801" spans="1:18">
      <c r="A801">
        <v>820</v>
      </c>
      <c r="B801" s="2">
        <v>8902519010414</v>
      </c>
      <c r="C801" t="s">
        <v>7609</v>
      </c>
      <c r="D801">
        <v>-5</v>
      </c>
      <c r="E801" t="s">
        <v>11482</v>
      </c>
      <c r="F801" t="s">
        <v>11483</v>
      </c>
      <c r="G801" t="s">
        <v>7609</v>
      </c>
      <c r="H801" t="s">
        <v>11090</v>
      </c>
      <c r="I801">
        <v>0</v>
      </c>
      <c r="J801">
        <v>42.5</v>
      </c>
      <c r="K801">
        <v>37.950000000000003</v>
      </c>
      <c r="L801">
        <v>60</v>
      </c>
      <c r="M801">
        <v>5</v>
      </c>
      <c r="N801" t="s">
        <v>11117</v>
      </c>
      <c r="O801" t="s">
        <v>11098</v>
      </c>
      <c r="P801">
        <v>60</v>
      </c>
      <c r="Q801" t="s">
        <v>11484</v>
      </c>
      <c r="R801" t="s">
        <v>11483</v>
      </c>
    </row>
    <row r="802" spans="1:18">
      <c r="A802">
        <v>821</v>
      </c>
      <c r="B802" s="2">
        <v>8902519005977</v>
      </c>
      <c r="C802" t="s">
        <v>7611</v>
      </c>
      <c r="D802">
        <v>-3</v>
      </c>
      <c r="E802" t="s">
        <v>11482</v>
      </c>
      <c r="F802" t="s">
        <v>11483</v>
      </c>
      <c r="G802" t="s">
        <v>7611</v>
      </c>
      <c r="H802" t="s">
        <v>11090</v>
      </c>
      <c r="I802">
        <v>0</v>
      </c>
      <c r="J802">
        <v>40.18</v>
      </c>
      <c r="K802">
        <v>35.880000000000003</v>
      </c>
      <c r="L802">
        <v>60</v>
      </c>
      <c r="M802">
        <v>5</v>
      </c>
      <c r="N802" t="s">
        <v>11117</v>
      </c>
      <c r="O802" t="s">
        <v>11098</v>
      </c>
      <c r="P802">
        <v>60</v>
      </c>
      <c r="Q802" t="s">
        <v>11484</v>
      </c>
      <c r="R802" t="s">
        <v>11483</v>
      </c>
    </row>
    <row r="803" spans="1:18">
      <c r="A803">
        <v>822</v>
      </c>
      <c r="B803" s="2">
        <v>8902519001931</v>
      </c>
      <c r="C803" t="s">
        <v>7613</v>
      </c>
      <c r="D803">
        <v>-7</v>
      </c>
      <c r="E803" t="s">
        <v>11482</v>
      </c>
      <c r="F803" t="s">
        <v>11483</v>
      </c>
      <c r="G803" t="s">
        <v>7613</v>
      </c>
      <c r="H803" t="s">
        <v>11090</v>
      </c>
      <c r="I803">
        <v>0</v>
      </c>
      <c r="J803">
        <v>23.44</v>
      </c>
      <c r="K803">
        <v>20.93</v>
      </c>
      <c r="L803">
        <v>35</v>
      </c>
      <c r="M803">
        <v>5</v>
      </c>
      <c r="N803" t="s">
        <v>11117</v>
      </c>
      <c r="O803" t="s">
        <v>11098</v>
      </c>
      <c r="P803">
        <v>35</v>
      </c>
      <c r="Q803" t="s">
        <v>11484</v>
      </c>
      <c r="R803" t="s">
        <v>11483</v>
      </c>
    </row>
    <row r="804" spans="1:18">
      <c r="A804">
        <v>823</v>
      </c>
      <c r="B804" s="2">
        <v>8902519001955</v>
      </c>
      <c r="C804" t="s">
        <v>7615</v>
      </c>
      <c r="D804">
        <v>-4</v>
      </c>
      <c r="E804" t="s">
        <v>11482</v>
      </c>
      <c r="F804" t="s">
        <v>11483</v>
      </c>
      <c r="G804" t="s">
        <v>7615</v>
      </c>
      <c r="H804" t="s">
        <v>11090</v>
      </c>
      <c r="I804">
        <v>0</v>
      </c>
      <c r="J804">
        <v>33.46</v>
      </c>
      <c r="K804">
        <v>29.88</v>
      </c>
      <c r="L804">
        <v>50</v>
      </c>
      <c r="M804">
        <v>5</v>
      </c>
      <c r="N804" t="s">
        <v>11117</v>
      </c>
      <c r="O804" t="s">
        <v>11098</v>
      </c>
      <c r="P804">
        <v>50</v>
      </c>
      <c r="Q804" t="s">
        <v>11484</v>
      </c>
      <c r="R804" t="s">
        <v>11483</v>
      </c>
    </row>
    <row r="805" spans="1:18">
      <c r="A805">
        <v>824</v>
      </c>
      <c r="B805" s="2">
        <v>8902519002464</v>
      </c>
      <c r="C805" t="s">
        <v>7617</v>
      </c>
      <c r="D805">
        <v>-3</v>
      </c>
      <c r="E805" t="s">
        <v>11482</v>
      </c>
      <c r="F805" t="s">
        <v>11483</v>
      </c>
      <c r="G805" t="s">
        <v>7617</v>
      </c>
      <c r="H805" t="s">
        <v>11090</v>
      </c>
      <c r="I805">
        <v>0</v>
      </c>
      <c r="J805">
        <v>14.74</v>
      </c>
      <c r="K805">
        <v>13.16</v>
      </c>
      <c r="L805">
        <v>22</v>
      </c>
      <c r="M805">
        <v>5</v>
      </c>
      <c r="N805" t="s">
        <v>11117</v>
      </c>
      <c r="O805" t="s">
        <v>11098</v>
      </c>
      <c r="P805">
        <v>22</v>
      </c>
      <c r="Q805" t="s">
        <v>11484</v>
      </c>
      <c r="R805" t="s">
        <v>11483</v>
      </c>
    </row>
    <row r="806" spans="1:18">
      <c r="A806">
        <v>825</v>
      </c>
      <c r="B806" s="2">
        <v>8902519009456</v>
      </c>
      <c r="C806" t="s">
        <v>7619</v>
      </c>
      <c r="D806">
        <v>-5</v>
      </c>
      <c r="E806" t="s">
        <v>11482</v>
      </c>
      <c r="F806" t="s">
        <v>11483</v>
      </c>
      <c r="G806" t="s">
        <v>7619</v>
      </c>
      <c r="H806" t="s">
        <v>11090</v>
      </c>
      <c r="I806">
        <v>0</v>
      </c>
      <c r="J806">
        <v>36.840000000000003</v>
      </c>
      <c r="K806">
        <v>32.89</v>
      </c>
      <c r="L806">
        <v>55</v>
      </c>
      <c r="M806">
        <v>5</v>
      </c>
      <c r="N806" t="s">
        <v>11117</v>
      </c>
      <c r="O806" t="s">
        <v>11098</v>
      </c>
      <c r="P806">
        <v>55</v>
      </c>
      <c r="Q806" t="s">
        <v>11484</v>
      </c>
      <c r="R806" t="s">
        <v>11483</v>
      </c>
    </row>
    <row r="807" spans="1:18">
      <c r="A807">
        <v>826</v>
      </c>
      <c r="B807" s="2">
        <v>8902519001948</v>
      </c>
      <c r="C807" t="s">
        <v>7621</v>
      </c>
      <c r="D807">
        <v>-11</v>
      </c>
      <c r="E807" t="s">
        <v>11482</v>
      </c>
      <c r="F807" t="s">
        <v>11483</v>
      </c>
      <c r="G807" t="s">
        <v>7621</v>
      </c>
      <c r="H807" t="s">
        <v>11090</v>
      </c>
      <c r="I807">
        <v>0</v>
      </c>
      <c r="J807">
        <v>16.75</v>
      </c>
      <c r="K807">
        <v>14.96</v>
      </c>
      <c r="L807">
        <v>25</v>
      </c>
      <c r="M807">
        <v>5</v>
      </c>
      <c r="N807" t="s">
        <v>11117</v>
      </c>
      <c r="O807" t="s">
        <v>11098</v>
      </c>
      <c r="P807">
        <v>25</v>
      </c>
      <c r="Q807" t="s">
        <v>11484</v>
      </c>
      <c r="R807" t="s">
        <v>11483</v>
      </c>
    </row>
    <row r="808" spans="1:18">
      <c r="A808">
        <v>827</v>
      </c>
      <c r="B808" s="2">
        <v>8903183100500</v>
      </c>
      <c r="C808" t="s">
        <v>7623</v>
      </c>
      <c r="D808">
        <v>0</v>
      </c>
      <c r="E808" t="s">
        <v>11482</v>
      </c>
      <c r="F808" t="s">
        <v>11483</v>
      </c>
      <c r="G808" t="s">
        <v>7623</v>
      </c>
      <c r="H808" t="s">
        <v>11090</v>
      </c>
      <c r="I808">
        <v>0</v>
      </c>
      <c r="J808">
        <v>127.12</v>
      </c>
      <c r="K808">
        <v>107.73</v>
      </c>
      <c r="L808">
        <v>200</v>
      </c>
      <c r="M808">
        <v>3</v>
      </c>
      <c r="N808" t="s">
        <v>11097</v>
      </c>
      <c r="O808" t="s">
        <v>11098</v>
      </c>
      <c r="P808">
        <v>200</v>
      </c>
      <c r="Q808" t="s">
        <v>11484</v>
      </c>
      <c r="R808" t="s">
        <v>11483</v>
      </c>
    </row>
    <row r="809" spans="1:18">
      <c r="A809">
        <v>828</v>
      </c>
      <c r="B809" s="2">
        <v>8903183100029</v>
      </c>
      <c r="C809" t="s">
        <v>7625</v>
      </c>
      <c r="D809">
        <v>-1</v>
      </c>
      <c r="E809" t="s">
        <v>11482</v>
      </c>
      <c r="F809" t="s">
        <v>11483</v>
      </c>
      <c r="G809" t="s">
        <v>7625</v>
      </c>
      <c r="H809" t="s">
        <v>11090</v>
      </c>
      <c r="I809">
        <v>0</v>
      </c>
      <c r="J809">
        <v>101.7</v>
      </c>
      <c r="K809">
        <v>86.19</v>
      </c>
      <c r="L809">
        <v>160</v>
      </c>
      <c r="M809">
        <v>3</v>
      </c>
      <c r="N809" t="s">
        <v>11097</v>
      </c>
      <c r="O809" t="s">
        <v>11098</v>
      </c>
      <c r="P809">
        <v>160</v>
      </c>
      <c r="Q809" t="s">
        <v>11484</v>
      </c>
      <c r="R809" t="s">
        <v>11483</v>
      </c>
    </row>
    <row r="810" spans="1:18">
      <c r="A810">
        <v>829</v>
      </c>
      <c r="B810" s="2">
        <v>8903183100081</v>
      </c>
      <c r="C810" t="s">
        <v>7627</v>
      </c>
      <c r="D810">
        <v>-2</v>
      </c>
      <c r="E810" t="s">
        <v>11482</v>
      </c>
      <c r="F810" t="s">
        <v>11483</v>
      </c>
      <c r="G810" t="s">
        <v>7627</v>
      </c>
      <c r="H810" t="s">
        <v>11090</v>
      </c>
      <c r="I810">
        <v>0</v>
      </c>
      <c r="J810">
        <v>63.56</v>
      </c>
      <c r="K810">
        <v>53.86</v>
      </c>
      <c r="L810">
        <v>100</v>
      </c>
      <c r="M810">
        <v>3</v>
      </c>
      <c r="N810" t="s">
        <v>11097</v>
      </c>
      <c r="O810" t="s">
        <v>11098</v>
      </c>
      <c r="P810">
        <v>100</v>
      </c>
      <c r="Q810" t="s">
        <v>11484</v>
      </c>
      <c r="R810" t="s">
        <v>11483</v>
      </c>
    </row>
    <row r="811" spans="1:18">
      <c r="A811">
        <v>830</v>
      </c>
      <c r="B811" s="2">
        <v>8901499010704</v>
      </c>
      <c r="C811" t="s">
        <v>7629</v>
      </c>
      <c r="D811">
        <v>-3</v>
      </c>
      <c r="E811" t="s">
        <v>11200</v>
      </c>
      <c r="F811" t="s">
        <v>11201</v>
      </c>
      <c r="G811" t="s">
        <v>7629</v>
      </c>
      <c r="H811" t="s">
        <v>11090</v>
      </c>
      <c r="I811">
        <v>0</v>
      </c>
      <c r="J811">
        <v>59.19</v>
      </c>
      <c r="K811">
        <v>50.16</v>
      </c>
      <c r="L811">
        <v>65</v>
      </c>
      <c r="M811">
        <v>3</v>
      </c>
      <c r="N811" t="s">
        <v>11097</v>
      </c>
      <c r="O811" t="s">
        <v>11098</v>
      </c>
      <c r="P811">
        <v>65</v>
      </c>
      <c r="Q811" t="s">
        <v>11202</v>
      </c>
      <c r="R811" t="s">
        <v>11201</v>
      </c>
    </row>
    <row r="812" spans="1:18">
      <c r="A812">
        <v>831</v>
      </c>
      <c r="B812" s="2">
        <v>8901499010711</v>
      </c>
      <c r="C812" t="s">
        <v>7631</v>
      </c>
      <c r="D812">
        <v>1</v>
      </c>
      <c r="E812" t="s">
        <v>11200</v>
      </c>
      <c r="F812" t="s">
        <v>11201</v>
      </c>
      <c r="G812" t="s">
        <v>7631</v>
      </c>
      <c r="H812" t="s">
        <v>11090</v>
      </c>
      <c r="I812">
        <v>0</v>
      </c>
      <c r="J812">
        <v>131.9</v>
      </c>
      <c r="K812">
        <v>111.78</v>
      </c>
      <c r="L812">
        <v>144</v>
      </c>
      <c r="M812">
        <v>3</v>
      </c>
      <c r="N812" t="s">
        <v>11097</v>
      </c>
      <c r="O812" t="s">
        <v>11098</v>
      </c>
      <c r="P812">
        <v>144</v>
      </c>
      <c r="Q812" t="s">
        <v>11202</v>
      </c>
      <c r="R812" t="s">
        <v>11201</v>
      </c>
    </row>
    <row r="813" spans="1:18">
      <c r="A813">
        <v>832</v>
      </c>
      <c r="B813" s="2">
        <v>8901499010728</v>
      </c>
      <c r="C813" t="s">
        <v>7633</v>
      </c>
      <c r="D813">
        <v>0</v>
      </c>
      <c r="E813" t="s">
        <v>11200</v>
      </c>
      <c r="F813" t="s">
        <v>11201</v>
      </c>
      <c r="G813" t="s">
        <v>7633</v>
      </c>
      <c r="H813" t="s">
        <v>11090</v>
      </c>
      <c r="I813">
        <v>0</v>
      </c>
      <c r="J813">
        <v>180.9</v>
      </c>
      <c r="K813">
        <v>153.31</v>
      </c>
      <c r="L813">
        <v>199</v>
      </c>
      <c r="M813">
        <v>3</v>
      </c>
      <c r="N813" t="s">
        <v>11097</v>
      </c>
      <c r="O813" t="s">
        <v>11098</v>
      </c>
      <c r="P813">
        <v>199</v>
      </c>
      <c r="Q813" t="s">
        <v>11202</v>
      </c>
      <c r="R813" t="s">
        <v>11201</v>
      </c>
    </row>
    <row r="814" spans="1:18">
      <c r="A814">
        <v>833</v>
      </c>
      <c r="B814" s="2">
        <v>8901499010773</v>
      </c>
      <c r="C814" t="s">
        <v>11487</v>
      </c>
      <c r="D814">
        <v>0</v>
      </c>
      <c r="E814" t="s">
        <v>11200</v>
      </c>
      <c r="F814" t="s">
        <v>11201</v>
      </c>
      <c r="G814" t="s">
        <v>7635</v>
      </c>
      <c r="H814" t="s">
        <v>11090</v>
      </c>
      <c r="I814">
        <v>0</v>
      </c>
      <c r="J814">
        <v>190.9</v>
      </c>
      <c r="K814">
        <v>161.78</v>
      </c>
      <c r="L814">
        <v>210</v>
      </c>
      <c r="M814">
        <v>3</v>
      </c>
      <c r="N814" t="s">
        <v>11097</v>
      </c>
      <c r="O814" t="s">
        <v>11098</v>
      </c>
      <c r="P814">
        <v>210</v>
      </c>
      <c r="Q814" t="s">
        <v>11202</v>
      </c>
      <c r="R814" t="s">
        <v>11201</v>
      </c>
    </row>
    <row r="815" spans="1:18">
      <c r="A815">
        <v>834</v>
      </c>
      <c r="B815" s="2">
        <v>8901499010735</v>
      </c>
      <c r="C815" t="s">
        <v>11488</v>
      </c>
      <c r="D815">
        <v>3</v>
      </c>
      <c r="E815" t="s">
        <v>11200</v>
      </c>
      <c r="F815" t="s">
        <v>11201</v>
      </c>
      <c r="G815" t="s">
        <v>7637</v>
      </c>
      <c r="H815" t="s">
        <v>11090</v>
      </c>
      <c r="I815">
        <v>0</v>
      </c>
      <c r="J815">
        <v>186.36</v>
      </c>
      <c r="K815">
        <v>157.93</v>
      </c>
      <c r="L815">
        <v>205</v>
      </c>
      <c r="M815">
        <v>3</v>
      </c>
      <c r="N815" t="s">
        <v>11097</v>
      </c>
      <c r="O815" t="s">
        <v>11098</v>
      </c>
      <c r="P815">
        <v>205</v>
      </c>
      <c r="Q815" t="s">
        <v>11202</v>
      </c>
      <c r="R815" t="s">
        <v>11201</v>
      </c>
    </row>
    <row r="816" spans="1:18">
      <c r="A816">
        <v>835</v>
      </c>
      <c r="B816" s="2">
        <v>8901499010742</v>
      </c>
      <c r="C816" t="s">
        <v>11489</v>
      </c>
      <c r="D816">
        <v>1</v>
      </c>
      <c r="E816" t="s">
        <v>11200</v>
      </c>
      <c r="F816" t="s">
        <v>11201</v>
      </c>
      <c r="G816" t="s">
        <v>7639</v>
      </c>
      <c r="H816" t="s">
        <v>11090</v>
      </c>
      <c r="I816">
        <v>0</v>
      </c>
      <c r="J816">
        <v>180.9</v>
      </c>
      <c r="K816">
        <v>153.31</v>
      </c>
      <c r="L816">
        <v>199</v>
      </c>
      <c r="M816">
        <v>3</v>
      </c>
      <c r="N816" t="s">
        <v>11097</v>
      </c>
      <c r="O816" t="s">
        <v>11098</v>
      </c>
      <c r="P816">
        <v>199</v>
      </c>
      <c r="Q816" t="s">
        <v>11202</v>
      </c>
      <c r="R816" t="s">
        <v>11201</v>
      </c>
    </row>
    <row r="817" spans="1:18">
      <c r="A817">
        <v>836</v>
      </c>
      <c r="B817" s="2">
        <v>8901499010759</v>
      </c>
      <c r="C817" t="s">
        <v>11490</v>
      </c>
      <c r="D817">
        <v>3</v>
      </c>
      <c r="E817" t="s">
        <v>11200</v>
      </c>
      <c r="F817" t="s">
        <v>11201</v>
      </c>
      <c r="G817" t="s">
        <v>7641</v>
      </c>
      <c r="H817" t="s">
        <v>11090</v>
      </c>
      <c r="I817">
        <v>0</v>
      </c>
      <c r="J817">
        <v>190.9</v>
      </c>
      <c r="K817">
        <v>161.78</v>
      </c>
      <c r="L817">
        <v>210</v>
      </c>
      <c r="M817">
        <v>3</v>
      </c>
      <c r="N817" t="s">
        <v>11097</v>
      </c>
      <c r="O817" t="s">
        <v>11098</v>
      </c>
      <c r="P817">
        <v>210</v>
      </c>
      <c r="Q817" t="s">
        <v>11202</v>
      </c>
      <c r="R817" t="s">
        <v>11201</v>
      </c>
    </row>
    <row r="818" spans="1:18">
      <c r="A818">
        <v>837</v>
      </c>
      <c r="B818" s="2">
        <v>8901499009968</v>
      </c>
      <c r="C818" t="s">
        <v>7643</v>
      </c>
      <c r="D818">
        <v>1</v>
      </c>
      <c r="E818" t="s">
        <v>11200</v>
      </c>
      <c r="F818" t="s">
        <v>11201</v>
      </c>
      <c r="G818" t="s">
        <v>7643</v>
      </c>
      <c r="H818" t="s">
        <v>11090</v>
      </c>
      <c r="I818">
        <v>0</v>
      </c>
      <c r="J818">
        <v>180.9</v>
      </c>
      <c r="K818">
        <v>153.31</v>
      </c>
      <c r="L818">
        <v>199</v>
      </c>
      <c r="M818">
        <v>3</v>
      </c>
      <c r="N818" t="s">
        <v>11097</v>
      </c>
      <c r="O818" t="s">
        <v>11098</v>
      </c>
      <c r="P818">
        <v>199</v>
      </c>
      <c r="Q818" t="s">
        <v>11202</v>
      </c>
      <c r="R818" t="s">
        <v>11201</v>
      </c>
    </row>
    <row r="819" spans="1:18">
      <c r="A819">
        <v>838</v>
      </c>
      <c r="B819" s="2">
        <v>8901499009623</v>
      </c>
      <c r="C819" t="s">
        <v>7645</v>
      </c>
      <c r="D819">
        <v>0</v>
      </c>
      <c r="E819" t="s">
        <v>11200</v>
      </c>
      <c r="F819" t="s">
        <v>11201</v>
      </c>
      <c r="G819" t="s">
        <v>7645</v>
      </c>
      <c r="H819" t="s">
        <v>11090</v>
      </c>
      <c r="I819">
        <v>0</v>
      </c>
      <c r="J819">
        <v>186.36</v>
      </c>
      <c r="K819">
        <v>157.93</v>
      </c>
      <c r="L819">
        <v>205</v>
      </c>
      <c r="M819">
        <v>3</v>
      </c>
      <c r="N819" t="s">
        <v>11097</v>
      </c>
      <c r="O819" t="s">
        <v>11098</v>
      </c>
      <c r="P819">
        <v>205</v>
      </c>
      <c r="Q819" t="s">
        <v>11202</v>
      </c>
      <c r="R819" t="s">
        <v>11201</v>
      </c>
    </row>
    <row r="820" spans="1:18">
      <c r="A820">
        <v>839</v>
      </c>
      <c r="B820" s="2">
        <v>8901499008343</v>
      </c>
      <c r="C820" t="s">
        <v>11491</v>
      </c>
      <c r="D820">
        <v>1</v>
      </c>
      <c r="E820" t="s">
        <v>11200</v>
      </c>
      <c r="F820" t="s">
        <v>11201</v>
      </c>
      <c r="G820" t="s">
        <v>7647</v>
      </c>
      <c r="H820" t="s">
        <v>11090</v>
      </c>
      <c r="I820">
        <v>0</v>
      </c>
      <c r="J820">
        <v>180.9</v>
      </c>
      <c r="K820">
        <v>153.31</v>
      </c>
      <c r="L820">
        <v>199</v>
      </c>
      <c r="M820">
        <v>3</v>
      </c>
      <c r="N820" t="s">
        <v>11097</v>
      </c>
      <c r="O820" t="s">
        <v>11098</v>
      </c>
      <c r="P820">
        <v>199</v>
      </c>
      <c r="Q820" t="s">
        <v>11202</v>
      </c>
      <c r="R820" t="s">
        <v>11201</v>
      </c>
    </row>
    <row r="821" spans="1:18">
      <c r="A821">
        <v>840</v>
      </c>
      <c r="B821" s="2">
        <v>8901499008381</v>
      </c>
      <c r="C821" t="s">
        <v>11492</v>
      </c>
      <c r="D821">
        <v>1</v>
      </c>
      <c r="E821" t="s">
        <v>11200</v>
      </c>
      <c r="F821" t="s">
        <v>11201</v>
      </c>
      <c r="G821" t="s">
        <v>7649</v>
      </c>
      <c r="H821" t="s">
        <v>11090</v>
      </c>
      <c r="I821">
        <v>0</v>
      </c>
      <c r="J821">
        <v>159.09</v>
      </c>
      <c r="K821">
        <v>134.82</v>
      </c>
      <c r="L821">
        <v>175</v>
      </c>
      <c r="M821">
        <v>3</v>
      </c>
      <c r="N821" t="s">
        <v>11097</v>
      </c>
      <c r="O821" t="s">
        <v>11098</v>
      </c>
      <c r="P821">
        <v>175</v>
      </c>
      <c r="Q821" t="s">
        <v>11202</v>
      </c>
      <c r="R821" t="s">
        <v>11201</v>
      </c>
    </row>
    <row r="822" spans="1:18">
      <c r="A822">
        <v>841</v>
      </c>
      <c r="B822" s="2">
        <v>8901499008312</v>
      </c>
      <c r="C822" t="s">
        <v>11493</v>
      </c>
      <c r="D822">
        <v>1</v>
      </c>
      <c r="E822" t="s">
        <v>11200</v>
      </c>
      <c r="F822" t="s">
        <v>11201</v>
      </c>
      <c r="G822" t="s">
        <v>7651</v>
      </c>
      <c r="H822" t="s">
        <v>11090</v>
      </c>
      <c r="I822">
        <v>0</v>
      </c>
      <c r="J822">
        <v>159.09</v>
      </c>
      <c r="K822">
        <v>134.82</v>
      </c>
      <c r="L822">
        <v>175</v>
      </c>
      <c r="M822">
        <v>3</v>
      </c>
      <c r="N822" t="s">
        <v>11097</v>
      </c>
      <c r="O822" t="s">
        <v>11098</v>
      </c>
      <c r="P822">
        <v>175</v>
      </c>
      <c r="Q822" t="s">
        <v>11202</v>
      </c>
      <c r="R822" t="s">
        <v>11201</v>
      </c>
    </row>
    <row r="823" spans="1:18">
      <c r="A823">
        <v>842</v>
      </c>
      <c r="B823" s="2">
        <v>8901499008183</v>
      </c>
      <c r="C823" t="s">
        <v>11494</v>
      </c>
      <c r="D823">
        <v>3</v>
      </c>
      <c r="E823" t="s">
        <v>11200</v>
      </c>
      <c r="F823" t="s">
        <v>11201</v>
      </c>
      <c r="G823" t="s">
        <v>7653</v>
      </c>
      <c r="H823" t="s">
        <v>11090</v>
      </c>
      <c r="I823">
        <v>0</v>
      </c>
      <c r="J823">
        <v>100</v>
      </c>
      <c r="K823">
        <v>84.75</v>
      </c>
      <c r="L823">
        <v>110</v>
      </c>
      <c r="M823">
        <v>3</v>
      </c>
      <c r="N823" t="s">
        <v>11097</v>
      </c>
      <c r="O823" t="s">
        <v>11098</v>
      </c>
      <c r="P823">
        <v>110</v>
      </c>
      <c r="Q823" t="s">
        <v>11202</v>
      </c>
      <c r="R823" t="s">
        <v>11201</v>
      </c>
    </row>
    <row r="824" spans="1:18">
      <c r="A824">
        <v>843</v>
      </c>
      <c r="B824" s="2">
        <v>8901499008190</v>
      </c>
      <c r="C824" t="s">
        <v>11495</v>
      </c>
      <c r="D824">
        <v>0</v>
      </c>
      <c r="E824" t="s">
        <v>11200</v>
      </c>
      <c r="F824" t="s">
        <v>11201</v>
      </c>
      <c r="G824" t="s">
        <v>7655</v>
      </c>
      <c r="H824" t="s">
        <v>11090</v>
      </c>
      <c r="I824">
        <v>0</v>
      </c>
      <c r="J824">
        <v>186.36</v>
      </c>
      <c r="K824">
        <v>157.93</v>
      </c>
      <c r="L824">
        <v>199</v>
      </c>
      <c r="M824">
        <v>3</v>
      </c>
      <c r="N824" t="s">
        <v>11097</v>
      </c>
      <c r="O824" t="s">
        <v>11098</v>
      </c>
      <c r="P824">
        <v>205</v>
      </c>
      <c r="Q824" t="s">
        <v>11202</v>
      </c>
      <c r="R824" t="s">
        <v>11201</v>
      </c>
    </row>
    <row r="825" spans="1:18">
      <c r="A825">
        <v>844</v>
      </c>
      <c r="B825" s="2">
        <v>8901499009135</v>
      </c>
      <c r="C825" t="s">
        <v>11496</v>
      </c>
      <c r="D825">
        <v>2</v>
      </c>
      <c r="E825" t="s">
        <v>11200</v>
      </c>
      <c r="F825" t="s">
        <v>11201</v>
      </c>
      <c r="G825" t="s">
        <v>7657</v>
      </c>
      <c r="H825" t="s">
        <v>11090</v>
      </c>
      <c r="I825">
        <v>0</v>
      </c>
      <c r="J825">
        <v>90</v>
      </c>
      <c r="K825">
        <v>76.27</v>
      </c>
      <c r="L825">
        <v>99</v>
      </c>
      <c r="M825">
        <v>3</v>
      </c>
      <c r="N825" t="s">
        <v>11097</v>
      </c>
      <c r="O825" t="s">
        <v>11098</v>
      </c>
      <c r="P825">
        <v>99</v>
      </c>
      <c r="Q825" t="s">
        <v>11202</v>
      </c>
      <c r="R825" t="s">
        <v>11201</v>
      </c>
    </row>
    <row r="826" spans="1:18">
      <c r="A826">
        <v>845</v>
      </c>
      <c r="B826" s="2">
        <v>8901499008176</v>
      </c>
      <c r="C826" t="s">
        <v>11497</v>
      </c>
      <c r="D826">
        <v>2</v>
      </c>
      <c r="E826" t="s">
        <v>11200</v>
      </c>
      <c r="F826" t="s">
        <v>11201</v>
      </c>
      <c r="G826" t="s">
        <v>7659</v>
      </c>
      <c r="H826" t="s">
        <v>11090</v>
      </c>
      <c r="I826">
        <v>0</v>
      </c>
      <c r="J826">
        <v>47.27</v>
      </c>
      <c r="K826">
        <v>40.06</v>
      </c>
      <c r="L826">
        <v>52</v>
      </c>
      <c r="M826">
        <v>3</v>
      </c>
      <c r="N826" t="s">
        <v>11097</v>
      </c>
      <c r="O826" t="s">
        <v>11098</v>
      </c>
      <c r="P826">
        <v>52</v>
      </c>
      <c r="Q826" t="s">
        <v>11202</v>
      </c>
      <c r="R826" t="s">
        <v>11201</v>
      </c>
    </row>
    <row r="827" spans="1:18">
      <c r="A827">
        <v>846</v>
      </c>
      <c r="B827" s="2">
        <v>8901499011466</v>
      </c>
      <c r="C827" t="s">
        <v>11498</v>
      </c>
      <c r="D827">
        <v>4</v>
      </c>
      <c r="E827" t="s">
        <v>11200</v>
      </c>
      <c r="F827" t="s">
        <v>11201</v>
      </c>
      <c r="G827" t="s">
        <v>7661</v>
      </c>
      <c r="H827" t="s">
        <v>11090</v>
      </c>
      <c r="I827">
        <v>0</v>
      </c>
      <c r="J827">
        <v>90</v>
      </c>
      <c r="K827">
        <v>76.27</v>
      </c>
      <c r="L827">
        <v>99</v>
      </c>
      <c r="M827">
        <v>3</v>
      </c>
      <c r="N827" t="s">
        <v>11097</v>
      </c>
      <c r="O827" t="s">
        <v>11098</v>
      </c>
      <c r="P827">
        <v>99</v>
      </c>
      <c r="Q827" t="s">
        <v>11202</v>
      </c>
      <c r="R827" t="s">
        <v>11201</v>
      </c>
    </row>
    <row r="828" spans="1:18">
      <c r="A828">
        <v>847</v>
      </c>
      <c r="B828" s="2">
        <v>8901499011367</v>
      </c>
      <c r="C828" t="s">
        <v>11499</v>
      </c>
      <c r="D828">
        <v>-3</v>
      </c>
      <c r="E828" t="s">
        <v>11200</v>
      </c>
      <c r="F828" t="s">
        <v>11201</v>
      </c>
      <c r="G828" t="s">
        <v>7663</v>
      </c>
      <c r="H828" t="s">
        <v>11090</v>
      </c>
      <c r="I828">
        <v>0</v>
      </c>
      <c r="J828">
        <v>62.5</v>
      </c>
      <c r="K828">
        <v>52.97</v>
      </c>
      <c r="L828">
        <v>70</v>
      </c>
      <c r="M828">
        <v>3</v>
      </c>
      <c r="N828" t="s">
        <v>11097</v>
      </c>
      <c r="O828" t="s">
        <v>11098</v>
      </c>
      <c r="P828">
        <v>70</v>
      </c>
      <c r="Q828" t="s">
        <v>11202</v>
      </c>
      <c r="R828" t="s">
        <v>11201</v>
      </c>
    </row>
    <row r="829" spans="1:18">
      <c r="A829">
        <v>848</v>
      </c>
      <c r="B829" s="2">
        <v>8901499007704</v>
      </c>
      <c r="C829" t="s">
        <v>7665</v>
      </c>
      <c r="D829">
        <v>3</v>
      </c>
      <c r="E829" t="s">
        <v>11200</v>
      </c>
      <c r="F829" t="s">
        <v>11201</v>
      </c>
      <c r="G829" t="s">
        <v>7665</v>
      </c>
      <c r="H829" t="s">
        <v>11090</v>
      </c>
      <c r="I829">
        <v>0</v>
      </c>
      <c r="J829">
        <v>44.55</v>
      </c>
      <c r="K829">
        <v>37.75</v>
      </c>
      <c r="L829">
        <v>49</v>
      </c>
      <c r="M829">
        <v>3</v>
      </c>
      <c r="N829" t="s">
        <v>11097</v>
      </c>
      <c r="O829" t="s">
        <v>11098</v>
      </c>
      <c r="P829">
        <v>49</v>
      </c>
      <c r="Q829" t="s">
        <v>11202</v>
      </c>
      <c r="R829" t="s">
        <v>11201</v>
      </c>
    </row>
    <row r="830" spans="1:18">
      <c r="A830">
        <v>849</v>
      </c>
      <c r="B830" s="2">
        <v>8901499011213</v>
      </c>
      <c r="C830" t="s">
        <v>7667</v>
      </c>
      <c r="D830">
        <v>3</v>
      </c>
      <c r="E830" t="s">
        <v>11200</v>
      </c>
      <c r="F830" t="s">
        <v>11201</v>
      </c>
      <c r="G830" t="s">
        <v>7667</v>
      </c>
      <c r="H830" t="s">
        <v>11090</v>
      </c>
      <c r="I830">
        <v>0</v>
      </c>
      <c r="J830">
        <v>77.27</v>
      </c>
      <c r="K830">
        <v>65.48</v>
      </c>
      <c r="L830">
        <v>85</v>
      </c>
      <c r="M830">
        <v>3</v>
      </c>
      <c r="N830" t="s">
        <v>11097</v>
      </c>
      <c r="O830" t="s">
        <v>11098</v>
      </c>
      <c r="P830">
        <v>85</v>
      </c>
      <c r="Q830" t="s">
        <v>11202</v>
      </c>
      <c r="R830" t="s">
        <v>11201</v>
      </c>
    </row>
    <row r="831" spans="1:18">
      <c r="A831">
        <v>850</v>
      </c>
      <c r="B831" s="2">
        <v>8901499011176</v>
      </c>
      <c r="C831" t="s">
        <v>7669</v>
      </c>
      <c r="D831">
        <v>1</v>
      </c>
      <c r="E831" t="s">
        <v>11200</v>
      </c>
      <c r="F831" t="s">
        <v>11201</v>
      </c>
      <c r="G831" t="s">
        <v>7669</v>
      </c>
      <c r="H831" t="s">
        <v>11090</v>
      </c>
      <c r="I831">
        <v>0</v>
      </c>
      <c r="J831">
        <v>180</v>
      </c>
      <c r="K831">
        <v>152.54</v>
      </c>
      <c r="L831">
        <v>199</v>
      </c>
      <c r="M831">
        <v>3</v>
      </c>
      <c r="N831" t="s">
        <v>11097</v>
      </c>
      <c r="O831" t="s">
        <v>11098</v>
      </c>
      <c r="P831">
        <v>199</v>
      </c>
      <c r="Q831" t="s">
        <v>11202</v>
      </c>
      <c r="R831" t="s">
        <v>11201</v>
      </c>
    </row>
    <row r="832" spans="1:18">
      <c r="A832">
        <v>851</v>
      </c>
      <c r="B832" s="2">
        <v>8901499011985</v>
      </c>
      <c r="C832" t="s">
        <v>7671</v>
      </c>
      <c r="D832">
        <v>3</v>
      </c>
      <c r="E832" t="s">
        <v>11200</v>
      </c>
      <c r="F832" t="s">
        <v>11201</v>
      </c>
      <c r="G832" t="s">
        <v>7671</v>
      </c>
      <c r="H832" t="s">
        <v>11090</v>
      </c>
      <c r="I832">
        <v>0</v>
      </c>
      <c r="J832">
        <v>327.27</v>
      </c>
      <c r="K832">
        <v>277.35000000000002</v>
      </c>
      <c r="L832">
        <v>360</v>
      </c>
      <c r="M832">
        <v>3</v>
      </c>
      <c r="N832" t="s">
        <v>11097</v>
      </c>
      <c r="O832" t="s">
        <v>11098</v>
      </c>
      <c r="P832">
        <v>360</v>
      </c>
      <c r="Q832" t="s">
        <v>11202</v>
      </c>
      <c r="R832" t="s">
        <v>11201</v>
      </c>
    </row>
    <row r="833" spans="1:18">
      <c r="A833">
        <v>852</v>
      </c>
      <c r="B833" s="2">
        <v>8901499010469</v>
      </c>
      <c r="C833" t="s">
        <v>11500</v>
      </c>
      <c r="D833">
        <v>0</v>
      </c>
      <c r="E833" t="s">
        <v>11200</v>
      </c>
      <c r="F833" t="s">
        <v>11201</v>
      </c>
      <c r="G833" t="s">
        <v>7673</v>
      </c>
      <c r="H833" t="s">
        <v>11090</v>
      </c>
      <c r="I833">
        <v>0</v>
      </c>
      <c r="J833">
        <v>318.18</v>
      </c>
      <c r="K833">
        <v>269.64</v>
      </c>
      <c r="L833">
        <v>350</v>
      </c>
      <c r="M833">
        <v>3</v>
      </c>
      <c r="N833" t="s">
        <v>11097</v>
      </c>
      <c r="O833" t="s">
        <v>11098</v>
      </c>
      <c r="P833">
        <v>350</v>
      </c>
      <c r="Q833" t="s">
        <v>11202</v>
      </c>
      <c r="R833" t="s">
        <v>11201</v>
      </c>
    </row>
    <row r="834" spans="1:18">
      <c r="A834">
        <v>853</v>
      </c>
      <c r="B834" s="2">
        <v>8901499010445</v>
      </c>
      <c r="C834" t="s">
        <v>11501</v>
      </c>
      <c r="D834">
        <v>2</v>
      </c>
      <c r="E834" t="s">
        <v>11200</v>
      </c>
      <c r="F834" t="s">
        <v>11201</v>
      </c>
      <c r="G834" t="s">
        <v>7675</v>
      </c>
      <c r="H834" t="s">
        <v>11090</v>
      </c>
      <c r="I834">
        <v>0</v>
      </c>
      <c r="J834">
        <v>327.27</v>
      </c>
      <c r="K834">
        <v>277.35000000000002</v>
      </c>
      <c r="L834">
        <v>360</v>
      </c>
      <c r="M834">
        <v>3</v>
      </c>
      <c r="N834" t="s">
        <v>11097</v>
      </c>
      <c r="O834" t="s">
        <v>11098</v>
      </c>
      <c r="P834">
        <v>360</v>
      </c>
      <c r="Q834" t="s">
        <v>11202</v>
      </c>
      <c r="R834" t="s">
        <v>11201</v>
      </c>
    </row>
    <row r="835" spans="1:18">
      <c r="A835">
        <v>854</v>
      </c>
      <c r="B835" s="2">
        <v>8901042971483</v>
      </c>
      <c r="C835" t="s">
        <v>11502</v>
      </c>
      <c r="D835">
        <v>-1</v>
      </c>
      <c r="E835" t="s">
        <v>11200</v>
      </c>
      <c r="F835" t="s">
        <v>11201</v>
      </c>
      <c r="G835" t="s">
        <v>7677</v>
      </c>
      <c r="H835" t="s">
        <v>11090</v>
      </c>
      <c r="I835">
        <v>64.11</v>
      </c>
      <c r="J835">
        <v>64.11</v>
      </c>
      <c r="K835">
        <v>61.06</v>
      </c>
      <c r="L835">
        <v>87</v>
      </c>
      <c r="M835">
        <v>2</v>
      </c>
      <c r="N835" t="s">
        <v>11091</v>
      </c>
      <c r="O835" t="s">
        <v>11098</v>
      </c>
      <c r="P835">
        <v>87</v>
      </c>
      <c r="Q835" t="s">
        <v>11202</v>
      </c>
      <c r="R835" t="s">
        <v>11201</v>
      </c>
    </row>
    <row r="836" spans="1:18">
      <c r="A836">
        <v>855</v>
      </c>
      <c r="B836" s="2">
        <v>8901042971490</v>
      </c>
      <c r="C836" t="s">
        <v>11503</v>
      </c>
      <c r="D836">
        <v>-2</v>
      </c>
      <c r="E836" t="s">
        <v>11200</v>
      </c>
      <c r="F836" t="s">
        <v>11201</v>
      </c>
      <c r="G836" t="s">
        <v>7679</v>
      </c>
      <c r="H836" t="s">
        <v>11090</v>
      </c>
      <c r="I836">
        <v>41.75</v>
      </c>
      <c r="J836">
        <v>41.75</v>
      </c>
      <c r="K836">
        <v>35.380000000000003</v>
      </c>
      <c r="L836">
        <v>47</v>
      </c>
      <c r="M836">
        <v>3</v>
      </c>
      <c r="N836" t="s">
        <v>11097</v>
      </c>
      <c r="O836" t="s">
        <v>11098</v>
      </c>
      <c r="P836">
        <v>47</v>
      </c>
      <c r="Q836" t="s">
        <v>11202</v>
      </c>
      <c r="R836" t="s">
        <v>11201</v>
      </c>
    </row>
    <row r="837" spans="1:18">
      <c r="A837">
        <v>856</v>
      </c>
      <c r="B837" s="2">
        <v>8901042962566</v>
      </c>
      <c r="C837" t="s">
        <v>7681</v>
      </c>
      <c r="D837">
        <v>-1</v>
      </c>
      <c r="E837" t="s">
        <v>11200</v>
      </c>
      <c r="F837" t="s">
        <v>11201</v>
      </c>
      <c r="G837" t="s">
        <v>7681</v>
      </c>
      <c r="H837" t="s">
        <v>11090</v>
      </c>
      <c r="I837">
        <v>69.28</v>
      </c>
      <c r="J837">
        <v>69.28</v>
      </c>
      <c r="K837">
        <v>58.71</v>
      </c>
      <c r="L837">
        <v>80</v>
      </c>
      <c r="M837">
        <v>3</v>
      </c>
      <c r="N837" t="s">
        <v>11097</v>
      </c>
      <c r="O837" t="s">
        <v>11098</v>
      </c>
      <c r="P837">
        <v>80</v>
      </c>
      <c r="Q837" t="s">
        <v>11202</v>
      </c>
      <c r="R837" t="s">
        <v>11201</v>
      </c>
    </row>
    <row r="838" spans="1:18">
      <c r="A838">
        <v>857</v>
      </c>
      <c r="B838" s="2">
        <v>8901042954622</v>
      </c>
      <c r="C838" t="s">
        <v>7683</v>
      </c>
      <c r="D838">
        <v>0</v>
      </c>
      <c r="E838" t="s">
        <v>11200</v>
      </c>
      <c r="F838" t="s">
        <v>11201</v>
      </c>
      <c r="G838" t="s">
        <v>7683</v>
      </c>
      <c r="H838" t="s">
        <v>11090</v>
      </c>
      <c r="I838">
        <v>108.75</v>
      </c>
      <c r="J838">
        <v>108.75</v>
      </c>
      <c r="K838">
        <v>92.16</v>
      </c>
      <c r="L838">
        <v>125</v>
      </c>
      <c r="M838">
        <v>3</v>
      </c>
      <c r="N838" t="s">
        <v>11097</v>
      </c>
      <c r="O838" t="s">
        <v>11098</v>
      </c>
      <c r="P838">
        <v>125</v>
      </c>
      <c r="Q838" t="s">
        <v>11202</v>
      </c>
      <c r="R838" t="s">
        <v>11201</v>
      </c>
    </row>
    <row r="839" spans="1:18">
      <c r="A839">
        <v>858</v>
      </c>
      <c r="B839" s="2">
        <v>8901042954769</v>
      </c>
      <c r="C839" t="s">
        <v>7685</v>
      </c>
      <c r="D839">
        <v>2</v>
      </c>
      <c r="E839" t="s">
        <v>11200</v>
      </c>
      <c r="F839" t="s">
        <v>11201</v>
      </c>
      <c r="G839" t="s">
        <v>7685</v>
      </c>
      <c r="H839" t="s">
        <v>11090</v>
      </c>
      <c r="I839">
        <v>69.260000000000005</v>
      </c>
      <c r="J839">
        <v>69.260000000000005</v>
      </c>
      <c r="K839">
        <v>65.959999999999994</v>
      </c>
      <c r="L839">
        <v>80</v>
      </c>
      <c r="M839">
        <v>2</v>
      </c>
      <c r="N839" t="s">
        <v>11091</v>
      </c>
      <c r="O839" t="s">
        <v>11098</v>
      </c>
      <c r="P839">
        <v>80</v>
      </c>
      <c r="Q839" t="s">
        <v>11202</v>
      </c>
      <c r="R839" t="s">
        <v>11201</v>
      </c>
    </row>
    <row r="840" spans="1:18">
      <c r="A840">
        <v>859</v>
      </c>
      <c r="B840" s="2">
        <v>8901042954882</v>
      </c>
      <c r="C840" t="s">
        <v>11504</v>
      </c>
      <c r="D840">
        <v>0</v>
      </c>
      <c r="E840" t="s">
        <v>11200</v>
      </c>
      <c r="F840" t="s">
        <v>11201</v>
      </c>
      <c r="G840" t="s">
        <v>7687</v>
      </c>
      <c r="H840" t="s">
        <v>11090</v>
      </c>
      <c r="I840">
        <v>69.59</v>
      </c>
      <c r="J840">
        <v>69.59</v>
      </c>
      <c r="K840">
        <v>66.28</v>
      </c>
      <c r="L840">
        <v>80</v>
      </c>
      <c r="M840">
        <v>2</v>
      </c>
      <c r="N840" t="s">
        <v>11091</v>
      </c>
      <c r="O840" t="s">
        <v>11098</v>
      </c>
      <c r="P840">
        <v>80</v>
      </c>
      <c r="Q840" t="s">
        <v>11202</v>
      </c>
      <c r="R840" t="s">
        <v>11201</v>
      </c>
    </row>
    <row r="841" spans="1:18">
      <c r="A841">
        <v>860</v>
      </c>
      <c r="B841" s="2">
        <v>8901042961200</v>
      </c>
      <c r="C841" t="s">
        <v>7689</v>
      </c>
      <c r="D841">
        <v>2</v>
      </c>
      <c r="E841" t="s">
        <v>11200</v>
      </c>
      <c r="F841" t="s">
        <v>11201</v>
      </c>
      <c r="G841" t="s">
        <v>7689</v>
      </c>
      <c r="H841" t="s">
        <v>11090</v>
      </c>
      <c r="I841">
        <v>116.9</v>
      </c>
      <c r="J841">
        <v>116.9</v>
      </c>
      <c r="K841">
        <v>111.33</v>
      </c>
      <c r="L841">
        <v>135</v>
      </c>
      <c r="M841">
        <v>2</v>
      </c>
      <c r="N841" t="s">
        <v>11091</v>
      </c>
      <c r="O841" t="s">
        <v>11098</v>
      </c>
      <c r="P841">
        <v>135</v>
      </c>
      <c r="Q841" t="s">
        <v>11202</v>
      </c>
      <c r="R841" t="s">
        <v>11201</v>
      </c>
    </row>
    <row r="842" spans="1:18">
      <c r="A842">
        <v>861</v>
      </c>
      <c r="B842" s="2">
        <v>8901042961194</v>
      </c>
      <c r="C842" t="s">
        <v>7691</v>
      </c>
      <c r="D842">
        <v>0</v>
      </c>
      <c r="E842" t="s">
        <v>11200</v>
      </c>
      <c r="F842" t="s">
        <v>11201</v>
      </c>
      <c r="G842" t="s">
        <v>7691</v>
      </c>
      <c r="H842" t="s">
        <v>11090</v>
      </c>
      <c r="I842">
        <v>116.9</v>
      </c>
      <c r="J842">
        <v>116.9</v>
      </c>
      <c r="K842">
        <v>111.33</v>
      </c>
      <c r="L842">
        <v>135</v>
      </c>
      <c r="M842">
        <v>2</v>
      </c>
      <c r="N842" t="s">
        <v>11091</v>
      </c>
      <c r="O842" t="s">
        <v>11098</v>
      </c>
      <c r="P842">
        <v>135</v>
      </c>
      <c r="Q842" t="s">
        <v>11202</v>
      </c>
      <c r="R842" t="s">
        <v>11201</v>
      </c>
    </row>
    <row r="843" spans="1:18">
      <c r="A843">
        <v>862</v>
      </c>
      <c r="B843" s="2">
        <v>8901042954790</v>
      </c>
      <c r="C843" t="s">
        <v>7693</v>
      </c>
      <c r="D843">
        <v>1</v>
      </c>
      <c r="E843" t="s">
        <v>11200</v>
      </c>
      <c r="F843" t="s">
        <v>11201</v>
      </c>
      <c r="G843" t="s">
        <v>7693</v>
      </c>
      <c r="H843" t="s">
        <v>11090</v>
      </c>
      <c r="I843">
        <v>60.62</v>
      </c>
      <c r="J843">
        <v>60.62</v>
      </c>
      <c r="K843">
        <v>57.73</v>
      </c>
      <c r="L843">
        <v>70</v>
      </c>
      <c r="M843">
        <v>2</v>
      </c>
      <c r="N843" t="s">
        <v>11091</v>
      </c>
      <c r="O843" t="s">
        <v>11098</v>
      </c>
      <c r="P843">
        <v>70</v>
      </c>
      <c r="Q843" t="s">
        <v>11202</v>
      </c>
      <c r="R843" t="s">
        <v>11201</v>
      </c>
    </row>
    <row r="844" spans="1:18">
      <c r="A844">
        <v>863</v>
      </c>
      <c r="B844" s="2">
        <v>8901042955254</v>
      </c>
      <c r="C844" t="s">
        <v>7695</v>
      </c>
      <c r="D844">
        <v>3</v>
      </c>
      <c r="E844" t="s">
        <v>11200</v>
      </c>
      <c r="F844" t="s">
        <v>11201</v>
      </c>
      <c r="G844" t="s">
        <v>7695</v>
      </c>
      <c r="H844" t="s">
        <v>11090</v>
      </c>
      <c r="I844">
        <v>86.59</v>
      </c>
      <c r="J844">
        <v>86.59</v>
      </c>
      <c r="K844">
        <v>77.31</v>
      </c>
      <c r="L844">
        <v>100</v>
      </c>
      <c r="M844">
        <v>5</v>
      </c>
      <c r="N844" t="s">
        <v>11117</v>
      </c>
      <c r="O844" t="s">
        <v>11098</v>
      </c>
      <c r="P844">
        <v>100</v>
      </c>
      <c r="Q844" t="s">
        <v>11202</v>
      </c>
      <c r="R844" t="s">
        <v>11201</v>
      </c>
    </row>
    <row r="845" spans="1:18">
      <c r="A845">
        <v>864</v>
      </c>
      <c r="B845" s="2">
        <v>8908009419002</v>
      </c>
      <c r="C845" t="s">
        <v>7697</v>
      </c>
      <c r="D845">
        <v>0</v>
      </c>
      <c r="E845" t="s">
        <v>11200</v>
      </c>
      <c r="F845" t="s">
        <v>11201</v>
      </c>
      <c r="G845" t="s">
        <v>7697</v>
      </c>
      <c r="H845" t="s">
        <v>11090</v>
      </c>
      <c r="I845">
        <v>20</v>
      </c>
      <c r="J845">
        <v>20</v>
      </c>
      <c r="K845">
        <v>16.95</v>
      </c>
      <c r="L845">
        <v>20</v>
      </c>
      <c r="M845">
        <v>3</v>
      </c>
      <c r="N845" t="s">
        <v>11097</v>
      </c>
      <c r="O845" t="s">
        <v>11098</v>
      </c>
      <c r="P845">
        <v>20</v>
      </c>
      <c r="Q845" t="s">
        <v>11202</v>
      </c>
      <c r="R845" t="s">
        <v>11201</v>
      </c>
    </row>
    <row r="846" spans="1:18">
      <c r="A846">
        <v>865</v>
      </c>
      <c r="B846" s="2">
        <v>8908009419101</v>
      </c>
      <c r="C846" t="s">
        <v>11505</v>
      </c>
      <c r="D846">
        <v>8</v>
      </c>
      <c r="E846" t="s">
        <v>11200</v>
      </c>
      <c r="F846" t="s">
        <v>11201</v>
      </c>
      <c r="G846" t="s">
        <v>7699</v>
      </c>
      <c r="H846" t="s">
        <v>11090</v>
      </c>
      <c r="I846">
        <v>20</v>
      </c>
      <c r="J846">
        <v>20</v>
      </c>
      <c r="K846">
        <v>16.95</v>
      </c>
      <c r="L846">
        <v>20</v>
      </c>
      <c r="M846">
        <v>3</v>
      </c>
      <c r="N846" t="s">
        <v>11097</v>
      </c>
      <c r="O846" t="s">
        <v>11098</v>
      </c>
      <c r="P846">
        <v>20</v>
      </c>
      <c r="Q846" t="s">
        <v>11202</v>
      </c>
      <c r="R846" t="s">
        <v>11201</v>
      </c>
    </row>
    <row r="847" spans="1:18">
      <c r="A847">
        <v>866</v>
      </c>
      <c r="B847" s="2">
        <v>8908009419019</v>
      </c>
      <c r="C847" t="s">
        <v>11506</v>
      </c>
      <c r="D847">
        <v>5</v>
      </c>
      <c r="E847" t="s">
        <v>11200</v>
      </c>
      <c r="F847" t="s">
        <v>11201</v>
      </c>
      <c r="G847" t="s">
        <v>7701</v>
      </c>
      <c r="H847" t="s">
        <v>11090</v>
      </c>
      <c r="I847">
        <v>20</v>
      </c>
      <c r="J847">
        <v>20</v>
      </c>
      <c r="K847">
        <v>11.94</v>
      </c>
      <c r="L847">
        <v>20</v>
      </c>
      <c r="M847">
        <v>3</v>
      </c>
      <c r="N847" t="s">
        <v>11097</v>
      </c>
      <c r="O847" t="s">
        <v>11098</v>
      </c>
      <c r="P847">
        <v>20</v>
      </c>
      <c r="Q847" t="s">
        <v>11202</v>
      </c>
      <c r="R847" t="s">
        <v>11201</v>
      </c>
    </row>
    <row r="848" spans="1:18">
      <c r="A848">
        <v>867</v>
      </c>
      <c r="B848" s="2">
        <v>8906159410313</v>
      </c>
      <c r="C848" t="s">
        <v>11507</v>
      </c>
      <c r="D848">
        <v>3</v>
      </c>
      <c r="E848" t="s">
        <v>11200</v>
      </c>
      <c r="F848" t="s">
        <v>11201</v>
      </c>
      <c r="G848" t="s">
        <v>7703</v>
      </c>
      <c r="H848" t="s">
        <v>11090</v>
      </c>
      <c r="I848">
        <v>20</v>
      </c>
      <c r="J848">
        <v>20</v>
      </c>
      <c r="K848">
        <v>16.95</v>
      </c>
      <c r="L848">
        <v>20</v>
      </c>
      <c r="M848">
        <v>3</v>
      </c>
      <c r="N848" t="s">
        <v>11097</v>
      </c>
      <c r="O848" t="s">
        <v>11098</v>
      </c>
      <c r="P848">
        <v>20</v>
      </c>
      <c r="Q848" t="s">
        <v>11202</v>
      </c>
      <c r="R848" t="s">
        <v>11201</v>
      </c>
    </row>
    <row r="849" spans="1:18">
      <c r="A849">
        <v>868</v>
      </c>
      <c r="B849" s="2">
        <v>8902979026079</v>
      </c>
      <c r="C849" t="s">
        <v>7705</v>
      </c>
      <c r="D849">
        <v>-11</v>
      </c>
      <c r="E849" t="s">
        <v>11088</v>
      </c>
      <c r="F849" t="s">
        <v>11089</v>
      </c>
      <c r="G849" t="s">
        <v>7705</v>
      </c>
      <c r="H849" t="s">
        <v>11090</v>
      </c>
      <c r="I849">
        <v>33.590000000000003</v>
      </c>
      <c r="J849">
        <v>33.590000000000003</v>
      </c>
      <c r="K849">
        <v>28.47</v>
      </c>
      <c r="L849">
        <v>40</v>
      </c>
      <c r="M849">
        <v>3</v>
      </c>
      <c r="N849" t="s">
        <v>11097</v>
      </c>
      <c r="O849" t="s">
        <v>11098</v>
      </c>
      <c r="P849">
        <v>40</v>
      </c>
      <c r="Q849" t="s">
        <v>11334</v>
      </c>
      <c r="R849" t="s">
        <v>11335</v>
      </c>
    </row>
    <row r="850" spans="1:18">
      <c r="A850">
        <v>869</v>
      </c>
      <c r="B850" s="2">
        <v>8902979029032</v>
      </c>
      <c r="C850" t="s">
        <v>11508</v>
      </c>
      <c r="D850">
        <v>-1</v>
      </c>
      <c r="E850" t="s">
        <v>11130</v>
      </c>
      <c r="F850" t="s">
        <v>11131</v>
      </c>
      <c r="G850" t="s">
        <v>7707</v>
      </c>
      <c r="H850" t="s">
        <v>11090</v>
      </c>
      <c r="I850">
        <v>66.36</v>
      </c>
      <c r="J850">
        <v>66.36</v>
      </c>
      <c r="K850">
        <v>56.24</v>
      </c>
      <c r="L850">
        <v>79</v>
      </c>
      <c r="M850">
        <v>3</v>
      </c>
      <c r="N850" t="s">
        <v>11097</v>
      </c>
      <c r="O850" t="s">
        <v>11098</v>
      </c>
      <c r="P850">
        <v>79</v>
      </c>
      <c r="Q850" t="s">
        <v>11132</v>
      </c>
      <c r="R850" t="s">
        <v>11133</v>
      </c>
    </row>
    <row r="851" spans="1:18">
      <c r="A851">
        <v>870</v>
      </c>
      <c r="B851" s="2">
        <v>8902979023122</v>
      </c>
      <c r="C851" t="s">
        <v>7709</v>
      </c>
      <c r="D851">
        <v>0</v>
      </c>
      <c r="E851" t="s">
        <v>11130</v>
      </c>
      <c r="F851" t="s">
        <v>11131</v>
      </c>
      <c r="G851" t="s">
        <v>7709</v>
      </c>
      <c r="H851" t="s">
        <v>11090</v>
      </c>
      <c r="I851">
        <v>60.48</v>
      </c>
      <c r="J851">
        <v>60.48</v>
      </c>
      <c r="K851">
        <v>51.25</v>
      </c>
      <c r="L851">
        <v>72</v>
      </c>
      <c r="M851">
        <v>3</v>
      </c>
      <c r="N851" t="s">
        <v>11097</v>
      </c>
      <c r="O851" t="s">
        <v>11098</v>
      </c>
      <c r="P851">
        <v>72</v>
      </c>
      <c r="Q851" t="s">
        <v>11132</v>
      </c>
      <c r="R851" t="s">
        <v>11133</v>
      </c>
    </row>
    <row r="852" spans="1:18">
      <c r="A852">
        <v>871</v>
      </c>
      <c r="B852" s="2">
        <v>8902979023115</v>
      </c>
      <c r="C852" t="s">
        <v>11509</v>
      </c>
      <c r="D852">
        <v>-3</v>
      </c>
      <c r="E852" t="s">
        <v>11130</v>
      </c>
      <c r="F852" t="s">
        <v>11131</v>
      </c>
      <c r="G852" t="s">
        <v>7711</v>
      </c>
      <c r="H852" t="s">
        <v>11090</v>
      </c>
      <c r="I852">
        <v>60.48</v>
      </c>
      <c r="J852">
        <v>60.48</v>
      </c>
      <c r="K852">
        <v>51.25</v>
      </c>
      <c r="L852">
        <v>72</v>
      </c>
      <c r="M852">
        <v>3</v>
      </c>
      <c r="N852" t="s">
        <v>11097</v>
      </c>
      <c r="O852" t="s">
        <v>11098</v>
      </c>
      <c r="P852">
        <v>72</v>
      </c>
      <c r="Q852" t="s">
        <v>11132</v>
      </c>
      <c r="R852" t="s">
        <v>11133</v>
      </c>
    </row>
    <row r="853" spans="1:18">
      <c r="A853">
        <v>872</v>
      </c>
      <c r="B853" s="2">
        <v>8902979022798</v>
      </c>
      <c r="C853" t="s">
        <v>11510</v>
      </c>
      <c r="D853">
        <v>-1</v>
      </c>
      <c r="E853" t="s">
        <v>11130</v>
      </c>
      <c r="F853" t="s">
        <v>11131</v>
      </c>
      <c r="G853" t="s">
        <v>7713</v>
      </c>
      <c r="H853" t="s">
        <v>11090</v>
      </c>
      <c r="I853">
        <v>151.21</v>
      </c>
      <c r="J853">
        <v>151.21</v>
      </c>
      <c r="K853">
        <v>128.13999999999999</v>
      </c>
      <c r="L853">
        <v>180</v>
      </c>
      <c r="M853">
        <v>3</v>
      </c>
      <c r="N853" t="s">
        <v>11097</v>
      </c>
      <c r="O853" t="s">
        <v>11098</v>
      </c>
      <c r="P853">
        <v>180</v>
      </c>
      <c r="Q853" t="s">
        <v>11132</v>
      </c>
      <c r="R853" t="s">
        <v>11133</v>
      </c>
    </row>
    <row r="854" spans="1:18">
      <c r="A854">
        <v>873</v>
      </c>
      <c r="B854" s="2">
        <v>8902979022781</v>
      </c>
      <c r="C854" t="s">
        <v>11511</v>
      </c>
      <c r="D854">
        <v>0</v>
      </c>
      <c r="E854" t="s">
        <v>11130</v>
      </c>
      <c r="F854" t="s">
        <v>11131</v>
      </c>
      <c r="G854" t="s">
        <v>7715</v>
      </c>
      <c r="H854" t="s">
        <v>11090</v>
      </c>
      <c r="I854">
        <v>151.21</v>
      </c>
      <c r="J854">
        <v>151.21</v>
      </c>
      <c r="K854">
        <v>128.13999999999999</v>
      </c>
      <c r="L854">
        <v>180</v>
      </c>
      <c r="M854">
        <v>3</v>
      </c>
      <c r="N854" t="s">
        <v>11097</v>
      </c>
      <c r="O854" t="s">
        <v>11098</v>
      </c>
      <c r="P854">
        <v>180</v>
      </c>
      <c r="Q854" t="s">
        <v>11132</v>
      </c>
      <c r="R854" t="s">
        <v>11133</v>
      </c>
    </row>
    <row r="855" spans="1:18">
      <c r="A855">
        <v>874</v>
      </c>
      <c r="B855" s="2">
        <v>8902979029049</v>
      </c>
      <c r="C855" t="s">
        <v>7717</v>
      </c>
      <c r="D855">
        <v>-2</v>
      </c>
      <c r="E855" t="s">
        <v>11130</v>
      </c>
      <c r="F855" t="s">
        <v>11131</v>
      </c>
      <c r="G855" t="s">
        <v>7717</v>
      </c>
      <c r="H855" t="s">
        <v>11090</v>
      </c>
      <c r="I855">
        <v>165.48</v>
      </c>
      <c r="J855">
        <v>165.48</v>
      </c>
      <c r="K855">
        <v>140.24</v>
      </c>
      <c r="L855">
        <v>197</v>
      </c>
      <c r="M855">
        <v>3</v>
      </c>
      <c r="N855" t="s">
        <v>11097</v>
      </c>
      <c r="O855" t="s">
        <v>11098</v>
      </c>
      <c r="P855">
        <v>197</v>
      </c>
      <c r="Q855" t="s">
        <v>11132</v>
      </c>
      <c r="R855" t="s">
        <v>11133</v>
      </c>
    </row>
    <row r="856" spans="1:18">
      <c r="A856">
        <v>875</v>
      </c>
      <c r="B856" s="2">
        <v>8902979027137</v>
      </c>
      <c r="C856" t="s">
        <v>7719</v>
      </c>
      <c r="D856">
        <v>-10</v>
      </c>
      <c r="E856" t="s">
        <v>11130</v>
      </c>
      <c r="F856" t="s">
        <v>11131</v>
      </c>
      <c r="G856" t="s">
        <v>7719</v>
      </c>
      <c r="H856" t="s">
        <v>11090</v>
      </c>
      <c r="I856">
        <v>25.2</v>
      </c>
      <c r="J856">
        <v>25.2</v>
      </c>
      <c r="K856">
        <v>21.36</v>
      </c>
      <c r="L856">
        <v>30</v>
      </c>
      <c r="M856">
        <v>3</v>
      </c>
      <c r="N856" t="s">
        <v>11097</v>
      </c>
      <c r="O856" t="s">
        <v>11098</v>
      </c>
      <c r="P856">
        <v>30</v>
      </c>
      <c r="Q856" t="s">
        <v>11132</v>
      </c>
      <c r="R856" t="s">
        <v>11133</v>
      </c>
    </row>
    <row r="857" spans="1:18">
      <c r="A857">
        <v>876</v>
      </c>
      <c r="B857" s="2">
        <v>8901123003720</v>
      </c>
      <c r="C857" t="s">
        <v>7721</v>
      </c>
      <c r="D857">
        <v>-1</v>
      </c>
      <c r="E857" t="s">
        <v>11200</v>
      </c>
      <c r="F857" t="s">
        <v>11201</v>
      </c>
      <c r="G857" t="s">
        <v>7721</v>
      </c>
      <c r="H857" t="s">
        <v>11090</v>
      </c>
      <c r="I857">
        <v>177</v>
      </c>
      <c r="J857">
        <v>177</v>
      </c>
      <c r="K857">
        <v>7.06</v>
      </c>
      <c r="L857">
        <v>10</v>
      </c>
      <c r="M857">
        <v>3</v>
      </c>
      <c r="N857" t="s">
        <v>11097</v>
      </c>
      <c r="O857" t="s">
        <v>11098</v>
      </c>
      <c r="P857">
        <v>10</v>
      </c>
      <c r="Q857" t="s">
        <v>11202</v>
      </c>
      <c r="R857" t="s">
        <v>11201</v>
      </c>
    </row>
    <row r="858" spans="1:18">
      <c r="A858">
        <v>877</v>
      </c>
      <c r="B858" s="2">
        <v>8901123005397</v>
      </c>
      <c r="C858" t="s">
        <v>11512</v>
      </c>
      <c r="D858">
        <v>-9</v>
      </c>
      <c r="E858" t="s">
        <v>11200</v>
      </c>
      <c r="F858" t="s">
        <v>11201</v>
      </c>
      <c r="G858" t="s">
        <v>7723</v>
      </c>
      <c r="H858" t="s">
        <v>11090</v>
      </c>
      <c r="I858">
        <v>88.5</v>
      </c>
      <c r="J858">
        <v>88.5</v>
      </c>
      <c r="K858">
        <v>75</v>
      </c>
      <c r="L858">
        <v>90</v>
      </c>
      <c r="M858">
        <v>3</v>
      </c>
      <c r="N858" t="s">
        <v>11097</v>
      </c>
      <c r="O858" t="s">
        <v>11098</v>
      </c>
      <c r="P858">
        <v>90</v>
      </c>
      <c r="Q858" t="s">
        <v>11202</v>
      </c>
      <c r="R858" t="s">
        <v>11201</v>
      </c>
    </row>
    <row r="859" spans="1:18">
      <c r="A859">
        <v>878</v>
      </c>
      <c r="B859" s="2">
        <v>8901123000873</v>
      </c>
      <c r="C859" t="s">
        <v>7725</v>
      </c>
      <c r="D859">
        <v>-3</v>
      </c>
      <c r="E859" t="s">
        <v>11200</v>
      </c>
      <c r="F859" t="s">
        <v>11201</v>
      </c>
      <c r="G859" t="s">
        <v>7725</v>
      </c>
      <c r="H859" t="s">
        <v>11090</v>
      </c>
      <c r="I859">
        <v>49.17</v>
      </c>
      <c r="J859">
        <v>49.17</v>
      </c>
      <c r="K859">
        <v>41.67</v>
      </c>
      <c r="L859">
        <v>50</v>
      </c>
      <c r="M859">
        <v>3</v>
      </c>
      <c r="N859" t="s">
        <v>11097</v>
      </c>
      <c r="O859" t="s">
        <v>11098</v>
      </c>
      <c r="P859">
        <v>50</v>
      </c>
      <c r="Q859" t="s">
        <v>11202</v>
      </c>
      <c r="R859" t="s">
        <v>11201</v>
      </c>
    </row>
    <row r="860" spans="1:18">
      <c r="A860">
        <v>879</v>
      </c>
      <c r="B860" s="2">
        <v>8901123005724</v>
      </c>
      <c r="C860" t="s">
        <v>7727</v>
      </c>
      <c r="D860">
        <v>-49</v>
      </c>
      <c r="E860" t="s">
        <v>11200</v>
      </c>
      <c r="F860" t="s">
        <v>11201</v>
      </c>
      <c r="G860" t="s">
        <v>7727</v>
      </c>
      <c r="H860" t="s">
        <v>11090</v>
      </c>
      <c r="I860">
        <v>4.87</v>
      </c>
      <c r="J860">
        <v>4.87</v>
      </c>
      <c r="K860">
        <v>4.3499999999999996</v>
      </c>
      <c r="L860">
        <v>5</v>
      </c>
      <c r="M860">
        <v>5</v>
      </c>
      <c r="N860" t="s">
        <v>11117</v>
      </c>
      <c r="O860" t="s">
        <v>11098</v>
      </c>
      <c r="P860">
        <v>5</v>
      </c>
      <c r="Q860" t="s">
        <v>11202</v>
      </c>
      <c r="R860" t="s">
        <v>11201</v>
      </c>
    </row>
    <row r="861" spans="1:18">
      <c r="A861">
        <v>880</v>
      </c>
      <c r="B861" s="2">
        <v>8901123000439</v>
      </c>
      <c r="C861" t="s">
        <v>7729</v>
      </c>
      <c r="D861">
        <v>-77</v>
      </c>
      <c r="E861" t="s">
        <v>11200</v>
      </c>
      <c r="F861" t="s">
        <v>11201</v>
      </c>
      <c r="G861" t="s">
        <v>7729</v>
      </c>
      <c r="H861" t="s">
        <v>11090</v>
      </c>
      <c r="I861">
        <v>9.8000000000000007</v>
      </c>
      <c r="J861">
        <v>9.8000000000000007</v>
      </c>
      <c r="K861">
        <v>8.75</v>
      </c>
      <c r="L861">
        <v>10</v>
      </c>
      <c r="M861">
        <v>5</v>
      </c>
      <c r="N861" t="s">
        <v>11117</v>
      </c>
      <c r="O861" t="s">
        <v>11098</v>
      </c>
      <c r="P861">
        <v>10</v>
      </c>
      <c r="Q861" t="s">
        <v>11202</v>
      </c>
      <c r="R861" t="s">
        <v>11201</v>
      </c>
    </row>
    <row r="862" spans="1:18">
      <c r="A862">
        <v>881</v>
      </c>
      <c r="B862" s="2">
        <v>8901491103794</v>
      </c>
      <c r="C862" t="s">
        <v>7731</v>
      </c>
      <c r="D862">
        <v>-5</v>
      </c>
      <c r="E862" t="s">
        <v>11200</v>
      </c>
      <c r="F862" t="s">
        <v>11201</v>
      </c>
      <c r="G862" t="s">
        <v>7731</v>
      </c>
      <c r="H862" t="s">
        <v>11090</v>
      </c>
      <c r="I862">
        <v>62.24</v>
      </c>
      <c r="J862">
        <v>62.24</v>
      </c>
      <c r="K862">
        <v>59.28</v>
      </c>
      <c r="L862">
        <v>79</v>
      </c>
      <c r="M862">
        <v>2</v>
      </c>
      <c r="N862" t="s">
        <v>11091</v>
      </c>
      <c r="O862" t="s">
        <v>11098</v>
      </c>
      <c r="P862">
        <v>79</v>
      </c>
      <c r="Q862" t="s">
        <v>11202</v>
      </c>
      <c r="R862" t="s">
        <v>11201</v>
      </c>
    </row>
    <row r="863" spans="1:18">
      <c r="A863">
        <v>882</v>
      </c>
      <c r="B863" s="2">
        <v>8901491702539</v>
      </c>
      <c r="C863" t="s">
        <v>11513</v>
      </c>
      <c r="D863">
        <v>-2</v>
      </c>
      <c r="E863" t="s">
        <v>11200</v>
      </c>
      <c r="F863" t="s">
        <v>11201</v>
      </c>
      <c r="G863" t="s">
        <v>7733</v>
      </c>
      <c r="H863" t="s">
        <v>11090</v>
      </c>
      <c r="I863">
        <v>75.650000000000006</v>
      </c>
      <c r="J863">
        <v>75.650000000000006</v>
      </c>
      <c r="K863">
        <v>64.11</v>
      </c>
      <c r="L863">
        <v>89</v>
      </c>
      <c r="M863">
        <v>3</v>
      </c>
      <c r="N863" t="s">
        <v>11097</v>
      </c>
      <c r="O863" t="s">
        <v>11098</v>
      </c>
      <c r="P863">
        <v>89</v>
      </c>
      <c r="Q863" t="s">
        <v>11202</v>
      </c>
      <c r="R863" t="s">
        <v>11201</v>
      </c>
    </row>
    <row r="864" spans="1:18">
      <c r="A864">
        <v>883</v>
      </c>
      <c r="B864" s="2">
        <v>8901491002820</v>
      </c>
      <c r="C864" t="s">
        <v>7735</v>
      </c>
      <c r="D864">
        <v>-1</v>
      </c>
      <c r="E864" t="s">
        <v>11200</v>
      </c>
      <c r="F864" t="s">
        <v>11201</v>
      </c>
      <c r="G864" t="s">
        <v>7735</v>
      </c>
      <c r="H864" t="s">
        <v>11090</v>
      </c>
      <c r="I864">
        <v>80</v>
      </c>
      <c r="J864">
        <v>80</v>
      </c>
      <c r="K864">
        <v>67.8</v>
      </c>
      <c r="L864">
        <v>99</v>
      </c>
      <c r="M864">
        <v>3</v>
      </c>
      <c r="N864" t="s">
        <v>11097</v>
      </c>
      <c r="O864" t="s">
        <v>11098</v>
      </c>
      <c r="P864">
        <v>99</v>
      </c>
      <c r="Q864" t="s">
        <v>11202</v>
      </c>
      <c r="R864" t="s">
        <v>11201</v>
      </c>
    </row>
    <row r="865" spans="1:18">
      <c r="A865">
        <v>884</v>
      </c>
      <c r="B865" s="2">
        <v>8901491002837</v>
      </c>
      <c r="C865" t="s">
        <v>7737</v>
      </c>
      <c r="D865">
        <v>0</v>
      </c>
      <c r="E865" t="s">
        <v>11200</v>
      </c>
      <c r="F865" t="s">
        <v>11201</v>
      </c>
      <c r="G865" t="s">
        <v>7737</v>
      </c>
      <c r="H865" t="s">
        <v>11090</v>
      </c>
      <c r="I865">
        <v>80</v>
      </c>
      <c r="J865">
        <v>80</v>
      </c>
      <c r="K865">
        <v>67.8</v>
      </c>
      <c r="L865">
        <v>99</v>
      </c>
      <c r="M865">
        <v>3</v>
      </c>
      <c r="N865" t="s">
        <v>11097</v>
      </c>
      <c r="O865" t="s">
        <v>11098</v>
      </c>
      <c r="P865">
        <v>99</v>
      </c>
      <c r="Q865" t="s">
        <v>11202</v>
      </c>
      <c r="R865" t="s">
        <v>11201</v>
      </c>
    </row>
    <row r="866" spans="1:18">
      <c r="A866">
        <v>885</v>
      </c>
      <c r="B866" s="2">
        <v>8901491702409</v>
      </c>
      <c r="C866" t="s">
        <v>7739</v>
      </c>
      <c r="D866">
        <v>-2</v>
      </c>
      <c r="E866" t="s">
        <v>11200</v>
      </c>
      <c r="F866" t="s">
        <v>11201</v>
      </c>
      <c r="G866" t="s">
        <v>7739</v>
      </c>
      <c r="H866" t="s">
        <v>11090</v>
      </c>
      <c r="I866">
        <v>101.15</v>
      </c>
      <c r="J866">
        <v>101.15</v>
      </c>
      <c r="K866">
        <v>96.33</v>
      </c>
      <c r="L866">
        <v>119</v>
      </c>
      <c r="M866">
        <v>2</v>
      </c>
      <c r="N866" t="s">
        <v>11091</v>
      </c>
      <c r="O866" t="s">
        <v>11098</v>
      </c>
      <c r="P866">
        <v>119</v>
      </c>
      <c r="Q866" t="s">
        <v>11202</v>
      </c>
      <c r="R866" t="s">
        <v>11201</v>
      </c>
    </row>
    <row r="867" spans="1:18">
      <c r="A867">
        <v>886</v>
      </c>
      <c r="B867" s="2">
        <v>8901491702188</v>
      </c>
      <c r="C867" t="s">
        <v>7741</v>
      </c>
      <c r="D867">
        <v>-1</v>
      </c>
      <c r="E867" t="s">
        <v>11200</v>
      </c>
      <c r="F867" t="s">
        <v>11201</v>
      </c>
      <c r="G867" t="s">
        <v>7741</v>
      </c>
      <c r="H867" t="s">
        <v>11090</v>
      </c>
      <c r="I867">
        <v>228.2</v>
      </c>
      <c r="J867">
        <v>228.2</v>
      </c>
      <c r="K867">
        <v>217.33</v>
      </c>
      <c r="L867">
        <v>277</v>
      </c>
      <c r="M867">
        <v>2</v>
      </c>
      <c r="N867" t="s">
        <v>11091</v>
      </c>
      <c r="O867" t="s">
        <v>11098</v>
      </c>
      <c r="P867">
        <v>292</v>
      </c>
      <c r="Q867" t="s">
        <v>11202</v>
      </c>
      <c r="R867" t="s">
        <v>11201</v>
      </c>
    </row>
    <row r="868" spans="1:18">
      <c r="A868">
        <v>887</v>
      </c>
      <c r="B868" s="2">
        <v>8906002484003</v>
      </c>
      <c r="C868" t="s">
        <v>7743</v>
      </c>
      <c r="D868">
        <v>-23</v>
      </c>
      <c r="E868" t="s">
        <v>11200</v>
      </c>
      <c r="F868" t="s">
        <v>11201</v>
      </c>
      <c r="G868" t="s">
        <v>7743</v>
      </c>
      <c r="H868" t="s">
        <v>11090</v>
      </c>
      <c r="I868">
        <v>8.7899999999999991</v>
      </c>
      <c r="J868">
        <v>8.7899999999999991</v>
      </c>
      <c r="K868">
        <v>7.45</v>
      </c>
      <c r="L868">
        <v>10</v>
      </c>
      <c r="M868">
        <v>3</v>
      </c>
      <c r="N868" t="s">
        <v>11097</v>
      </c>
      <c r="O868" t="s">
        <v>11098</v>
      </c>
      <c r="P868">
        <v>10</v>
      </c>
      <c r="Q868" t="s">
        <v>11202</v>
      </c>
      <c r="R868" t="s">
        <v>11201</v>
      </c>
    </row>
    <row r="869" spans="1:18">
      <c r="A869">
        <v>888</v>
      </c>
      <c r="B869" s="2">
        <v>8906002482481</v>
      </c>
      <c r="C869" t="s">
        <v>7745</v>
      </c>
      <c r="D869">
        <v>-34</v>
      </c>
      <c r="E869" t="s">
        <v>11200</v>
      </c>
      <c r="F869" t="s">
        <v>11201</v>
      </c>
      <c r="G869" t="s">
        <v>7745</v>
      </c>
      <c r="H869" t="s">
        <v>11090</v>
      </c>
      <c r="I869">
        <v>17.12</v>
      </c>
      <c r="J869">
        <v>17.12</v>
      </c>
      <c r="K869">
        <v>14.51</v>
      </c>
      <c r="L869">
        <v>20</v>
      </c>
      <c r="M869">
        <v>3</v>
      </c>
      <c r="N869" t="s">
        <v>11097</v>
      </c>
      <c r="O869" t="s">
        <v>11098</v>
      </c>
      <c r="P869">
        <v>20</v>
      </c>
      <c r="Q869" t="s">
        <v>11202</v>
      </c>
      <c r="R869" t="s">
        <v>11201</v>
      </c>
    </row>
    <row r="870" spans="1:18">
      <c r="A870">
        <v>889</v>
      </c>
      <c r="B870" s="2">
        <v>8902433006128</v>
      </c>
      <c r="C870" t="s">
        <v>7747</v>
      </c>
      <c r="D870">
        <v>-13</v>
      </c>
      <c r="E870" t="s">
        <v>11200</v>
      </c>
      <c r="F870" t="s">
        <v>11201</v>
      </c>
      <c r="G870" t="s">
        <v>7747</v>
      </c>
      <c r="H870" t="s">
        <v>11090</v>
      </c>
      <c r="I870">
        <v>29.96</v>
      </c>
      <c r="J870">
        <v>29.96</v>
      </c>
      <c r="K870">
        <v>25.39</v>
      </c>
      <c r="L870">
        <v>30</v>
      </c>
      <c r="M870">
        <v>3</v>
      </c>
      <c r="N870" t="s">
        <v>11097</v>
      </c>
      <c r="O870" t="s">
        <v>11098</v>
      </c>
      <c r="P870">
        <v>30</v>
      </c>
      <c r="Q870" t="s">
        <v>11202</v>
      </c>
      <c r="R870" t="s">
        <v>11201</v>
      </c>
    </row>
    <row r="871" spans="1:18">
      <c r="A871">
        <v>890</v>
      </c>
      <c r="B871" s="2">
        <v>8906002482450</v>
      </c>
      <c r="C871" t="s">
        <v>7749</v>
      </c>
      <c r="D871">
        <v>-14</v>
      </c>
      <c r="E871" t="s">
        <v>11200</v>
      </c>
      <c r="F871" t="s">
        <v>11201</v>
      </c>
      <c r="G871" t="s">
        <v>7749</v>
      </c>
      <c r="H871" t="s">
        <v>11090</v>
      </c>
      <c r="I871">
        <v>42.8</v>
      </c>
      <c r="J871">
        <v>42.8</v>
      </c>
      <c r="K871">
        <v>36.270000000000003</v>
      </c>
      <c r="L871">
        <v>50</v>
      </c>
      <c r="M871">
        <v>3</v>
      </c>
      <c r="N871" t="s">
        <v>11097</v>
      </c>
      <c r="O871" t="s">
        <v>11098</v>
      </c>
      <c r="P871">
        <v>50</v>
      </c>
      <c r="Q871" t="s">
        <v>11202</v>
      </c>
      <c r="R871" t="s">
        <v>11201</v>
      </c>
    </row>
    <row r="872" spans="1:18">
      <c r="A872">
        <v>891</v>
      </c>
      <c r="B872" s="2">
        <v>8902433000416</v>
      </c>
      <c r="C872" t="s">
        <v>7751</v>
      </c>
      <c r="D872">
        <v>-14</v>
      </c>
      <c r="E872" t="s">
        <v>11200</v>
      </c>
      <c r="F872" t="s">
        <v>11201</v>
      </c>
      <c r="G872" t="s">
        <v>7751</v>
      </c>
      <c r="H872" t="s">
        <v>11090</v>
      </c>
      <c r="I872">
        <v>21.39</v>
      </c>
      <c r="J872">
        <v>21.39</v>
      </c>
      <c r="K872">
        <v>18.13</v>
      </c>
      <c r="L872">
        <v>25</v>
      </c>
      <c r="M872">
        <v>3</v>
      </c>
      <c r="N872" t="s">
        <v>11097</v>
      </c>
      <c r="O872" t="s">
        <v>11098</v>
      </c>
      <c r="P872">
        <v>25</v>
      </c>
      <c r="Q872" t="s">
        <v>11202</v>
      </c>
      <c r="R872" t="s">
        <v>11201</v>
      </c>
    </row>
    <row r="873" spans="1:18">
      <c r="A873">
        <v>892</v>
      </c>
      <c r="B873" s="2">
        <v>8902433005145</v>
      </c>
      <c r="C873" t="s">
        <v>7753</v>
      </c>
      <c r="D873">
        <v>-17</v>
      </c>
      <c r="E873" t="s">
        <v>11200</v>
      </c>
      <c r="F873" t="s">
        <v>11201</v>
      </c>
      <c r="G873" t="s">
        <v>7753</v>
      </c>
      <c r="H873" t="s">
        <v>11090</v>
      </c>
      <c r="I873">
        <v>25.68</v>
      </c>
      <c r="J873">
        <v>25.68</v>
      </c>
      <c r="K873">
        <v>21.76</v>
      </c>
      <c r="L873">
        <v>30</v>
      </c>
      <c r="M873">
        <v>3</v>
      </c>
      <c r="N873" t="s">
        <v>11097</v>
      </c>
      <c r="O873" t="s">
        <v>11098</v>
      </c>
      <c r="P873">
        <v>30</v>
      </c>
      <c r="Q873" t="s">
        <v>11202</v>
      </c>
      <c r="R873" t="s">
        <v>11201</v>
      </c>
    </row>
    <row r="874" spans="1:18">
      <c r="A874">
        <v>893</v>
      </c>
      <c r="B874" s="2">
        <v>8902433005824</v>
      </c>
      <c r="C874" t="s">
        <v>7755</v>
      </c>
      <c r="D874">
        <v>-10</v>
      </c>
      <c r="E874" t="s">
        <v>11200</v>
      </c>
      <c r="F874" t="s">
        <v>11201</v>
      </c>
      <c r="G874" t="s">
        <v>7755</v>
      </c>
      <c r="H874" t="s">
        <v>11090</v>
      </c>
      <c r="I874">
        <v>25.68</v>
      </c>
      <c r="J874">
        <v>25.68</v>
      </c>
      <c r="K874">
        <v>21.76</v>
      </c>
      <c r="L874">
        <v>30</v>
      </c>
      <c r="M874">
        <v>3</v>
      </c>
      <c r="N874" t="s">
        <v>11097</v>
      </c>
      <c r="O874" t="s">
        <v>11098</v>
      </c>
      <c r="P874">
        <v>30</v>
      </c>
      <c r="Q874" t="s">
        <v>11202</v>
      </c>
      <c r="R874" t="s">
        <v>11201</v>
      </c>
    </row>
    <row r="875" spans="1:18">
      <c r="A875">
        <v>894</v>
      </c>
      <c r="B875" s="2">
        <v>8902433003967</v>
      </c>
      <c r="C875" t="s">
        <v>7757</v>
      </c>
      <c r="D875">
        <v>-12</v>
      </c>
      <c r="E875" t="s">
        <v>11200</v>
      </c>
      <c r="F875" t="s">
        <v>11201</v>
      </c>
      <c r="G875" t="s">
        <v>7757</v>
      </c>
      <c r="H875" t="s">
        <v>11090</v>
      </c>
      <c r="I875">
        <v>25.68</v>
      </c>
      <c r="J875">
        <v>25.68</v>
      </c>
      <c r="K875">
        <v>21.76</v>
      </c>
      <c r="L875">
        <v>30</v>
      </c>
      <c r="M875">
        <v>3</v>
      </c>
      <c r="N875" t="s">
        <v>11097</v>
      </c>
      <c r="O875" t="s">
        <v>11098</v>
      </c>
      <c r="P875">
        <v>30</v>
      </c>
      <c r="Q875" t="s">
        <v>11202</v>
      </c>
      <c r="R875" t="s">
        <v>11201</v>
      </c>
    </row>
    <row r="876" spans="1:18">
      <c r="A876">
        <v>895</v>
      </c>
      <c r="B876" s="2">
        <v>8902433003585</v>
      </c>
      <c r="C876" t="s">
        <v>7759</v>
      </c>
      <c r="D876">
        <v>-19</v>
      </c>
      <c r="E876" t="s">
        <v>11200</v>
      </c>
      <c r="F876" t="s">
        <v>11201</v>
      </c>
      <c r="G876" t="s">
        <v>7759</v>
      </c>
      <c r="H876" t="s">
        <v>11090</v>
      </c>
      <c r="I876">
        <v>8.7899999999999991</v>
      </c>
      <c r="J876">
        <v>8.7899999999999991</v>
      </c>
      <c r="K876">
        <v>7.45</v>
      </c>
      <c r="L876">
        <v>10</v>
      </c>
      <c r="M876">
        <v>3</v>
      </c>
      <c r="N876" t="s">
        <v>11097</v>
      </c>
      <c r="O876" t="s">
        <v>11098</v>
      </c>
      <c r="P876">
        <v>10</v>
      </c>
      <c r="Q876" t="s">
        <v>11202</v>
      </c>
      <c r="R876" t="s">
        <v>11201</v>
      </c>
    </row>
    <row r="877" spans="1:18">
      <c r="A877">
        <v>896</v>
      </c>
      <c r="B877" s="2">
        <v>8902433003646</v>
      </c>
      <c r="C877" t="s">
        <v>7761</v>
      </c>
      <c r="D877">
        <v>-10</v>
      </c>
      <c r="E877" t="s">
        <v>11200</v>
      </c>
      <c r="F877" t="s">
        <v>11201</v>
      </c>
      <c r="G877" t="s">
        <v>7761</v>
      </c>
      <c r="H877" t="s">
        <v>11090</v>
      </c>
      <c r="I877">
        <v>17.11</v>
      </c>
      <c r="J877">
        <v>17.11</v>
      </c>
      <c r="K877">
        <v>14.5</v>
      </c>
      <c r="L877">
        <v>20</v>
      </c>
      <c r="M877">
        <v>3</v>
      </c>
      <c r="N877" t="s">
        <v>11097</v>
      </c>
      <c r="O877" t="s">
        <v>11098</v>
      </c>
      <c r="P877">
        <v>20</v>
      </c>
      <c r="Q877" t="s">
        <v>11202</v>
      </c>
      <c r="R877" t="s">
        <v>11201</v>
      </c>
    </row>
    <row r="878" spans="1:18">
      <c r="A878">
        <v>897</v>
      </c>
      <c r="B878" s="2">
        <v>8902433003554</v>
      </c>
      <c r="C878" t="s">
        <v>7763</v>
      </c>
      <c r="D878">
        <v>-15</v>
      </c>
      <c r="E878" t="s">
        <v>11200</v>
      </c>
      <c r="F878" t="s">
        <v>11201</v>
      </c>
      <c r="G878" t="s">
        <v>7763</v>
      </c>
      <c r="H878" t="s">
        <v>11090</v>
      </c>
      <c r="I878">
        <v>8.7899999999999991</v>
      </c>
      <c r="J878">
        <v>8.7899999999999991</v>
      </c>
      <c r="K878">
        <v>7.45</v>
      </c>
      <c r="L878">
        <v>10</v>
      </c>
      <c r="M878">
        <v>3</v>
      </c>
      <c r="N878" t="s">
        <v>11097</v>
      </c>
      <c r="O878" t="s">
        <v>11098</v>
      </c>
      <c r="P878">
        <v>10</v>
      </c>
      <c r="Q878" t="s">
        <v>11202</v>
      </c>
      <c r="R878" t="s">
        <v>11201</v>
      </c>
    </row>
    <row r="879" spans="1:18">
      <c r="A879">
        <v>898</v>
      </c>
      <c r="B879" s="2">
        <v>8902433003615</v>
      </c>
      <c r="C879" t="s">
        <v>7765</v>
      </c>
      <c r="D879">
        <v>-15</v>
      </c>
      <c r="E879" t="s">
        <v>11200</v>
      </c>
      <c r="F879" t="s">
        <v>11201</v>
      </c>
      <c r="G879" t="s">
        <v>7765</v>
      </c>
      <c r="H879" t="s">
        <v>11090</v>
      </c>
      <c r="I879">
        <v>17.11</v>
      </c>
      <c r="J879">
        <v>17.11</v>
      </c>
      <c r="K879">
        <v>14.5</v>
      </c>
      <c r="L879">
        <v>20</v>
      </c>
      <c r="M879">
        <v>3</v>
      </c>
      <c r="N879" t="s">
        <v>11097</v>
      </c>
      <c r="O879" t="s">
        <v>11098</v>
      </c>
      <c r="P879">
        <v>20</v>
      </c>
      <c r="Q879" t="s">
        <v>11202</v>
      </c>
      <c r="R879" t="s">
        <v>11201</v>
      </c>
    </row>
    <row r="880" spans="1:18">
      <c r="A880">
        <v>899</v>
      </c>
      <c r="B880" s="2">
        <v>8902433005732</v>
      </c>
      <c r="C880" t="s">
        <v>11514</v>
      </c>
      <c r="D880">
        <v>-1</v>
      </c>
      <c r="E880" t="s">
        <v>11200</v>
      </c>
      <c r="F880" t="s">
        <v>11201</v>
      </c>
      <c r="G880" t="s">
        <v>7767</v>
      </c>
      <c r="H880" t="s">
        <v>11090</v>
      </c>
      <c r="I880">
        <v>42.8</v>
      </c>
      <c r="J880">
        <v>42.8</v>
      </c>
      <c r="K880">
        <v>36.270000000000003</v>
      </c>
      <c r="L880">
        <v>50</v>
      </c>
      <c r="M880">
        <v>3</v>
      </c>
      <c r="N880" t="s">
        <v>11097</v>
      </c>
      <c r="O880" t="s">
        <v>11098</v>
      </c>
      <c r="P880">
        <v>50</v>
      </c>
      <c r="Q880" t="s">
        <v>11202</v>
      </c>
      <c r="R880" t="s">
        <v>11201</v>
      </c>
    </row>
    <row r="881" spans="1:18">
      <c r="A881">
        <v>900</v>
      </c>
      <c r="B881" s="2">
        <v>8902433003769</v>
      </c>
      <c r="C881" t="s">
        <v>7769</v>
      </c>
      <c r="D881">
        <v>-3</v>
      </c>
      <c r="E881" t="s">
        <v>11200</v>
      </c>
      <c r="F881" t="s">
        <v>11201</v>
      </c>
      <c r="G881" t="s">
        <v>7769</v>
      </c>
      <c r="H881" t="s">
        <v>11090</v>
      </c>
      <c r="I881">
        <v>68.489999999999995</v>
      </c>
      <c r="J881">
        <v>68.489999999999995</v>
      </c>
      <c r="K881">
        <v>58.04</v>
      </c>
      <c r="L881">
        <v>80</v>
      </c>
      <c r="M881">
        <v>3</v>
      </c>
      <c r="N881" t="s">
        <v>11097</v>
      </c>
      <c r="O881" t="s">
        <v>11098</v>
      </c>
      <c r="P881">
        <v>80</v>
      </c>
      <c r="Q881" t="s">
        <v>11202</v>
      </c>
      <c r="R881" t="s">
        <v>11201</v>
      </c>
    </row>
    <row r="882" spans="1:18">
      <c r="A882">
        <v>901</v>
      </c>
      <c r="B882" s="2">
        <v>89007587</v>
      </c>
      <c r="C882" t="s">
        <v>7771</v>
      </c>
      <c r="D882">
        <v>-28</v>
      </c>
      <c r="E882" t="s">
        <v>11200</v>
      </c>
      <c r="F882" t="s">
        <v>11201</v>
      </c>
      <c r="G882" t="s">
        <v>7771</v>
      </c>
      <c r="H882" t="s">
        <v>11090</v>
      </c>
      <c r="I882">
        <v>4.2699999999999996</v>
      </c>
      <c r="J882">
        <v>4.2699999999999996</v>
      </c>
      <c r="K882">
        <v>3.62</v>
      </c>
      <c r="L882">
        <v>5</v>
      </c>
      <c r="M882">
        <v>3</v>
      </c>
      <c r="N882" t="s">
        <v>11097</v>
      </c>
      <c r="O882" t="s">
        <v>11098</v>
      </c>
      <c r="P882">
        <v>5</v>
      </c>
      <c r="Q882" t="s">
        <v>11202</v>
      </c>
      <c r="R882" t="s">
        <v>11201</v>
      </c>
    </row>
    <row r="883" spans="1:18">
      <c r="A883">
        <v>902</v>
      </c>
      <c r="B883" s="2">
        <v>89006627</v>
      </c>
      <c r="C883" t="s">
        <v>7773</v>
      </c>
      <c r="D883">
        <v>-7</v>
      </c>
      <c r="E883" t="s">
        <v>11200</v>
      </c>
      <c r="F883" t="s">
        <v>11201</v>
      </c>
      <c r="G883" t="s">
        <v>7773</v>
      </c>
      <c r="H883" t="s">
        <v>11090</v>
      </c>
      <c r="I883">
        <v>42.81</v>
      </c>
      <c r="J883">
        <v>42.81</v>
      </c>
      <c r="K883">
        <v>36.28</v>
      </c>
      <c r="L883">
        <v>50</v>
      </c>
      <c r="M883">
        <v>3</v>
      </c>
      <c r="N883" t="s">
        <v>11097</v>
      </c>
      <c r="O883" t="s">
        <v>11098</v>
      </c>
      <c r="P883">
        <v>50</v>
      </c>
      <c r="Q883" t="s">
        <v>11202</v>
      </c>
      <c r="R883" t="s">
        <v>11201</v>
      </c>
    </row>
    <row r="884" spans="1:18">
      <c r="A884">
        <v>903</v>
      </c>
      <c r="B884" s="2">
        <v>89007600</v>
      </c>
      <c r="C884" t="s">
        <v>7775</v>
      </c>
      <c r="D884">
        <v>-24</v>
      </c>
      <c r="E884" t="s">
        <v>11200</v>
      </c>
      <c r="F884" t="s">
        <v>11201</v>
      </c>
      <c r="G884" t="s">
        <v>7775</v>
      </c>
      <c r="H884" t="s">
        <v>11090</v>
      </c>
      <c r="I884">
        <v>4.2699999999999996</v>
      </c>
      <c r="J884">
        <v>4.2699999999999996</v>
      </c>
      <c r="K884">
        <v>3.62</v>
      </c>
      <c r="L884">
        <v>5</v>
      </c>
      <c r="M884">
        <v>3</v>
      </c>
      <c r="N884" t="s">
        <v>11097</v>
      </c>
      <c r="O884" t="s">
        <v>11098</v>
      </c>
      <c r="P884">
        <v>5</v>
      </c>
      <c r="Q884" t="s">
        <v>11202</v>
      </c>
      <c r="R884" t="s">
        <v>11201</v>
      </c>
    </row>
    <row r="885" spans="1:18">
      <c r="A885">
        <v>904</v>
      </c>
      <c r="B885" s="2">
        <v>89007570</v>
      </c>
      <c r="C885" t="s">
        <v>7777</v>
      </c>
      <c r="D885">
        <v>-20</v>
      </c>
      <c r="E885" t="s">
        <v>11200</v>
      </c>
      <c r="F885" t="s">
        <v>11201</v>
      </c>
      <c r="G885" t="s">
        <v>7777</v>
      </c>
      <c r="H885" t="s">
        <v>11090</v>
      </c>
      <c r="I885">
        <v>4.2699999999999996</v>
      </c>
      <c r="J885">
        <v>4.2699999999999996</v>
      </c>
      <c r="K885">
        <v>3.62</v>
      </c>
      <c r="L885">
        <v>5</v>
      </c>
      <c r="M885">
        <v>3</v>
      </c>
      <c r="N885" t="s">
        <v>11097</v>
      </c>
      <c r="O885" t="s">
        <v>11098</v>
      </c>
      <c r="P885">
        <v>5</v>
      </c>
      <c r="Q885" t="s">
        <v>11202</v>
      </c>
      <c r="R885" t="s">
        <v>11201</v>
      </c>
    </row>
    <row r="886" spans="1:18">
      <c r="A886">
        <v>905</v>
      </c>
      <c r="B886" s="2">
        <v>89006610</v>
      </c>
      <c r="C886" t="s">
        <v>7779</v>
      </c>
      <c r="D886">
        <v>-2</v>
      </c>
      <c r="E886" t="s">
        <v>11200</v>
      </c>
      <c r="F886" t="s">
        <v>11201</v>
      </c>
      <c r="G886" t="s">
        <v>7779</v>
      </c>
      <c r="H886" t="s">
        <v>11090</v>
      </c>
      <c r="I886">
        <v>42.81</v>
      </c>
      <c r="J886">
        <v>42.81</v>
      </c>
      <c r="K886">
        <v>36.28</v>
      </c>
      <c r="L886">
        <v>50</v>
      </c>
      <c r="M886">
        <v>3</v>
      </c>
      <c r="N886" t="s">
        <v>11097</v>
      </c>
      <c r="O886" t="s">
        <v>11098</v>
      </c>
      <c r="P886">
        <v>50</v>
      </c>
      <c r="Q886" t="s">
        <v>11202</v>
      </c>
      <c r="R886" t="s">
        <v>11201</v>
      </c>
    </row>
    <row r="887" spans="1:18">
      <c r="A887">
        <v>906</v>
      </c>
      <c r="B887" s="2">
        <v>89007594</v>
      </c>
      <c r="C887" t="s">
        <v>7781</v>
      </c>
      <c r="D887">
        <v>-17</v>
      </c>
      <c r="E887" t="s">
        <v>11200</v>
      </c>
      <c r="F887" t="s">
        <v>11201</v>
      </c>
      <c r="G887" t="s">
        <v>7781</v>
      </c>
      <c r="H887" t="s">
        <v>11090</v>
      </c>
      <c r="I887">
        <v>4.2699999999999996</v>
      </c>
      <c r="J887">
        <v>4.2699999999999996</v>
      </c>
      <c r="K887">
        <v>3.62</v>
      </c>
      <c r="L887">
        <v>5</v>
      </c>
      <c r="M887">
        <v>3</v>
      </c>
      <c r="N887" t="s">
        <v>11097</v>
      </c>
      <c r="O887" t="s">
        <v>11098</v>
      </c>
      <c r="P887">
        <v>5</v>
      </c>
      <c r="Q887" t="s">
        <v>11202</v>
      </c>
      <c r="R887" t="s">
        <v>11201</v>
      </c>
    </row>
    <row r="888" spans="1:18">
      <c r="A888">
        <v>907</v>
      </c>
      <c r="B888" s="2">
        <v>89007716</v>
      </c>
      <c r="C888" t="s">
        <v>7783</v>
      </c>
      <c r="D888">
        <v>-6</v>
      </c>
      <c r="E888" t="s">
        <v>11200</v>
      </c>
      <c r="F888" t="s">
        <v>11201</v>
      </c>
      <c r="G888" t="s">
        <v>7783</v>
      </c>
      <c r="H888" t="s">
        <v>11090</v>
      </c>
      <c r="I888">
        <v>42.81</v>
      </c>
      <c r="J888">
        <v>42.81</v>
      </c>
      <c r="K888">
        <v>36.28</v>
      </c>
      <c r="L888">
        <v>50</v>
      </c>
      <c r="M888">
        <v>3</v>
      </c>
      <c r="N888" t="s">
        <v>11097</v>
      </c>
      <c r="O888" t="s">
        <v>11098</v>
      </c>
      <c r="P888">
        <v>50</v>
      </c>
      <c r="Q888" t="s">
        <v>11202</v>
      </c>
      <c r="R888" t="s">
        <v>11201</v>
      </c>
    </row>
    <row r="889" spans="1:18">
      <c r="A889">
        <v>908</v>
      </c>
      <c r="B889" s="2">
        <v>8906002488520</v>
      </c>
      <c r="C889" t="s">
        <v>7785</v>
      </c>
      <c r="D889">
        <v>-1</v>
      </c>
      <c r="E889" t="s">
        <v>11200</v>
      </c>
      <c r="F889" t="s">
        <v>11201</v>
      </c>
      <c r="G889" t="s">
        <v>7785</v>
      </c>
      <c r="H889" t="s">
        <v>11090</v>
      </c>
      <c r="I889">
        <v>42.81</v>
      </c>
      <c r="J889">
        <v>42.81</v>
      </c>
      <c r="K889">
        <v>36.28</v>
      </c>
      <c r="L889">
        <v>50</v>
      </c>
      <c r="M889">
        <v>3</v>
      </c>
      <c r="N889" t="s">
        <v>11097</v>
      </c>
      <c r="O889" t="s">
        <v>11098</v>
      </c>
      <c r="P889">
        <v>50</v>
      </c>
      <c r="Q889" t="s">
        <v>11202</v>
      </c>
      <c r="R889" t="s">
        <v>11201</v>
      </c>
    </row>
    <row r="890" spans="1:18">
      <c r="A890">
        <v>909</v>
      </c>
      <c r="B890" s="2">
        <v>8902433002656</v>
      </c>
      <c r="C890" t="s">
        <v>7787</v>
      </c>
      <c r="D890">
        <v>-47</v>
      </c>
      <c r="E890" t="s">
        <v>11200</v>
      </c>
      <c r="F890" t="s">
        <v>11201</v>
      </c>
      <c r="G890" t="s">
        <v>7787</v>
      </c>
      <c r="H890" t="s">
        <v>11090</v>
      </c>
      <c r="I890">
        <v>8.56</v>
      </c>
      <c r="J890">
        <v>8.56</v>
      </c>
      <c r="K890">
        <v>7.25</v>
      </c>
      <c r="L890">
        <v>10</v>
      </c>
      <c r="M890">
        <v>3</v>
      </c>
      <c r="N890" t="s">
        <v>11097</v>
      </c>
      <c r="O890" t="s">
        <v>11098</v>
      </c>
      <c r="P890">
        <v>10</v>
      </c>
      <c r="Q890" t="s">
        <v>11202</v>
      </c>
      <c r="R890" t="s">
        <v>11201</v>
      </c>
    </row>
    <row r="891" spans="1:18">
      <c r="A891">
        <v>910</v>
      </c>
      <c r="B891" s="2">
        <v>8902433002687</v>
      </c>
      <c r="C891" t="s">
        <v>7789</v>
      </c>
      <c r="D891">
        <v>-22</v>
      </c>
      <c r="E891" t="s">
        <v>11200</v>
      </c>
      <c r="F891" t="s">
        <v>11201</v>
      </c>
      <c r="G891" t="s">
        <v>7789</v>
      </c>
      <c r="H891" t="s">
        <v>11090</v>
      </c>
      <c r="I891">
        <v>8.56</v>
      </c>
      <c r="J891">
        <v>8.56</v>
      </c>
      <c r="K891">
        <v>8.07</v>
      </c>
      <c r="L891">
        <v>10</v>
      </c>
      <c r="M891">
        <v>3</v>
      </c>
      <c r="N891" t="s">
        <v>11097</v>
      </c>
      <c r="O891" t="s">
        <v>11098</v>
      </c>
      <c r="P891">
        <v>10</v>
      </c>
      <c r="Q891" t="s">
        <v>11202</v>
      </c>
      <c r="R891" t="s">
        <v>11201</v>
      </c>
    </row>
    <row r="892" spans="1:18">
      <c r="A892">
        <v>911</v>
      </c>
      <c r="B892" s="2">
        <v>8902433007217</v>
      </c>
      <c r="C892" t="s">
        <v>7791</v>
      </c>
      <c r="D892">
        <v>-8</v>
      </c>
      <c r="E892" t="s">
        <v>11200</v>
      </c>
      <c r="F892" t="s">
        <v>11201</v>
      </c>
      <c r="G892" t="s">
        <v>7791</v>
      </c>
      <c r="H892" t="s">
        <v>11090</v>
      </c>
      <c r="I892">
        <v>42.81</v>
      </c>
      <c r="J892">
        <v>42.81</v>
      </c>
      <c r="K892">
        <v>36.28</v>
      </c>
      <c r="L892">
        <v>50</v>
      </c>
      <c r="M892">
        <v>3</v>
      </c>
      <c r="N892" t="s">
        <v>11097</v>
      </c>
      <c r="O892" t="s">
        <v>11098</v>
      </c>
      <c r="P892">
        <v>50</v>
      </c>
      <c r="Q892" t="s">
        <v>11202</v>
      </c>
      <c r="R892" t="s">
        <v>11201</v>
      </c>
    </row>
    <row r="893" spans="1:18">
      <c r="A893">
        <v>912</v>
      </c>
      <c r="B893" s="2">
        <v>8902433040207</v>
      </c>
      <c r="C893" t="s">
        <v>7793</v>
      </c>
      <c r="D893">
        <v>-16</v>
      </c>
      <c r="E893" t="s">
        <v>11200</v>
      </c>
      <c r="F893" t="s">
        <v>11201</v>
      </c>
      <c r="G893" t="s">
        <v>7793</v>
      </c>
      <c r="H893" t="s">
        <v>11090</v>
      </c>
      <c r="I893">
        <v>8.56</v>
      </c>
      <c r="J893">
        <v>8.56</v>
      </c>
      <c r="K893">
        <v>7.25</v>
      </c>
      <c r="L893">
        <v>10</v>
      </c>
      <c r="M893">
        <v>3</v>
      </c>
      <c r="N893" t="s">
        <v>11097</v>
      </c>
      <c r="O893" t="s">
        <v>11098</v>
      </c>
      <c r="P893">
        <v>10</v>
      </c>
      <c r="Q893" t="s">
        <v>11202</v>
      </c>
      <c r="R893" t="s">
        <v>11201</v>
      </c>
    </row>
    <row r="894" spans="1:18">
      <c r="A894">
        <v>913</v>
      </c>
      <c r="B894" s="2">
        <v>50166367</v>
      </c>
      <c r="C894" t="s">
        <v>7795</v>
      </c>
      <c r="D894">
        <v>-13</v>
      </c>
      <c r="E894" t="s">
        <v>11200</v>
      </c>
      <c r="F894" t="s">
        <v>11201</v>
      </c>
      <c r="G894" t="s">
        <v>7795</v>
      </c>
      <c r="H894" t="s">
        <v>11090</v>
      </c>
      <c r="I894">
        <v>25.68</v>
      </c>
      <c r="J894">
        <v>25.68</v>
      </c>
      <c r="K894">
        <v>21.76</v>
      </c>
      <c r="L894">
        <v>30</v>
      </c>
      <c r="M894">
        <v>3</v>
      </c>
      <c r="N894" t="s">
        <v>11097</v>
      </c>
      <c r="O894" t="s">
        <v>11098</v>
      </c>
      <c r="P894">
        <v>30</v>
      </c>
      <c r="Q894" t="s">
        <v>11202</v>
      </c>
      <c r="R894" t="s">
        <v>11201</v>
      </c>
    </row>
    <row r="895" spans="1:18">
      <c r="A895">
        <v>914</v>
      </c>
      <c r="B895" s="2">
        <v>5000159554398</v>
      </c>
      <c r="C895" t="s">
        <v>7797</v>
      </c>
      <c r="D895">
        <v>-16</v>
      </c>
      <c r="E895" t="s">
        <v>11200</v>
      </c>
      <c r="F895" t="s">
        <v>11201</v>
      </c>
      <c r="G895" t="s">
        <v>7797</v>
      </c>
      <c r="H895" t="s">
        <v>11090</v>
      </c>
      <c r="I895">
        <v>59.93</v>
      </c>
      <c r="J895">
        <v>59.93</v>
      </c>
      <c r="K895">
        <v>50.79</v>
      </c>
      <c r="L895">
        <v>70</v>
      </c>
      <c r="M895">
        <v>3</v>
      </c>
      <c r="N895" t="s">
        <v>11097</v>
      </c>
      <c r="O895" t="s">
        <v>11098</v>
      </c>
      <c r="P895">
        <v>70</v>
      </c>
      <c r="Q895" t="s">
        <v>11202</v>
      </c>
      <c r="R895" t="s">
        <v>11201</v>
      </c>
    </row>
    <row r="896" spans="1:18">
      <c r="A896">
        <v>915</v>
      </c>
      <c r="B896" s="2">
        <v>50166480</v>
      </c>
      <c r="C896" t="s">
        <v>7799</v>
      </c>
      <c r="D896">
        <v>-9</v>
      </c>
      <c r="E896" t="s">
        <v>11200</v>
      </c>
      <c r="F896" t="s">
        <v>11201</v>
      </c>
      <c r="G896" t="s">
        <v>7799</v>
      </c>
      <c r="H896" t="s">
        <v>11090</v>
      </c>
      <c r="I896">
        <v>25.68</v>
      </c>
      <c r="J896">
        <v>25.68</v>
      </c>
      <c r="K896">
        <v>21.76</v>
      </c>
      <c r="L896">
        <v>30</v>
      </c>
      <c r="M896">
        <v>3</v>
      </c>
      <c r="N896" t="s">
        <v>11097</v>
      </c>
      <c r="O896" t="s">
        <v>11098</v>
      </c>
      <c r="P896">
        <v>30</v>
      </c>
      <c r="Q896" t="s">
        <v>11202</v>
      </c>
      <c r="R896" t="s">
        <v>11201</v>
      </c>
    </row>
    <row r="897" spans="1:18">
      <c r="A897">
        <v>916</v>
      </c>
      <c r="B897" s="2">
        <v>5000159554695</v>
      </c>
      <c r="C897" t="s">
        <v>7801</v>
      </c>
      <c r="D897">
        <v>-4</v>
      </c>
      <c r="E897" t="s">
        <v>11314</v>
      </c>
      <c r="F897" t="s">
        <v>11315</v>
      </c>
      <c r="G897" t="s">
        <v>7801</v>
      </c>
      <c r="H897" t="s">
        <v>11090</v>
      </c>
      <c r="I897">
        <v>59.93</v>
      </c>
      <c r="J897">
        <v>59.93</v>
      </c>
      <c r="K897">
        <v>50.79</v>
      </c>
      <c r="L897">
        <v>70</v>
      </c>
      <c r="M897">
        <v>3</v>
      </c>
      <c r="N897" t="s">
        <v>11097</v>
      </c>
      <c r="O897" t="s">
        <v>11098</v>
      </c>
      <c r="P897">
        <v>70</v>
      </c>
      <c r="Q897" t="s">
        <v>11316</v>
      </c>
      <c r="R897" t="s">
        <v>11315</v>
      </c>
    </row>
    <row r="898" spans="1:18">
      <c r="A898">
        <v>917</v>
      </c>
      <c r="B898" s="2">
        <v>5000159544979</v>
      </c>
      <c r="C898" t="s">
        <v>7803</v>
      </c>
      <c r="D898">
        <v>-5</v>
      </c>
      <c r="E898" t="s">
        <v>11200</v>
      </c>
      <c r="F898" t="s">
        <v>11201</v>
      </c>
      <c r="G898" t="s">
        <v>7803</v>
      </c>
      <c r="H898" t="s">
        <v>11090</v>
      </c>
      <c r="I898">
        <v>51.37</v>
      </c>
      <c r="J898">
        <v>51.37</v>
      </c>
      <c r="K898">
        <v>43.53</v>
      </c>
      <c r="L898">
        <v>60</v>
      </c>
      <c r="M898">
        <v>3</v>
      </c>
      <c r="N898" t="s">
        <v>11097</v>
      </c>
      <c r="O898" t="s">
        <v>11098</v>
      </c>
      <c r="P898">
        <v>60</v>
      </c>
      <c r="Q898" t="s">
        <v>11202</v>
      </c>
      <c r="R898" t="s">
        <v>11201</v>
      </c>
    </row>
    <row r="899" spans="1:18">
      <c r="A899">
        <v>918</v>
      </c>
      <c r="B899" s="2"/>
      <c r="C899" t="s">
        <v>11515</v>
      </c>
      <c r="D899">
        <v>-1</v>
      </c>
      <c r="E899" t="s">
        <v>11105</v>
      </c>
      <c r="F899" t="s">
        <v>11106</v>
      </c>
      <c r="G899" t="s">
        <v>7805</v>
      </c>
      <c r="H899" t="s">
        <v>11090</v>
      </c>
      <c r="I899">
        <v>14.16</v>
      </c>
      <c r="J899">
        <v>14.16</v>
      </c>
      <c r="K899">
        <v>12</v>
      </c>
      <c r="L899">
        <v>20</v>
      </c>
      <c r="M899">
        <v>3</v>
      </c>
      <c r="N899" t="s">
        <v>11097</v>
      </c>
      <c r="O899" t="s">
        <v>11098</v>
      </c>
      <c r="P899">
        <v>20</v>
      </c>
      <c r="Q899" t="s">
        <v>11516</v>
      </c>
      <c r="R899" t="s">
        <v>11517</v>
      </c>
    </row>
    <row r="900" spans="1:18">
      <c r="A900">
        <v>919</v>
      </c>
      <c r="B900" s="2">
        <v>8901030543067</v>
      </c>
      <c r="C900" t="s">
        <v>11518</v>
      </c>
      <c r="D900">
        <v>11</v>
      </c>
      <c r="E900" t="s">
        <v>11200</v>
      </c>
      <c r="F900" t="s">
        <v>11201</v>
      </c>
      <c r="G900" t="s">
        <v>7807</v>
      </c>
      <c r="H900" t="s">
        <v>11090</v>
      </c>
      <c r="I900">
        <v>0</v>
      </c>
      <c r="J900">
        <v>21.19</v>
      </c>
      <c r="K900">
        <v>21.19</v>
      </c>
      <c r="L900">
        <v>30</v>
      </c>
      <c r="M900">
        <v>3</v>
      </c>
      <c r="N900" t="s">
        <v>11097</v>
      </c>
      <c r="O900" t="s">
        <v>11098</v>
      </c>
      <c r="P900">
        <v>30</v>
      </c>
      <c r="Q900" t="s">
        <v>11202</v>
      </c>
      <c r="R900" t="s">
        <v>11201</v>
      </c>
    </row>
    <row r="901" spans="1:18">
      <c r="A901">
        <v>920</v>
      </c>
      <c r="B901" s="2">
        <v>8901030777172</v>
      </c>
      <c r="C901" t="s">
        <v>11519</v>
      </c>
      <c r="D901">
        <v>-2</v>
      </c>
      <c r="E901" t="s">
        <v>11200</v>
      </c>
      <c r="F901" t="s">
        <v>11201</v>
      </c>
      <c r="G901" t="s">
        <v>7809</v>
      </c>
      <c r="H901" t="s">
        <v>11090</v>
      </c>
      <c r="I901">
        <v>0</v>
      </c>
      <c r="J901">
        <v>105.93</v>
      </c>
      <c r="K901">
        <v>105.93</v>
      </c>
      <c r="L901">
        <v>150</v>
      </c>
      <c r="M901">
        <v>3</v>
      </c>
      <c r="N901" t="s">
        <v>11097</v>
      </c>
      <c r="O901" t="s">
        <v>11098</v>
      </c>
      <c r="P901">
        <v>150</v>
      </c>
      <c r="Q901" t="s">
        <v>11202</v>
      </c>
      <c r="R901" t="s">
        <v>11201</v>
      </c>
    </row>
    <row r="902" spans="1:18">
      <c r="A902">
        <v>921</v>
      </c>
      <c r="B902" s="2">
        <v>8901030775925</v>
      </c>
      <c r="C902" t="s">
        <v>11520</v>
      </c>
      <c r="D902">
        <v>0</v>
      </c>
      <c r="E902" t="s">
        <v>11200</v>
      </c>
      <c r="F902" t="s">
        <v>11201</v>
      </c>
      <c r="G902" t="s">
        <v>7811</v>
      </c>
      <c r="H902" t="s">
        <v>11090</v>
      </c>
      <c r="I902">
        <v>0</v>
      </c>
      <c r="J902">
        <v>88.28</v>
      </c>
      <c r="K902">
        <v>88.28</v>
      </c>
      <c r="L902">
        <v>125</v>
      </c>
      <c r="M902">
        <v>3</v>
      </c>
      <c r="N902" t="s">
        <v>11097</v>
      </c>
      <c r="O902" t="s">
        <v>11098</v>
      </c>
      <c r="P902">
        <v>125</v>
      </c>
      <c r="Q902" t="s">
        <v>11202</v>
      </c>
      <c r="R902" t="s">
        <v>11201</v>
      </c>
    </row>
    <row r="903" spans="1:18">
      <c r="A903">
        <v>922</v>
      </c>
      <c r="B903" s="2">
        <v>8901030776236</v>
      </c>
      <c r="C903" t="s">
        <v>7813</v>
      </c>
      <c r="D903">
        <v>-1</v>
      </c>
      <c r="E903" t="s">
        <v>11200</v>
      </c>
      <c r="F903" t="s">
        <v>11201</v>
      </c>
      <c r="G903" t="s">
        <v>7813</v>
      </c>
      <c r="H903" t="s">
        <v>11090</v>
      </c>
      <c r="I903">
        <v>0</v>
      </c>
      <c r="J903">
        <v>88.28</v>
      </c>
      <c r="K903">
        <v>88.28</v>
      </c>
      <c r="L903">
        <v>125</v>
      </c>
      <c r="M903">
        <v>3</v>
      </c>
      <c r="N903" t="s">
        <v>11097</v>
      </c>
      <c r="O903" t="s">
        <v>11098</v>
      </c>
      <c r="P903">
        <v>125</v>
      </c>
      <c r="Q903" t="s">
        <v>11202</v>
      </c>
      <c r="R903" t="s">
        <v>11201</v>
      </c>
    </row>
    <row r="904" spans="1:18">
      <c r="A904">
        <v>923</v>
      </c>
      <c r="B904" s="2">
        <v>8901030891847</v>
      </c>
      <c r="C904" t="s">
        <v>11521</v>
      </c>
      <c r="D904">
        <v>0</v>
      </c>
      <c r="E904" t="s">
        <v>11200</v>
      </c>
      <c r="F904" t="s">
        <v>11201</v>
      </c>
      <c r="G904" t="s">
        <v>7815</v>
      </c>
      <c r="H904" t="s">
        <v>11090</v>
      </c>
      <c r="I904">
        <v>0</v>
      </c>
      <c r="J904">
        <v>31.78</v>
      </c>
      <c r="K904">
        <v>26.93</v>
      </c>
      <c r="L904">
        <v>45</v>
      </c>
      <c r="M904">
        <v>3</v>
      </c>
      <c r="N904" t="s">
        <v>11097</v>
      </c>
      <c r="O904" t="s">
        <v>11098</v>
      </c>
      <c r="P904">
        <v>45</v>
      </c>
      <c r="Q904" t="s">
        <v>11202</v>
      </c>
      <c r="R904" t="s">
        <v>11201</v>
      </c>
    </row>
    <row r="905" spans="1:18">
      <c r="A905">
        <v>924</v>
      </c>
      <c r="B905" s="2">
        <v>8901030891854</v>
      </c>
      <c r="C905" t="s">
        <v>11522</v>
      </c>
      <c r="D905">
        <v>8</v>
      </c>
      <c r="E905" t="s">
        <v>11200</v>
      </c>
      <c r="F905" t="s">
        <v>11201</v>
      </c>
      <c r="G905" t="s">
        <v>7817</v>
      </c>
      <c r="H905" t="s">
        <v>11090</v>
      </c>
      <c r="I905">
        <v>0</v>
      </c>
      <c r="J905">
        <v>21.19</v>
      </c>
      <c r="K905">
        <v>17.96</v>
      </c>
      <c r="L905">
        <v>30</v>
      </c>
      <c r="M905">
        <v>3</v>
      </c>
      <c r="N905" t="s">
        <v>11097</v>
      </c>
      <c r="O905" t="s">
        <v>11098</v>
      </c>
      <c r="P905">
        <v>30</v>
      </c>
      <c r="Q905" t="s">
        <v>11202</v>
      </c>
      <c r="R905" t="s">
        <v>11201</v>
      </c>
    </row>
    <row r="906" spans="1:18">
      <c r="A906">
        <v>925</v>
      </c>
      <c r="B906" s="2">
        <v>8901030771699</v>
      </c>
      <c r="C906" t="s">
        <v>11523</v>
      </c>
      <c r="D906">
        <v>10</v>
      </c>
      <c r="E906" t="s">
        <v>11200</v>
      </c>
      <c r="F906" t="s">
        <v>11201</v>
      </c>
      <c r="G906" t="s">
        <v>7819</v>
      </c>
      <c r="H906" t="s">
        <v>11090</v>
      </c>
      <c r="I906">
        <v>0</v>
      </c>
      <c r="J906">
        <v>49.44</v>
      </c>
      <c r="K906">
        <v>41.9</v>
      </c>
      <c r="L906">
        <v>70</v>
      </c>
      <c r="M906">
        <v>3</v>
      </c>
      <c r="N906" t="s">
        <v>11097</v>
      </c>
      <c r="O906" t="s">
        <v>11098</v>
      </c>
      <c r="P906">
        <v>70</v>
      </c>
      <c r="Q906" t="s">
        <v>11202</v>
      </c>
      <c r="R906" t="s">
        <v>11201</v>
      </c>
    </row>
    <row r="907" spans="1:18">
      <c r="A907">
        <v>926</v>
      </c>
      <c r="B907" s="2">
        <v>8901030891830</v>
      </c>
      <c r="C907" t="s">
        <v>11524</v>
      </c>
      <c r="D907">
        <v>5</v>
      </c>
      <c r="E907" t="s">
        <v>11200</v>
      </c>
      <c r="F907" t="s">
        <v>11201</v>
      </c>
      <c r="G907" t="s">
        <v>7821</v>
      </c>
      <c r="H907" t="s">
        <v>11090</v>
      </c>
      <c r="I907">
        <v>0</v>
      </c>
      <c r="J907">
        <v>28.25</v>
      </c>
      <c r="K907">
        <v>23.94</v>
      </c>
      <c r="L907">
        <v>40</v>
      </c>
      <c r="M907">
        <v>3</v>
      </c>
      <c r="N907" t="s">
        <v>11097</v>
      </c>
      <c r="O907" t="s">
        <v>11098</v>
      </c>
      <c r="P907">
        <v>40</v>
      </c>
      <c r="Q907" t="s">
        <v>11202</v>
      </c>
      <c r="R907" t="s">
        <v>11201</v>
      </c>
    </row>
    <row r="908" spans="1:18">
      <c r="A908">
        <v>927</v>
      </c>
      <c r="B908" s="2">
        <v>8901030886287</v>
      </c>
      <c r="C908" t="s">
        <v>11525</v>
      </c>
      <c r="D908">
        <v>8</v>
      </c>
      <c r="E908" t="s">
        <v>11200</v>
      </c>
      <c r="F908" t="s">
        <v>11201</v>
      </c>
      <c r="G908" t="s">
        <v>7823</v>
      </c>
      <c r="H908" t="s">
        <v>11090</v>
      </c>
      <c r="I908">
        <v>0</v>
      </c>
      <c r="J908">
        <v>45.9</v>
      </c>
      <c r="K908">
        <v>45.9</v>
      </c>
      <c r="L908">
        <v>65</v>
      </c>
      <c r="M908">
        <v>3</v>
      </c>
      <c r="N908" t="s">
        <v>11097</v>
      </c>
      <c r="O908" t="s">
        <v>11098</v>
      </c>
      <c r="P908">
        <v>65</v>
      </c>
      <c r="Q908" t="s">
        <v>11202</v>
      </c>
      <c r="R908" t="s">
        <v>11201</v>
      </c>
    </row>
    <row r="909" spans="1:18">
      <c r="A909">
        <v>928</v>
      </c>
      <c r="B909" s="2">
        <v>8901030782794</v>
      </c>
      <c r="C909" t="s">
        <v>11526</v>
      </c>
      <c r="D909">
        <v>4</v>
      </c>
      <c r="E909" t="s">
        <v>11200</v>
      </c>
      <c r="F909" t="s">
        <v>11201</v>
      </c>
      <c r="G909" t="s">
        <v>7825</v>
      </c>
      <c r="H909" t="s">
        <v>11090</v>
      </c>
      <c r="I909">
        <v>0</v>
      </c>
      <c r="J909">
        <v>24.72</v>
      </c>
      <c r="K909">
        <v>24.72</v>
      </c>
      <c r="L909">
        <v>35</v>
      </c>
      <c r="M909">
        <v>3</v>
      </c>
      <c r="N909" t="s">
        <v>11097</v>
      </c>
      <c r="O909" t="s">
        <v>11098</v>
      </c>
      <c r="P909">
        <v>35</v>
      </c>
      <c r="Q909" t="s">
        <v>11202</v>
      </c>
      <c r="R909" t="s">
        <v>11201</v>
      </c>
    </row>
    <row r="910" spans="1:18">
      <c r="A910">
        <v>929</v>
      </c>
      <c r="B910" s="2">
        <v>8901030887116</v>
      </c>
      <c r="C910" t="s">
        <v>7827</v>
      </c>
      <c r="D910">
        <v>3</v>
      </c>
      <c r="E910" t="s">
        <v>11200</v>
      </c>
      <c r="F910" t="s">
        <v>11201</v>
      </c>
      <c r="G910" t="s">
        <v>7827</v>
      </c>
      <c r="H910" t="s">
        <v>11090</v>
      </c>
      <c r="I910">
        <v>0</v>
      </c>
      <c r="J910">
        <v>31.78</v>
      </c>
      <c r="K910">
        <v>31.78</v>
      </c>
      <c r="L910">
        <v>45</v>
      </c>
      <c r="M910">
        <v>3</v>
      </c>
      <c r="N910" t="s">
        <v>11097</v>
      </c>
      <c r="O910" t="s">
        <v>11098</v>
      </c>
      <c r="P910">
        <v>45</v>
      </c>
      <c r="Q910" t="s">
        <v>11202</v>
      </c>
      <c r="R910" t="s">
        <v>11201</v>
      </c>
    </row>
    <row r="911" spans="1:18">
      <c r="A911">
        <v>930</v>
      </c>
      <c r="B911" s="2">
        <v>8901030434273</v>
      </c>
      <c r="C911" t="s">
        <v>11527</v>
      </c>
      <c r="D911">
        <v>19</v>
      </c>
      <c r="E911" t="s">
        <v>11200</v>
      </c>
      <c r="F911" t="s">
        <v>11201</v>
      </c>
      <c r="G911" t="s">
        <v>7829</v>
      </c>
      <c r="H911" t="s">
        <v>11090</v>
      </c>
      <c r="I911">
        <v>0</v>
      </c>
      <c r="J911">
        <v>24.72</v>
      </c>
      <c r="K911">
        <v>20.95</v>
      </c>
      <c r="L911">
        <v>35</v>
      </c>
      <c r="M911">
        <v>3</v>
      </c>
      <c r="N911" t="s">
        <v>11097</v>
      </c>
      <c r="O911" t="s">
        <v>11098</v>
      </c>
      <c r="P911">
        <v>35</v>
      </c>
      <c r="Q911" t="s">
        <v>11202</v>
      </c>
      <c r="R911" t="s">
        <v>11201</v>
      </c>
    </row>
    <row r="912" spans="1:18">
      <c r="A912">
        <v>931</v>
      </c>
      <c r="B912" s="2">
        <v>8901030980039</v>
      </c>
      <c r="C912" t="s">
        <v>11528</v>
      </c>
      <c r="D912">
        <v>0</v>
      </c>
      <c r="E912" t="s">
        <v>11200</v>
      </c>
      <c r="F912" t="s">
        <v>11201</v>
      </c>
      <c r="G912" t="s">
        <v>7831</v>
      </c>
      <c r="H912" t="s">
        <v>11090</v>
      </c>
      <c r="I912">
        <v>0</v>
      </c>
      <c r="J912">
        <v>169.49</v>
      </c>
      <c r="K912">
        <v>169.49</v>
      </c>
      <c r="L912">
        <v>240</v>
      </c>
      <c r="M912">
        <v>3</v>
      </c>
      <c r="N912" t="s">
        <v>11097</v>
      </c>
      <c r="O912" t="s">
        <v>11098</v>
      </c>
      <c r="P912">
        <v>240</v>
      </c>
      <c r="Q912" t="s">
        <v>11202</v>
      </c>
      <c r="R912" t="s">
        <v>11201</v>
      </c>
    </row>
    <row r="913" spans="1:18">
      <c r="A913">
        <v>932</v>
      </c>
      <c r="B913" s="2">
        <v>8901030787867</v>
      </c>
      <c r="C913" t="s">
        <v>7833</v>
      </c>
      <c r="D913">
        <v>3</v>
      </c>
      <c r="E913" t="s">
        <v>11200</v>
      </c>
      <c r="F913" t="s">
        <v>11201</v>
      </c>
      <c r="G913" t="s">
        <v>7833</v>
      </c>
      <c r="H913" t="s">
        <v>11090</v>
      </c>
      <c r="I913">
        <v>0</v>
      </c>
      <c r="J913">
        <v>42.37</v>
      </c>
      <c r="K913">
        <v>42.37</v>
      </c>
      <c r="L913">
        <v>60</v>
      </c>
      <c r="M913">
        <v>3</v>
      </c>
      <c r="N913" t="s">
        <v>11097</v>
      </c>
      <c r="O913" t="s">
        <v>11098</v>
      </c>
      <c r="P913">
        <v>60</v>
      </c>
      <c r="Q913" t="s">
        <v>11202</v>
      </c>
      <c r="R913" t="s">
        <v>11201</v>
      </c>
    </row>
    <row r="914" spans="1:18">
      <c r="A914">
        <v>933</v>
      </c>
      <c r="B914" s="2">
        <v>8901030731372</v>
      </c>
      <c r="C914" t="s">
        <v>7835</v>
      </c>
      <c r="D914">
        <v>3</v>
      </c>
      <c r="E914" t="s">
        <v>11200</v>
      </c>
      <c r="F914" t="s">
        <v>11201</v>
      </c>
      <c r="G914" t="s">
        <v>7835</v>
      </c>
      <c r="H914" t="s">
        <v>11090</v>
      </c>
      <c r="I914">
        <v>0</v>
      </c>
      <c r="J914">
        <v>14.13</v>
      </c>
      <c r="K914">
        <v>14.13</v>
      </c>
      <c r="L914">
        <v>20</v>
      </c>
      <c r="M914">
        <v>3</v>
      </c>
      <c r="N914" t="s">
        <v>11097</v>
      </c>
      <c r="O914" t="s">
        <v>11098</v>
      </c>
      <c r="P914">
        <v>20</v>
      </c>
      <c r="Q914" t="s">
        <v>11202</v>
      </c>
      <c r="R914" t="s">
        <v>11201</v>
      </c>
    </row>
    <row r="915" spans="1:18">
      <c r="A915">
        <v>934</v>
      </c>
      <c r="B915" s="2">
        <v>8901030735097</v>
      </c>
      <c r="C915" t="s">
        <v>11529</v>
      </c>
      <c r="D915">
        <v>0</v>
      </c>
      <c r="E915" t="s">
        <v>11200</v>
      </c>
      <c r="F915" t="s">
        <v>11201</v>
      </c>
      <c r="G915" t="s">
        <v>7837</v>
      </c>
      <c r="H915" t="s">
        <v>11090</v>
      </c>
      <c r="I915">
        <v>0</v>
      </c>
      <c r="J915">
        <v>105.93</v>
      </c>
      <c r="K915">
        <v>105.93</v>
      </c>
      <c r="L915">
        <v>150</v>
      </c>
      <c r="M915">
        <v>3</v>
      </c>
      <c r="N915" t="s">
        <v>11097</v>
      </c>
      <c r="O915" t="s">
        <v>11098</v>
      </c>
      <c r="P915">
        <v>150</v>
      </c>
      <c r="Q915" t="s">
        <v>11202</v>
      </c>
      <c r="R915" t="s">
        <v>11201</v>
      </c>
    </row>
    <row r="916" spans="1:18">
      <c r="A916">
        <v>935</v>
      </c>
      <c r="B916" s="2">
        <v>8901030650314</v>
      </c>
      <c r="C916" t="s">
        <v>11530</v>
      </c>
      <c r="D916">
        <v>14</v>
      </c>
      <c r="E916" t="s">
        <v>11200</v>
      </c>
      <c r="F916" t="s">
        <v>11201</v>
      </c>
      <c r="G916" t="s">
        <v>7839</v>
      </c>
      <c r="H916" t="s">
        <v>11090</v>
      </c>
      <c r="I916">
        <v>0</v>
      </c>
      <c r="J916">
        <v>14.13</v>
      </c>
      <c r="K916">
        <v>14.13</v>
      </c>
      <c r="L916">
        <v>20</v>
      </c>
      <c r="M916">
        <v>3</v>
      </c>
      <c r="N916" t="s">
        <v>11097</v>
      </c>
      <c r="O916" t="s">
        <v>11098</v>
      </c>
      <c r="P916">
        <v>20</v>
      </c>
      <c r="Q916" t="s">
        <v>11202</v>
      </c>
      <c r="R916" t="s">
        <v>11201</v>
      </c>
    </row>
    <row r="917" spans="1:18">
      <c r="A917">
        <v>936</v>
      </c>
      <c r="B917" s="2">
        <v>8902433005763</v>
      </c>
      <c r="C917" t="s">
        <v>7841</v>
      </c>
      <c r="D917">
        <v>-2</v>
      </c>
      <c r="E917" t="s">
        <v>11200</v>
      </c>
      <c r="F917" t="s">
        <v>11201</v>
      </c>
      <c r="G917" t="s">
        <v>7841</v>
      </c>
      <c r="H917" t="s">
        <v>11090</v>
      </c>
      <c r="I917">
        <v>84.77</v>
      </c>
      <c r="J917">
        <v>84.77</v>
      </c>
      <c r="K917">
        <v>71.84</v>
      </c>
      <c r="L917">
        <v>99</v>
      </c>
      <c r="M917">
        <v>3</v>
      </c>
      <c r="N917" t="s">
        <v>11097</v>
      </c>
      <c r="O917" t="s">
        <v>11098</v>
      </c>
      <c r="P917">
        <v>99</v>
      </c>
      <c r="Q917" t="s">
        <v>11202</v>
      </c>
      <c r="R917" t="s">
        <v>11201</v>
      </c>
    </row>
    <row r="918" spans="1:18">
      <c r="A918">
        <v>937</v>
      </c>
      <c r="B918" s="2">
        <v>8902433003882</v>
      </c>
      <c r="C918" t="s">
        <v>7843</v>
      </c>
      <c r="D918">
        <v>0</v>
      </c>
      <c r="E918" t="s">
        <v>11200</v>
      </c>
      <c r="F918" t="s">
        <v>11201</v>
      </c>
      <c r="G918" t="s">
        <v>7843</v>
      </c>
      <c r="H918" t="s">
        <v>11090</v>
      </c>
      <c r="I918">
        <v>128.43</v>
      </c>
      <c r="J918">
        <v>128.43</v>
      </c>
      <c r="K918">
        <v>108.84</v>
      </c>
      <c r="L918">
        <v>150</v>
      </c>
      <c r="M918">
        <v>3</v>
      </c>
      <c r="N918" t="s">
        <v>11097</v>
      </c>
      <c r="O918" t="s">
        <v>11098</v>
      </c>
      <c r="P918">
        <v>150</v>
      </c>
      <c r="Q918" t="s">
        <v>11202</v>
      </c>
      <c r="R918" t="s">
        <v>11201</v>
      </c>
    </row>
    <row r="919" spans="1:18">
      <c r="A919">
        <v>938</v>
      </c>
      <c r="B919" s="2">
        <v>8902433003707</v>
      </c>
      <c r="C919" t="s">
        <v>7845</v>
      </c>
      <c r="D919">
        <v>0</v>
      </c>
      <c r="E919" t="s">
        <v>11200</v>
      </c>
      <c r="F919" t="s">
        <v>11201</v>
      </c>
      <c r="G919" t="s">
        <v>7845</v>
      </c>
      <c r="H919" t="s">
        <v>11090</v>
      </c>
      <c r="I919">
        <v>68.489999999999995</v>
      </c>
      <c r="J919">
        <v>68.489999999999995</v>
      </c>
      <c r="K919">
        <v>58.04</v>
      </c>
      <c r="L919">
        <v>80</v>
      </c>
      <c r="M919">
        <v>3</v>
      </c>
      <c r="N919" t="s">
        <v>11097</v>
      </c>
      <c r="O919" t="s">
        <v>11098</v>
      </c>
      <c r="P919">
        <v>80</v>
      </c>
      <c r="Q919" t="s">
        <v>11202</v>
      </c>
      <c r="R919" t="s">
        <v>11201</v>
      </c>
    </row>
    <row r="920" spans="1:18">
      <c r="A920">
        <v>939</v>
      </c>
      <c r="B920" s="2">
        <v>8902433003738</v>
      </c>
      <c r="C920" t="s">
        <v>7847</v>
      </c>
      <c r="D920">
        <v>0</v>
      </c>
      <c r="E920" t="s">
        <v>11200</v>
      </c>
      <c r="F920" t="s">
        <v>11201</v>
      </c>
      <c r="G920" t="s">
        <v>7847</v>
      </c>
      <c r="H920" t="s">
        <v>11090</v>
      </c>
      <c r="I920">
        <v>68.489999999999995</v>
      </c>
      <c r="J920">
        <v>68.489999999999995</v>
      </c>
      <c r="K920">
        <v>58.04</v>
      </c>
      <c r="L920">
        <v>80</v>
      </c>
      <c r="M920">
        <v>3</v>
      </c>
      <c r="N920" t="s">
        <v>11097</v>
      </c>
      <c r="O920" t="s">
        <v>11098</v>
      </c>
      <c r="P920">
        <v>80</v>
      </c>
      <c r="Q920" t="s">
        <v>11202</v>
      </c>
      <c r="R920" t="s">
        <v>11201</v>
      </c>
    </row>
    <row r="921" spans="1:18">
      <c r="A921">
        <v>940</v>
      </c>
      <c r="B921" s="2">
        <v>8902433003820</v>
      </c>
      <c r="C921" t="s">
        <v>7849</v>
      </c>
      <c r="D921">
        <v>-2</v>
      </c>
      <c r="E921" t="s">
        <v>11200</v>
      </c>
      <c r="F921" t="s">
        <v>11201</v>
      </c>
      <c r="G921" t="s">
        <v>7849</v>
      </c>
      <c r="H921" t="s">
        <v>11090</v>
      </c>
      <c r="I921">
        <v>128.44</v>
      </c>
      <c r="J921">
        <v>128.44</v>
      </c>
      <c r="K921">
        <v>108.85</v>
      </c>
      <c r="L921">
        <v>150</v>
      </c>
      <c r="M921">
        <v>3</v>
      </c>
      <c r="N921" t="s">
        <v>11097</v>
      </c>
      <c r="O921" t="s">
        <v>11098</v>
      </c>
      <c r="P921">
        <v>150</v>
      </c>
      <c r="Q921" t="s">
        <v>11202</v>
      </c>
      <c r="R921" t="s">
        <v>11201</v>
      </c>
    </row>
    <row r="922" spans="1:18">
      <c r="A922">
        <v>941</v>
      </c>
      <c r="B922" s="2">
        <v>8906002488490</v>
      </c>
      <c r="C922" t="s">
        <v>7851</v>
      </c>
      <c r="D922">
        <v>-4</v>
      </c>
      <c r="E922" t="s">
        <v>11200</v>
      </c>
      <c r="F922" t="s">
        <v>11201</v>
      </c>
      <c r="G922" t="s">
        <v>7851</v>
      </c>
      <c r="H922" t="s">
        <v>11090</v>
      </c>
      <c r="I922">
        <v>42.81</v>
      </c>
      <c r="J922">
        <v>42.81</v>
      </c>
      <c r="K922">
        <v>36.28</v>
      </c>
      <c r="L922">
        <v>50</v>
      </c>
      <c r="M922">
        <v>3</v>
      </c>
      <c r="N922" t="s">
        <v>11097</v>
      </c>
      <c r="O922" t="s">
        <v>11098</v>
      </c>
      <c r="P922">
        <v>50</v>
      </c>
      <c r="Q922" t="s">
        <v>11202</v>
      </c>
      <c r="R922" t="s">
        <v>11201</v>
      </c>
    </row>
    <row r="923" spans="1:18">
      <c r="A923">
        <v>942</v>
      </c>
      <c r="B923" s="2">
        <v>8906002489060</v>
      </c>
      <c r="C923" t="s">
        <v>7853</v>
      </c>
      <c r="D923">
        <v>-7</v>
      </c>
      <c r="E923" t="s">
        <v>11200</v>
      </c>
      <c r="F923" t="s">
        <v>11201</v>
      </c>
      <c r="G923" t="s">
        <v>7853</v>
      </c>
      <c r="H923" t="s">
        <v>11090</v>
      </c>
      <c r="I923">
        <v>42.81</v>
      </c>
      <c r="J923">
        <v>42.81</v>
      </c>
      <c r="K923">
        <v>36.28</v>
      </c>
      <c r="L923">
        <v>50</v>
      </c>
      <c r="M923">
        <v>3</v>
      </c>
      <c r="N923" t="s">
        <v>11097</v>
      </c>
      <c r="O923" t="s">
        <v>11098</v>
      </c>
      <c r="P923">
        <v>50</v>
      </c>
      <c r="Q923" t="s">
        <v>11202</v>
      </c>
      <c r="R923" t="s">
        <v>11201</v>
      </c>
    </row>
    <row r="924" spans="1:18">
      <c r="A924">
        <v>943</v>
      </c>
      <c r="B924" s="2">
        <v>8906002489107</v>
      </c>
      <c r="C924" t="s">
        <v>7855</v>
      </c>
      <c r="D924">
        <v>-5</v>
      </c>
      <c r="E924" t="s">
        <v>11200</v>
      </c>
      <c r="F924" t="s">
        <v>11201</v>
      </c>
      <c r="G924" t="s">
        <v>7855</v>
      </c>
      <c r="H924" t="s">
        <v>11090</v>
      </c>
      <c r="I924">
        <v>42.81</v>
      </c>
      <c r="J924">
        <v>42.81</v>
      </c>
      <c r="K924">
        <v>36.28</v>
      </c>
      <c r="L924">
        <v>50</v>
      </c>
      <c r="M924">
        <v>3</v>
      </c>
      <c r="N924" t="s">
        <v>11097</v>
      </c>
      <c r="O924" t="s">
        <v>11098</v>
      </c>
      <c r="P924">
        <v>50</v>
      </c>
      <c r="Q924" t="s">
        <v>11202</v>
      </c>
      <c r="R924" t="s">
        <v>11201</v>
      </c>
    </row>
    <row r="925" spans="1:18">
      <c r="A925">
        <v>944</v>
      </c>
      <c r="B925" s="2">
        <v>89007877</v>
      </c>
      <c r="C925" t="s">
        <v>7857</v>
      </c>
      <c r="D925">
        <v>-9</v>
      </c>
      <c r="E925" t="s">
        <v>11200</v>
      </c>
      <c r="F925" t="s">
        <v>11201</v>
      </c>
      <c r="G925" t="s">
        <v>7857</v>
      </c>
      <c r="H925" t="s">
        <v>11090</v>
      </c>
      <c r="I925">
        <v>8.56</v>
      </c>
      <c r="J925">
        <v>8.56</v>
      </c>
      <c r="K925">
        <v>7.25</v>
      </c>
      <c r="L925">
        <v>10</v>
      </c>
      <c r="M925">
        <v>3</v>
      </c>
      <c r="N925" t="s">
        <v>11097</v>
      </c>
      <c r="O925" t="s">
        <v>11098</v>
      </c>
      <c r="P925">
        <v>10</v>
      </c>
      <c r="Q925" t="s">
        <v>11202</v>
      </c>
      <c r="R925" t="s">
        <v>11201</v>
      </c>
    </row>
    <row r="926" spans="1:18">
      <c r="A926">
        <v>945</v>
      </c>
      <c r="B926" s="2">
        <v>89007655</v>
      </c>
      <c r="C926" t="s">
        <v>7859</v>
      </c>
      <c r="D926">
        <v>-10</v>
      </c>
      <c r="E926" t="s">
        <v>11200</v>
      </c>
      <c r="F926" t="s">
        <v>11201</v>
      </c>
      <c r="G926" t="s">
        <v>7859</v>
      </c>
      <c r="H926" t="s">
        <v>11090</v>
      </c>
      <c r="I926">
        <v>8.56</v>
      </c>
      <c r="J926">
        <v>8.56</v>
      </c>
      <c r="K926">
        <v>7.25</v>
      </c>
      <c r="L926">
        <v>10</v>
      </c>
      <c r="M926">
        <v>3</v>
      </c>
      <c r="N926" t="s">
        <v>11097</v>
      </c>
      <c r="O926" t="s">
        <v>11098</v>
      </c>
      <c r="P926">
        <v>10</v>
      </c>
      <c r="Q926" t="s">
        <v>11202</v>
      </c>
      <c r="R926" t="s">
        <v>11201</v>
      </c>
    </row>
    <row r="927" spans="1:18">
      <c r="A927">
        <v>946</v>
      </c>
      <c r="B927" s="2">
        <v>89007662</v>
      </c>
      <c r="C927" t="s">
        <v>7861</v>
      </c>
      <c r="D927">
        <v>-11</v>
      </c>
      <c r="E927" t="s">
        <v>11200</v>
      </c>
      <c r="F927" t="s">
        <v>11201</v>
      </c>
      <c r="G927" t="s">
        <v>7861</v>
      </c>
      <c r="H927" t="s">
        <v>11090</v>
      </c>
      <c r="I927">
        <v>8.56</v>
      </c>
      <c r="J927">
        <v>8.56</v>
      </c>
      <c r="K927">
        <v>7.25</v>
      </c>
      <c r="L927">
        <v>10</v>
      </c>
      <c r="M927">
        <v>3</v>
      </c>
      <c r="N927" t="s">
        <v>11097</v>
      </c>
      <c r="O927" t="s">
        <v>11098</v>
      </c>
      <c r="P927">
        <v>10</v>
      </c>
      <c r="Q927" t="s">
        <v>11202</v>
      </c>
      <c r="R927" t="s">
        <v>11201</v>
      </c>
    </row>
    <row r="928" spans="1:18">
      <c r="A928">
        <v>947</v>
      </c>
      <c r="B928" s="2">
        <v>8902433003790</v>
      </c>
      <c r="C928" t="s">
        <v>7863</v>
      </c>
      <c r="D928">
        <v>-1</v>
      </c>
      <c r="E928" t="s">
        <v>11200</v>
      </c>
      <c r="F928" t="s">
        <v>11201</v>
      </c>
      <c r="G928" t="s">
        <v>7863</v>
      </c>
      <c r="H928" t="s">
        <v>11090</v>
      </c>
      <c r="I928">
        <v>128.43</v>
      </c>
      <c r="J928">
        <v>128.43</v>
      </c>
      <c r="K928">
        <v>108.84</v>
      </c>
      <c r="L928">
        <v>150</v>
      </c>
      <c r="M928">
        <v>3</v>
      </c>
      <c r="N928" t="s">
        <v>11097</v>
      </c>
      <c r="O928" t="s">
        <v>11098</v>
      </c>
      <c r="P928">
        <v>150</v>
      </c>
      <c r="Q928" t="s">
        <v>11202</v>
      </c>
      <c r="R928" t="s">
        <v>11201</v>
      </c>
    </row>
    <row r="929" spans="1:18">
      <c r="A929">
        <v>948</v>
      </c>
      <c r="B929" s="2"/>
      <c r="C929" t="s">
        <v>11531</v>
      </c>
      <c r="D929">
        <v>0</v>
      </c>
      <c r="E929" t="s">
        <v>11105</v>
      </c>
      <c r="F929" t="s">
        <v>11106</v>
      </c>
      <c r="G929" t="s">
        <v>7865</v>
      </c>
      <c r="H929" t="s">
        <v>11090</v>
      </c>
      <c r="I929">
        <v>58.45</v>
      </c>
      <c r="J929">
        <v>58.45</v>
      </c>
      <c r="K929">
        <v>49.53</v>
      </c>
      <c r="L929">
        <v>59</v>
      </c>
      <c r="M929">
        <v>3</v>
      </c>
      <c r="N929" t="s">
        <v>11097</v>
      </c>
      <c r="O929" t="s">
        <v>11092</v>
      </c>
      <c r="P929">
        <v>59</v>
      </c>
      <c r="Q929" t="s">
        <v>11197</v>
      </c>
      <c r="R929" t="s">
        <v>11106</v>
      </c>
    </row>
    <row r="930" spans="1:18">
      <c r="A930">
        <v>949</v>
      </c>
      <c r="B930" s="2">
        <v>8901786160501</v>
      </c>
      <c r="C930" t="s">
        <v>7867</v>
      </c>
      <c r="D930">
        <v>2</v>
      </c>
      <c r="E930" t="s">
        <v>11532</v>
      </c>
      <c r="F930" t="s">
        <v>11533</v>
      </c>
      <c r="G930" t="s">
        <v>7867</v>
      </c>
      <c r="H930" t="s">
        <v>11090</v>
      </c>
      <c r="I930">
        <v>0</v>
      </c>
      <c r="J930">
        <v>37.619999999999997</v>
      </c>
      <c r="K930">
        <v>35.83</v>
      </c>
      <c r="L930">
        <v>47</v>
      </c>
      <c r="M930">
        <v>2</v>
      </c>
      <c r="N930" t="s">
        <v>11091</v>
      </c>
      <c r="O930" t="s">
        <v>11098</v>
      </c>
      <c r="P930">
        <v>47</v>
      </c>
      <c r="Q930" t="s">
        <v>11534</v>
      </c>
      <c r="R930" t="s">
        <v>11535</v>
      </c>
    </row>
    <row r="931" spans="1:18">
      <c r="A931">
        <v>950</v>
      </c>
      <c r="B931" s="2">
        <v>8901786100507</v>
      </c>
      <c r="C931" t="s">
        <v>7869</v>
      </c>
      <c r="D931">
        <v>1</v>
      </c>
      <c r="E931" t="s">
        <v>11532</v>
      </c>
      <c r="F931" t="s">
        <v>11533</v>
      </c>
      <c r="G931" t="s">
        <v>7869</v>
      </c>
      <c r="H931" t="s">
        <v>11090</v>
      </c>
      <c r="I931">
        <v>0</v>
      </c>
      <c r="J931">
        <v>40.86</v>
      </c>
      <c r="K931">
        <v>38.909999999999997</v>
      </c>
      <c r="L931">
        <v>51</v>
      </c>
      <c r="M931">
        <v>2</v>
      </c>
      <c r="N931" t="s">
        <v>11091</v>
      </c>
      <c r="O931" t="s">
        <v>11098</v>
      </c>
      <c r="P931">
        <v>51</v>
      </c>
      <c r="Q931" t="s">
        <v>11534</v>
      </c>
      <c r="R931" t="s">
        <v>11535</v>
      </c>
    </row>
    <row r="932" spans="1:18">
      <c r="A932">
        <v>951</v>
      </c>
      <c r="B932" s="2">
        <v>8901786150502</v>
      </c>
      <c r="C932" t="s">
        <v>7871</v>
      </c>
      <c r="D932">
        <v>2</v>
      </c>
      <c r="E932" t="s">
        <v>11532</v>
      </c>
      <c r="F932" t="s">
        <v>11533</v>
      </c>
      <c r="G932" t="s">
        <v>7871</v>
      </c>
      <c r="H932" t="s">
        <v>11090</v>
      </c>
      <c r="I932">
        <v>0</v>
      </c>
      <c r="J932">
        <v>37.619999999999997</v>
      </c>
      <c r="K932">
        <v>35.83</v>
      </c>
      <c r="L932">
        <v>47</v>
      </c>
      <c r="M932">
        <v>2</v>
      </c>
      <c r="N932" t="s">
        <v>11091</v>
      </c>
      <c r="O932" t="s">
        <v>11098</v>
      </c>
      <c r="P932">
        <v>47</v>
      </c>
      <c r="Q932" t="s">
        <v>11534</v>
      </c>
      <c r="R932" t="s">
        <v>11535</v>
      </c>
    </row>
    <row r="933" spans="1:18">
      <c r="A933">
        <v>952</v>
      </c>
      <c r="B933" s="2">
        <v>8901786130504</v>
      </c>
      <c r="C933" t="s">
        <v>7873</v>
      </c>
      <c r="D933">
        <v>-1</v>
      </c>
      <c r="E933" t="s">
        <v>11532</v>
      </c>
      <c r="F933" t="s">
        <v>11533</v>
      </c>
      <c r="G933" t="s">
        <v>7873</v>
      </c>
      <c r="H933" t="s">
        <v>11090</v>
      </c>
      <c r="I933">
        <v>0</v>
      </c>
      <c r="J933">
        <v>30.38</v>
      </c>
      <c r="K933">
        <v>28.93</v>
      </c>
      <c r="L933">
        <v>38</v>
      </c>
      <c r="M933">
        <v>2</v>
      </c>
      <c r="N933" t="s">
        <v>11091</v>
      </c>
      <c r="O933" t="s">
        <v>11098</v>
      </c>
      <c r="P933">
        <v>38</v>
      </c>
      <c r="Q933" t="s">
        <v>11534</v>
      </c>
      <c r="R933" t="s">
        <v>11535</v>
      </c>
    </row>
    <row r="934" spans="1:18">
      <c r="A934">
        <v>953</v>
      </c>
      <c r="B934" s="2">
        <v>8901786080502</v>
      </c>
      <c r="C934" t="s">
        <v>7875</v>
      </c>
      <c r="D934">
        <v>2</v>
      </c>
      <c r="E934" t="s">
        <v>11532</v>
      </c>
      <c r="F934" t="s">
        <v>11533</v>
      </c>
      <c r="G934" t="s">
        <v>7875</v>
      </c>
      <c r="H934" t="s">
        <v>11090</v>
      </c>
      <c r="I934">
        <v>0</v>
      </c>
      <c r="J934">
        <v>32.76</v>
      </c>
      <c r="K934">
        <v>31.2</v>
      </c>
      <c r="L934">
        <v>41</v>
      </c>
      <c r="M934">
        <v>2</v>
      </c>
      <c r="N934" t="s">
        <v>11091</v>
      </c>
      <c r="O934" t="s">
        <v>11098</v>
      </c>
      <c r="P934">
        <v>41</v>
      </c>
      <c r="Q934" t="s">
        <v>11534</v>
      </c>
      <c r="R934" t="s">
        <v>11535</v>
      </c>
    </row>
    <row r="935" spans="1:18">
      <c r="A935">
        <v>954</v>
      </c>
      <c r="B935" s="2">
        <v>8901786060504</v>
      </c>
      <c r="C935" t="s">
        <v>7877</v>
      </c>
      <c r="D935">
        <v>1</v>
      </c>
      <c r="E935" t="s">
        <v>11532</v>
      </c>
      <c r="F935" t="s">
        <v>11533</v>
      </c>
      <c r="G935" t="s">
        <v>7877</v>
      </c>
      <c r="H935" t="s">
        <v>11090</v>
      </c>
      <c r="I935">
        <v>0</v>
      </c>
      <c r="J935">
        <v>34.380000000000003</v>
      </c>
      <c r="K935">
        <v>32.74</v>
      </c>
      <c r="L935">
        <v>43</v>
      </c>
      <c r="M935">
        <v>2</v>
      </c>
      <c r="N935" t="s">
        <v>11091</v>
      </c>
      <c r="O935" t="s">
        <v>11098</v>
      </c>
      <c r="P935">
        <v>43</v>
      </c>
      <c r="Q935" t="s">
        <v>11534</v>
      </c>
      <c r="R935" t="s">
        <v>11535</v>
      </c>
    </row>
    <row r="936" spans="1:18">
      <c r="A936">
        <v>955</v>
      </c>
      <c r="B936" s="2">
        <v>8901786090501</v>
      </c>
      <c r="C936" t="s">
        <v>7879</v>
      </c>
      <c r="D936">
        <v>2</v>
      </c>
      <c r="E936" t="s">
        <v>11532</v>
      </c>
      <c r="F936" t="s">
        <v>11533</v>
      </c>
      <c r="G936" t="s">
        <v>7879</v>
      </c>
      <c r="H936" t="s">
        <v>11090</v>
      </c>
      <c r="I936">
        <v>0</v>
      </c>
      <c r="J936">
        <v>35.24</v>
      </c>
      <c r="K936">
        <v>33.56</v>
      </c>
      <c r="L936">
        <v>44</v>
      </c>
      <c r="M936">
        <v>2</v>
      </c>
      <c r="N936" t="s">
        <v>11091</v>
      </c>
      <c r="O936" t="s">
        <v>11098</v>
      </c>
      <c r="P936">
        <v>44</v>
      </c>
      <c r="Q936" t="s">
        <v>11534</v>
      </c>
      <c r="R936" t="s">
        <v>11535</v>
      </c>
    </row>
    <row r="937" spans="1:18">
      <c r="A937">
        <v>956</v>
      </c>
      <c r="B937" s="2">
        <v>8901786070503</v>
      </c>
      <c r="C937" t="s">
        <v>7881</v>
      </c>
      <c r="D937">
        <v>1</v>
      </c>
      <c r="E937" t="s">
        <v>11532</v>
      </c>
      <c r="F937" t="s">
        <v>11533</v>
      </c>
      <c r="G937" t="s">
        <v>7881</v>
      </c>
      <c r="H937" t="s">
        <v>11090</v>
      </c>
      <c r="I937">
        <v>0</v>
      </c>
      <c r="J937">
        <v>36.76</v>
      </c>
      <c r="K937">
        <v>35.01</v>
      </c>
      <c r="L937">
        <v>46</v>
      </c>
      <c r="M937">
        <v>2</v>
      </c>
      <c r="N937" t="s">
        <v>11091</v>
      </c>
      <c r="O937" t="s">
        <v>11098</v>
      </c>
      <c r="P937">
        <v>46</v>
      </c>
      <c r="Q937" t="s">
        <v>11534</v>
      </c>
      <c r="R937" t="s">
        <v>11535</v>
      </c>
    </row>
    <row r="938" spans="1:18">
      <c r="A938">
        <v>957</v>
      </c>
      <c r="B938" s="2">
        <v>8901786030507</v>
      </c>
      <c r="C938" t="s">
        <v>7883</v>
      </c>
      <c r="D938">
        <v>0</v>
      </c>
      <c r="E938" t="s">
        <v>11532</v>
      </c>
      <c r="F938" t="s">
        <v>11533</v>
      </c>
      <c r="G938" t="s">
        <v>7883</v>
      </c>
      <c r="H938" t="s">
        <v>11090</v>
      </c>
      <c r="I938">
        <v>0</v>
      </c>
      <c r="J938">
        <v>32</v>
      </c>
      <c r="K938">
        <v>30.48</v>
      </c>
      <c r="L938">
        <v>40</v>
      </c>
      <c r="M938">
        <v>2</v>
      </c>
      <c r="N938" t="s">
        <v>11091</v>
      </c>
      <c r="O938" t="s">
        <v>11098</v>
      </c>
      <c r="P938">
        <v>40</v>
      </c>
      <c r="Q938" t="s">
        <v>11534</v>
      </c>
      <c r="R938" t="s">
        <v>11535</v>
      </c>
    </row>
    <row r="939" spans="1:18">
      <c r="A939">
        <v>958</v>
      </c>
      <c r="B939" s="2">
        <v>8901786040506</v>
      </c>
      <c r="C939" t="s">
        <v>7885</v>
      </c>
      <c r="D939">
        <v>1</v>
      </c>
      <c r="E939" t="s">
        <v>11532</v>
      </c>
      <c r="F939" t="s">
        <v>11533</v>
      </c>
      <c r="G939" t="s">
        <v>7885</v>
      </c>
      <c r="H939" t="s">
        <v>11090</v>
      </c>
      <c r="I939">
        <v>0</v>
      </c>
      <c r="J939">
        <v>28</v>
      </c>
      <c r="K939">
        <v>26.67</v>
      </c>
      <c r="L939">
        <v>35</v>
      </c>
      <c r="M939">
        <v>2</v>
      </c>
      <c r="N939" t="s">
        <v>11091</v>
      </c>
      <c r="O939" t="s">
        <v>11098</v>
      </c>
      <c r="P939">
        <v>35</v>
      </c>
      <c r="Q939" t="s">
        <v>11534</v>
      </c>
      <c r="R939" t="s">
        <v>11535</v>
      </c>
    </row>
    <row r="940" spans="1:18">
      <c r="A940">
        <v>959</v>
      </c>
      <c r="B940" s="2">
        <v>8901786280254</v>
      </c>
      <c r="C940" t="s">
        <v>7887</v>
      </c>
      <c r="D940">
        <v>1</v>
      </c>
      <c r="E940" t="s">
        <v>11532</v>
      </c>
      <c r="F940" t="s">
        <v>11533</v>
      </c>
      <c r="G940" t="s">
        <v>7887</v>
      </c>
      <c r="H940" t="s">
        <v>11090</v>
      </c>
      <c r="I940">
        <v>0</v>
      </c>
      <c r="J940">
        <v>24</v>
      </c>
      <c r="K940">
        <v>22.86</v>
      </c>
      <c r="L940">
        <v>30</v>
      </c>
      <c r="M940">
        <v>2</v>
      </c>
      <c r="N940" t="s">
        <v>11091</v>
      </c>
      <c r="O940" t="s">
        <v>11098</v>
      </c>
      <c r="P940">
        <v>30</v>
      </c>
      <c r="Q940" t="s">
        <v>11534</v>
      </c>
      <c r="R940" t="s">
        <v>11535</v>
      </c>
    </row>
    <row r="941" spans="1:18">
      <c r="A941">
        <v>960</v>
      </c>
      <c r="B941" s="2">
        <v>8901786540501</v>
      </c>
      <c r="C941" t="s">
        <v>7889</v>
      </c>
      <c r="D941">
        <v>2</v>
      </c>
      <c r="E941" t="s">
        <v>11532</v>
      </c>
      <c r="F941" t="s">
        <v>11533</v>
      </c>
      <c r="G941" t="s">
        <v>7889</v>
      </c>
      <c r="H941" t="s">
        <v>11090</v>
      </c>
      <c r="I941">
        <v>0</v>
      </c>
      <c r="J941">
        <v>34.380000000000003</v>
      </c>
      <c r="K941">
        <v>32.74</v>
      </c>
      <c r="L941">
        <v>43</v>
      </c>
      <c r="M941">
        <v>2</v>
      </c>
      <c r="N941" t="s">
        <v>11091</v>
      </c>
      <c r="O941" t="s">
        <v>11098</v>
      </c>
      <c r="P941">
        <v>43</v>
      </c>
      <c r="Q941" t="s">
        <v>11534</v>
      </c>
      <c r="R941" t="s">
        <v>11535</v>
      </c>
    </row>
    <row r="942" spans="1:18">
      <c r="A942">
        <v>961</v>
      </c>
      <c r="B942" s="2">
        <v>8901786530502</v>
      </c>
      <c r="C942" t="s">
        <v>7891</v>
      </c>
      <c r="D942">
        <v>1</v>
      </c>
      <c r="E942" t="s">
        <v>11532</v>
      </c>
      <c r="F942" t="s">
        <v>11533</v>
      </c>
      <c r="G942" t="s">
        <v>7891</v>
      </c>
      <c r="H942" t="s">
        <v>11090</v>
      </c>
      <c r="I942">
        <v>0</v>
      </c>
      <c r="J942">
        <v>40.86</v>
      </c>
      <c r="K942">
        <v>38.909999999999997</v>
      </c>
      <c r="L942">
        <v>51</v>
      </c>
      <c r="M942">
        <v>2</v>
      </c>
      <c r="N942" t="s">
        <v>11091</v>
      </c>
      <c r="O942" t="s">
        <v>11098</v>
      </c>
      <c r="P942">
        <v>51</v>
      </c>
      <c r="Q942" t="s">
        <v>11534</v>
      </c>
      <c r="R942" t="s">
        <v>11535</v>
      </c>
    </row>
    <row r="943" spans="1:18">
      <c r="A943">
        <v>962</v>
      </c>
      <c r="B943" s="2">
        <v>8901786140503</v>
      </c>
      <c r="C943" t="s">
        <v>7893</v>
      </c>
      <c r="D943">
        <v>0</v>
      </c>
      <c r="E943" t="s">
        <v>11532</v>
      </c>
      <c r="F943" t="s">
        <v>11533</v>
      </c>
      <c r="G943" t="s">
        <v>7893</v>
      </c>
      <c r="H943" t="s">
        <v>11090</v>
      </c>
      <c r="I943">
        <v>0</v>
      </c>
      <c r="J943">
        <v>66.38</v>
      </c>
      <c r="K943">
        <v>63.22</v>
      </c>
      <c r="L943">
        <v>83</v>
      </c>
      <c r="M943">
        <v>2</v>
      </c>
      <c r="N943" t="s">
        <v>11091</v>
      </c>
      <c r="O943" t="s">
        <v>11098</v>
      </c>
      <c r="P943">
        <v>83</v>
      </c>
      <c r="Q943" t="s">
        <v>11534</v>
      </c>
      <c r="R943" t="s">
        <v>11535</v>
      </c>
    </row>
    <row r="944" spans="1:18">
      <c r="A944">
        <v>963</v>
      </c>
      <c r="B944" s="2">
        <v>8901786630509</v>
      </c>
      <c r="C944" t="s">
        <v>7895</v>
      </c>
      <c r="D944">
        <v>1</v>
      </c>
      <c r="E944" t="s">
        <v>11532</v>
      </c>
      <c r="F944" t="s">
        <v>11533</v>
      </c>
      <c r="G944" t="s">
        <v>7895</v>
      </c>
      <c r="H944" t="s">
        <v>11090</v>
      </c>
      <c r="I944">
        <v>0</v>
      </c>
      <c r="J944">
        <v>64.86</v>
      </c>
      <c r="K944">
        <v>61.77</v>
      </c>
      <c r="L944">
        <v>81</v>
      </c>
      <c r="M944">
        <v>2</v>
      </c>
      <c r="N944" t="s">
        <v>11091</v>
      </c>
      <c r="O944" t="s">
        <v>11098</v>
      </c>
      <c r="P944">
        <v>81</v>
      </c>
      <c r="Q944" t="s">
        <v>11534</v>
      </c>
      <c r="R944" t="s">
        <v>11535</v>
      </c>
    </row>
    <row r="945" spans="1:18">
      <c r="A945">
        <v>964</v>
      </c>
      <c r="B945" s="2">
        <v>8901786620500</v>
      </c>
      <c r="C945" t="s">
        <v>7897</v>
      </c>
      <c r="D945">
        <v>2</v>
      </c>
      <c r="E945" t="s">
        <v>11532</v>
      </c>
      <c r="F945" t="s">
        <v>11533</v>
      </c>
      <c r="G945" t="s">
        <v>7897</v>
      </c>
      <c r="H945" t="s">
        <v>11090</v>
      </c>
      <c r="I945">
        <v>0</v>
      </c>
      <c r="J945">
        <v>30.38</v>
      </c>
      <c r="K945">
        <v>28.93</v>
      </c>
      <c r="L945">
        <v>38</v>
      </c>
      <c r="M945">
        <v>2</v>
      </c>
      <c r="N945" t="s">
        <v>11091</v>
      </c>
      <c r="O945" t="s">
        <v>11098</v>
      </c>
      <c r="P945">
        <v>38</v>
      </c>
      <c r="Q945" t="s">
        <v>11534</v>
      </c>
      <c r="R945" t="s">
        <v>11535</v>
      </c>
    </row>
    <row r="946" spans="1:18">
      <c r="A946">
        <v>965</v>
      </c>
      <c r="B946" s="2">
        <v>8901786490509</v>
      </c>
      <c r="C946" t="s">
        <v>7899</v>
      </c>
      <c r="D946">
        <v>0</v>
      </c>
      <c r="E946" t="s">
        <v>11532</v>
      </c>
      <c r="F946" t="s">
        <v>11533</v>
      </c>
      <c r="G946" t="s">
        <v>7899</v>
      </c>
      <c r="H946" t="s">
        <v>11090</v>
      </c>
      <c r="I946">
        <v>0</v>
      </c>
      <c r="J946">
        <v>37.619999999999997</v>
      </c>
      <c r="K946">
        <v>35.83</v>
      </c>
      <c r="L946">
        <v>47</v>
      </c>
      <c r="M946">
        <v>2</v>
      </c>
      <c r="N946" t="s">
        <v>11091</v>
      </c>
      <c r="O946" t="s">
        <v>11098</v>
      </c>
      <c r="P946">
        <v>47</v>
      </c>
      <c r="Q946" t="s">
        <v>11534</v>
      </c>
      <c r="R946" t="s">
        <v>11535</v>
      </c>
    </row>
    <row r="947" spans="1:18">
      <c r="A947">
        <v>966</v>
      </c>
      <c r="B947" s="2">
        <v>8901786480500</v>
      </c>
      <c r="C947" t="s">
        <v>7901</v>
      </c>
      <c r="D947">
        <v>2</v>
      </c>
      <c r="E947" t="s">
        <v>11532</v>
      </c>
      <c r="F947" t="s">
        <v>11533</v>
      </c>
      <c r="G947" t="s">
        <v>7901</v>
      </c>
      <c r="H947" t="s">
        <v>11090</v>
      </c>
      <c r="I947">
        <v>0</v>
      </c>
      <c r="J947">
        <v>37.619999999999997</v>
      </c>
      <c r="K947">
        <v>35.83</v>
      </c>
      <c r="L947">
        <v>47</v>
      </c>
      <c r="M947">
        <v>2</v>
      </c>
      <c r="N947" t="s">
        <v>11091</v>
      </c>
      <c r="O947" t="s">
        <v>11098</v>
      </c>
      <c r="P947">
        <v>47</v>
      </c>
      <c r="Q947" t="s">
        <v>11534</v>
      </c>
      <c r="R947" t="s">
        <v>11535</v>
      </c>
    </row>
    <row r="948" spans="1:18">
      <c r="A948">
        <v>967</v>
      </c>
      <c r="B948" s="2">
        <v>8901786170500</v>
      </c>
      <c r="C948" t="s">
        <v>7903</v>
      </c>
      <c r="D948">
        <v>1</v>
      </c>
      <c r="E948" t="s">
        <v>11532</v>
      </c>
      <c r="F948" t="s">
        <v>11533</v>
      </c>
      <c r="G948" t="s">
        <v>7903</v>
      </c>
      <c r="H948" t="s">
        <v>11090</v>
      </c>
      <c r="I948">
        <v>0</v>
      </c>
      <c r="J948">
        <v>37.619999999999997</v>
      </c>
      <c r="K948">
        <v>35.83</v>
      </c>
      <c r="L948">
        <v>47</v>
      </c>
      <c r="M948">
        <v>2</v>
      </c>
      <c r="N948" t="s">
        <v>11091</v>
      </c>
      <c r="O948" t="s">
        <v>11098</v>
      </c>
      <c r="P948">
        <v>47</v>
      </c>
      <c r="Q948" t="s">
        <v>11534</v>
      </c>
      <c r="R948" t="s">
        <v>11535</v>
      </c>
    </row>
    <row r="949" spans="1:18">
      <c r="A949">
        <v>968</v>
      </c>
      <c r="B949" s="2">
        <v>8901786550258</v>
      </c>
      <c r="C949" t="s">
        <v>7905</v>
      </c>
      <c r="D949">
        <v>1</v>
      </c>
      <c r="E949" t="s">
        <v>11532</v>
      </c>
      <c r="F949" t="s">
        <v>11533</v>
      </c>
      <c r="G949" t="s">
        <v>7905</v>
      </c>
      <c r="H949" t="s">
        <v>11090</v>
      </c>
      <c r="I949">
        <v>0</v>
      </c>
      <c r="J949">
        <v>56.38</v>
      </c>
      <c r="K949">
        <v>53.7</v>
      </c>
      <c r="L949">
        <v>74</v>
      </c>
      <c r="M949">
        <v>2</v>
      </c>
      <c r="N949" t="s">
        <v>11091</v>
      </c>
      <c r="O949" t="s">
        <v>11098</v>
      </c>
      <c r="P949">
        <v>74</v>
      </c>
      <c r="Q949" t="s">
        <v>11534</v>
      </c>
      <c r="R949" t="s">
        <v>11535</v>
      </c>
    </row>
    <row r="950" spans="1:18">
      <c r="A950">
        <v>969</v>
      </c>
      <c r="B950" s="2">
        <v>8901786550500</v>
      </c>
      <c r="C950" t="s">
        <v>7907</v>
      </c>
      <c r="D950">
        <v>1</v>
      </c>
      <c r="E950" t="s">
        <v>11532</v>
      </c>
      <c r="F950" t="s">
        <v>11533</v>
      </c>
      <c r="G950" t="s">
        <v>7907</v>
      </c>
      <c r="H950" t="s">
        <v>11090</v>
      </c>
      <c r="I950">
        <v>0</v>
      </c>
      <c r="J950">
        <v>108.95</v>
      </c>
      <c r="K950">
        <v>103.76</v>
      </c>
      <c r="L950">
        <v>143</v>
      </c>
      <c r="M950">
        <v>2</v>
      </c>
      <c r="N950" t="s">
        <v>11091</v>
      </c>
      <c r="O950" t="s">
        <v>11098</v>
      </c>
      <c r="P950">
        <v>143</v>
      </c>
      <c r="Q950" t="s">
        <v>11534</v>
      </c>
      <c r="R950" t="s">
        <v>11535</v>
      </c>
    </row>
    <row r="951" spans="1:18">
      <c r="A951">
        <v>970</v>
      </c>
      <c r="B951" s="2">
        <v>8901786551002</v>
      </c>
      <c r="C951" t="s">
        <v>7909</v>
      </c>
      <c r="D951">
        <v>1</v>
      </c>
      <c r="E951" t="s">
        <v>11532</v>
      </c>
      <c r="F951" t="s">
        <v>11533</v>
      </c>
      <c r="G951" t="s">
        <v>7909</v>
      </c>
      <c r="H951" t="s">
        <v>11090</v>
      </c>
      <c r="I951">
        <v>0</v>
      </c>
      <c r="J951">
        <v>209.52</v>
      </c>
      <c r="K951">
        <v>199.54</v>
      </c>
      <c r="L951">
        <v>275</v>
      </c>
      <c r="M951">
        <v>2</v>
      </c>
      <c r="N951" t="s">
        <v>11091</v>
      </c>
      <c r="O951" t="s">
        <v>11098</v>
      </c>
      <c r="P951">
        <v>275</v>
      </c>
      <c r="Q951" t="s">
        <v>11534</v>
      </c>
      <c r="R951" t="s">
        <v>11535</v>
      </c>
    </row>
    <row r="952" spans="1:18">
      <c r="A952">
        <v>971</v>
      </c>
      <c r="B952" s="2">
        <v>8901786761005</v>
      </c>
      <c r="C952" t="s">
        <v>7911</v>
      </c>
      <c r="D952">
        <v>0</v>
      </c>
      <c r="E952" t="s">
        <v>11532</v>
      </c>
      <c r="F952" t="s">
        <v>11533</v>
      </c>
      <c r="G952" t="s">
        <v>7911</v>
      </c>
      <c r="H952" t="s">
        <v>11090</v>
      </c>
      <c r="I952">
        <v>0</v>
      </c>
      <c r="J952">
        <v>20.27</v>
      </c>
      <c r="K952">
        <v>18.100000000000001</v>
      </c>
      <c r="L952">
        <v>25</v>
      </c>
      <c r="M952">
        <v>5</v>
      </c>
      <c r="N952" t="s">
        <v>11117</v>
      </c>
      <c r="O952" t="s">
        <v>11098</v>
      </c>
      <c r="P952">
        <v>25</v>
      </c>
      <c r="Q952" t="s">
        <v>11534</v>
      </c>
      <c r="R952" t="s">
        <v>11535</v>
      </c>
    </row>
    <row r="953" spans="1:18">
      <c r="A953">
        <v>972</v>
      </c>
      <c r="B953" s="2">
        <v>8901786762002</v>
      </c>
      <c r="C953" t="s">
        <v>7913</v>
      </c>
      <c r="D953">
        <v>0</v>
      </c>
      <c r="E953" t="s">
        <v>11532</v>
      </c>
      <c r="F953" t="s">
        <v>11533</v>
      </c>
      <c r="G953" t="s">
        <v>7913</v>
      </c>
      <c r="H953" t="s">
        <v>11090</v>
      </c>
      <c r="I953">
        <v>0</v>
      </c>
      <c r="J953">
        <v>40.54</v>
      </c>
      <c r="K953">
        <v>36.200000000000003</v>
      </c>
      <c r="L953">
        <v>50</v>
      </c>
      <c r="M953">
        <v>5</v>
      </c>
      <c r="N953" t="s">
        <v>11117</v>
      </c>
      <c r="O953" t="s">
        <v>11098</v>
      </c>
      <c r="P953">
        <v>50</v>
      </c>
      <c r="Q953" t="s">
        <v>11534</v>
      </c>
      <c r="R953" t="s">
        <v>11535</v>
      </c>
    </row>
    <row r="954" spans="1:18">
      <c r="A954">
        <v>973</v>
      </c>
      <c r="B954" s="2">
        <v>8901786391011</v>
      </c>
      <c r="C954" t="s">
        <v>7915</v>
      </c>
      <c r="D954">
        <v>-7</v>
      </c>
      <c r="E954" t="s">
        <v>11532</v>
      </c>
      <c r="F954" t="s">
        <v>11533</v>
      </c>
      <c r="G954" t="s">
        <v>7915</v>
      </c>
      <c r="H954" t="s">
        <v>11090</v>
      </c>
      <c r="I954">
        <v>0</v>
      </c>
      <c r="J954">
        <v>540</v>
      </c>
      <c r="K954">
        <v>64.760000000000005</v>
      </c>
      <c r="L954">
        <v>68</v>
      </c>
      <c r="M954">
        <v>2</v>
      </c>
      <c r="N954" t="s">
        <v>11091</v>
      </c>
      <c r="O954" t="s">
        <v>11098</v>
      </c>
      <c r="P954">
        <v>68</v>
      </c>
      <c r="Q954" t="s">
        <v>11534</v>
      </c>
      <c r="R954" t="s">
        <v>11535</v>
      </c>
    </row>
    <row r="955" spans="1:18">
      <c r="A955">
        <v>974</v>
      </c>
      <c r="B955" s="2">
        <v>8901786431014</v>
      </c>
      <c r="C955" t="s">
        <v>7917</v>
      </c>
      <c r="D955">
        <v>1</v>
      </c>
      <c r="E955" t="s">
        <v>11532</v>
      </c>
      <c r="F955" t="s">
        <v>11533</v>
      </c>
      <c r="G955" t="s">
        <v>7917</v>
      </c>
      <c r="H955" t="s">
        <v>11090</v>
      </c>
      <c r="I955">
        <v>0</v>
      </c>
      <c r="J955">
        <v>333.33</v>
      </c>
      <c r="K955">
        <v>31.74</v>
      </c>
      <c r="L955">
        <v>42</v>
      </c>
      <c r="M955">
        <v>2</v>
      </c>
      <c r="N955" t="s">
        <v>11091</v>
      </c>
      <c r="O955" t="s">
        <v>11098</v>
      </c>
      <c r="P955">
        <v>42</v>
      </c>
      <c r="Q955" t="s">
        <v>11534</v>
      </c>
      <c r="R955" t="s">
        <v>11535</v>
      </c>
    </row>
    <row r="956" spans="1:18">
      <c r="A956">
        <v>975</v>
      </c>
      <c r="B956" s="2">
        <v>8901786421015</v>
      </c>
      <c r="C956" t="s">
        <v>7919</v>
      </c>
      <c r="D956">
        <v>0</v>
      </c>
      <c r="E956" t="s">
        <v>11532</v>
      </c>
      <c r="F956" t="s">
        <v>11533</v>
      </c>
      <c r="G956" t="s">
        <v>7919</v>
      </c>
      <c r="H956" t="s">
        <v>11090</v>
      </c>
      <c r="I956">
        <v>0</v>
      </c>
      <c r="J956">
        <v>301.89999999999998</v>
      </c>
      <c r="K956">
        <v>287.52</v>
      </c>
      <c r="L956">
        <v>380</v>
      </c>
      <c r="M956">
        <v>2</v>
      </c>
      <c r="N956" t="s">
        <v>11091</v>
      </c>
      <c r="O956" t="s">
        <v>11098</v>
      </c>
      <c r="P956">
        <v>380</v>
      </c>
      <c r="Q956" t="s">
        <v>11534</v>
      </c>
      <c r="R956" t="s">
        <v>11535</v>
      </c>
    </row>
    <row r="957" spans="1:18">
      <c r="A957">
        <v>976</v>
      </c>
      <c r="B957" s="2">
        <v>8901786380008</v>
      </c>
      <c r="C957" t="s">
        <v>7921</v>
      </c>
      <c r="D957">
        <v>0</v>
      </c>
      <c r="E957" t="s">
        <v>11532</v>
      </c>
      <c r="F957" t="s">
        <v>11533</v>
      </c>
      <c r="G957" t="s">
        <v>7921</v>
      </c>
      <c r="H957" t="s">
        <v>11090</v>
      </c>
      <c r="I957">
        <v>0</v>
      </c>
      <c r="J957">
        <v>80.95</v>
      </c>
      <c r="K957">
        <v>77.099999999999994</v>
      </c>
      <c r="L957">
        <v>170</v>
      </c>
      <c r="M957">
        <v>2</v>
      </c>
      <c r="N957" t="s">
        <v>11091</v>
      </c>
      <c r="O957" t="s">
        <v>11098</v>
      </c>
      <c r="P957">
        <v>170</v>
      </c>
      <c r="Q957" t="s">
        <v>11534</v>
      </c>
      <c r="R957" t="s">
        <v>11535</v>
      </c>
    </row>
    <row r="958" spans="1:18">
      <c r="A958">
        <v>977</v>
      </c>
      <c r="B958" s="2">
        <v>8901786240500</v>
      </c>
      <c r="C958" t="s">
        <v>7923</v>
      </c>
      <c r="D958">
        <v>2</v>
      </c>
      <c r="E958" t="s">
        <v>11532</v>
      </c>
      <c r="F958" t="s">
        <v>11533</v>
      </c>
      <c r="G958" t="s">
        <v>7923</v>
      </c>
      <c r="H958" t="s">
        <v>11090</v>
      </c>
      <c r="I958">
        <v>0</v>
      </c>
      <c r="J958">
        <v>56.76</v>
      </c>
      <c r="K958">
        <v>54.06</v>
      </c>
      <c r="L958">
        <v>71</v>
      </c>
      <c r="M958">
        <v>2</v>
      </c>
      <c r="N958" t="s">
        <v>11091</v>
      </c>
      <c r="O958" t="s">
        <v>11098</v>
      </c>
      <c r="P958">
        <v>71</v>
      </c>
      <c r="Q958" t="s">
        <v>11534</v>
      </c>
      <c r="R958" t="s">
        <v>11535</v>
      </c>
    </row>
    <row r="959" spans="1:18">
      <c r="A959">
        <v>978</v>
      </c>
      <c r="B959" s="2">
        <v>8901786270507</v>
      </c>
      <c r="C959" t="s">
        <v>7925</v>
      </c>
      <c r="D959">
        <v>0</v>
      </c>
      <c r="E959" t="s">
        <v>11532</v>
      </c>
      <c r="F959" t="s">
        <v>11533</v>
      </c>
      <c r="G959" t="s">
        <v>7925</v>
      </c>
      <c r="H959" t="s">
        <v>11090</v>
      </c>
      <c r="I959">
        <v>0</v>
      </c>
      <c r="J959">
        <v>40</v>
      </c>
      <c r="K959">
        <v>38.1</v>
      </c>
      <c r="L959">
        <v>50</v>
      </c>
      <c r="M959">
        <v>2</v>
      </c>
      <c r="N959" t="s">
        <v>11091</v>
      </c>
      <c r="O959" t="s">
        <v>11098</v>
      </c>
      <c r="P959">
        <v>50</v>
      </c>
      <c r="Q959" t="s">
        <v>11534</v>
      </c>
      <c r="R959" t="s">
        <v>11535</v>
      </c>
    </row>
    <row r="960" spans="1:18">
      <c r="A960">
        <v>979</v>
      </c>
      <c r="B960" s="2">
        <v>8901786260508</v>
      </c>
      <c r="C960" t="s">
        <v>7927</v>
      </c>
      <c r="D960">
        <v>1</v>
      </c>
      <c r="E960" t="s">
        <v>11532</v>
      </c>
      <c r="F960" t="s">
        <v>11533</v>
      </c>
      <c r="G960" t="s">
        <v>7927</v>
      </c>
      <c r="H960" t="s">
        <v>11090</v>
      </c>
      <c r="I960">
        <v>0</v>
      </c>
      <c r="J960">
        <v>62.38</v>
      </c>
      <c r="K960">
        <v>59.41</v>
      </c>
      <c r="L960">
        <v>78</v>
      </c>
      <c r="M960">
        <v>2</v>
      </c>
      <c r="N960" t="s">
        <v>11091</v>
      </c>
      <c r="O960" t="s">
        <v>11098</v>
      </c>
      <c r="P960">
        <v>78</v>
      </c>
      <c r="Q960" t="s">
        <v>11534</v>
      </c>
      <c r="R960" t="s">
        <v>11535</v>
      </c>
    </row>
    <row r="961" spans="1:18">
      <c r="A961">
        <v>980</v>
      </c>
      <c r="B961" s="2">
        <v>8901786330508</v>
      </c>
      <c r="C961" t="s">
        <v>7929</v>
      </c>
      <c r="D961">
        <v>2</v>
      </c>
      <c r="E961" t="s">
        <v>11532</v>
      </c>
      <c r="F961" t="s">
        <v>11533</v>
      </c>
      <c r="G961" t="s">
        <v>7929</v>
      </c>
      <c r="H961" t="s">
        <v>11090</v>
      </c>
      <c r="I961">
        <v>0</v>
      </c>
      <c r="J961">
        <v>92</v>
      </c>
      <c r="K961">
        <v>87.62</v>
      </c>
      <c r="L961">
        <v>115</v>
      </c>
      <c r="M961">
        <v>2</v>
      </c>
      <c r="N961" t="s">
        <v>11091</v>
      </c>
      <c r="O961" t="s">
        <v>11098</v>
      </c>
      <c r="P961">
        <v>115</v>
      </c>
      <c r="Q961" t="s">
        <v>11534</v>
      </c>
      <c r="R961" t="s">
        <v>11535</v>
      </c>
    </row>
    <row r="962" spans="1:18">
      <c r="A962">
        <v>981</v>
      </c>
      <c r="B962" s="2">
        <v>8901786411009</v>
      </c>
      <c r="C962" t="s">
        <v>7931</v>
      </c>
      <c r="D962">
        <v>2</v>
      </c>
      <c r="E962" t="s">
        <v>11532</v>
      </c>
      <c r="F962" t="s">
        <v>11533</v>
      </c>
      <c r="G962" t="s">
        <v>7931</v>
      </c>
      <c r="H962" t="s">
        <v>11090</v>
      </c>
      <c r="I962">
        <v>0</v>
      </c>
      <c r="J962">
        <v>99.24</v>
      </c>
      <c r="K962">
        <v>94.51</v>
      </c>
      <c r="L962">
        <v>124</v>
      </c>
      <c r="M962">
        <v>2</v>
      </c>
      <c r="N962" t="s">
        <v>11091</v>
      </c>
      <c r="O962" t="s">
        <v>11098</v>
      </c>
      <c r="P962">
        <v>124</v>
      </c>
      <c r="Q962" t="s">
        <v>11534</v>
      </c>
      <c r="R962" t="s">
        <v>11535</v>
      </c>
    </row>
    <row r="963" spans="1:18">
      <c r="A963">
        <v>982</v>
      </c>
      <c r="B963" s="2">
        <v>8901786340507</v>
      </c>
      <c r="C963" t="s">
        <v>7933</v>
      </c>
      <c r="D963">
        <v>1</v>
      </c>
      <c r="E963" t="s">
        <v>11532</v>
      </c>
      <c r="F963" t="s">
        <v>11533</v>
      </c>
      <c r="G963" t="s">
        <v>7933</v>
      </c>
      <c r="H963" t="s">
        <v>11090</v>
      </c>
      <c r="I963">
        <v>0</v>
      </c>
      <c r="J963">
        <v>37.619999999999997</v>
      </c>
      <c r="K963">
        <v>35.83</v>
      </c>
      <c r="L963">
        <v>47</v>
      </c>
      <c r="M963">
        <v>2</v>
      </c>
      <c r="N963" t="s">
        <v>11091</v>
      </c>
      <c r="O963" t="s">
        <v>11098</v>
      </c>
      <c r="P963">
        <v>47</v>
      </c>
      <c r="Q963" t="s">
        <v>11534</v>
      </c>
      <c r="R963" t="s">
        <v>11535</v>
      </c>
    </row>
    <row r="964" spans="1:18">
      <c r="A964">
        <v>983</v>
      </c>
      <c r="B964" s="2">
        <v>8908003833002</v>
      </c>
      <c r="C964" t="s">
        <v>7935</v>
      </c>
      <c r="D964">
        <v>1</v>
      </c>
      <c r="E964" t="s">
        <v>11200</v>
      </c>
      <c r="F964" t="s">
        <v>11201</v>
      </c>
      <c r="G964" t="s">
        <v>7935</v>
      </c>
      <c r="H964" t="s">
        <v>11090</v>
      </c>
      <c r="I964">
        <v>39.9</v>
      </c>
      <c r="J964">
        <v>39.9</v>
      </c>
      <c r="K964">
        <v>38</v>
      </c>
      <c r="L964">
        <v>60</v>
      </c>
      <c r="M964">
        <v>2</v>
      </c>
      <c r="N964" t="s">
        <v>11091</v>
      </c>
      <c r="O964" t="s">
        <v>11098</v>
      </c>
      <c r="P964">
        <v>60</v>
      </c>
      <c r="Q964" t="s">
        <v>11202</v>
      </c>
      <c r="R964" t="s">
        <v>11201</v>
      </c>
    </row>
    <row r="965" spans="1:18">
      <c r="A965">
        <v>984</v>
      </c>
      <c r="B965" s="2">
        <v>8904117900258</v>
      </c>
      <c r="C965" t="s">
        <v>7937</v>
      </c>
      <c r="D965">
        <v>0</v>
      </c>
      <c r="E965" t="s">
        <v>11200</v>
      </c>
      <c r="F965" t="s">
        <v>11201</v>
      </c>
      <c r="G965" t="s">
        <v>7937</v>
      </c>
      <c r="H965" t="s">
        <v>11090</v>
      </c>
      <c r="I965">
        <v>44.1</v>
      </c>
      <c r="J965">
        <v>44.1</v>
      </c>
      <c r="K965">
        <v>42</v>
      </c>
      <c r="L965">
        <v>49</v>
      </c>
      <c r="M965">
        <v>2</v>
      </c>
      <c r="N965" t="s">
        <v>11091</v>
      </c>
      <c r="O965" t="s">
        <v>11098</v>
      </c>
      <c r="P965">
        <v>49</v>
      </c>
      <c r="Q965" t="s">
        <v>11202</v>
      </c>
      <c r="R965" t="s">
        <v>11201</v>
      </c>
    </row>
    <row r="966" spans="1:18">
      <c r="A966">
        <v>985</v>
      </c>
      <c r="B966" s="2">
        <v>8902689994989</v>
      </c>
      <c r="C966" t="s">
        <v>7939</v>
      </c>
      <c r="D966">
        <v>2</v>
      </c>
      <c r="E966" t="s">
        <v>11200</v>
      </c>
      <c r="F966" t="s">
        <v>11201</v>
      </c>
      <c r="G966" t="s">
        <v>7939</v>
      </c>
      <c r="H966" t="s">
        <v>11090</v>
      </c>
      <c r="I966">
        <v>30</v>
      </c>
      <c r="J966">
        <v>30</v>
      </c>
      <c r="K966">
        <v>28.57</v>
      </c>
      <c r="L966">
        <v>55</v>
      </c>
      <c r="M966">
        <v>2</v>
      </c>
      <c r="N966" t="s">
        <v>11091</v>
      </c>
      <c r="O966" t="s">
        <v>11098</v>
      </c>
      <c r="P966">
        <v>55</v>
      </c>
      <c r="Q966" t="s">
        <v>11202</v>
      </c>
      <c r="R966" t="s">
        <v>11201</v>
      </c>
    </row>
    <row r="967" spans="1:18">
      <c r="A967">
        <v>986</v>
      </c>
      <c r="B967" s="2">
        <v>8902689000420</v>
      </c>
      <c r="C967" t="s">
        <v>7941</v>
      </c>
      <c r="D967">
        <v>3</v>
      </c>
      <c r="E967" t="s">
        <v>11200</v>
      </c>
      <c r="F967" t="s">
        <v>11201</v>
      </c>
      <c r="G967" t="s">
        <v>7941</v>
      </c>
      <c r="H967" t="s">
        <v>11090</v>
      </c>
      <c r="I967">
        <v>81</v>
      </c>
      <c r="J967">
        <v>81</v>
      </c>
      <c r="K967">
        <v>77.14</v>
      </c>
      <c r="L967">
        <v>90</v>
      </c>
      <c r="M967">
        <v>2</v>
      </c>
      <c r="N967" t="s">
        <v>11091</v>
      </c>
      <c r="O967" t="s">
        <v>11098</v>
      </c>
      <c r="P967">
        <v>90</v>
      </c>
      <c r="Q967" t="s">
        <v>11202</v>
      </c>
      <c r="R967" t="s">
        <v>11201</v>
      </c>
    </row>
    <row r="968" spans="1:18">
      <c r="A968">
        <v>987</v>
      </c>
      <c r="B968" s="2">
        <v>8904287001038</v>
      </c>
      <c r="C968" t="s">
        <v>7943</v>
      </c>
      <c r="D968">
        <v>0</v>
      </c>
      <c r="E968" t="s">
        <v>11200</v>
      </c>
      <c r="F968" t="s">
        <v>11201</v>
      </c>
      <c r="G968" t="s">
        <v>7943</v>
      </c>
      <c r="H968" t="s">
        <v>11090</v>
      </c>
      <c r="I968">
        <v>17.61</v>
      </c>
      <c r="J968">
        <v>17.61</v>
      </c>
      <c r="K968">
        <v>16.77</v>
      </c>
      <c r="L968">
        <v>20</v>
      </c>
      <c r="M968">
        <v>2</v>
      </c>
      <c r="N968" t="s">
        <v>11091</v>
      </c>
      <c r="O968" t="s">
        <v>11098</v>
      </c>
      <c r="P968">
        <v>20</v>
      </c>
      <c r="Q968" t="s">
        <v>11202</v>
      </c>
      <c r="R968" t="s">
        <v>11201</v>
      </c>
    </row>
    <row r="969" spans="1:18">
      <c r="A969">
        <v>988</v>
      </c>
      <c r="B969" s="2">
        <v>8904287001045</v>
      </c>
      <c r="C969" t="s">
        <v>7945</v>
      </c>
      <c r="D969">
        <v>1</v>
      </c>
      <c r="E969" t="s">
        <v>11200</v>
      </c>
      <c r="F969" t="s">
        <v>11201</v>
      </c>
      <c r="G969" t="s">
        <v>7945</v>
      </c>
      <c r="H969" t="s">
        <v>11090</v>
      </c>
      <c r="I969">
        <v>35.549999999999997</v>
      </c>
      <c r="J969">
        <v>35.549999999999997</v>
      </c>
      <c r="K969">
        <v>33.86</v>
      </c>
      <c r="L969">
        <v>45</v>
      </c>
      <c r="M969">
        <v>2</v>
      </c>
      <c r="N969" t="s">
        <v>11091</v>
      </c>
      <c r="O969" t="s">
        <v>11098</v>
      </c>
      <c r="P969">
        <v>45</v>
      </c>
      <c r="Q969" t="s">
        <v>11202</v>
      </c>
      <c r="R969" t="s">
        <v>11201</v>
      </c>
    </row>
    <row r="970" spans="1:18">
      <c r="A970">
        <v>989</v>
      </c>
      <c r="B970" s="2">
        <v>8904287001076</v>
      </c>
      <c r="C970" t="s">
        <v>11536</v>
      </c>
      <c r="D970">
        <v>-5</v>
      </c>
      <c r="E970" t="s">
        <v>11200</v>
      </c>
      <c r="F970" t="s">
        <v>11201</v>
      </c>
      <c r="G970" t="s">
        <v>7947</v>
      </c>
      <c r="H970" t="s">
        <v>11090</v>
      </c>
      <c r="I970">
        <v>26.9</v>
      </c>
      <c r="J970">
        <v>26.9</v>
      </c>
      <c r="K970">
        <v>25.62</v>
      </c>
      <c r="L970">
        <v>30</v>
      </c>
      <c r="M970">
        <v>2</v>
      </c>
      <c r="N970" t="s">
        <v>11091</v>
      </c>
      <c r="O970" t="s">
        <v>11098</v>
      </c>
      <c r="P970">
        <v>30</v>
      </c>
      <c r="Q970" t="s">
        <v>11202</v>
      </c>
      <c r="R970" t="s">
        <v>11201</v>
      </c>
    </row>
    <row r="971" spans="1:18">
      <c r="A971">
        <v>990</v>
      </c>
      <c r="B971" s="2">
        <v>8904083505693</v>
      </c>
      <c r="C971" t="s">
        <v>7949</v>
      </c>
      <c r="D971">
        <v>1</v>
      </c>
      <c r="E971" t="s">
        <v>11200</v>
      </c>
      <c r="F971" t="s">
        <v>11201</v>
      </c>
      <c r="G971" t="s">
        <v>7949</v>
      </c>
      <c r="H971" t="s">
        <v>11090</v>
      </c>
      <c r="I971">
        <v>153</v>
      </c>
      <c r="J971">
        <v>153</v>
      </c>
      <c r="K971">
        <v>145.71</v>
      </c>
      <c r="L971">
        <v>170</v>
      </c>
      <c r="M971">
        <v>2</v>
      </c>
      <c r="N971" t="s">
        <v>11091</v>
      </c>
      <c r="O971" t="s">
        <v>11098</v>
      </c>
      <c r="P971">
        <v>170</v>
      </c>
      <c r="Q971" t="s">
        <v>11202</v>
      </c>
      <c r="R971" t="s">
        <v>11201</v>
      </c>
    </row>
    <row r="972" spans="1:18">
      <c r="A972">
        <v>991</v>
      </c>
      <c r="B972" s="2">
        <v>8904083505655</v>
      </c>
      <c r="C972" t="s">
        <v>11537</v>
      </c>
      <c r="D972">
        <v>3</v>
      </c>
      <c r="E972" t="s">
        <v>11200</v>
      </c>
      <c r="F972" t="s">
        <v>11201</v>
      </c>
      <c r="G972" t="s">
        <v>7951</v>
      </c>
      <c r="H972" t="s">
        <v>11090</v>
      </c>
      <c r="I972">
        <v>130.5</v>
      </c>
      <c r="J972">
        <v>130.5</v>
      </c>
      <c r="K972">
        <v>124.29</v>
      </c>
      <c r="L972">
        <v>145</v>
      </c>
      <c r="M972">
        <v>2</v>
      </c>
      <c r="N972" t="s">
        <v>11091</v>
      </c>
      <c r="O972" t="s">
        <v>11098</v>
      </c>
      <c r="P972">
        <v>145</v>
      </c>
      <c r="Q972" t="s">
        <v>11202</v>
      </c>
      <c r="R972" t="s">
        <v>11201</v>
      </c>
    </row>
    <row r="973" spans="1:18">
      <c r="A973">
        <v>992</v>
      </c>
      <c r="B973" s="2">
        <v>8902689078337</v>
      </c>
      <c r="C973" t="s">
        <v>11538</v>
      </c>
      <c r="D973">
        <v>9</v>
      </c>
      <c r="E973" t="s">
        <v>11200</v>
      </c>
      <c r="F973" t="s">
        <v>11201</v>
      </c>
      <c r="G973">
        <v>56.19</v>
      </c>
      <c r="H973" t="s">
        <v>11090</v>
      </c>
      <c r="I973">
        <v>59</v>
      </c>
      <c r="J973">
        <v>59</v>
      </c>
      <c r="K973">
        <v>89.56</v>
      </c>
      <c r="L973">
        <v>130</v>
      </c>
      <c r="M973">
        <v>2</v>
      </c>
      <c r="N973" t="s">
        <v>11091</v>
      </c>
      <c r="O973" t="s">
        <v>11098</v>
      </c>
      <c r="P973">
        <v>130</v>
      </c>
      <c r="Q973" t="s">
        <v>11202</v>
      </c>
      <c r="R973" t="s">
        <v>11201</v>
      </c>
    </row>
    <row r="974" spans="1:18">
      <c r="A974">
        <v>993</v>
      </c>
      <c r="B974" s="2">
        <v>8902689078290</v>
      </c>
      <c r="C974" t="s">
        <v>7955</v>
      </c>
      <c r="D974">
        <v>4</v>
      </c>
      <c r="E974" t="s">
        <v>11200</v>
      </c>
      <c r="F974" t="s">
        <v>11201</v>
      </c>
      <c r="G974" t="s">
        <v>7955</v>
      </c>
      <c r="H974" t="s">
        <v>11090</v>
      </c>
      <c r="I974">
        <v>92</v>
      </c>
      <c r="J974">
        <v>92</v>
      </c>
      <c r="K974">
        <v>87.62</v>
      </c>
      <c r="L974">
        <v>150</v>
      </c>
      <c r="M974">
        <v>2</v>
      </c>
      <c r="N974" t="s">
        <v>11091</v>
      </c>
      <c r="O974" t="s">
        <v>11098</v>
      </c>
      <c r="P974">
        <v>150</v>
      </c>
      <c r="Q974" t="s">
        <v>11202</v>
      </c>
      <c r="R974" t="s">
        <v>11201</v>
      </c>
    </row>
    <row r="975" spans="1:18">
      <c r="A975">
        <v>994</v>
      </c>
      <c r="B975" s="2">
        <v>8902689933353</v>
      </c>
      <c r="C975" t="s">
        <v>7957</v>
      </c>
      <c r="D975">
        <v>6</v>
      </c>
      <c r="E975" t="s">
        <v>11200</v>
      </c>
      <c r="F975" t="s">
        <v>11201</v>
      </c>
      <c r="G975" t="s">
        <v>7957</v>
      </c>
      <c r="H975" t="s">
        <v>11090</v>
      </c>
      <c r="I975">
        <v>55</v>
      </c>
      <c r="J975">
        <v>55</v>
      </c>
      <c r="K975">
        <v>52.38</v>
      </c>
      <c r="L975">
        <v>90</v>
      </c>
      <c r="M975">
        <v>2</v>
      </c>
      <c r="N975" t="s">
        <v>11091</v>
      </c>
      <c r="O975" t="s">
        <v>11098</v>
      </c>
      <c r="P975">
        <v>100</v>
      </c>
      <c r="Q975" t="s">
        <v>11202</v>
      </c>
      <c r="R975" t="s">
        <v>11201</v>
      </c>
    </row>
    <row r="976" spans="1:18">
      <c r="A976">
        <v>995</v>
      </c>
      <c r="B976" s="2">
        <v>8902689932264</v>
      </c>
      <c r="C976" t="s">
        <v>7959</v>
      </c>
      <c r="D976">
        <v>6</v>
      </c>
      <c r="E976" t="s">
        <v>11200</v>
      </c>
      <c r="F976" t="s">
        <v>11201</v>
      </c>
      <c r="G976" t="s">
        <v>7959</v>
      </c>
      <c r="H976" t="s">
        <v>11090</v>
      </c>
      <c r="I976">
        <v>145.78</v>
      </c>
      <c r="J976">
        <v>145.78</v>
      </c>
      <c r="K976">
        <v>138.84</v>
      </c>
      <c r="L976">
        <v>216</v>
      </c>
      <c r="M976">
        <v>2</v>
      </c>
      <c r="N976" t="s">
        <v>11091</v>
      </c>
      <c r="O976" t="s">
        <v>11098</v>
      </c>
      <c r="P976">
        <v>240</v>
      </c>
      <c r="Q976" t="s">
        <v>11202</v>
      </c>
      <c r="R976" t="s">
        <v>11201</v>
      </c>
    </row>
    <row r="977" spans="1:18">
      <c r="A977">
        <v>996</v>
      </c>
      <c r="B977" s="2">
        <v>8902689034753</v>
      </c>
      <c r="C977" t="s">
        <v>7961</v>
      </c>
      <c r="D977">
        <v>6</v>
      </c>
      <c r="E977" t="s">
        <v>11200</v>
      </c>
      <c r="F977" t="s">
        <v>11201</v>
      </c>
      <c r="G977" t="s">
        <v>7961</v>
      </c>
      <c r="H977" t="s">
        <v>11090</v>
      </c>
      <c r="I977">
        <v>68</v>
      </c>
      <c r="J977">
        <v>68</v>
      </c>
      <c r="K977">
        <v>64.760000000000005</v>
      </c>
      <c r="L977">
        <v>99</v>
      </c>
      <c r="M977">
        <v>2</v>
      </c>
      <c r="N977" t="s">
        <v>11091</v>
      </c>
      <c r="O977" t="s">
        <v>11098</v>
      </c>
      <c r="P977">
        <v>110</v>
      </c>
      <c r="Q977" t="s">
        <v>11202</v>
      </c>
      <c r="R977" t="s">
        <v>11201</v>
      </c>
    </row>
    <row r="978" spans="1:18">
      <c r="A978">
        <v>997</v>
      </c>
      <c r="B978" s="2">
        <v>8902689034661</v>
      </c>
      <c r="C978" t="s">
        <v>7963</v>
      </c>
      <c r="D978">
        <v>4</v>
      </c>
      <c r="E978" t="s">
        <v>11200</v>
      </c>
      <c r="F978" t="s">
        <v>11201</v>
      </c>
      <c r="G978" t="s">
        <v>7963</v>
      </c>
      <c r="H978" t="s">
        <v>11090</v>
      </c>
      <c r="I978">
        <v>75</v>
      </c>
      <c r="J978">
        <v>75</v>
      </c>
      <c r="K978">
        <v>71.430000000000007</v>
      </c>
      <c r="L978">
        <v>112.5</v>
      </c>
      <c r="M978">
        <v>2</v>
      </c>
      <c r="N978" t="s">
        <v>11091</v>
      </c>
      <c r="O978" t="s">
        <v>11098</v>
      </c>
      <c r="P978">
        <v>125</v>
      </c>
      <c r="Q978" t="s">
        <v>11202</v>
      </c>
      <c r="R978" t="s">
        <v>11201</v>
      </c>
    </row>
    <row r="979" spans="1:18">
      <c r="A979">
        <v>998</v>
      </c>
      <c r="B979" s="2">
        <v>8902689078320</v>
      </c>
      <c r="C979" t="s">
        <v>7965</v>
      </c>
      <c r="D979">
        <v>4</v>
      </c>
      <c r="E979" t="s">
        <v>11200</v>
      </c>
      <c r="F979" t="s">
        <v>11201</v>
      </c>
      <c r="G979" t="s">
        <v>7965</v>
      </c>
      <c r="H979" t="s">
        <v>11090</v>
      </c>
      <c r="I979">
        <v>46</v>
      </c>
      <c r="J979">
        <v>46</v>
      </c>
      <c r="K979">
        <v>43.81</v>
      </c>
      <c r="L979">
        <v>85.5</v>
      </c>
      <c r="M979">
        <v>2</v>
      </c>
      <c r="N979" t="s">
        <v>11091</v>
      </c>
      <c r="O979" t="s">
        <v>11098</v>
      </c>
      <c r="P979">
        <v>95</v>
      </c>
      <c r="Q979" t="s">
        <v>11202</v>
      </c>
      <c r="R979" t="s">
        <v>11201</v>
      </c>
    </row>
    <row r="980" spans="1:18">
      <c r="A980">
        <v>999</v>
      </c>
      <c r="B980" s="2">
        <v>8902689034678</v>
      </c>
      <c r="C980" t="s">
        <v>7967</v>
      </c>
      <c r="D980">
        <v>3</v>
      </c>
      <c r="E980" t="s">
        <v>11200</v>
      </c>
      <c r="F980" t="s">
        <v>11201</v>
      </c>
      <c r="G980" t="s">
        <v>7967</v>
      </c>
      <c r="H980" t="s">
        <v>11090</v>
      </c>
      <c r="I980">
        <v>45</v>
      </c>
      <c r="J980">
        <v>45</v>
      </c>
      <c r="K980">
        <v>42.86</v>
      </c>
      <c r="L980">
        <v>76.5</v>
      </c>
      <c r="M980">
        <v>2</v>
      </c>
      <c r="N980" t="s">
        <v>11091</v>
      </c>
      <c r="O980" t="s">
        <v>11098</v>
      </c>
      <c r="P980">
        <v>85</v>
      </c>
      <c r="Q980" t="s">
        <v>11202</v>
      </c>
      <c r="R980" t="s">
        <v>11201</v>
      </c>
    </row>
    <row r="981" spans="1:18">
      <c r="A981">
        <v>1000</v>
      </c>
      <c r="B981" s="2">
        <v>8902689078306</v>
      </c>
      <c r="C981" t="s">
        <v>7969</v>
      </c>
      <c r="D981">
        <v>6072</v>
      </c>
      <c r="E981" t="s">
        <v>11200</v>
      </c>
      <c r="F981" t="s">
        <v>11201</v>
      </c>
      <c r="G981" t="s">
        <v>7969</v>
      </c>
      <c r="H981" t="s">
        <v>11090</v>
      </c>
      <c r="I981">
        <v>91.63</v>
      </c>
      <c r="J981">
        <v>91.63</v>
      </c>
      <c r="K981">
        <v>56.19</v>
      </c>
      <c r="L981">
        <v>79</v>
      </c>
      <c r="M981">
        <v>2</v>
      </c>
      <c r="N981" t="s">
        <v>11091</v>
      </c>
      <c r="O981" t="s">
        <v>11098</v>
      </c>
      <c r="P981">
        <v>89</v>
      </c>
      <c r="Q981" t="s">
        <v>11202</v>
      </c>
      <c r="R981" t="s">
        <v>11201</v>
      </c>
    </row>
    <row r="982" spans="1:18">
      <c r="A982">
        <v>1001</v>
      </c>
      <c r="B982" s="2">
        <v>8902689932271</v>
      </c>
      <c r="C982" t="s">
        <v>7971</v>
      </c>
      <c r="D982">
        <v>5</v>
      </c>
      <c r="E982" t="s">
        <v>11200</v>
      </c>
      <c r="F982" t="s">
        <v>11201</v>
      </c>
      <c r="G982" t="s">
        <v>7971</v>
      </c>
      <c r="H982" t="s">
        <v>11090</v>
      </c>
      <c r="I982">
        <v>145.82</v>
      </c>
      <c r="J982">
        <v>145.82</v>
      </c>
      <c r="K982">
        <v>138.88</v>
      </c>
      <c r="L982">
        <v>216</v>
      </c>
      <c r="M982">
        <v>2</v>
      </c>
      <c r="N982" t="s">
        <v>11091</v>
      </c>
      <c r="O982" t="s">
        <v>11098</v>
      </c>
      <c r="P982">
        <v>240</v>
      </c>
      <c r="Q982" t="s">
        <v>11202</v>
      </c>
      <c r="R982" t="s">
        <v>11201</v>
      </c>
    </row>
    <row r="983" spans="1:18">
      <c r="A983">
        <v>1002</v>
      </c>
      <c r="B983" s="2">
        <v>8902689034692</v>
      </c>
      <c r="C983" t="s">
        <v>7973</v>
      </c>
      <c r="D983">
        <v>4</v>
      </c>
      <c r="E983" t="s">
        <v>11200</v>
      </c>
      <c r="F983" t="s">
        <v>11201</v>
      </c>
      <c r="G983" t="s">
        <v>7973</v>
      </c>
      <c r="H983" t="s">
        <v>11090</v>
      </c>
      <c r="I983">
        <v>93</v>
      </c>
      <c r="J983">
        <v>93</v>
      </c>
      <c r="K983">
        <v>88.57</v>
      </c>
      <c r="L983">
        <v>139.5</v>
      </c>
      <c r="M983">
        <v>2</v>
      </c>
      <c r="N983" t="s">
        <v>11091</v>
      </c>
      <c r="O983" t="s">
        <v>11098</v>
      </c>
      <c r="P983">
        <v>155</v>
      </c>
      <c r="Q983" t="s">
        <v>11202</v>
      </c>
      <c r="R983" t="s">
        <v>11201</v>
      </c>
    </row>
    <row r="984" spans="1:18">
      <c r="A984">
        <v>1003</v>
      </c>
      <c r="B984" s="2">
        <v>8902689034241</v>
      </c>
      <c r="C984" t="s">
        <v>7975</v>
      </c>
      <c r="D984">
        <v>3</v>
      </c>
      <c r="E984" t="s">
        <v>11200</v>
      </c>
      <c r="F984" t="s">
        <v>11201</v>
      </c>
      <c r="G984" t="s">
        <v>7975</v>
      </c>
      <c r="H984" t="s">
        <v>11090</v>
      </c>
      <c r="I984">
        <v>67</v>
      </c>
      <c r="J984">
        <v>67</v>
      </c>
      <c r="K984">
        <v>63.81</v>
      </c>
      <c r="L984">
        <v>108</v>
      </c>
      <c r="M984">
        <v>2</v>
      </c>
      <c r="N984" t="s">
        <v>11091</v>
      </c>
      <c r="O984" t="s">
        <v>11098</v>
      </c>
      <c r="P984">
        <v>120</v>
      </c>
      <c r="Q984" t="s">
        <v>11202</v>
      </c>
      <c r="R984" t="s">
        <v>11201</v>
      </c>
    </row>
    <row r="985" spans="1:18">
      <c r="A985">
        <v>1004</v>
      </c>
      <c r="B985" s="2">
        <v>8906055440179</v>
      </c>
      <c r="C985" t="s">
        <v>11539</v>
      </c>
      <c r="D985">
        <v>2</v>
      </c>
      <c r="E985" t="s">
        <v>11200</v>
      </c>
      <c r="F985" t="s">
        <v>11201</v>
      </c>
      <c r="G985" t="s">
        <v>7977</v>
      </c>
      <c r="H985" t="s">
        <v>11090</v>
      </c>
      <c r="I985">
        <v>101.5</v>
      </c>
      <c r="J985">
        <v>101.5</v>
      </c>
      <c r="K985">
        <v>96.67</v>
      </c>
      <c r="L985">
        <v>145</v>
      </c>
      <c r="M985">
        <v>2</v>
      </c>
      <c r="N985" t="s">
        <v>11091</v>
      </c>
      <c r="O985" t="s">
        <v>11098</v>
      </c>
      <c r="P985">
        <v>145</v>
      </c>
      <c r="Q985" t="s">
        <v>11202</v>
      </c>
      <c r="R985" t="s">
        <v>11201</v>
      </c>
    </row>
    <row r="986" spans="1:18">
      <c r="A986">
        <v>1005</v>
      </c>
      <c r="B986" s="2">
        <v>8902689932189</v>
      </c>
      <c r="C986" t="s">
        <v>7979</v>
      </c>
      <c r="D986">
        <v>3</v>
      </c>
      <c r="E986" t="s">
        <v>11200</v>
      </c>
      <c r="F986" t="s">
        <v>11201</v>
      </c>
      <c r="G986" t="s">
        <v>7979</v>
      </c>
      <c r="H986" t="s">
        <v>11090</v>
      </c>
      <c r="I986">
        <v>157</v>
      </c>
      <c r="J986">
        <v>157</v>
      </c>
      <c r="K986">
        <v>173.33</v>
      </c>
      <c r="L986">
        <v>207</v>
      </c>
      <c r="M986">
        <v>2</v>
      </c>
      <c r="N986" t="s">
        <v>11091</v>
      </c>
      <c r="O986" t="s">
        <v>11098</v>
      </c>
      <c r="P986">
        <v>230</v>
      </c>
      <c r="Q986" t="s">
        <v>11202</v>
      </c>
      <c r="R986" t="s">
        <v>11201</v>
      </c>
    </row>
    <row r="987" spans="1:18">
      <c r="A987">
        <v>1006</v>
      </c>
      <c r="B987" s="2">
        <v>8902689034708</v>
      </c>
      <c r="C987" t="s">
        <v>7981</v>
      </c>
      <c r="D987">
        <v>2</v>
      </c>
      <c r="E987" t="s">
        <v>11200</v>
      </c>
      <c r="F987" t="s">
        <v>11201</v>
      </c>
      <c r="G987" t="s">
        <v>7981</v>
      </c>
      <c r="H987" t="s">
        <v>11090</v>
      </c>
      <c r="I987">
        <v>82.01</v>
      </c>
      <c r="J987">
        <v>82.01</v>
      </c>
      <c r="K987">
        <v>88.57</v>
      </c>
      <c r="L987">
        <v>120</v>
      </c>
      <c r="M987">
        <v>2</v>
      </c>
      <c r="N987" t="s">
        <v>11091</v>
      </c>
      <c r="O987" t="s">
        <v>11098</v>
      </c>
      <c r="P987">
        <v>120</v>
      </c>
      <c r="Q987" t="s">
        <v>11202</v>
      </c>
      <c r="R987" t="s">
        <v>11201</v>
      </c>
    </row>
    <row r="988" spans="1:18">
      <c r="A988">
        <v>1007</v>
      </c>
      <c r="B988" s="2">
        <v>8902689078382</v>
      </c>
      <c r="C988" t="s">
        <v>7983</v>
      </c>
      <c r="D988">
        <v>6</v>
      </c>
      <c r="E988" t="s">
        <v>11200</v>
      </c>
      <c r="F988" t="s">
        <v>11201</v>
      </c>
      <c r="G988" t="s">
        <v>7983</v>
      </c>
      <c r="H988" t="s">
        <v>11090</v>
      </c>
      <c r="I988">
        <v>76</v>
      </c>
      <c r="J988">
        <v>76</v>
      </c>
      <c r="K988">
        <v>72.38</v>
      </c>
      <c r="L988">
        <v>112.5</v>
      </c>
      <c r="M988">
        <v>2</v>
      </c>
      <c r="N988" t="s">
        <v>11091</v>
      </c>
      <c r="O988" t="s">
        <v>11098</v>
      </c>
      <c r="P988">
        <v>125</v>
      </c>
      <c r="Q988" t="s">
        <v>11202</v>
      </c>
      <c r="R988" t="s">
        <v>11201</v>
      </c>
    </row>
    <row r="989" spans="1:18">
      <c r="A989">
        <v>1008</v>
      </c>
      <c r="B989" s="2">
        <v>8906032010999</v>
      </c>
      <c r="C989" t="s">
        <v>7985</v>
      </c>
      <c r="D989">
        <v>4</v>
      </c>
      <c r="E989" t="s">
        <v>11200</v>
      </c>
      <c r="F989" t="s">
        <v>11201</v>
      </c>
      <c r="G989" t="s">
        <v>7985</v>
      </c>
      <c r="H989" t="s">
        <v>11090</v>
      </c>
      <c r="I989">
        <v>55.8</v>
      </c>
      <c r="J989">
        <v>55.8</v>
      </c>
      <c r="K989">
        <v>49.82</v>
      </c>
      <c r="L989">
        <v>60</v>
      </c>
      <c r="M989">
        <v>5</v>
      </c>
      <c r="N989" t="s">
        <v>11117</v>
      </c>
      <c r="O989" t="s">
        <v>11098</v>
      </c>
      <c r="P989">
        <v>60</v>
      </c>
      <c r="Q989" t="s">
        <v>11202</v>
      </c>
      <c r="R989" t="s">
        <v>11201</v>
      </c>
    </row>
    <row r="990" spans="1:18">
      <c r="A990">
        <v>1009</v>
      </c>
      <c r="B990" s="2">
        <v>8906032016571</v>
      </c>
      <c r="C990" t="s">
        <v>7987</v>
      </c>
      <c r="D990">
        <v>4</v>
      </c>
      <c r="E990" t="s">
        <v>11200</v>
      </c>
      <c r="F990" t="s">
        <v>11201</v>
      </c>
      <c r="G990" t="s">
        <v>7987</v>
      </c>
      <c r="H990" t="s">
        <v>11090</v>
      </c>
      <c r="I990">
        <v>55.8</v>
      </c>
      <c r="J990">
        <v>55.8</v>
      </c>
      <c r="K990">
        <v>49.82</v>
      </c>
      <c r="L990">
        <v>60</v>
      </c>
      <c r="M990">
        <v>5</v>
      </c>
      <c r="N990" t="s">
        <v>11117</v>
      </c>
      <c r="O990" t="s">
        <v>11098</v>
      </c>
      <c r="P990">
        <v>60</v>
      </c>
      <c r="Q990" t="s">
        <v>11202</v>
      </c>
      <c r="R990" t="s">
        <v>11201</v>
      </c>
    </row>
    <row r="991" spans="1:18">
      <c r="A991">
        <v>1010</v>
      </c>
      <c r="B991" s="2">
        <v>8906032011019</v>
      </c>
      <c r="C991" t="s">
        <v>7989</v>
      </c>
      <c r="D991">
        <v>4</v>
      </c>
      <c r="E991" t="s">
        <v>11200</v>
      </c>
      <c r="F991" t="s">
        <v>11201</v>
      </c>
      <c r="G991" t="s">
        <v>7989</v>
      </c>
      <c r="H991" t="s">
        <v>11090</v>
      </c>
      <c r="I991">
        <v>55.8</v>
      </c>
      <c r="J991">
        <v>55.8</v>
      </c>
      <c r="K991">
        <v>49.82</v>
      </c>
      <c r="L991">
        <v>60</v>
      </c>
      <c r="M991">
        <v>5</v>
      </c>
      <c r="N991" t="s">
        <v>11117</v>
      </c>
      <c r="O991" t="s">
        <v>11098</v>
      </c>
      <c r="P991">
        <v>60</v>
      </c>
      <c r="Q991" t="s">
        <v>11202</v>
      </c>
      <c r="R991" t="s">
        <v>11201</v>
      </c>
    </row>
    <row r="992" spans="1:18">
      <c r="A992">
        <v>1011</v>
      </c>
      <c r="B992" s="2">
        <v>8904083500650</v>
      </c>
      <c r="C992" t="s">
        <v>7991</v>
      </c>
      <c r="D992">
        <v>3</v>
      </c>
      <c r="E992" t="s">
        <v>11200</v>
      </c>
      <c r="F992" t="s">
        <v>11201</v>
      </c>
      <c r="G992" t="s">
        <v>7991</v>
      </c>
      <c r="H992" t="s">
        <v>11090</v>
      </c>
      <c r="I992">
        <v>25.2</v>
      </c>
      <c r="J992">
        <v>25.2</v>
      </c>
      <c r="K992">
        <v>24</v>
      </c>
      <c r="L992">
        <v>28</v>
      </c>
      <c r="M992">
        <v>2</v>
      </c>
      <c r="N992" t="s">
        <v>11091</v>
      </c>
      <c r="O992" t="s">
        <v>11098</v>
      </c>
      <c r="P992">
        <v>28</v>
      </c>
      <c r="Q992" t="s">
        <v>11202</v>
      </c>
      <c r="R992" t="s">
        <v>11201</v>
      </c>
    </row>
    <row r="993" spans="1:18">
      <c r="A993">
        <v>1012</v>
      </c>
      <c r="B993" s="2">
        <v>8904083500612</v>
      </c>
      <c r="C993" t="s">
        <v>7993</v>
      </c>
      <c r="D993">
        <v>4050</v>
      </c>
      <c r="E993" t="s">
        <v>11200</v>
      </c>
      <c r="F993" t="s">
        <v>11201</v>
      </c>
      <c r="G993" t="s">
        <v>7993</v>
      </c>
      <c r="H993" t="s">
        <v>11090</v>
      </c>
      <c r="I993">
        <v>28.8</v>
      </c>
      <c r="J993">
        <v>28.8</v>
      </c>
      <c r="K993">
        <v>32.57</v>
      </c>
      <c r="L993">
        <v>38</v>
      </c>
      <c r="M993">
        <v>2</v>
      </c>
      <c r="N993" t="s">
        <v>11091</v>
      </c>
      <c r="O993" t="s">
        <v>11098</v>
      </c>
      <c r="P993">
        <v>38</v>
      </c>
      <c r="Q993" t="s">
        <v>11202</v>
      </c>
      <c r="R993" t="s">
        <v>11201</v>
      </c>
    </row>
    <row r="994" spans="1:18">
      <c r="A994">
        <v>1013</v>
      </c>
      <c r="B994" s="2">
        <v>8904083500599</v>
      </c>
      <c r="C994" t="s">
        <v>11540</v>
      </c>
      <c r="D994">
        <v>0</v>
      </c>
      <c r="E994" t="s">
        <v>11200</v>
      </c>
      <c r="F994" t="s">
        <v>11201</v>
      </c>
      <c r="G994" t="s">
        <v>7995</v>
      </c>
      <c r="H994" t="s">
        <v>11090</v>
      </c>
      <c r="I994">
        <v>28.8</v>
      </c>
      <c r="J994">
        <v>28.8</v>
      </c>
      <c r="K994">
        <v>27.43</v>
      </c>
      <c r="L994">
        <v>32</v>
      </c>
      <c r="M994">
        <v>2</v>
      </c>
      <c r="N994" t="s">
        <v>11091</v>
      </c>
      <c r="O994" t="s">
        <v>11098</v>
      </c>
      <c r="P994">
        <v>32</v>
      </c>
      <c r="Q994" t="s">
        <v>11202</v>
      </c>
      <c r="R994" t="s">
        <v>11201</v>
      </c>
    </row>
    <row r="995" spans="1:18">
      <c r="A995">
        <v>1014</v>
      </c>
      <c r="B995" s="2">
        <v>8906006953987</v>
      </c>
      <c r="C995" t="s">
        <v>11541</v>
      </c>
      <c r="D995">
        <v>0</v>
      </c>
      <c r="E995" t="s">
        <v>11200</v>
      </c>
      <c r="F995" t="s">
        <v>11201</v>
      </c>
      <c r="G995" t="s">
        <v>7997</v>
      </c>
      <c r="H995" t="s">
        <v>11090</v>
      </c>
      <c r="I995">
        <v>180</v>
      </c>
      <c r="J995">
        <v>180</v>
      </c>
      <c r="K995">
        <v>171.43</v>
      </c>
      <c r="L995">
        <v>210</v>
      </c>
      <c r="M995">
        <v>2</v>
      </c>
      <c r="N995" t="s">
        <v>11091</v>
      </c>
      <c r="O995" t="s">
        <v>11098</v>
      </c>
      <c r="P995">
        <v>210</v>
      </c>
      <c r="Q995" t="s">
        <v>11202</v>
      </c>
      <c r="R995" t="s">
        <v>11201</v>
      </c>
    </row>
    <row r="996" spans="1:18">
      <c r="A996">
        <v>1015</v>
      </c>
      <c r="B996" s="2">
        <v>8901042968711</v>
      </c>
      <c r="C996" t="s">
        <v>11542</v>
      </c>
      <c r="D996">
        <v>3</v>
      </c>
      <c r="E996" t="s">
        <v>11200</v>
      </c>
      <c r="F996" t="s">
        <v>11201</v>
      </c>
      <c r="G996" t="s">
        <v>7999</v>
      </c>
      <c r="H996" t="s">
        <v>11090</v>
      </c>
      <c r="I996">
        <v>81</v>
      </c>
      <c r="J996">
        <v>81</v>
      </c>
      <c r="K996">
        <v>77.14</v>
      </c>
      <c r="L996">
        <v>90</v>
      </c>
      <c r="M996">
        <v>2</v>
      </c>
      <c r="N996" t="s">
        <v>11091</v>
      </c>
      <c r="O996" t="s">
        <v>11098</v>
      </c>
      <c r="P996">
        <v>90</v>
      </c>
      <c r="Q996" t="s">
        <v>11202</v>
      </c>
      <c r="R996" t="s">
        <v>11201</v>
      </c>
    </row>
    <row r="997" spans="1:18">
      <c r="A997">
        <v>1016</v>
      </c>
      <c r="B997" s="2">
        <v>8904117901118</v>
      </c>
      <c r="C997" t="s">
        <v>8001</v>
      </c>
      <c r="D997">
        <v>1</v>
      </c>
      <c r="E997" t="s">
        <v>11200</v>
      </c>
      <c r="F997" t="s">
        <v>11201</v>
      </c>
      <c r="G997" t="s">
        <v>8001</v>
      </c>
      <c r="H997" t="s">
        <v>11090</v>
      </c>
      <c r="I997">
        <v>404.99</v>
      </c>
      <c r="J997">
        <v>404.99</v>
      </c>
      <c r="K997">
        <v>385.7</v>
      </c>
      <c r="L997">
        <v>450</v>
      </c>
      <c r="M997">
        <v>2</v>
      </c>
      <c r="N997" t="s">
        <v>11091</v>
      </c>
      <c r="O997" t="s">
        <v>11098</v>
      </c>
      <c r="P997">
        <v>450</v>
      </c>
      <c r="Q997" t="s">
        <v>11202</v>
      </c>
      <c r="R997" t="s">
        <v>11201</v>
      </c>
    </row>
    <row r="998" spans="1:18">
      <c r="A998">
        <v>1017</v>
      </c>
      <c r="B998" s="2">
        <v>9903577901262</v>
      </c>
      <c r="C998" t="s">
        <v>8003</v>
      </c>
      <c r="D998">
        <v>0</v>
      </c>
      <c r="E998" t="s">
        <v>11200</v>
      </c>
      <c r="F998" t="s">
        <v>11201</v>
      </c>
      <c r="G998" t="s">
        <v>8003</v>
      </c>
      <c r="H998" t="s">
        <v>11090</v>
      </c>
      <c r="I998">
        <v>240.24</v>
      </c>
      <c r="J998">
        <v>240.24</v>
      </c>
      <c r="K998">
        <v>228.8</v>
      </c>
      <c r="L998">
        <v>286</v>
      </c>
      <c r="M998">
        <v>2</v>
      </c>
      <c r="N998" t="s">
        <v>11091</v>
      </c>
      <c r="O998" t="s">
        <v>11098</v>
      </c>
      <c r="P998">
        <v>286</v>
      </c>
      <c r="Q998" t="s">
        <v>11202</v>
      </c>
      <c r="R998" t="s">
        <v>11201</v>
      </c>
    </row>
    <row r="999" spans="1:18">
      <c r="A999">
        <v>1018</v>
      </c>
      <c r="B999" s="2">
        <v>8902689850384</v>
      </c>
      <c r="C999" t="s">
        <v>8005</v>
      </c>
      <c r="D999">
        <v>0</v>
      </c>
      <c r="E999" t="s">
        <v>11200</v>
      </c>
      <c r="F999" t="s">
        <v>11201</v>
      </c>
      <c r="G999" t="s">
        <v>8005</v>
      </c>
      <c r="H999" t="s">
        <v>11090</v>
      </c>
      <c r="I999">
        <v>24</v>
      </c>
      <c r="J999">
        <v>24</v>
      </c>
      <c r="K999">
        <v>12.43</v>
      </c>
      <c r="L999">
        <v>25</v>
      </c>
      <c r="M999">
        <v>2</v>
      </c>
      <c r="N999" t="s">
        <v>11091</v>
      </c>
      <c r="O999" t="s">
        <v>11098</v>
      </c>
      <c r="P999">
        <v>25</v>
      </c>
      <c r="Q999" t="s">
        <v>11202</v>
      </c>
      <c r="R999" t="s">
        <v>11201</v>
      </c>
    </row>
    <row r="1000" spans="1:18">
      <c r="A1000">
        <v>1019</v>
      </c>
      <c r="B1000" s="2">
        <v>8902689850407</v>
      </c>
      <c r="C1000" t="s">
        <v>11543</v>
      </c>
      <c r="D1000">
        <v>3</v>
      </c>
      <c r="E1000" t="s">
        <v>11200</v>
      </c>
      <c r="F1000" t="s">
        <v>11201</v>
      </c>
      <c r="G1000" t="s">
        <v>8007</v>
      </c>
      <c r="H1000" t="s">
        <v>11090</v>
      </c>
      <c r="I1000">
        <v>13.09</v>
      </c>
      <c r="J1000">
        <v>13.09</v>
      </c>
      <c r="K1000">
        <v>22.86</v>
      </c>
      <c r="L1000">
        <v>45</v>
      </c>
      <c r="M1000">
        <v>2</v>
      </c>
      <c r="N1000" t="s">
        <v>11091</v>
      </c>
      <c r="O1000" t="s">
        <v>11098</v>
      </c>
      <c r="P1000">
        <v>45</v>
      </c>
      <c r="Q1000" t="s">
        <v>11202</v>
      </c>
      <c r="R1000" t="s">
        <v>11201</v>
      </c>
    </row>
    <row r="1001" spans="1:18">
      <c r="A1001">
        <v>1020</v>
      </c>
      <c r="B1001" s="2">
        <v>8906055441664</v>
      </c>
      <c r="C1001" t="s">
        <v>8009</v>
      </c>
      <c r="D1001">
        <v>4</v>
      </c>
      <c r="E1001" t="s">
        <v>11200</v>
      </c>
      <c r="F1001" t="s">
        <v>11201</v>
      </c>
      <c r="G1001" t="s">
        <v>8009</v>
      </c>
      <c r="H1001" t="s">
        <v>11090</v>
      </c>
      <c r="I1001">
        <v>56</v>
      </c>
      <c r="J1001">
        <v>56</v>
      </c>
      <c r="K1001">
        <v>56</v>
      </c>
      <c r="L1001">
        <v>80</v>
      </c>
      <c r="M1001">
        <v>1</v>
      </c>
      <c r="N1001" t="s">
        <v>11108</v>
      </c>
      <c r="O1001" t="s">
        <v>11098</v>
      </c>
      <c r="P1001">
        <v>80</v>
      </c>
      <c r="Q1001" t="s">
        <v>11202</v>
      </c>
      <c r="R1001" t="s">
        <v>11201</v>
      </c>
    </row>
    <row r="1002" spans="1:18">
      <c r="A1002">
        <v>1021</v>
      </c>
      <c r="B1002" s="2">
        <v>8908003636092</v>
      </c>
      <c r="C1002" t="s">
        <v>8011</v>
      </c>
      <c r="D1002">
        <v>0</v>
      </c>
      <c r="E1002" t="s">
        <v>11200</v>
      </c>
      <c r="F1002" t="s">
        <v>11201</v>
      </c>
      <c r="G1002" t="s">
        <v>8011</v>
      </c>
      <c r="H1002" t="s">
        <v>11090</v>
      </c>
      <c r="I1002">
        <v>74</v>
      </c>
      <c r="J1002">
        <v>74</v>
      </c>
      <c r="K1002">
        <v>74</v>
      </c>
      <c r="L1002">
        <v>125</v>
      </c>
      <c r="M1002">
        <v>1</v>
      </c>
      <c r="N1002" t="s">
        <v>11108</v>
      </c>
      <c r="O1002" t="s">
        <v>11098</v>
      </c>
      <c r="P1002">
        <v>125</v>
      </c>
      <c r="Q1002" t="s">
        <v>11202</v>
      </c>
      <c r="R1002" t="s">
        <v>11201</v>
      </c>
    </row>
    <row r="1003" spans="1:18">
      <c r="A1003">
        <v>1022</v>
      </c>
      <c r="B1003" s="2">
        <v>8904117902252</v>
      </c>
      <c r="C1003" t="s">
        <v>8013</v>
      </c>
      <c r="D1003">
        <v>0</v>
      </c>
      <c r="E1003" t="s">
        <v>11200</v>
      </c>
      <c r="F1003" t="s">
        <v>11201</v>
      </c>
      <c r="G1003" t="s">
        <v>8013</v>
      </c>
      <c r="H1003" t="s">
        <v>11090</v>
      </c>
      <c r="I1003">
        <v>54.4</v>
      </c>
      <c r="J1003">
        <v>54.4</v>
      </c>
      <c r="K1003">
        <v>54.4</v>
      </c>
      <c r="L1003">
        <v>68</v>
      </c>
      <c r="M1003">
        <v>1</v>
      </c>
      <c r="N1003" t="s">
        <v>11108</v>
      </c>
      <c r="O1003" t="s">
        <v>11098</v>
      </c>
      <c r="P1003">
        <v>68</v>
      </c>
      <c r="Q1003" t="s">
        <v>11202</v>
      </c>
      <c r="R1003" t="s">
        <v>11201</v>
      </c>
    </row>
    <row r="1004" spans="1:18">
      <c r="A1004">
        <v>1023</v>
      </c>
      <c r="B1004" s="2">
        <v>8904117902146</v>
      </c>
      <c r="C1004" t="s">
        <v>8015</v>
      </c>
      <c r="D1004">
        <v>4</v>
      </c>
      <c r="E1004" t="s">
        <v>11200</v>
      </c>
      <c r="F1004" t="s">
        <v>11201</v>
      </c>
      <c r="G1004" t="s">
        <v>8015</v>
      </c>
      <c r="H1004" t="s">
        <v>11090</v>
      </c>
      <c r="I1004">
        <v>66.599999999999994</v>
      </c>
      <c r="J1004">
        <v>66.599999999999994</v>
      </c>
      <c r="K1004">
        <v>63.43</v>
      </c>
      <c r="L1004">
        <v>74</v>
      </c>
      <c r="M1004">
        <v>2</v>
      </c>
      <c r="N1004" t="s">
        <v>11091</v>
      </c>
      <c r="O1004" t="s">
        <v>11098</v>
      </c>
      <c r="P1004">
        <v>74</v>
      </c>
      <c r="Q1004" t="s">
        <v>11202</v>
      </c>
      <c r="R1004" t="s">
        <v>11201</v>
      </c>
    </row>
    <row r="1005" spans="1:18">
      <c r="A1005">
        <v>1024</v>
      </c>
      <c r="B1005" s="2">
        <v>8906006953963</v>
      </c>
      <c r="C1005" t="s">
        <v>8017</v>
      </c>
      <c r="D1005">
        <v>5</v>
      </c>
      <c r="E1005" t="s">
        <v>11200</v>
      </c>
      <c r="F1005" t="s">
        <v>11201</v>
      </c>
      <c r="G1005" t="s">
        <v>8017</v>
      </c>
      <c r="H1005" t="s">
        <v>11090</v>
      </c>
      <c r="I1005">
        <v>87</v>
      </c>
      <c r="J1005">
        <v>87</v>
      </c>
      <c r="K1005">
        <v>82.86</v>
      </c>
      <c r="L1005">
        <v>100</v>
      </c>
      <c r="M1005">
        <v>2</v>
      </c>
      <c r="N1005" t="s">
        <v>11091</v>
      </c>
      <c r="O1005" t="s">
        <v>11098</v>
      </c>
      <c r="P1005">
        <v>100</v>
      </c>
      <c r="Q1005" t="s">
        <v>11202</v>
      </c>
      <c r="R1005" t="s">
        <v>11201</v>
      </c>
    </row>
    <row r="1006" spans="1:18">
      <c r="A1006">
        <v>1025</v>
      </c>
      <c r="B1006" s="2">
        <v>8906000212202</v>
      </c>
      <c r="C1006" t="s">
        <v>8019</v>
      </c>
      <c r="D1006">
        <v>4</v>
      </c>
      <c r="E1006" t="s">
        <v>11200</v>
      </c>
      <c r="F1006" t="s">
        <v>11201</v>
      </c>
      <c r="G1006" t="s">
        <v>8019</v>
      </c>
      <c r="H1006" t="s">
        <v>11090</v>
      </c>
      <c r="I1006">
        <v>22.01</v>
      </c>
      <c r="J1006">
        <v>22.01</v>
      </c>
      <c r="K1006">
        <v>18.649999999999999</v>
      </c>
      <c r="L1006">
        <v>44</v>
      </c>
      <c r="M1006">
        <v>3</v>
      </c>
      <c r="N1006" t="s">
        <v>11097</v>
      </c>
      <c r="O1006" t="s">
        <v>11098</v>
      </c>
      <c r="P1006">
        <v>44</v>
      </c>
      <c r="Q1006" t="s">
        <v>11202</v>
      </c>
      <c r="R1006" t="s">
        <v>11201</v>
      </c>
    </row>
    <row r="1007" spans="1:18">
      <c r="A1007">
        <v>1026</v>
      </c>
      <c r="B1007" s="2">
        <v>8901764012808</v>
      </c>
      <c r="C1007" t="s">
        <v>8021</v>
      </c>
      <c r="D1007">
        <v>2</v>
      </c>
      <c r="E1007" t="s">
        <v>11200</v>
      </c>
      <c r="F1007" t="s">
        <v>11201</v>
      </c>
      <c r="G1007" t="s">
        <v>8021</v>
      </c>
      <c r="H1007" t="s">
        <v>11090</v>
      </c>
      <c r="I1007">
        <v>51</v>
      </c>
      <c r="J1007">
        <v>51</v>
      </c>
      <c r="K1007">
        <v>36.43</v>
      </c>
      <c r="L1007">
        <v>68</v>
      </c>
      <c r="M1007">
        <v>8</v>
      </c>
      <c r="N1007" t="s">
        <v>11544</v>
      </c>
      <c r="O1007" t="s">
        <v>11098</v>
      </c>
      <c r="P1007">
        <v>68</v>
      </c>
      <c r="Q1007" t="s">
        <v>11202</v>
      </c>
      <c r="R1007" t="s">
        <v>11201</v>
      </c>
    </row>
    <row r="1008" spans="1:18">
      <c r="A1008">
        <v>1027</v>
      </c>
      <c r="B1008" s="2">
        <v>8901764031250</v>
      </c>
      <c r="C1008" t="s">
        <v>8023</v>
      </c>
      <c r="D1008">
        <v>2</v>
      </c>
      <c r="E1008" t="s">
        <v>11200</v>
      </c>
      <c r="F1008" t="s">
        <v>11201</v>
      </c>
      <c r="G1008" t="s">
        <v>8023</v>
      </c>
      <c r="H1008" t="s">
        <v>11090</v>
      </c>
      <c r="I1008">
        <v>30</v>
      </c>
      <c r="J1008">
        <v>30</v>
      </c>
      <c r="K1008">
        <v>22.26</v>
      </c>
      <c r="L1008">
        <v>40</v>
      </c>
      <c r="M1008">
        <v>8</v>
      </c>
      <c r="N1008" t="s">
        <v>11544</v>
      </c>
      <c r="O1008" t="s">
        <v>11098</v>
      </c>
      <c r="P1008">
        <v>40</v>
      </c>
      <c r="Q1008" t="s">
        <v>11545</v>
      </c>
      <c r="R1008" t="s">
        <v>11546</v>
      </c>
    </row>
    <row r="1009" spans="1:18">
      <c r="A1009">
        <v>1028</v>
      </c>
      <c r="B1009" s="2">
        <v>8901764021251</v>
      </c>
      <c r="C1009" t="s">
        <v>8025</v>
      </c>
      <c r="D1009">
        <v>3</v>
      </c>
      <c r="E1009" t="s">
        <v>11200</v>
      </c>
      <c r="F1009" t="s">
        <v>11201</v>
      </c>
      <c r="G1009" t="s">
        <v>8025</v>
      </c>
      <c r="H1009" t="s">
        <v>11090</v>
      </c>
      <c r="I1009">
        <v>40</v>
      </c>
      <c r="J1009">
        <v>40</v>
      </c>
      <c r="K1009">
        <v>21.43</v>
      </c>
      <c r="L1009">
        <v>40</v>
      </c>
      <c r="M1009">
        <v>8</v>
      </c>
      <c r="N1009" t="s">
        <v>11544</v>
      </c>
      <c r="O1009" t="s">
        <v>11098</v>
      </c>
      <c r="P1009">
        <v>40</v>
      </c>
      <c r="Q1009" t="s">
        <v>11545</v>
      </c>
      <c r="R1009" t="s">
        <v>11546</v>
      </c>
    </row>
    <row r="1010" spans="1:18">
      <c r="A1010">
        <v>1029</v>
      </c>
      <c r="B1010" s="2">
        <v>8901764041259</v>
      </c>
      <c r="C1010" t="s">
        <v>11547</v>
      </c>
      <c r="D1010">
        <v>1</v>
      </c>
      <c r="E1010" t="s">
        <v>11200</v>
      </c>
      <c r="F1010" t="s">
        <v>11201</v>
      </c>
      <c r="G1010" t="s">
        <v>8027</v>
      </c>
      <c r="H1010" t="s">
        <v>11090</v>
      </c>
      <c r="I1010">
        <v>30</v>
      </c>
      <c r="J1010">
        <v>30</v>
      </c>
      <c r="K1010">
        <v>21.43</v>
      </c>
      <c r="L1010">
        <v>40</v>
      </c>
      <c r="M1010">
        <v>8</v>
      </c>
      <c r="N1010" t="s">
        <v>11544</v>
      </c>
      <c r="O1010" t="s">
        <v>11098</v>
      </c>
      <c r="P1010">
        <v>40</v>
      </c>
      <c r="Q1010" t="s">
        <v>11545</v>
      </c>
      <c r="R1010" t="s">
        <v>11546</v>
      </c>
    </row>
    <row r="1011" spans="1:18">
      <c r="A1011">
        <v>1030</v>
      </c>
      <c r="B1011" s="2">
        <v>8901764061257</v>
      </c>
      <c r="C1011" t="s">
        <v>8029</v>
      </c>
      <c r="D1011">
        <v>-2</v>
      </c>
      <c r="E1011" t="s">
        <v>11200</v>
      </c>
      <c r="F1011" t="s">
        <v>11201</v>
      </c>
      <c r="G1011" t="s">
        <v>8029</v>
      </c>
      <c r="H1011" t="s">
        <v>11090</v>
      </c>
      <c r="I1011">
        <v>30</v>
      </c>
      <c r="J1011">
        <v>30</v>
      </c>
      <c r="K1011">
        <v>21.43</v>
      </c>
      <c r="L1011">
        <v>40</v>
      </c>
      <c r="M1011">
        <v>8</v>
      </c>
      <c r="N1011" t="s">
        <v>11544</v>
      </c>
      <c r="O1011" t="s">
        <v>11098</v>
      </c>
      <c r="P1011">
        <v>40</v>
      </c>
      <c r="Q1011" t="s">
        <v>11545</v>
      </c>
      <c r="R1011" t="s">
        <v>11546</v>
      </c>
    </row>
    <row r="1012" spans="1:18">
      <c r="A1012">
        <v>1031</v>
      </c>
      <c r="B1012" s="2">
        <v>8901764022906</v>
      </c>
      <c r="C1012" t="s">
        <v>11548</v>
      </c>
      <c r="D1012">
        <v>2</v>
      </c>
      <c r="E1012" t="s">
        <v>11200</v>
      </c>
      <c r="F1012" t="s">
        <v>11201</v>
      </c>
      <c r="G1012" t="s">
        <v>8031</v>
      </c>
      <c r="H1012" t="s">
        <v>11090</v>
      </c>
      <c r="I1012">
        <v>87.78</v>
      </c>
      <c r="J1012">
        <v>87.78</v>
      </c>
      <c r="K1012">
        <v>62.7</v>
      </c>
      <c r="L1012">
        <v>99</v>
      </c>
      <c r="M1012">
        <v>8</v>
      </c>
      <c r="N1012" t="s">
        <v>11544</v>
      </c>
      <c r="O1012" t="s">
        <v>11098</v>
      </c>
      <c r="P1012">
        <v>99</v>
      </c>
      <c r="Q1012" t="s">
        <v>11545</v>
      </c>
      <c r="R1012" t="s">
        <v>11546</v>
      </c>
    </row>
    <row r="1013" spans="1:18">
      <c r="A1013">
        <v>1032</v>
      </c>
      <c r="B1013" s="2">
        <v>8901764042911</v>
      </c>
      <c r="C1013" t="s">
        <v>8033</v>
      </c>
      <c r="D1013">
        <v>-121</v>
      </c>
      <c r="E1013" t="s">
        <v>11200</v>
      </c>
      <c r="F1013" t="s">
        <v>11201</v>
      </c>
      <c r="G1013" t="s">
        <v>8033</v>
      </c>
      <c r="H1013" t="s">
        <v>11090</v>
      </c>
      <c r="I1013">
        <v>18.87</v>
      </c>
      <c r="J1013">
        <v>18.87</v>
      </c>
      <c r="K1013">
        <v>13.48</v>
      </c>
      <c r="L1013">
        <v>20</v>
      </c>
      <c r="M1013">
        <v>8</v>
      </c>
      <c r="N1013" t="s">
        <v>11544</v>
      </c>
      <c r="O1013" t="s">
        <v>11098</v>
      </c>
      <c r="P1013">
        <v>20</v>
      </c>
      <c r="Q1013" t="s">
        <v>11545</v>
      </c>
      <c r="R1013" t="s">
        <v>11546</v>
      </c>
    </row>
    <row r="1014" spans="1:18">
      <c r="A1014">
        <v>1033</v>
      </c>
      <c r="B1014" s="2">
        <v>8906017290774</v>
      </c>
      <c r="C1014" t="s">
        <v>8035</v>
      </c>
      <c r="D1014">
        <v>5</v>
      </c>
      <c r="E1014" t="s">
        <v>11200</v>
      </c>
      <c r="F1014" t="s">
        <v>11201</v>
      </c>
      <c r="G1014" t="s">
        <v>8035</v>
      </c>
      <c r="H1014" t="s">
        <v>11090</v>
      </c>
      <c r="I1014">
        <v>17.79</v>
      </c>
      <c r="J1014">
        <v>17.79</v>
      </c>
      <c r="K1014">
        <v>12.71</v>
      </c>
      <c r="L1014">
        <v>20</v>
      </c>
      <c r="M1014">
        <v>8</v>
      </c>
      <c r="N1014" t="s">
        <v>11544</v>
      </c>
      <c r="O1014" t="s">
        <v>11098</v>
      </c>
      <c r="P1014">
        <v>20</v>
      </c>
      <c r="Q1014" t="s">
        <v>11545</v>
      </c>
      <c r="R1014" t="s">
        <v>11546</v>
      </c>
    </row>
    <row r="1015" spans="1:18">
      <c r="A1015">
        <v>1034</v>
      </c>
      <c r="B1015" s="2">
        <v>8901764032271</v>
      </c>
      <c r="C1015" t="s">
        <v>8037</v>
      </c>
      <c r="D1015">
        <v>-17</v>
      </c>
      <c r="E1015" t="s">
        <v>11200</v>
      </c>
      <c r="F1015" t="s">
        <v>11201</v>
      </c>
      <c r="G1015" t="s">
        <v>8037</v>
      </c>
      <c r="H1015" t="s">
        <v>11090</v>
      </c>
      <c r="I1015">
        <v>32.090000000000003</v>
      </c>
      <c r="J1015">
        <v>32.090000000000003</v>
      </c>
      <c r="K1015">
        <v>22.92</v>
      </c>
      <c r="L1015">
        <v>40</v>
      </c>
      <c r="M1015">
        <v>8</v>
      </c>
      <c r="N1015" t="s">
        <v>11544</v>
      </c>
      <c r="O1015" t="s">
        <v>11098</v>
      </c>
      <c r="P1015">
        <v>40</v>
      </c>
      <c r="Q1015" t="s">
        <v>11545</v>
      </c>
      <c r="R1015" t="s">
        <v>11546</v>
      </c>
    </row>
    <row r="1016" spans="1:18">
      <c r="A1016">
        <v>1035</v>
      </c>
      <c r="B1016" s="2">
        <v>4987176029966</v>
      </c>
      <c r="C1016" t="s">
        <v>8039</v>
      </c>
      <c r="D1016">
        <v>0</v>
      </c>
      <c r="E1016" t="s">
        <v>11105</v>
      </c>
      <c r="F1016" t="s">
        <v>11106</v>
      </c>
      <c r="G1016" t="s">
        <v>8039</v>
      </c>
      <c r="H1016" t="s">
        <v>11090</v>
      </c>
      <c r="I1016">
        <v>0</v>
      </c>
      <c r="J1016">
        <v>56.75</v>
      </c>
      <c r="K1016">
        <v>48.09</v>
      </c>
      <c r="L1016">
        <v>75</v>
      </c>
      <c r="M1016">
        <v>3</v>
      </c>
      <c r="N1016" t="s">
        <v>11097</v>
      </c>
      <c r="O1016" t="s">
        <v>11098</v>
      </c>
      <c r="P1016">
        <v>75</v>
      </c>
      <c r="Q1016" t="s">
        <v>11197</v>
      </c>
      <c r="R1016" t="s">
        <v>11106</v>
      </c>
    </row>
    <row r="1017" spans="1:18">
      <c r="A1017">
        <v>1036</v>
      </c>
      <c r="B1017" s="2">
        <v>4987176029942</v>
      </c>
      <c r="C1017" t="s">
        <v>8041</v>
      </c>
      <c r="D1017">
        <v>0</v>
      </c>
      <c r="E1017" t="s">
        <v>11105</v>
      </c>
      <c r="F1017" t="s">
        <v>11106</v>
      </c>
      <c r="G1017" t="s">
        <v>8041</v>
      </c>
      <c r="H1017" t="s">
        <v>11090</v>
      </c>
      <c r="I1017">
        <v>0</v>
      </c>
      <c r="J1017">
        <v>56.75</v>
      </c>
      <c r="K1017">
        <v>48.09</v>
      </c>
      <c r="L1017">
        <v>75</v>
      </c>
      <c r="M1017">
        <v>3</v>
      </c>
      <c r="N1017" t="s">
        <v>11097</v>
      </c>
      <c r="O1017" t="s">
        <v>11098</v>
      </c>
      <c r="P1017">
        <v>75</v>
      </c>
      <c r="Q1017" t="s">
        <v>11197</v>
      </c>
      <c r="R1017" t="s">
        <v>11106</v>
      </c>
    </row>
    <row r="1018" spans="1:18">
      <c r="A1018">
        <v>1037</v>
      </c>
      <c r="B1018" s="2">
        <v>4987176198273</v>
      </c>
      <c r="C1018" t="s">
        <v>8043</v>
      </c>
      <c r="D1018">
        <v>-3</v>
      </c>
      <c r="E1018" t="s">
        <v>11105</v>
      </c>
      <c r="F1018" t="s">
        <v>11106</v>
      </c>
      <c r="G1018" t="s">
        <v>8043</v>
      </c>
      <c r="H1018" t="s">
        <v>11090</v>
      </c>
      <c r="I1018">
        <v>0</v>
      </c>
      <c r="J1018">
        <v>30.26</v>
      </c>
      <c r="K1018">
        <v>25.64</v>
      </c>
      <c r="L1018">
        <v>40</v>
      </c>
      <c r="M1018">
        <v>3</v>
      </c>
      <c r="N1018" t="s">
        <v>11097</v>
      </c>
      <c r="O1018" t="s">
        <v>11098</v>
      </c>
      <c r="P1018">
        <v>40</v>
      </c>
      <c r="Q1018" t="s">
        <v>11197</v>
      </c>
      <c r="R1018" t="s">
        <v>11106</v>
      </c>
    </row>
    <row r="1019" spans="1:18">
      <c r="A1019">
        <v>1038</v>
      </c>
      <c r="B1019" s="2">
        <v>4987176037374</v>
      </c>
      <c r="C1019" t="s">
        <v>8045</v>
      </c>
      <c r="D1019">
        <v>0</v>
      </c>
      <c r="E1019" t="s">
        <v>11105</v>
      </c>
      <c r="F1019" t="s">
        <v>11106</v>
      </c>
      <c r="G1019" t="s">
        <v>8045</v>
      </c>
      <c r="H1019" t="s">
        <v>11090</v>
      </c>
      <c r="I1019">
        <v>0</v>
      </c>
      <c r="J1019">
        <v>56.75</v>
      </c>
      <c r="K1019">
        <v>48.09</v>
      </c>
      <c r="L1019">
        <v>75</v>
      </c>
      <c r="M1019">
        <v>3</v>
      </c>
      <c r="N1019" t="s">
        <v>11097</v>
      </c>
      <c r="O1019" t="s">
        <v>11098</v>
      </c>
      <c r="P1019">
        <v>75</v>
      </c>
      <c r="Q1019" t="s">
        <v>11197</v>
      </c>
      <c r="R1019" t="s">
        <v>11106</v>
      </c>
    </row>
    <row r="1020" spans="1:18">
      <c r="A1020">
        <v>1039</v>
      </c>
      <c r="B1020" s="2">
        <v>4987176177773</v>
      </c>
      <c r="C1020" t="s">
        <v>8047</v>
      </c>
      <c r="D1020">
        <v>0</v>
      </c>
      <c r="E1020" t="s">
        <v>11105</v>
      </c>
      <c r="F1020" t="s">
        <v>11106</v>
      </c>
      <c r="G1020" t="s">
        <v>8047</v>
      </c>
      <c r="H1020" t="s">
        <v>11090</v>
      </c>
      <c r="I1020">
        <v>0</v>
      </c>
      <c r="J1020">
        <v>220.34</v>
      </c>
      <c r="K1020">
        <v>186.73</v>
      </c>
      <c r="L1020">
        <v>299</v>
      </c>
      <c r="M1020">
        <v>3</v>
      </c>
      <c r="N1020" t="s">
        <v>11097</v>
      </c>
      <c r="O1020" t="s">
        <v>11098</v>
      </c>
      <c r="P1020">
        <v>299</v>
      </c>
      <c r="Q1020" t="s">
        <v>11197</v>
      </c>
      <c r="R1020" t="s">
        <v>11106</v>
      </c>
    </row>
    <row r="1021" spans="1:18">
      <c r="A1021">
        <v>1040</v>
      </c>
      <c r="B1021" s="2">
        <v>4987176176745</v>
      </c>
      <c r="C1021" t="s">
        <v>8049</v>
      </c>
      <c r="D1021">
        <v>0</v>
      </c>
      <c r="E1021" t="s">
        <v>11105</v>
      </c>
      <c r="F1021" t="s">
        <v>11106</v>
      </c>
      <c r="G1021" t="s">
        <v>8049</v>
      </c>
      <c r="H1021" t="s">
        <v>11090</v>
      </c>
      <c r="I1021">
        <v>0</v>
      </c>
      <c r="J1021">
        <v>245.92</v>
      </c>
      <c r="K1021">
        <v>208.41</v>
      </c>
      <c r="L1021">
        <v>325</v>
      </c>
      <c r="M1021">
        <v>3</v>
      </c>
      <c r="N1021" t="s">
        <v>11097</v>
      </c>
      <c r="O1021" t="s">
        <v>11098</v>
      </c>
      <c r="P1021">
        <v>325</v>
      </c>
      <c r="Q1021" t="s">
        <v>11197</v>
      </c>
      <c r="R1021" t="s">
        <v>11106</v>
      </c>
    </row>
    <row r="1022" spans="1:18">
      <c r="A1022">
        <v>1041</v>
      </c>
      <c r="B1022" s="2">
        <v>4987176176868</v>
      </c>
      <c r="C1022" t="s">
        <v>8051</v>
      </c>
      <c r="D1022">
        <v>-2</v>
      </c>
      <c r="E1022" t="s">
        <v>11105</v>
      </c>
      <c r="F1022" t="s">
        <v>11106</v>
      </c>
      <c r="G1022" t="s">
        <v>8051</v>
      </c>
      <c r="H1022" t="s">
        <v>11090</v>
      </c>
      <c r="I1022">
        <v>0</v>
      </c>
      <c r="J1022">
        <v>98.37</v>
      </c>
      <c r="K1022">
        <v>83.36</v>
      </c>
      <c r="L1022">
        <v>130</v>
      </c>
      <c r="M1022">
        <v>3</v>
      </c>
      <c r="N1022" t="s">
        <v>11097</v>
      </c>
      <c r="O1022" t="s">
        <v>11098</v>
      </c>
      <c r="P1022">
        <v>130</v>
      </c>
      <c r="Q1022" t="s">
        <v>11197</v>
      </c>
      <c r="R1022" t="s">
        <v>11106</v>
      </c>
    </row>
    <row r="1023" spans="1:18">
      <c r="A1023">
        <v>1042</v>
      </c>
      <c r="B1023" s="2">
        <v>4987176176837</v>
      </c>
      <c r="C1023" t="s">
        <v>8053</v>
      </c>
      <c r="D1023">
        <v>0</v>
      </c>
      <c r="E1023" t="s">
        <v>11105</v>
      </c>
      <c r="F1023" t="s">
        <v>11106</v>
      </c>
      <c r="G1023" t="s">
        <v>8053</v>
      </c>
      <c r="H1023" t="s">
        <v>11090</v>
      </c>
      <c r="I1023">
        <v>0</v>
      </c>
      <c r="J1023">
        <v>188.41</v>
      </c>
      <c r="K1023">
        <v>159.66999999999999</v>
      </c>
      <c r="L1023">
        <v>249</v>
      </c>
      <c r="M1023">
        <v>3</v>
      </c>
      <c r="N1023" t="s">
        <v>11097</v>
      </c>
      <c r="O1023" t="s">
        <v>11098</v>
      </c>
      <c r="P1023">
        <v>249</v>
      </c>
      <c r="Q1023" t="s">
        <v>11197</v>
      </c>
      <c r="R1023" t="s">
        <v>11106</v>
      </c>
    </row>
    <row r="1024" spans="1:18">
      <c r="A1024">
        <v>1043</v>
      </c>
      <c r="B1024" s="2">
        <v>4987176176752</v>
      </c>
      <c r="C1024" t="s">
        <v>8055</v>
      </c>
      <c r="D1024">
        <v>-1</v>
      </c>
      <c r="E1024" t="s">
        <v>11105</v>
      </c>
      <c r="F1024" t="s">
        <v>11106</v>
      </c>
      <c r="G1024" t="s">
        <v>8055</v>
      </c>
      <c r="H1024" t="s">
        <v>11090</v>
      </c>
      <c r="I1024">
        <v>0</v>
      </c>
      <c r="J1024">
        <v>98.37</v>
      </c>
      <c r="K1024">
        <v>83.36</v>
      </c>
      <c r="L1024">
        <v>130</v>
      </c>
      <c r="M1024">
        <v>3</v>
      </c>
      <c r="N1024" t="s">
        <v>11097</v>
      </c>
      <c r="O1024" t="s">
        <v>11098</v>
      </c>
      <c r="P1024">
        <v>130</v>
      </c>
      <c r="Q1024" t="s">
        <v>11197</v>
      </c>
      <c r="R1024" t="s">
        <v>11106</v>
      </c>
    </row>
    <row r="1025" spans="1:18">
      <c r="A1025">
        <v>1044</v>
      </c>
      <c r="B1025" s="2">
        <v>4987176176844</v>
      </c>
      <c r="C1025" t="s">
        <v>8057</v>
      </c>
      <c r="D1025">
        <v>0</v>
      </c>
      <c r="E1025" t="s">
        <v>11105</v>
      </c>
      <c r="F1025" t="s">
        <v>11106</v>
      </c>
      <c r="G1025" t="s">
        <v>8057</v>
      </c>
      <c r="H1025" t="s">
        <v>11090</v>
      </c>
      <c r="I1025">
        <v>0</v>
      </c>
      <c r="J1025">
        <v>188.41</v>
      </c>
      <c r="K1025">
        <v>159.66999999999999</v>
      </c>
      <c r="L1025">
        <v>249</v>
      </c>
      <c r="M1025">
        <v>3</v>
      </c>
      <c r="N1025" t="s">
        <v>11097</v>
      </c>
      <c r="O1025" t="s">
        <v>11098</v>
      </c>
      <c r="P1025">
        <v>249</v>
      </c>
      <c r="Q1025" t="s">
        <v>11197</v>
      </c>
      <c r="R1025" t="s">
        <v>11106</v>
      </c>
    </row>
    <row r="1026" spans="1:18">
      <c r="A1026">
        <v>1045</v>
      </c>
      <c r="B1026" s="2">
        <v>4987176238795</v>
      </c>
      <c r="C1026" t="s">
        <v>8059</v>
      </c>
      <c r="D1026">
        <v>0</v>
      </c>
      <c r="E1026" t="s">
        <v>11105</v>
      </c>
      <c r="F1026" t="s">
        <v>11106</v>
      </c>
      <c r="G1026" t="s">
        <v>8059</v>
      </c>
      <c r="H1026" t="s">
        <v>11090</v>
      </c>
      <c r="I1026">
        <v>0</v>
      </c>
      <c r="J1026">
        <v>102.41</v>
      </c>
      <c r="K1026">
        <v>86.79</v>
      </c>
      <c r="L1026">
        <v>145</v>
      </c>
      <c r="M1026">
        <v>3</v>
      </c>
      <c r="N1026" t="s">
        <v>11097</v>
      </c>
      <c r="O1026" t="s">
        <v>11098</v>
      </c>
      <c r="P1026">
        <v>145</v>
      </c>
      <c r="Q1026" t="s">
        <v>11197</v>
      </c>
      <c r="R1026" t="s">
        <v>11106</v>
      </c>
    </row>
    <row r="1027" spans="1:18">
      <c r="A1027">
        <v>1046</v>
      </c>
      <c r="B1027" s="2">
        <v>4987176164612</v>
      </c>
      <c r="C1027" t="s">
        <v>8061</v>
      </c>
      <c r="D1027">
        <v>-1</v>
      </c>
      <c r="E1027" t="s">
        <v>11105</v>
      </c>
      <c r="F1027" t="s">
        <v>11106</v>
      </c>
      <c r="G1027" t="s">
        <v>8061</v>
      </c>
      <c r="H1027" t="s">
        <v>11090</v>
      </c>
      <c r="I1027">
        <v>0</v>
      </c>
      <c r="J1027">
        <v>183.61</v>
      </c>
      <c r="K1027">
        <v>155.6</v>
      </c>
      <c r="L1027">
        <v>260</v>
      </c>
      <c r="M1027">
        <v>3</v>
      </c>
      <c r="N1027" t="s">
        <v>11097</v>
      </c>
      <c r="O1027" t="s">
        <v>11098</v>
      </c>
      <c r="P1027">
        <v>260</v>
      </c>
      <c r="Q1027" t="s">
        <v>11197</v>
      </c>
      <c r="R1027" t="s">
        <v>11106</v>
      </c>
    </row>
    <row r="1028" spans="1:18">
      <c r="A1028">
        <v>1047</v>
      </c>
      <c r="B1028" s="2">
        <v>4987176237767</v>
      </c>
      <c r="C1028" t="s">
        <v>8063</v>
      </c>
      <c r="D1028">
        <v>-1</v>
      </c>
      <c r="E1028" t="s">
        <v>11105</v>
      </c>
      <c r="F1028" t="s">
        <v>11106</v>
      </c>
      <c r="G1028" t="s">
        <v>8063</v>
      </c>
      <c r="H1028" t="s">
        <v>11090</v>
      </c>
      <c r="I1028">
        <v>0</v>
      </c>
      <c r="J1028">
        <v>102.41</v>
      </c>
      <c r="K1028">
        <v>86.79</v>
      </c>
      <c r="L1028">
        <v>145</v>
      </c>
      <c r="M1028">
        <v>3</v>
      </c>
      <c r="N1028" t="s">
        <v>11097</v>
      </c>
      <c r="O1028" t="s">
        <v>11098</v>
      </c>
      <c r="P1028">
        <v>145</v>
      </c>
      <c r="Q1028" t="s">
        <v>11197</v>
      </c>
      <c r="R1028" t="s">
        <v>11106</v>
      </c>
    </row>
    <row r="1029" spans="1:18">
      <c r="A1029">
        <v>1048</v>
      </c>
      <c r="B1029" s="2">
        <v>4987176138859</v>
      </c>
      <c r="C1029" t="s">
        <v>8065</v>
      </c>
      <c r="D1029">
        <v>-1</v>
      </c>
      <c r="E1029" t="s">
        <v>11105</v>
      </c>
      <c r="F1029" t="s">
        <v>11106</v>
      </c>
      <c r="G1029" t="s">
        <v>8065</v>
      </c>
      <c r="H1029" t="s">
        <v>11090</v>
      </c>
      <c r="I1029">
        <v>0</v>
      </c>
      <c r="J1029">
        <v>105.93</v>
      </c>
      <c r="K1029">
        <v>89.77</v>
      </c>
      <c r="L1029">
        <v>150</v>
      </c>
      <c r="M1029">
        <v>3</v>
      </c>
      <c r="N1029" t="s">
        <v>11097</v>
      </c>
      <c r="O1029" t="s">
        <v>11098</v>
      </c>
      <c r="P1029">
        <v>150</v>
      </c>
      <c r="Q1029" t="s">
        <v>11197</v>
      </c>
      <c r="R1029" t="s">
        <v>11106</v>
      </c>
    </row>
    <row r="1030" spans="1:18">
      <c r="A1030">
        <v>1049</v>
      </c>
      <c r="B1030" s="2">
        <v>4987176138866</v>
      </c>
      <c r="C1030" t="s">
        <v>8067</v>
      </c>
      <c r="D1030">
        <v>-3</v>
      </c>
      <c r="E1030" t="s">
        <v>11105</v>
      </c>
      <c r="F1030" t="s">
        <v>11106</v>
      </c>
      <c r="G1030" t="s">
        <v>8067</v>
      </c>
      <c r="H1030" t="s">
        <v>11090</v>
      </c>
      <c r="I1030">
        <v>0</v>
      </c>
      <c r="J1030">
        <v>84.75</v>
      </c>
      <c r="K1030">
        <v>71.819999999999993</v>
      </c>
      <c r="L1030">
        <v>120</v>
      </c>
      <c r="M1030">
        <v>3</v>
      </c>
      <c r="N1030" t="s">
        <v>11097</v>
      </c>
      <c r="O1030" t="s">
        <v>11098</v>
      </c>
      <c r="P1030">
        <v>120</v>
      </c>
      <c r="Q1030" t="s">
        <v>11197</v>
      </c>
      <c r="R1030" t="s">
        <v>11106</v>
      </c>
    </row>
    <row r="1031" spans="1:18">
      <c r="A1031">
        <v>1050</v>
      </c>
      <c r="B1031" s="2">
        <v>4987176128270</v>
      </c>
      <c r="C1031" t="s">
        <v>8069</v>
      </c>
      <c r="D1031">
        <v>-1</v>
      </c>
      <c r="E1031" t="s">
        <v>11105</v>
      </c>
      <c r="F1031" t="s">
        <v>11106</v>
      </c>
      <c r="G1031" t="s">
        <v>8069</v>
      </c>
      <c r="H1031" t="s">
        <v>11090</v>
      </c>
      <c r="I1031">
        <v>0</v>
      </c>
      <c r="J1031">
        <v>127.12</v>
      </c>
      <c r="K1031">
        <v>107.73</v>
      </c>
      <c r="L1031">
        <v>180</v>
      </c>
      <c r="M1031">
        <v>3</v>
      </c>
      <c r="N1031" t="s">
        <v>11097</v>
      </c>
      <c r="O1031" t="s">
        <v>11098</v>
      </c>
      <c r="P1031">
        <v>180</v>
      </c>
      <c r="Q1031" t="s">
        <v>11197</v>
      </c>
      <c r="R1031" t="s">
        <v>11106</v>
      </c>
    </row>
    <row r="1032" spans="1:18">
      <c r="A1032">
        <v>1051</v>
      </c>
      <c r="B1032" s="2">
        <v>4987176101532</v>
      </c>
      <c r="C1032" t="s">
        <v>8071</v>
      </c>
      <c r="D1032">
        <v>0</v>
      </c>
      <c r="E1032" t="s">
        <v>11105</v>
      </c>
      <c r="F1032" t="s">
        <v>11106</v>
      </c>
      <c r="G1032" t="s">
        <v>8071</v>
      </c>
      <c r="H1032" t="s">
        <v>11090</v>
      </c>
      <c r="I1032">
        <v>0</v>
      </c>
      <c r="J1032">
        <v>113</v>
      </c>
      <c r="K1032">
        <v>95.76</v>
      </c>
      <c r="L1032">
        <v>160</v>
      </c>
      <c r="M1032">
        <v>3</v>
      </c>
      <c r="N1032" t="s">
        <v>11097</v>
      </c>
      <c r="O1032" t="s">
        <v>11098</v>
      </c>
      <c r="P1032">
        <v>160</v>
      </c>
      <c r="Q1032" t="s">
        <v>11197</v>
      </c>
      <c r="R1032" t="s">
        <v>11106</v>
      </c>
    </row>
    <row r="1033" spans="1:18">
      <c r="A1033">
        <v>1052</v>
      </c>
      <c r="B1033" s="2">
        <v>4987176128256</v>
      </c>
      <c r="C1033" t="s">
        <v>8073</v>
      </c>
      <c r="D1033">
        <v>-2</v>
      </c>
      <c r="E1033" t="s">
        <v>11105</v>
      </c>
      <c r="F1033" t="s">
        <v>11106</v>
      </c>
      <c r="G1033" t="s">
        <v>8073</v>
      </c>
      <c r="H1033" t="s">
        <v>11090</v>
      </c>
      <c r="I1033">
        <v>0</v>
      </c>
      <c r="J1033">
        <v>63.56</v>
      </c>
      <c r="K1033">
        <v>53.86</v>
      </c>
      <c r="L1033">
        <v>90</v>
      </c>
      <c r="M1033">
        <v>3</v>
      </c>
      <c r="N1033" t="s">
        <v>11097</v>
      </c>
      <c r="O1033" t="s">
        <v>11098</v>
      </c>
      <c r="P1033">
        <v>90</v>
      </c>
      <c r="Q1033" t="s">
        <v>11197</v>
      </c>
      <c r="R1033" t="s">
        <v>11106</v>
      </c>
    </row>
    <row r="1034" spans="1:18">
      <c r="A1034">
        <v>1053</v>
      </c>
      <c r="B1034" s="2">
        <v>4987176086556</v>
      </c>
      <c r="C1034" t="s">
        <v>8075</v>
      </c>
      <c r="D1034">
        <v>0</v>
      </c>
      <c r="E1034" t="s">
        <v>11105</v>
      </c>
      <c r="F1034" t="s">
        <v>11106</v>
      </c>
      <c r="G1034" t="s">
        <v>8075</v>
      </c>
      <c r="H1034" t="s">
        <v>11090</v>
      </c>
      <c r="I1034">
        <v>0</v>
      </c>
      <c r="J1034">
        <v>134.19</v>
      </c>
      <c r="K1034">
        <v>113.72</v>
      </c>
      <c r="L1034">
        <v>190</v>
      </c>
      <c r="M1034">
        <v>3</v>
      </c>
      <c r="N1034" t="s">
        <v>11097</v>
      </c>
      <c r="O1034" t="s">
        <v>11098</v>
      </c>
      <c r="P1034">
        <v>190</v>
      </c>
      <c r="Q1034" t="s">
        <v>11197</v>
      </c>
      <c r="R1034" t="s">
        <v>11106</v>
      </c>
    </row>
    <row r="1035" spans="1:18">
      <c r="A1035">
        <v>1054</v>
      </c>
      <c r="B1035" s="2">
        <v>4987176086471</v>
      </c>
      <c r="C1035" t="s">
        <v>8077</v>
      </c>
      <c r="D1035">
        <v>-1</v>
      </c>
      <c r="E1035" t="s">
        <v>11105</v>
      </c>
      <c r="F1035" t="s">
        <v>11106</v>
      </c>
      <c r="G1035" t="s">
        <v>8077</v>
      </c>
      <c r="H1035" t="s">
        <v>11090</v>
      </c>
      <c r="I1035">
        <v>0</v>
      </c>
      <c r="J1035">
        <v>113</v>
      </c>
      <c r="K1035">
        <v>95.76</v>
      </c>
      <c r="L1035">
        <v>160</v>
      </c>
      <c r="M1035">
        <v>3</v>
      </c>
      <c r="N1035" t="s">
        <v>11097</v>
      </c>
      <c r="O1035" t="s">
        <v>11098</v>
      </c>
      <c r="P1035">
        <v>160</v>
      </c>
      <c r="Q1035" t="s">
        <v>11197</v>
      </c>
      <c r="R1035" t="s">
        <v>11106</v>
      </c>
    </row>
    <row r="1036" spans="1:18">
      <c r="A1036">
        <v>1055</v>
      </c>
      <c r="B1036" s="2">
        <v>4902430742597</v>
      </c>
      <c r="C1036" t="s">
        <v>8079</v>
      </c>
      <c r="D1036">
        <v>-1</v>
      </c>
      <c r="E1036" t="s">
        <v>11105</v>
      </c>
      <c r="F1036" t="s">
        <v>11106</v>
      </c>
      <c r="G1036" t="s">
        <v>8079</v>
      </c>
      <c r="H1036" t="s">
        <v>11090</v>
      </c>
      <c r="I1036">
        <v>0</v>
      </c>
      <c r="J1036">
        <v>139.82</v>
      </c>
      <c r="K1036">
        <v>118.49</v>
      </c>
      <c r="L1036">
        <v>198</v>
      </c>
      <c r="M1036">
        <v>3</v>
      </c>
      <c r="N1036" t="s">
        <v>11097</v>
      </c>
      <c r="O1036" t="s">
        <v>11098</v>
      </c>
      <c r="P1036">
        <v>198</v>
      </c>
      <c r="Q1036" t="s">
        <v>11197</v>
      </c>
      <c r="R1036" t="s">
        <v>11106</v>
      </c>
    </row>
    <row r="1037" spans="1:18">
      <c r="A1037">
        <v>1056</v>
      </c>
      <c r="B1037" s="2">
        <v>4987176096999</v>
      </c>
      <c r="C1037" t="s">
        <v>8081</v>
      </c>
      <c r="D1037">
        <v>0</v>
      </c>
      <c r="E1037" t="s">
        <v>11105</v>
      </c>
      <c r="F1037" t="s">
        <v>11106</v>
      </c>
      <c r="G1037" t="s">
        <v>8081</v>
      </c>
      <c r="H1037" t="s">
        <v>11090</v>
      </c>
      <c r="I1037">
        <v>0</v>
      </c>
      <c r="J1037">
        <v>55.8</v>
      </c>
      <c r="K1037">
        <v>47.29</v>
      </c>
      <c r="L1037">
        <v>79</v>
      </c>
      <c r="M1037">
        <v>3</v>
      </c>
      <c r="N1037" t="s">
        <v>11097</v>
      </c>
      <c r="O1037" t="s">
        <v>11098</v>
      </c>
      <c r="P1037">
        <v>79</v>
      </c>
      <c r="Q1037" t="s">
        <v>11197</v>
      </c>
      <c r="R1037" t="s">
        <v>11106</v>
      </c>
    </row>
    <row r="1038" spans="1:18">
      <c r="A1038">
        <v>1057</v>
      </c>
      <c r="B1038" s="2">
        <v>4987176148728</v>
      </c>
      <c r="C1038" t="s">
        <v>8083</v>
      </c>
      <c r="D1038">
        <v>0</v>
      </c>
      <c r="E1038" t="s">
        <v>11105</v>
      </c>
      <c r="F1038" t="s">
        <v>11106</v>
      </c>
      <c r="G1038" t="s">
        <v>8083</v>
      </c>
      <c r="H1038" t="s">
        <v>11090</v>
      </c>
      <c r="I1038">
        <v>0</v>
      </c>
      <c r="J1038">
        <v>95.34</v>
      </c>
      <c r="K1038">
        <v>80.8</v>
      </c>
      <c r="L1038">
        <v>135</v>
      </c>
      <c r="M1038">
        <v>3</v>
      </c>
      <c r="N1038" t="s">
        <v>11097</v>
      </c>
      <c r="O1038" t="s">
        <v>11098</v>
      </c>
      <c r="P1038">
        <v>135</v>
      </c>
      <c r="Q1038" t="s">
        <v>11197</v>
      </c>
      <c r="R1038" t="s">
        <v>11106</v>
      </c>
    </row>
    <row r="1039" spans="1:18">
      <c r="A1039">
        <v>1058</v>
      </c>
      <c r="B1039" s="2">
        <v>4987176226532</v>
      </c>
      <c r="C1039" t="s">
        <v>8085</v>
      </c>
      <c r="D1039">
        <v>-1</v>
      </c>
      <c r="E1039" t="s">
        <v>11105</v>
      </c>
      <c r="F1039" t="s">
        <v>11106</v>
      </c>
      <c r="G1039" t="s">
        <v>8085</v>
      </c>
      <c r="H1039" t="s">
        <v>11090</v>
      </c>
      <c r="I1039">
        <v>0</v>
      </c>
      <c r="J1039">
        <v>42.37</v>
      </c>
      <c r="K1039">
        <v>35.909999999999997</v>
      </c>
      <c r="L1039">
        <v>60</v>
      </c>
      <c r="M1039">
        <v>3</v>
      </c>
      <c r="N1039" t="s">
        <v>11097</v>
      </c>
      <c r="O1039" t="s">
        <v>11098</v>
      </c>
      <c r="P1039">
        <v>60</v>
      </c>
      <c r="Q1039" t="s">
        <v>11197</v>
      </c>
      <c r="R1039" t="s">
        <v>11106</v>
      </c>
    </row>
    <row r="1040" spans="1:18">
      <c r="A1040">
        <v>1059</v>
      </c>
      <c r="B1040" s="2">
        <v>4987176163745</v>
      </c>
      <c r="C1040" t="s">
        <v>8087</v>
      </c>
      <c r="D1040">
        <v>0</v>
      </c>
      <c r="E1040" t="s">
        <v>11105</v>
      </c>
      <c r="F1040" t="s">
        <v>11106</v>
      </c>
      <c r="G1040" t="s">
        <v>8087</v>
      </c>
      <c r="H1040" t="s">
        <v>11090</v>
      </c>
      <c r="I1040">
        <v>0</v>
      </c>
      <c r="J1040">
        <v>84.75</v>
      </c>
      <c r="K1040">
        <v>71.819999999999993</v>
      </c>
      <c r="L1040">
        <v>120</v>
      </c>
      <c r="M1040">
        <v>3</v>
      </c>
      <c r="N1040" t="s">
        <v>11097</v>
      </c>
      <c r="O1040" t="s">
        <v>11098</v>
      </c>
      <c r="P1040">
        <v>120</v>
      </c>
      <c r="Q1040" t="s">
        <v>11197</v>
      </c>
      <c r="R1040" t="s">
        <v>11106</v>
      </c>
    </row>
    <row r="1041" spans="1:18">
      <c r="A1041">
        <v>1060</v>
      </c>
      <c r="B1041" s="2">
        <v>4987176128188</v>
      </c>
      <c r="C1041" t="s">
        <v>8089</v>
      </c>
      <c r="D1041">
        <v>-1</v>
      </c>
      <c r="E1041" t="s">
        <v>11105</v>
      </c>
      <c r="F1041" t="s">
        <v>11106</v>
      </c>
      <c r="G1041" t="s">
        <v>8089</v>
      </c>
      <c r="H1041" t="s">
        <v>11090</v>
      </c>
      <c r="I1041">
        <v>0</v>
      </c>
      <c r="J1041">
        <v>84.75</v>
      </c>
      <c r="K1041">
        <v>71.819999999999993</v>
      </c>
      <c r="L1041">
        <v>120</v>
      </c>
      <c r="M1041">
        <v>3</v>
      </c>
      <c r="N1041" t="s">
        <v>11097</v>
      </c>
      <c r="O1041" t="s">
        <v>11098</v>
      </c>
      <c r="P1041">
        <v>120</v>
      </c>
      <c r="Q1041" t="s">
        <v>11197</v>
      </c>
      <c r="R1041" t="s">
        <v>11106</v>
      </c>
    </row>
    <row r="1042" spans="1:18">
      <c r="A1042">
        <v>1061</v>
      </c>
      <c r="B1042" s="2">
        <v>4987176202383</v>
      </c>
      <c r="C1042" t="s">
        <v>8091</v>
      </c>
      <c r="D1042">
        <v>-3</v>
      </c>
      <c r="E1042" t="s">
        <v>11105</v>
      </c>
      <c r="F1042" t="s">
        <v>11106</v>
      </c>
      <c r="G1042" t="s">
        <v>8091</v>
      </c>
      <c r="H1042" t="s">
        <v>11090</v>
      </c>
      <c r="I1042">
        <v>0</v>
      </c>
      <c r="J1042">
        <v>28.25</v>
      </c>
      <c r="K1042">
        <v>23.94</v>
      </c>
      <c r="L1042">
        <v>40</v>
      </c>
      <c r="M1042">
        <v>3</v>
      </c>
      <c r="N1042" t="s">
        <v>11097</v>
      </c>
      <c r="O1042" t="s">
        <v>11098</v>
      </c>
      <c r="P1042">
        <v>40</v>
      </c>
      <c r="Q1042" t="s">
        <v>11197</v>
      </c>
      <c r="R1042" t="s">
        <v>11106</v>
      </c>
    </row>
    <row r="1043" spans="1:18">
      <c r="A1043">
        <v>1062</v>
      </c>
      <c r="B1043" s="2">
        <v>4902430853002</v>
      </c>
      <c r="C1043" t="s">
        <v>8093</v>
      </c>
      <c r="D1043">
        <v>-3</v>
      </c>
      <c r="E1043" t="s">
        <v>11105</v>
      </c>
      <c r="F1043" t="s">
        <v>11106</v>
      </c>
      <c r="G1043" t="s">
        <v>8093</v>
      </c>
      <c r="H1043" t="s">
        <v>11090</v>
      </c>
      <c r="I1043">
        <v>0</v>
      </c>
      <c r="J1043">
        <v>17.649999999999999</v>
      </c>
      <c r="K1043">
        <v>14.96</v>
      </c>
      <c r="L1043">
        <v>25</v>
      </c>
      <c r="M1043">
        <v>3</v>
      </c>
      <c r="N1043" t="s">
        <v>11097</v>
      </c>
      <c r="O1043" t="s">
        <v>11098</v>
      </c>
      <c r="P1043">
        <v>25</v>
      </c>
      <c r="Q1043" t="s">
        <v>11197</v>
      </c>
      <c r="R1043" t="s">
        <v>11106</v>
      </c>
    </row>
    <row r="1044" spans="1:18">
      <c r="A1044">
        <v>1063</v>
      </c>
      <c r="B1044" s="2">
        <v>4902430806053</v>
      </c>
      <c r="C1044" t="s">
        <v>8095</v>
      </c>
      <c r="D1044">
        <v>-3</v>
      </c>
      <c r="E1044" t="s">
        <v>11105</v>
      </c>
      <c r="F1044" t="s">
        <v>11106</v>
      </c>
      <c r="G1044" t="s">
        <v>8095</v>
      </c>
      <c r="H1044" t="s">
        <v>11090</v>
      </c>
      <c r="I1044">
        <v>0</v>
      </c>
      <c r="J1044">
        <v>14.12</v>
      </c>
      <c r="K1044">
        <v>11.97</v>
      </c>
      <c r="L1044">
        <v>20</v>
      </c>
      <c r="M1044">
        <v>3</v>
      </c>
      <c r="N1044" t="s">
        <v>11097</v>
      </c>
      <c r="O1044" t="s">
        <v>11098</v>
      </c>
      <c r="P1044">
        <v>20</v>
      </c>
      <c r="Q1044" t="s">
        <v>11197</v>
      </c>
      <c r="R1044" t="s">
        <v>11106</v>
      </c>
    </row>
    <row r="1045" spans="1:18">
      <c r="A1045">
        <v>1064</v>
      </c>
      <c r="B1045" s="2">
        <v>4987176202376</v>
      </c>
      <c r="C1045" t="s">
        <v>8097</v>
      </c>
      <c r="D1045">
        <v>-3</v>
      </c>
      <c r="E1045" t="s">
        <v>11105</v>
      </c>
      <c r="F1045" t="s">
        <v>11106</v>
      </c>
      <c r="G1045" t="s">
        <v>8097</v>
      </c>
      <c r="H1045" t="s">
        <v>11090</v>
      </c>
      <c r="I1045">
        <v>0</v>
      </c>
      <c r="J1045">
        <v>28.24</v>
      </c>
      <c r="K1045">
        <v>23.93</v>
      </c>
      <c r="L1045">
        <v>40</v>
      </c>
      <c r="M1045">
        <v>3</v>
      </c>
      <c r="N1045" t="s">
        <v>11097</v>
      </c>
      <c r="O1045" t="s">
        <v>11098</v>
      </c>
      <c r="P1045">
        <v>40</v>
      </c>
      <c r="Q1045" t="s">
        <v>11197</v>
      </c>
      <c r="R1045" t="s">
        <v>11106</v>
      </c>
    </row>
    <row r="1046" spans="1:18">
      <c r="A1046">
        <v>1065</v>
      </c>
      <c r="B1046" s="2">
        <v>4987176147318</v>
      </c>
      <c r="C1046" t="s">
        <v>8099</v>
      </c>
      <c r="D1046">
        <v>0</v>
      </c>
      <c r="E1046" t="s">
        <v>11105</v>
      </c>
      <c r="F1046" t="s">
        <v>11106</v>
      </c>
      <c r="G1046" t="s">
        <v>8099</v>
      </c>
      <c r="H1046" t="s">
        <v>11090</v>
      </c>
      <c r="I1046">
        <v>0</v>
      </c>
      <c r="J1046">
        <v>85.68</v>
      </c>
      <c r="K1046">
        <v>76.5</v>
      </c>
      <c r="L1046">
        <v>115</v>
      </c>
      <c r="M1046">
        <v>5</v>
      </c>
      <c r="N1046" t="s">
        <v>11117</v>
      </c>
      <c r="O1046" t="s">
        <v>11098</v>
      </c>
      <c r="P1046">
        <v>115</v>
      </c>
      <c r="Q1046" t="s">
        <v>11197</v>
      </c>
      <c r="R1046" t="s">
        <v>11106</v>
      </c>
    </row>
    <row r="1047" spans="1:18">
      <c r="A1047">
        <v>1066</v>
      </c>
      <c r="B1047" s="2">
        <v>4987176191199</v>
      </c>
      <c r="C1047" t="s">
        <v>8101</v>
      </c>
      <c r="D1047">
        <v>0</v>
      </c>
      <c r="E1047" t="s">
        <v>11105</v>
      </c>
      <c r="F1047" t="s">
        <v>11106</v>
      </c>
      <c r="G1047" t="s">
        <v>8101</v>
      </c>
      <c r="H1047" t="s">
        <v>11090</v>
      </c>
      <c r="I1047">
        <v>0</v>
      </c>
      <c r="J1047">
        <v>126.66</v>
      </c>
      <c r="K1047">
        <v>113.09</v>
      </c>
      <c r="L1047">
        <v>170</v>
      </c>
      <c r="M1047">
        <v>5</v>
      </c>
      <c r="N1047" t="s">
        <v>11117</v>
      </c>
      <c r="O1047" t="s">
        <v>11098</v>
      </c>
      <c r="P1047">
        <v>170</v>
      </c>
      <c r="Q1047" t="s">
        <v>11197</v>
      </c>
      <c r="R1047" t="s">
        <v>11106</v>
      </c>
    </row>
    <row r="1048" spans="1:18">
      <c r="A1048">
        <v>1067</v>
      </c>
      <c r="B1048" s="2">
        <v>4987176191205</v>
      </c>
      <c r="C1048" t="s">
        <v>8103</v>
      </c>
      <c r="D1048">
        <v>-2</v>
      </c>
      <c r="E1048" t="s">
        <v>11105</v>
      </c>
      <c r="F1048" t="s">
        <v>11106</v>
      </c>
      <c r="G1048" t="s">
        <v>8103</v>
      </c>
      <c r="H1048" t="s">
        <v>11090</v>
      </c>
      <c r="I1048">
        <v>0</v>
      </c>
      <c r="J1048">
        <v>73.760000000000005</v>
      </c>
      <c r="K1048">
        <v>65.86</v>
      </c>
      <c r="L1048">
        <v>99</v>
      </c>
      <c r="M1048">
        <v>5</v>
      </c>
      <c r="N1048" t="s">
        <v>11117</v>
      </c>
      <c r="O1048" t="s">
        <v>11098</v>
      </c>
      <c r="P1048">
        <v>99</v>
      </c>
      <c r="Q1048" t="s">
        <v>11197</v>
      </c>
      <c r="R1048" t="s">
        <v>11106</v>
      </c>
    </row>
    <row r="1049" spans="1:18">
      <c r="A1049">
        <v>1068</v>
      </c>
      <c r="B1049" s="2">
        <v>4987176198709</v>
      </c>
      <c r="C1049" t="s">
        <v>8105</v>
      </c>
      <c r="D1049">
        <v>-1</v>
      </c>
      <c r="E1049" t="s">
        <v>11105</v>
      </c>
      <c r="F1049" t="s">
        <v>11106</v>
      </c>
      <c r="G1049" t="s">
        <v>8105</v>
      </c>
      <c r="H1049" t="s">
        <v>11090</v>
      </c>
      <c r="I1049">
        <v>0</v>
      </c>
      <c r="J1049">
        <v>68.290000000000006</v>
      </c>
      <c r="K1049">
        <v>60.97</v>
      </c>
      <c r="L1049">
        <v>100</v>
      </c>
      <c r="M1049">
        <v>5</v>
      </c>
      <c r="N1049" t="s">
        <v>11117</v>
      </c>
      <c r="O1049" t="s">
        <v>11098</v>
      </c>
      <c r="P1049">
        <v>100</v>
      </c>
      <c r="Q1049" t="s">
        <v>11197</v>
      </c>
      <c r="R1049" t="s">
        <v>11106</v>
      </c>
    </row>
    <row r="1050" spans="1:18">
      <c r="A1050">
        <v>1069</v>
      </c>
      <c r="B1050" s="2">
        <v>4987176191359</v>
      </c>
      <c r="C1050" t="s">
        <v>8107</v>
      </c>
      <c r="D1050">
        <v>-8</v>
      </c>
      <c r="E1050" t="s">
        <v>11105</v>
      </c>
      <c r="F1050" t="s">
        <v>11106</v>
      </c>
      <c r="G1050" t="s">
        <v>8107</v>
      </c>
      <c r="H1050" t="s">
        <v>11090</v>
      </c>
      <c r="I1050">
        <v>0</v>
      </c>
      <c r="J1050">
        <v>49.92</v>
      </c>
      <c r="K1050">
        <v>44.57</v>
      </c>
      <c r="L1050">
        <v>67</v>
      </c>
      <c r="M1050">
        <v>5</v>
      </c>
      <c r="N1050" t="s">
        <v>11117</v>
      </c>
      <c r="O1050" t="s">
        <v>11098</v>
      </c>
      <c r="P1050">
        <v>67</v>
      </c>
      <c r="Q1050" t="s">
        <v>11197</v>
      </c>
      <c r="R1050" t="s">
        <v>11106</v>
      </c>
    </row>
    <row r="1051" spans="1:18">
      <c r="A1051">
        <v>1070</v>
      </c>
      <c r="B1051" s="2">
        <v>4987176168405</v>
      </c>
      <c r="C1051" t="s">
        <v>8109</v>
      </c>
      <c r="D1051">
        <v>-1</v>
      </c>
      <c r="E1051" t="s">
        <v>11105</v>
      </c>
      <c r="F1051" t="s">
        <v>11106</v>
      </c>
      <c r="G1051" t="s">
        <v>8109</v>
      </c>
      <c r="H1051" t="s">
        <v>11090</v>
      </c>
      <c r="I1051">
        <v>0</v>
      </c>
      <c r="J1051">
        <v>85.68</v>
      </c>
      <c r="K1051">
        <v>76.5</v>
      </c>
      <c r="L1051">
        <v>115</v>
      </c>
      <c r="M1051">
        <v>5</v>
      </c>
      <c r="N1051" t="s">
        <v>11117</v>
      </c>
      <c r="O1051" t="s">
        <v>11098</v>
      </c>
      <c r="P1051">
        <v>115</v>
      </c>
      <c r="Q1051" t="s">
        <v>11197</v>
      </c>
      <c r="R1051" t="s">
        <v>11106</v>
      </c>
    </row>
    <row r="1052" spans="1:18">
      <c r="A1052">
        <v>1071</v>
      </c>
      <c r="B1052" s="2">
        <v>4902430899369</v>
      </c>
      <c r="C1052" t="s">
        <v>8111</v>
      </c>
      <c r="D1052">
        <v>-1</v>
      </c>
      <c r="E1052" t="s">
        <v>11105</v>
      </c>
      <c r="F1052" t="s">
        <v>11106</v>
      </c>
      <c r="G1052" t="s">
        <v>8111</v>
      </c>
      <c r="H1052" t="s">
        <v>11090</v>
      </c>
      <c r="I1052">
        <v>0</v>
      </c>
      <c r="J1052">
        <v>55.47</v>
      </c>
      <c r="K1052">
        <v>47.01</v>
      </c>
      <c r="L1052">
        <v>72</v>
      </c>
      <c r="M1052">
        <v>3</v>
      </c>
      <c r="N1052" t="s">
        <v>11097</v>
      </c>
      <c r="O1052" t="s">
        <v>11098</v>
      </c>
      <c r="P1052">
        <v>72</v>
      </c>
      <c r="Q1052" t="s">
        <v>11197</v>
      </c>
      <c r="R1052" t="s">
        <v>11106</v>
      </c>
    </row>
    <row r="1053" spans="1:18">
      <c r="A1053">
        <v>1072</v>
      </c>
      <c r="B1053" s="2">
        <v>4902430899215</v>
      </c>
      <c r="C1053" t="s">
        <v>8113</v>
      </c>
      <c r="D1053">
        <v>-1</v>
      </c>
      <c r="E1053" t="s">
        <v>11105</v>
      </c>
      <c r="F1053" t="s">
        <v>11106</v>
      </c>
      <c r="G1053" t="s">
        <v>8113</v>
      </c>
      <c r="H1053" t="s">
        <v>11090</v>
      </c>
      <c r="I1053">
        <v>0</v>
      </c>
      <c r="J1053">
        <v>138.68</v>
      </c>
      <c r="K1053">
        <v>117.53</v>
      </c>
      <c r="L1053">
        <v>180</v>
      </c>
      <c r="M1053">
        <v>3</v>
      </c>
      <c r="N1053" t="s">
        <v>11097</v>
      </c>
      <c r="O1053" t="s">
        <v>11098</v>
      </c>
      <c r="P1053">
        <v>180</v>
      </c>
      <c r="Q1053" t="s">
        <v>11197</v>
      </c>
      <c r="R1053" t="s">
        <v>11106</v>
      </c>
    </row>
    <row r="1054" spans="1:18">
      <c r="A1054">
        <v>1073</v>
      </c>
      <c r="B1054" s="2">
        <v>4902430899383</v>
      </c>
      <c r="C1054" t="s">
        <v>8115</v>
      </c>
      <c r="D1054">
        <v>0</v>
      </c>
      <c r="E1054" t="s">
        <v>11105</v>
      </c>
      <c r="F1054" t="s">
        <v>11106</v>
      </c>
      <c r="G1054" t="s">
        <v>8115</v>
      </c>
      <c r="H1054" t="s">
        <v>11090</v>
      </c>
      <c r="I1054">
        <v>0</v>
      </c>
      <c r="J1054">
        <v>55.47</v>
      </c>
      <c r="K1054">
        <v>47.01</v>
      </c>
      <c r="L1054">
        <v>72</v>
      </c>
      <c r="M1054">
        <v>3</v>
      </c>
      <c r="N1054" t="s">
        <v>11097</v>
      </c>
      <c r="O1054" t="s">
        <v>11098</v>
      </c>
      <c r="P1054">
        <v>72</v>
      </c>
      <c r="Q1054" t="s">
        <v>11197</v>
      </c>
      <c r="R1054" t="s">
        <v>11106</v>
      </c>
    </row>
    <row r="1055" spans="1:18">
      <c r="A1055">
        <v>1074</v>
      </c>
      <c r="B1055" s="2">
        <v>4902430899253</v>
      </c>
      <c r="C1055" t="s">
        <v>8117</v>
      </c>
      <c r="D1055">
        <v>-1</v>
      </c>
      <c r="E1055" t="s">
        <v>11105</v>
      </c>
      <c r="F1055" t="s">
        <v>11106</v>
      </c>
      <c r="G1055" t="s">
        <v>8117</v>
      </c>
      <c r="H1055" t="s">
        <v>11090</v>
      </c>
      <c r="I1055">
        <v>0</v>
      </c>
      <c r="J1055">
        <v>138.68</v>
      </c>
      <c r="K1055">
        <v>117.53</v>
      </c>
      <c r="L1055">
        <v>180</v>
      </c>
      <c r="M1055">
        <v>3</v>
      </c>
      <c r="N1055" t="s">
        <v>11097</v>
      </c>
      <c r="O1055" t="s">
        <v>11098</v>
      </c>
      <c r="P1055">
        <v>180</v>
      </c>
      <c r="Q1055" t="s">
        <v>11197</v>
      </c>
      <c r="R1055" t="s">
        <v>11106</v>
      </c>
    </row>
    <row r="1056" spans="1:18">
      <c r="A1056">
        <v>1075</v>
      </c>
      <c r="B1056" s="2">
        <v>4902430899345</v>
      </c>
      <c r="C1056" t="s">
        <v>8119</v>
      </c>
      <c r="D1056">
        <v>0</v>
      </c>
      <c r="E1056" t="s">
        <v>11105</v>
      </c>
      <c r="F1056" t="s">
        <v>11106</v>
      </c>
      <c r="G1056" t="s">
        <v>8119</v>
      </c>
      <c r="H1056" t="s">
        <v>11090</v>
      </c>
      <c r="I1056">
        <v>0</v>
      </c>
      <c r="J1056">
        <v>55.47</v>
      </c>
      <c r="K1056">
        <v>47.01</v>
      </c>
      <c r="L1056">
        <v>72</v>
      </c>
      <c r="M1056">
        <v>3</v>
      </c>
      <c r="N1056" t="s">
        <v>11097</v>
      </c>
      <c r="O1056" t="s">
        <v>11098</v>
      </c>
      <c r="P1056">
        <v>72</v>
      </c>
      <c r="Q1056" t="s">
        <v>11197</v>
      </c>
      <c r="R1056" t="s">
        <v>11106</v>
      </c>
    </row>
    <row r="1057" spans="1:18">
      <c r="A1057">
        <v>1076</v>
      </c>
      <c r="B1057" s="2">
        <v>4902430899192</v>
      </c>
      <c r="C1057" t="s">
        <v>8121</v>
      </c>
      <c r="D1057">
        <v>0</v>
      </c>
      <c r="E1057" t="s">
        <v>11105</v>
      </c>
      <c r="F1057" t="s">
        <v>11106</v>
      </c>
      <c r="G1057" t="s">
        <v>8121</v>
      </c>
      <c r="H1057" t="s">
        <v>11090</v>
      </c>
      <c r="I1057">
        <v>0</v>
      </c>
      <c r="J1057">
        <v>138.68</v>
      </c>
      <c r="K1057">
        <v>117.53</v>
      </c>
      <c r="L1057">
        <v>180</v>
      </c>
      <c r="M1057">
        <v>3</v>
      </c>
      <c r="N1057" t="s">
        <v>11097</v>
      </c>
      <c r="O1057" t="s">
        <v>11098</v>
      </c>
      <c r="P1057">
        <v>180</v>
      </c>
      <c r="Q1057" t="s">
        <v>11197</v>
      </c>
      <c r="R1057" t="s">
        <v>11106</v>
      </c>
    </row>
    <row r="1058" spans="1:18">
      <c r="A1058">
        <v>1077</v>
      </c>
      <c r="B1058" s="2">
        <v>4987176152138</v>
      </c>
      <c r="C1058" t="s">
        <v>8123</v>
      </c>
      <c r="D1058">
        <v>0</v>
      </c>
      <c r="E1058" t="s">
        <v>11105</v>
      </c>
      <c r="F1058" t="s">
        <v>11106</v>
      </c>
      <c r="G1058" t="s">
        <v>8123</v>
      </c>
      <c r="H1058" t="s">
        <v>11090</v>
      </c>
      <c r="I1058">
        <v>0</v>
      </c>
      <c r="J1058">
        <v>161.79</v>
      </c>
      <c r="K1058">
        <v>137.11000000000001</v>
      </c>
      <c r="L1058">
        <v>210</v>
      </c>
      <c r="M1058">
        <v>3</v>
      </c>
      <c r="N1058" t="s">
        <v>11097</v>
      </c>
      <c r="O1058" t="s">
        <v>11098</v>
      </c>
      <c r="P1058">
        <v>210</v>
      </c>
      <c r="Q1058" t="s">
        <v>11197</v>
      </c>
      <c r="R1058" t="s">
        <v>11106</v>
      </c>
    </row>
    <row r="1059" spans="1:18">
      <c r="A1059">
        <v>1078</v>
      </c>
      <c r="B1059" s="2">
        <v>4987176152121</v>
      </c>
      <c r="C1059" t="s">
        <v>8125</v>
      </c>
      <c r="D1059">
        <v>-1</v>
      </c>
      <c r="E1059" t="s">
        <v>11105</v>
      </c>
      <c r="F1059" t="s">
        <v>11106</v>
      </c>
      <c r="G1059" t="s">
        <v>8125</v>
      </c>
      <c r="H1059" t="s">
        <v>11090</v>
      </c>
      <c r="I1059">
        <v>0</v>
      </c>
      <c r="J1059">
        <v>161.79</v>
      </c>
      <c r="K1059">
        <v>137.11000000000001</v>
      </c>
      <c r="L1059">
        <v>210</v>
      </c>
      <c r="M1059">
        <v>3</v>
      </c>
      <c r="N1059" t="s">
        <v>11097</v>
      </c>
      <c r="O1059" t="s">
        <v>11098</v>
      </c>
      <c r="P1059">
        <v>210</v>
      </c>
      <c r="Q1059" t="s">
        <v>11197</v>
      </c>
      <c r="R1059" t="s">
        <v>11106</v>
      </c>
    </row>
    <row r="1060" spans="1:18">
      <c r="A1060">
        <v>1079</v>
      </c>
      <c r="B1060" s="2">
        <v>4987176073105</v>
      </c>
      <c r="C1060" t="s">
        <v>8127</v>
      </c>
      <c r="D1060">
        <v>0</v>
      </c>
      <c r="E1060" t="s">
        <v>11105</v>
      </c>
      <c r="F1060" t="s">
        <v>11106</v>
      </c>
      <c r="G1060" t="s">
        <v>8127</v>
      </c>
      <c r="H1060" t="s">
        <v>11090</v>
      </c>
      <c r="I1060">
        <v>0</v>
      </c>
      <c r="J1060">
        <v>307.39999999999998</v>
      </c>
      <c r="K1060">
        <v>260.51</v>
      </c>
      <c r="L1060">
        <v>399</v>
      </c>
      <c r="M1060">
        <v>3</v>
      </c>
      <c r="N1060" t="s">
        <v>11097</v>
      </c>
      <c r="O1060" t="s">
        <v>11098</v>
      </c>
      <c r="P1060">
        <v>399</v>
      </c>
      <c r="Q1060" t="s">
        <v>11197</v>
      </c>
      <c r="R1060" t="s">
        <v>11106</v>
      </c>
    </row>
    <row r="1061" spans="1:18">
      <c r="A1061">
        <v>1080</v>
      </c>
      <c r="B1061" s="2">
        <v>4987176073037</v>
      </c>
      <c r="C1061" t="s">
        <v>8129</v>
      </c>
      <c r="D1061">
        <v>-1</v>
      </c>
      <c r="E1061" t="s">
        <v>11105</v>
      </c>
      <c r="F1061" t="s">
        <v>11106</v>
      </c>
      <c r="G1061" t="s">
        <v>8129</v>
      </c>
      <c r="H1061" t="s">
        <v>11090</v>
      </c>
      <c r="I1061">
        <v>0</v>
      </c>
      <c r="J1061">
        <v>157.93</v>
      </c>
      <c r="K1061">
        <v>133.84</v>
      </c>
      <c r="L1061">
        <v>205</v>
      </c>
      <c r="M1061">
        <v>3</v>
      </c>
      <c r="N1061" t="s">
        <v>11097</v>
      </c>
      <c r="O1061" t="s">
        <v>11098</v>
      </c>
      <c r="P1061">
        <v>205</v>
      </c>
      <c r="Q1061" t="s">
        <v>11197</v>
      </c>
      <c r="R1061" t="s">
        <v>11106</v>
      </c>
    </row>
    <row r="1062" spans="1:18">
      <c r="A1062">
        <v>1081</v>
      </c>
      <c r="B1062" s="2">
        <v>4987176074188</v>
      </c>
      <c r="C1062" t="s">
        <v>8131</v>
      </c>
      <c r="D1062">
        <v>0</v>
      </c>
      <c r="E1062" t="s">
        <v>11105</v>
      </c>
      <c r="F1062" t="s">
        <v>11106</v>
      </c>
      <c r="G1062" t="s">
        <v>8131</v>
      </c>
      <c r="H1062" t="s">
        <v>11090</v>
      </c>
      <c r="I1062">
        <v>0</v>
      </c>
      <c r="J1062">
        <v>63.17</v>
      </c>
      <c r="K1062">
        <v>53.53</v>
      </c>
      <c r="L1062">
        <v>82</v>
      </c>
      <c r="M1062">
        <v>3</v>
      </c>
      <c r="N1062" t="s">
        <v>11097</v>
      </c>
      <c r="O1062" t="s">
        <v>11098</v>
      </c>
      <c r="P1062">
        <v>82</v>
      </c>
      <c r="Q1062" t="s">
        <v>11197</v>
      </c>
      <c r="R1062" t="s">
        <v>11106</v>
      </c>
    </row>
    <row r="1063" spans="1:18">
      <c r="A1063">
        <v>1082</v>
      </c>
      <c r="B1063" s="2">
        <v>4987176073129</v>
      </c>
      <c r="C1063" t="s">
        <v>8133</v>
      </c>
      <c r="D1063">
        <v>0</v>
      </c>
      <c r="E1063" t="s">
        <v>11105</v>
      </c>
      <c r="F1063" t="s">
        <v>11106</v>
      </c>
      <c r="G1063" t="s">
        <v>8133</v>
      </c>
      <c r="H1063" t="s">
        <v>11090</v>
      </c>
      <c r="I1063">
        <v>0</v>
      </c>
      <c r="J1063">
        <v>307.39999999999998</v>
      </c>
      <c r="K1063">
        <v>260.51</v>
      </c>
      <c r="L1063">
        <v>399</v>
      </c>
      <c r="M1063">
        <v>3</v>
      </c>
      <c r="N1063" t="s">
        <v>11097</v>
      </c>
      <c r="O1063" t="s">
        <v>11098</v>
      </c>
      <c r="P1063">
        <v>399</v>
      </c>
      <c r="Q1063" t="s">
        <v>11197</v>
      </c>
      <c r="R1063" t="s">
        <v>11106</v>
      </c>
    </row>
    <row r="1064" spans="1:18">
      <c r="A1064">
        <v>1083</v>
      </c>
      <c r="B1064" s="2">
        <v>4987176073013</v>
      </c>
      <c r="C1064" t="s">
        <v>8135</v>
      </c>
      <c r="D1064">
        <v>-1</v>
      </c>
      <c r="E1064" t="s">
        <v>11105</v>
      </c>
      <c r="F1064" t="s">
        <v>11106</v>
      </c>
      <c r="G1064" t="s">
        <v>8135</v>
      </c>
      <c r="H1064" t="s">
        <v>11090</v>
      </c>
      <c r="I1064">
        <v>0</v>
      </c>
      <c r="J1064">
        <v>157.93</v>
      </c>
      <c r="K1064">
        <v>133.84</v>
      </c>
      <c r="L1064">
        <v>205</v>
      </c>
      <c r="M1064">
        <v>3</v>
      </c>
      <c r="N1064" t="s">
        <v>11097</v>
      </c>
      <c r="O1064" t="s">
        <v>11098</v>
      </c>
      <c r="P1064">
        <v>205</v>
      </c>
      <c r="Q1064" t="s">
        <v>11197</v>
      </c>
      <c r="R1064" t="s">
        <v>11106</v>
      </c>
    </row>
    <row r="1065" spans="1:18">
      <c r="A1065">
        <v>1084</v>
      </c>
      <c r="B1065" s="2">
        <v>4987176073471</v>
      </c>
      <c r="C1065" t="s">
        <v>8137</v>
      </c>
      <c r="D1065">
        <v>-1</v>
      </c>
      <c r="E1065" t="s">
        <v>11105</v>
      </c>
      <c r="F1065" t="s">
        <v>11106</v>
      </c>
      <c r="G1065" t="s">
        <v>8137</v>
      </c>
      <c r="H1065" t="s">
        <v>11090</v>
      </c>
      <c r="I1065">
        <v>0</v>
      </c>
      <c r="J1065">
        <v>76.27</v>
      </c>
      <c r="K1065">
        <v>64.64</v>
      </c>
      <c r="L1065">
        <v>99</v>
      </c>
      <c r="M1065">
        <v>3</v>
      </c>
      <c r="N1065" t="s">
        <v>11097</v>
      </c>
      <c r="O1065" t="s">
        <v>11098</v>
      </c>
      <c r="P1065">
        <v>99</v>
      </c>
      <c r="Q1065" t="s">
        <v>11197</v>
      </c>
      <c r="R1065" t="s">
        <v>11106</v>
      </c>
    </row>
    <row r="1066" spans="1:18">
      <c r="A1066">
        <v>1085</v>
      </c>
      <c r="B1066" s="2">
        <v>4987176073044</v>
      </c>
      <c r="C1066" t="s">
        <v>8139</v>
      </c>
      <c r="D1066">
        <v>0</v>
      </c>
      <c r="E1066" t="s">
        <v>11105</v>
      </c>
      <c r="F1066" t="s">
        <v>11106</v>
      </c>
      <c r="G1066" t="s">
        <v>8139</v>
      </c>
      <c r="H1066" t="s">
        <v>11090</v>
      </c>
      <c r="I1066">
        <v>0</v>
      </c>
      <c r="J1066">
        <v>384.44</v>
      </c>
      <c r="K1066">
        <v>325.8</v>
      </c>
      <c r="L1066">
        <v>499</v>
      </c>
      <c r="M1066">
        <v>3</v>
      </c>
      <c r="N1066" t="s">
        <v>11097</v>
      </c>
      <c r="O1066" t="s">
        <v>11098</v>
      </c>
      <c r="P1066">
        <v>499</v>
      </c>
      <c r="Q1066" t="s">
        <v>11197</v>
      </c>
      <c r="R1066" t="s">
        <v>11106</v>
      </c>
    </row>
    <row r="1067" spans="1:18">
      <c r="A1067">
        <v>1086</v>
      </c>
      <c r="B1067" s="2">
        <v>4987176072948</v>
      </c>
      <c r="C1067" t="s">
        <v>8141</v>
      </c>
      <c r="D1067">
        <v>-1</v>
      </c>
      <c r="E1067" t="s">
        <v>11105</v>
      </c>
      <c r="F1067" t="s">
        <v>11106</v>
      </c>
      <c r="G1067" t="s">
        <v>8141</v>
      </c>
      <c r="H1067" t="s">
        <v>11090</v>
      </c>
      <c r="I1067">
        <v>0</v>
      </c>
      <c r="J1067">
        <v>199.54</v>
      </c>
      <c r="K1067">
        <v>169.1</v>
      </c>
      <c r="L1067">
        <v>259</v>
      </c>
      <c r="M1067">
        <v>3</v>
      </c>
      <c r="N1067" t="s">
        <v>11097</v>
      </c>
      <c r="O1067" t="s">
        <v>11098</v>
      </c>
      <c r="P1067">
        <v>259</v>
      </c>
      <c r="Q1067" t="s">
        <v>11197</v>
      </c>
      <c r="R1067" t="s">
        <v>11106</v>
      </c>
    </row>
    <row r="1068" spans="1:18">
      <c r="A1068">
        <v>1087</v>
      </c>
      <c r="B1068" s="2">
        <v>4987176073440</v>
      </c>
      <c r="C1068" t="s">
        <v>8143</v>
      </c>
      <c r="D1068">
        <v>-1</v>
      </c>
      <c r="E1068" t="s">
        <v>11105</v>
      </c>
      <c r="F1068" t="s">
        <v>11106</v>
      </c>
      <c r="G1068" t="s">
        <v>8143</v>
      </c>
      <c r="H1068" t="s">
        <v>11090</v>
      </c>
      <c r="I1068">
        <v>0</v>
      </c>
      <c r="J1068">
        <v>63.17</v>
      </c>
      <c r="K1068">
        <v>53.53</v>
      </c>
      <c r="L1068">
        <v>82</v>
      </c>
      <c r="M1068">
        <v>3</v>
      </c>
      <c r="N1068" t="s">
        <v>11097</v>
      </c>
      <c r="O1068" t="s">
        <v>11098</v>
      </c>
      <c r="P1068">
        <v>82</v>
      </c>
      <c r="Q1068" t="s">
        <v>11197</v>
      </c>
      <c r="R1068" t="s">
        <v>11106</v>
      </c>
    </row>
    <row r="1069" spans="1:18">
      <c r="A1069">
        <v>1088</v>
      </c>
      <c r="B1069" s="2">
        <v>4987176072993</v>
      </c>
      <c r="C1069" t="s">
        <v>8145</v>
      </c>
      <c r="D1069">
        <v>0</v>
      </c>
      <c r="E1069" t="s">
        <v>11105</v>
      </c>
      <c r="F1069" t="s">
        <v>11106</v>
      </c>
      <c r="G1069" t="s">
        <v>8145</v>
      </c>
      <c r="H1069" t="s">
        <v>11090</v>
      </c>
      <c r="I1069">
        <v>0</v>
      </c>
      <c r="J1069">
        <v>157.93</v>
      </c>
      <c r="K1069">
        <v>133.84</v>
      </c>
      <c r="L1069">
        <v>205</v>
      </c>
      <c r="M1069">
        <v>3</v>
      </c>
      <c r="N1069" t="s">
        <v>11097</v>
      </c>
      <c r="O1069" t="s">
        <v>11098</v>
      </c>
      <c r="P1069">
        <v>205</v>
      </c>
      <c r="Q1069" t="s">
        <v>11197</v>
      </c>
      <c r="R1069" t="s">
        <v>11106</v>
      </c>
    </row>
    <row r="1070" spans="1:18">
      <c r="A1070">
        <v>1089</v>
      </c>
      <c r="B1070" s="2">
        <v>4987176073433</v>
      </c>
      <c r="C1070" t="s">
        <v>8147</v>
      </c>
      <c r="D1070">
        <v>-1</v>
      </c>
      <c r="E1070" t="s">
        <v>11105</v>
      </c>
      <c r="F1070" t="s">
        <v>11106</v>
      </c>
      <c r="G1070" t="s">
        <v>8147</v>
      </c>
      <c r="H1070" t="s">
        <v>11090</v>
      </c>
      <c r="I1070">
        <v>0</v>
      </c>
      <c r="J1070">
        <v>63.17</v>
      </c>
      <c r="K1070">
        <v>53.53</v>
      </c>
      <c r="L1070">
        <v>82</v>
      </c>
      <c r="M1070">
        <v>3</v>
      </c>
      <c r="N1070" t="s">
        <v>11097</v>
      </c>
      <c r="O1070" t="s">
        <v>11098</v>
      </c>
      <c r="P1070">
        <v>82</v>
      </c>
      <c r="Q1070" t="s">
        <v>11197</v>
      </c>
      <c r="R1070" t="s">
        <v>11106</v>
      </c>
    </row>
    <row r="1071" spans="1:18">
      <c r="A1071">
        <v>1090</v>
      </c>
      <c r="B1071" s="2">
        <v>4987176073099</v>
      </c>
      <c r="C1071" t="s">
        <v>8149</v>
      </c>
      <c r="D1071">
        <v>-1</v>
      </c>
      <c r="E1071" t="s">
        <v>11105</v>
      </c>
      <c r="F1071" t="s">
        <v>11106</v>
      </c>
      <c r="G1071" t="s">
        <v>8149</v>
      </c>
      <c r="H1071" t="s">
        <v>11090</v>
      </c>
      <c r="I1071">
        <v>0</v>
      </c>
      <c r="J1071">
        <v>307.39999999999998</v>
      </c>
      <c r="K1071">
        <v>260.51</v>
      </c>
      <c r="L1071">
        <v>399</v>
      </c>
      <c r="M1071">
        <v>3</v>
      </c>
      <c r="N1071" t="s">
        <v>11097</v>
      </c>
      <c r="O1071" t="s">
        <v>11098</v>
      </c>
      <c r="P1071">
        <v>399</v>
      </c>
      <c r="Q1071" t="s">
        <v>11197</v>
      </c>
      <c r="R1071" t="s">
        <v>11106</v>
      </c>
    </row>
    <row r="1072" spans="1:18">
      <c r="A1072">
        <v>1091</v>
      </c>
      <c r="B1072" s="2">
        <v>4987176073020</v>
      </c>
      <c r="C1072" t="s">
        <v>8151</v>
      </c>
      <c r="D1072">
        <v>0</v>
      </c>
      <c r="E1072" t="s">
        <v>11105</v>
      </c>
      <c r="F1072" t="s">
        <v>11106</v>
      </c>
      <c r="G1072" t="s">
        <v>8151</v>
      </c>
      <c r="H1072" t="s">
        <v>11090</v>
      </c>
      <c r="I1072">
        <v>0</v>
      </c>
      <c r="J1072">
        <v>157.93</v>
      </c>
      <c r="K1072">
        <v>133.84</v>
      </c>
      <c r="L1072">
        <v>205</v>
      </c>
      <c r="M1072">
        <v>3</v>
      </c>
      <c r="N1072" t="s">
        <v>11097</v>
      </c>
      <c r="O1072" t="s">
        <v>11098</v>
      </c>
      <c r="P1072">
        <v>205</v>
      </c>
      <c r="Q1072" t="s">
        <v>11197</v>
      </c>
      <c r="R1072" t="s">
        <v>11106</v>
      </c>
    </row>
    <row r="1073" spans="1:18">
      <c r="A1073">
        <v>1092</v>
      </c>
      <c r="B1073" s="2">
        <v>4987176073075</v>
      </c>
      <c r="C1073" t="s">
        <v>8153</v>
      </c>
      <c r="D1073">
        <v>0</v>
      </c>
      <c r="E1073" t="s">
        <v>11105</v>
      </c>
      <c r="F1073" t="s">
        <v>11106</v>
      </c>
      <c r="G1073" t="s">
        <v>8153</v>
      </c>
      <c r="H1073" t="s">
        <v>11090</v>
      </c>
      <c r="I1073">
        <v>0</v>
      </c>
      <c r="J1073">
        <v>288.91000000000003</v>
      </c>
      <c r="K1073">
        <v>244.84</v>
      </c>
      <c r="L1073">
        <v>375</v>
      </c>
      <c r="M1073">
        <v>3</v>
      </c>
      <c r="N1073" t="s">
        <v>11097</v>
      </c>
      <c r="O1073" t="s">
        <v>11098</v>
      </c>
      <c r="P1073">
        <v>375</v>
      </c>
      <c r="Q1073" t="s">
        <v>11197</v>
      </c>
      <c r="R1073" t="s">
        <v>11106</v>
      </c>
    </row>
    <row r="1074" spans="1:18">
      <c r="A1074">
        <v>1093</v>
      </c>
      <c r="B1074" s="2">
        <v>4987176072979</v>
      </c>
      <c r="C1074" t="s">
        <v>8155</v>
      </c>
      <c r="D1074">
        <v>0</v>
      </c>
      <c r="E1074" t="s">
        <v>11105</v>
      </c>
      <c r="F1074" t="s">
        <v>11106</v>
      </c>
      <c r="G1074" t="s">
        <v>8155</v>
      </c>
      <c r="H1074" t="s">
        <v>11090</v>
      </c>
      <c r="I1074">
        <v>0</v>
      </c>
      <c r="J1074">
        <v>199.54</v>
      </c>
      <c r="K1074">
        <v>169.1</v>
      </c>
      <c r="L1074">
        <v>259</v>
      </c>
      <c r="M1074">
        <v>3</v>
      </c>
      <c r="N1074" t="s">
        <v>11097</v>
      </c>
      <c r="O1074" t="s">
        <v>11098</v>
      </c>
      <c r="P1074">
        <v>259</v>
      </c>
      <c r="Q1074" t="s">
        <v>11197</v>
      </c>
      <c r="R1074" t="s">
        <v>11106</v>
      </c>
    </row>
    <row r="1075" spans="1:18">
      <c r="A1075">
        <v>1094</v>
      </c>
      <c r="B1075" s="2">
        <v>4987176073464</v>
      </c>
      <c r="C1075" t="s">
        <v>8157</v>
      </c>
      <c r="D1075">
        <v>0</v>
      </c>
      <c r="E1075" t="s">
        <v>11105</v>
      </c>
      <c r="F1075" t="s">
        <v>11106</v>
      </c>
      <c r="G1075" t="s">
        <v>8157</v>
      </c>
      <c r="H1075" t="s">
        <v>11090</v>
      </c>
      <c r="I1075">
        <v>0</v>
      </c>
      <c r="J1075">
        <v>76</v>
      </c>
      <c r="K1075">
        <v>64.41</v>
      </c>
      <c r="L1075">
        <v>99</v>
      </c>
      <c r="M1075">
        <v>3</v>
      </c>
      <c r="N1075" t="s">
        <v>11097</v>
      </c>
      <c r="O1075" t="s">
        <v>11098</v>
      </c>
      <c r="P1075">
        <v>99</v>
      </c>
      <c r="Q1075" t="s">
        <v>11197</v>
      </c>
      <c r="R1075" t="s">
        <v>11106</v>
      </c>
    </row>
    <row r="1076" spans="1:18">
      <c r="A1076">
        <v>1095</v>
      </c>
      <c r="B1076" s="2">
        <v>4987176073082</v>
      </c>
      <c r="C1076" t="s">
        <v>8159</v>
      </c>
      <c r="D1076">
        <v>-1</v>
      </c>
      <c r="E1076" t="s">
        <v>11105</v>
      </c>
      <c r="F1076" t="s">
        <v>11106</v>
      </c>
      <c r="G1076" t="s">
        <v>8159</v>
      </c>
      <c r="H1076" t="s">
        <v>11090</v>
      </c>
      <c r="I1076">
        <v>0</v>
      </c>
      <c r="J1076">
        <v>369.81</v>
      </c>
      <c r="K1076">
        <v>313.39999999999998</v>
      </c>
      <c r="L1076">
        <v>480</v>
      </c>
      <c r="M1076">
        <v>3</v>
      </c>
      <c r="N1076" t="s">
        <v>11097</v>
      </c>
      <c r="O1076" t="s">
        <v>11098</v>
      </c>
      <c r="P1076">
        <v>480</v>
      </c>
      <c r="Q1076" t="s">
        <v>11197</v>
      </c>
      <c r="R1076" t="s">
        <v>11106</v>
      </c>
    </row>
    <row r="1077" spans="1:18">
      <c r="A1077">
        <v>1096</v>
      </c>
      <c r="B1077" s="2">
        <v>4987176072986</v>
      </c>
      <c r="C1077" t="s">
        <v>8161</v>
      </c>
      <c r="D1077">
        <v>-3</v>
      </c>
      <c r="E1077" t="s">
        <v>11105</v>
      </c>
      <c r="F1077" t="s">
        <v>11106</v>
      </c>
      <c r="G1077" t="s">
        <v>8161</v>
      </c>
      <c r="H1077" t="s">
        <v>11090</v>
      </c>
      <c r="I1077">
        <v>0</v>
      </c>
      <c r="J1077">
        <v>199.54</v>
      </c>
      <c r="K1077">
        <v>169.1</v>
      </c>
      <c r="L1077">
        <v>259</v>
      </c>
      <c r="M1077">
        <v>3</v>
      </c>
      <c r="N1077" t="s">
        <v>11097</v>
      </c>
      <c r="O1077" t="s">
        <v>11098</v>
      </c>
      <c r="P1077">
        <v>259</v>
      </c>
      <c r="Q1077" t="s">
        <v>11197</v>
      </c>
      <c r="R1077" t="s">
        <v>11106</v>
      </c>
    </row>
    <row r="1078" spans="1:18">
      <c r="A1078">
        <v>1097</v>
      </c>
      <c r="B1078" s="2">
        <v>4987176148988</v>
      </c>
      <c r="C1078" t="s">
        <v>8163</v>
      </c>
      <c r="D1078">
        <v>0</v>
      </c>
      <c r="E1078" t="s">
        <v>11105</v>
      </c>
      <c r="F1078" t="s">
        <v>11106</v>
      </c>
      <c r="G1078" t="s">
        <v>8163</v>
      </c>
      <c r="H1078" t="s">
        <v>11090</v>
      </c>
      <c r="I1078">
        <v>0</v>
      </c>
      <c r="J1078">
        <v>369.81</v>
      </c>
      <c r="K1078">
        <v>313.39999999999998</v>
      </c>
      <c r="L1078">
        <v>480</v>
      </c>
      <c r="M1078">
        <v>3</v>
      </c>
      <c r="N1078" t="s">
        <v>11097</v>
      </c>
      <c r="O1078" t="s">
        <v>11098</v>
      </c>
      <c r="P1078">
        <v>480</v>
      </c>
      <c r="Q1078" t="s">
        <v>11197</v>
      </c>
      <c r="R1078" t="s">
        <v>11106</v>
      </c>
    </row>
    <row r="1079" spans="1:18">
      <c r="A1079">
        <v>1098</v>
      </c>
      <c r="B1079" s="2">
        <v>4987176148971</v>
      </c>
      <c r="C1079" t="s">
        <v>8165</v>
      </c>
      <c r="D1079">
        <v>-1</v>
      </c>
      <c r="E1079" t="s">
        <v>11105</v>
      </c>
      <c r="F1079" t="s">
        <v>11106</v>
      </c>
      <c r="G1079" t="s">
        <v>8165</v>
      </c>
      <c r="H1079" t="s">
        <v>11090</v>
      </c>
      <c r="I1079">
        <v>0</v>
      </c>
      <c r="J1079">
        <v>199.54</v>
      </c>
      <c r="K1079">
        <v>169.1</v>
      </c>
      <c r="L1079">
        <v>259</v>
      </c>
      <c r="M1079">
        <v>3</v>
      </c>
      <c r="N1079" t="s">
        <v>11097</v>
      </c>
      <c r="O1079" t="s">
        <v>11098</v>
      </c>
      <c r="P1079">
        <v>259</v>
      </c>
      <c r="Q1079" t="s">
        <v>11197</v>
      </c>
      <c r="R1079" t="s">
        <v>11106</v>
      </c>
    </row>
    <row r="1080" spans="1:18">
      <c r="A1080">
        <v>1099</v>
      </c>
      <c r="B1080" s="2">
        <v>4987176192196</v>
      </c>
      <c r="C1080" t="s">
        <v>8167</v>
      </c>
      <c r="D1080">
        <v>-2</v>
      </c>
      <c r="E1080" t="s">
        <v>11105</v>
      </c>
      <c r="F1080" t="s">
        <v>11106</v>
      </c>
      <c r="G1080" t="s">
        <v>8167</v>
      </c>
      <c r="H1080" t="s">
        <v>11090</v>
      </c>
      <c r="I1080">
        <v>0</v>
      </c>
      <c r="J1080">
        <v>72.08</v>
      </c>
      <c r="K1080">
        <v>72.08</v>
      </c>
      <c r="L1080">
        <v>80</v>
      </c>
      <c r="M1080">
        <v>1</v>
      </c>
      <c r="N1080" t="s">
        <v>11108</v>
      </c>
      <c r="O1080" t="s">
        <v>11098</v>
      </c>
      <c r="P1080">
        <v>80</v>
      </c>
      <c r="Q1080" t="s">
        <v>11197</v>
      </c>
      <c r="R1080" t="s">
        <v>11106</v>
      </c>
    </row>
    <row r="1081" spans="1:18">
      <c r="A1081">
        <v>1100</v>
      </c>
      <c r="B1081" s="2">
        <v>4987176192127</v>
      </c>
      <c r="C1081" t="s">
        <v>8169</v>
      </c>
      <c r="D1081">
        <v>0</v>
      </c>
      <c r="E1081" t="s">
        <v>11105</v>
      </c>
      <c r="F1081" t="s">
        <v>11106</v>
      </c>
      <c r="G1081" t="s">
        <v>8169</v>
      </c>
      <c r="H1081" t="s">
        <v>11090</v>
      </c>
      <c r="I1081">
        <v>0</v>
      </c>
      <c r="J1081">
        <v>328.95</v>
      </c>
      <c r="K1081">
        <v>328.95</v>
      </c>
      <c r="L1081">
        <v>375</v>
      </c>
      <c r="M1081">
        <v>1</v>
      </c>
      <c r="N1081" t="s">
        <v>11108</v>
      </c>
      <c r="O1081" t="s">
        <v>11098</v>
      </c>
      <c r="P1081">
        <v>375</v>
      </c>
      <c r="Q1081" t="s">
        <v>11197</v>
      </c>
      <c r="R1081" t="s">
        <v>11106</v>
      </c>
    </row>
    <row r="1082" spans="1:18">
      <c r="A1082">
        <v>1101</v>
      </c>
      <c r="B1082" s="2">
        <v>4987176204011</v>
      </c>
      <c r="C1082" t="s">
        <v>8171</v>
      </c>
      <c r="D1082">
        <v>-2</v>
      </c>
      <c r="E1082" t="s">
        <v>11105</v>
      </c>
      <c r="F1082" t="s">
        <v>11106</v>
      </c>
      <c r="G1082" t="s">
        <v>8171</v>
      </c>
      <c r="H1082" t="s">
        <v>11090</v>
      </c>
      <c r="I1082">
        <v>0</v>
      </c>
      <c r="J1082">
        <v>171.17</v>
      </c>
      <c r="K1082">
        <v>171.17</v>
      </c>
      <c r="L1082">
        <v>190</v>
      </c>
      <c r="M1082">
        <v>1</v>
      </c>
      <c r="N1082" t="s">
        <v>11108</v>
      </c>
      <c r="O1082" t="s">
        <v>11098</v>
      </c>
      <c r="P1082">
        <v>190</v>
      </c>
      <c r="Q1082" t="s">
        <v>11197</v>
      </c>
      <c r="R1082" t="s">
        <v>11106</v>
      </c>
    </row>
    <row r="1083" spans="1:18">
      <c r="A1083">
        <v>1102</v>
      </c>
      <c r="B1083" s="2">
        <v>4987176192097</v>
      </c>
      <c r="C1083" t="s">
        <v>8173</v>
      </c>
      <c r="D1083">
        <v>-2</v>
      </c>
      <c r="E1083" t="s">
        <v>11105</v>
      </c>
      <c r="F1083" t="s">
        <v>11106</v>
      </c>
      <c r="G1083" t="s">
        <v>8173</v>
      </c>
      <c r="H1083" t="s">
        <v>11090</v>
      </c>
      <c r="I1083">
        <v>0</v>
      </c>
      <c r="J1083">
        <v>58.55</v>
      </c>
      <c r="K1083">
        <v>58.55</v>
      </c>
      <c r="L1083">
        <v>65</v>
      </c>
      <c r="M1083">
        <v>1</v>
      </c>
      <c r="N1083" t="s">
        <v>11108</v>
      </c>
      <c r="O1083" t="s">
        <v>11098</v>
      </c>
      <c r="P1083">
        <v>65</v>
      </c>
      <c r="Q1083" t="s">
        <v>11197</v>
      </c>
      <c r="R1083" t="s">
        <v>11106</v>
      </c>
    </row>
    <row r="1084" spans="1:18">
      <c r="A1084">
        <v>1103</v>
      </c>
      <c r="B1084" s="2">
        <v>4987176200631</v>
      </c>
      <c r="C1084" t="s">
        <v>8175</v>
      </c>
      <c r="D1084">
        <v>-2</v>
      </c>
      <c r="E1084" t="s">
        <v>11105</v>
      </c>
      <c r="F1084" t="s">
        <v>11106</v>
      </c>
      <c r="G1084" t="s">
        <v>8175</v>
      </c>
      <c r="H1084" t="s">
        <v>11090</v>
      </c>
      <c r="I1084">
        <v>0</v>
      </c>
      <c r="J1084">
        <v>276.31</v>
      </c>
      <c r="K1084">
        <v>276.31</v>
      </c>
      <c r="L1084">
        <v>315</v>
      </c>
      <c r="M1084">
        <v>1</v>
      </c>
      <c r="N1084" t="s">
        <v>11108</v>
      </c>
      <c r="O1084" t="s">
        <v>11098</v>
      </c>
      <c r="P1084">
        <v>315</v>
      </c>
      <c r="Q1084" t="s">
        <v>11197</v>
      </c>
      <c r="R1084" t="s">
        <v>11106</v>
      </c>
    </row>
    <row r="1085" spans="1:18">
      <c r="A1085">
        <v>1104</v>
      </c>
      <c r="B1085" s="2">
        <v>4987176192103</v>
      </c>
      <c r="C1085" t="s">
        <v>8177</v>
      </c>
      <c r="D1085">
        <v>-2</v>
      </c>
      <c r="E1085" t="s">
        <v>11105</v>
      </c>
      <c r="F1085" t="s">
        <v>11106</v>
      </c>
      <c r="G1085" t="s">
        <v>8177</v>
      </c>
      <c r="H1085" t="s">
        <v>11090</v>
      </c>
      <c r="I1085">
        <v>0</v>
      </c>
      <c r="J1085">
        <v>144.13999999999999</v>
      </c>
      <c r="K1085">
        <v>144.13999999999999</v>
      </c>
      <c r="L1085">
        <v>160</v>
      </c>
      <c r="M1085">
        <v>1</v>
      </c>
      <c r="N1085" t="s">
        <v>11108</v>
      </c>
      <c r="O1085" t="s">
        <v>11098</v>
      </c>
      <c r="P1085">
        <v>160</v>
      </c>
      <c r="Q1085" t="s">
        <v>11197</v>
      </c>
      <c r="R1085" t="s">
        <v>11106</v>
      </c>
    </row>
    <row r="1086" spans="1:18">
      <c r="A1086">
        <v>1105</v>
      </c>
      <c r="B1086" s="2">
        <v>4987176174390</v>
      </c>
      <c r="C1086" t="s">
        <v>8179</v>
      </c>
      <c r="D1086">
        <v>0</v>
      </c>
      <c r="E1086" t="s">
        <v>11105</v>
      </c>
      <c r="F1086" t="s">
        <v>11106</v>
      </c>
      <c r="G1086" t="s">
        <v>8179</v>
      </c>
      <c r="H1086" t="s">
        <v>11090</v>
      </c>
      <c r="I1086">
        <v>0</v>
      </c>
      <c r="J1086">
        <v>421.06</v>
      </c>
      <c r="K1086">
        <v>421.06</v>
      </c>
      <c r="L1086">
        <v>480</v>
      </c>
      <c r="M1086">
        <v>1</v>
      </c>
      <c r="N1086" t="s">
        <v>11108</v>
      </c>
      <c r="O1086" t="s">
        <v>11098</v>
      </c>
      <c r="P1086">
        <v>480</v>
      </c>
      <c r="Q1086" t="s">
        <v>11197</v>
      </c>
      <c r="R1086" t="s">
        <v>11106</v>
      </c>
    </row>
    <row r="1087" spans="1:18">
      <c r="A1087">
        <v>1106</v>
      </c>
      <c r="B1087" s="2">
        <v>4987176200655</v>
      </c>
      <c r="C1087" t="s">
        <v>8181</v>
      </c>
      <c r="D1087">
        <v>0</v>
      </c>
      <c r="E1087" t="s">
        <v>11105</v>
      </c>
      <c r="F1087" t="s">
        <v>11106</v>
      </c>
      <c r="G1087" t="s">
        <v>8181</v>
      </c>
      <c r="H1087" t="s">
        <v>11090</v>
      </c>
      <c r="I1087">
        <v>0</v>
      </c>
      <c r="J1087">
        <v>350</v>
      </c>
      <c r="K1087">
        <v>350</v>
      </c>
      <c r="L1087">
        <v>399</v>
      </c>
      <c r="M1087">
        <v>1</v>
      </c>
      <c r="N1087" t="s">
        <v>11108</v>
      </c>
      <c r="O1087" t="s">
        <v>11098</v>
      </c>
      <c r="P1087">
        <v>399</v>
      </c>
      <c r="Q1087" t="s">
        <v>11197</v>
      </c>
      <c r="R1087" t="s">
        <v>11106</v>
      </c>
    </row>
    <row r="1088" spans="1:18">
      <c r="A1088">
        <v>1107</v>
      </c>
      <c r="B1088" s="2">
        <v>4987176200662</v>
      </c>
      <c r="C1088" t="s">
        <v>8183</v>
      </c>
      <c r="D1088">
        <v>0</v>
      </c>
      <c r="E1088" t="s">
        <v>11105</v>
      </c>
      <c r="F1088" t="s">
        <v>11106</v>
      </c>
      <c r="G1088" t="s">
        <v>8183</v>
      </c>
      <c r="H1088" t="s">
        <v>11090</v>
      </c>
      <c r="I1088">
        <v>0</v>
      </c>
      <c r="J1088">
        <v>184.21</v>
      </c>
      <c r="K1088">
        <v>184.21</v>
      </c>
      <c r="L1088">
        <v>210</v>
      </c>
      <c r="M1088">
        <v>1</v>
      </c>
      <c r="N1088" t="s">
        <v>11108</v>
      </c>
      <c r="O1088" t="s">
        <v>11098</v>
      </c>
      <c r="P1088">
        <v>210</v>
      </c>
      <c r="Q1088" t="s">
        <v>11197</v>
      </c>
      <c r="R1088" t="s">
        <v>11106</v>
      </c>
    </row>
    <row r="1089" spans="1:18">
      <c r="A1089">
        <v>1108</v>
      </c>
      <c r="B1089" s="2">
        <v>4987176204004</v>
      </c>
      <c r="C1089" t="s">
        <v>8185</v>
      </c>
      <c r="D1089">
        <v>-1</v>
      </c>
      <c r="E1089" t="s">
        <v>11105</v>
      </c>
      <c r="F1089" t="s">
        <v>11106</v>
      </c>
      <c r="G1089" t="s">
        <v>8185</v>
      </c>
      <c r="H1089" t="s">
        <v>11090</v>
      </c>
      <c r="I1089">
        <v>0</v>
      </c>
      <c r="J1089">
        <v>81.09</v>
      </c>
      <c r="K1089">
        <v>81.09</v>
      </c>
      <c r="L1089">
        <v>90</v>
      </c>
      <c r="M1089">
        <v>1</v>
      </c>
      <c r="N1089" t="s">
        <v>11108</v>
      </c>
      <c r="O1089" t="s">
        <v>11098</v>
      </c>
      <c r="P1089">
        <v>90</v>
      </c>
      <c r="Q1089" t="s">
        <v>11197</v>
      </c>
      <c r="R1089" t="s">
        <v>11106</v>
      </c>
    </row>
    <row r="1090" spans="1:18">
      <c r="A1090">
        <v>1109</v>
      </c>
      <c r="B1090" s="2">
        <v>4987176174338</v>
      </c>
      <c r="C1090" t="s">
        <v>8187</v>
      </c>
      <c r="D1090">
        <v>0</v>
      </c>
      <c r="E1090" t="s">
        <v>11105</v>
      </c>
      <c r="F1090" t="s">
        <v>11106</v>
      </c>
      <c r="G1090" t="s">
        <v>8187</v>
      </c>
      <c r="H1090" t="s">
        <v>11090</v>
      </c>
      <c r="I1090">
        <v>0</v>
      </c>
      <c r="J1090">
        <v>421.06</v>
      </c>
      <c r="K1090">
        <v>421.06</v>
      </c>
      <c r="L1090">
        <v>480</v>
      </c>
      <c r="M1090">
        <v>1</v>
      </c>
      <c r="N1090" t="s">
        <v>11108</v>
      </c>
      <c r="O1090" t="s">
        <v>11098</v>
      </c>
      <c r="P1090">
        <v>480</v>
      </c>
      <c r="Q1090" t="s">
        <v>11197</v>
      </c>
      <c r="R1090" t="s">
        <v>11106</v>
      </c>
    </row>
    <row r="1091" spans="1:18">
      <c r="A1091">
        <v>1110</v>
      </c>
      <c r="B1091" s="2">
        <v>4987176200679</v>
      </c>
      <c r="C1091" t="s">
        <v>8189</v>
      </c>
      <c r="D1091">
        <v>0</v>
      </c>
      <c r="E1091" t="s">
        <v>11105</v>
      </c>
      <c r="F1091" t="s">
        <v>11106</v>
      </c>
      <c r="G1091" t="s">
        <v>8189</v>
      </c>
      <c r="H1091" t="s">
        <v>11090</v>
      </c>
      <c r="I1091">
        <v>0</v>
      </c>
      <c r="J1091">
        <v>328.95</v>
      </c>
      <c r="K1091">
        <v>328.95</v>
      </c>
      <c r="L1091">
        <v>375</v>
      </c>
      <c r="M1091">
        <v>1</v>
      </c>
      <c r="N1091" t="s">
        <v>11108</v>
      </c>
      <c r="O1091" t="s">
        <v>11098</v>
      </c>
      <c r="P1091">
        <v>375</v>
      </c>
      <c r="Q1091" t="s">
        <v>11197</v>
      </c>
      <c r="R1091" t="s">
        <v>11106</v>
      </c>
    </row>
    <row r="1092" spans="1:18">
      <c r="A1092">
        <v>1111</v>
      </c>
      <c r="B1092" s="2">
        <v>4987176192219</v>
      </c>
      <c r="C1092" t="s">
        <v>8191</v>
      </c>
      <c r="D1092">
        <v>0</v>
      </c>
      <c r="E1092" t="s">
        <v>11105</v>
      </c>
      <c r="F1092" t="s">
        <v>11106</v>
      </c>
      <c r="G1092" t="s">
        <v>8191</v>
      </c>
      <c r="H1092" t="s">
        <v>11090</v>
      </c>
      <c r="I1092">
        <v>0</v>
      </c>
      <c r="J1092">
        <v>171.17</v>
      </c>
      <c r="K1092">
        <v>171.17</v>
      </c>
      <c r="L1092">
        <v>190</v>
      </c>
      <c r="M1092">
        <v>1</v>
      </c>
      <c r="N1092" t="s">
        <v>11108</v>
      </c>
      <c r="O1092" t="s">
        <v>11098</v>
      </c>
      <c r="P1092">
        <v>190</v>
      </c>
      <c r="Q1092" t="s">
        <v>11197</v>
      </c>
      <c r="R1092" t="s">
        <v>11106</v>
      </c>
    </row>
    <row r="1093" spans="1:18">
      <c r="A1093">
        <v>1112</v>
      </c>
      <c r="B1093" s="2">
        <v>4987176200624</v>
      </c>
      <c r="C1093" t="s">
        <v>8193</v>
      </c>
      <c r="D1093">
        <v>-2</v>
      </c>
      <c r="E1093" t="s">
        <v>11105</v>
      </c>
      <c r="F1093" t="s">
        <v>11106</v>
      </c>
      <c r="G1093" t="s">
        <v>8193</v>
      </c>
      <c r="H1093" t="s">
        <v>11090</v>
      </c>
      <c r="I1093">
        <v>0</v>
      </c>
      <c r="J1093">
        <v>81.09</v>
      </c>
      <c r="K1093">
        <v>81.09</v>
      </c>
      <c r="L1093">
        <v>90</v>
      </c>
      <c r="M1093">
        <v>1</v>
      </c>
      <c r="N1093" t="s">
        <v>11108</v>
      </c>
      <c r="O1093" t="s">
        <v>11098</v>
      </c>
      <c r="P1093">
        <v>90</v>
      </c>
      <c r="Q1093" t="s">
        <v>11197</v>
      </c>
      <c r="R1093" t="s">
        <v>11106</v>
      </c>
    </row>
    <row r="1094" spans="1:18">
      <c r="A1094">
        <v>1113</v>
      </c>
      <c r="B1094" s="2">
        <v>4987176192226</v>
      </c>
      <c r="C1094" t="s">
        <v>8195</v>
      </c>
      <c r="D1094">
        <v>0</v>
      </c>
      <c r="E1094" t="s">
        <v>11105</v>
      </c>
      <c r="F1094" t="s">
        <v>11106</v>
      </c>
      <c r="G1094" t="s">
        <v>8195</v>
      </c>
      <c r="H1094" t="s">
        <v>11090</v>
      </c>
      <c r="I1094">
        <v>0</v>
      </c>
      <c r="J1094">
        <v>276.31</v>
      </c>
      <c r="K1094">
        <v>276.31</v>
      </c>
      <c r="L1094">
        <v>315</v>
      </c>
      <c r="M1094">
        <v>1</v>
      </c>
      <c r="N1094" t="s">
        <v>11108</v>
      </c>
      <c r="O1094" t="s">
        <v>11098</v>
      </c>
      <c r="P1094">
        <v>315</v>
      </c>
      <c r="Q1094" t="s">
        <v>11197</v>
      </c>
      <c r="R1094" t="s">
        <v>11106</v>
      </c>
    </row>
    <row r="1095" spans="1:18">
      <c r="A1095">
        <v>1114</v>
      </c>
      <c r="B1095" s="2">
        <v>4987176136015</v>
      </c>
      <c r="C1095" t="s">
        <v>8197</v>
      </c>
      <c r="D1095">
        <v>-3</v>
      </c>
      <c r="E1095" t="s">
        <v>11105</v>
      </c>
      <c r="F1095" t="s">
        <v>11106</v>
      </c>
      <c r="G1095" t="s">
        <v>8197</v>
      </c>
      <c r="H1095" t="s">
        <v>11090</v>
      </c>
      <c r="I1095">
        <v>0</v>
      </c>
      <c r="J1095">
        <v>148.65</v>
      </c>
      <c r="K1095">
        <v>148.65</v>
      </c>
      <c r="L1095">
        <v>165</v>
      </c>
      <c r="M1095">
        <v>1</v>
      </c>
      <c r="N1095" t="s">
        <v>11108</v>
      </c>
      <c r="O1095" t="s">
        <v>11098</v>
      </c>
      <c r="P1095">
        <v>165</v>
      </c>
      <c r="Q1095" t="s">
        <v>11197</v>
      </c>
      <c r="R1095" t="s">
        <v>11106</v>
      </c>
    </row>
    <row r="1096" spans="1:18">
      <c r="A1096">
        <v>1115</v>
      </c>
      <c r="B1096" s="2">
        <v>4987176177261</v>
      </c>
      <c r="C1096" t="s">
        <v>8199</v>
      </c>
      <c r="D1096">
        <v>-2</v>
      </c>
      <c r="E1096" t="s">
        <v>11105</v>
      </c>
      <c r="F1096" t="s">
        <v>11106</v>
      </c>
      <c r="G1096" t="s">
        <v>8199</v>
      </c>
      <c r="H1096" t="s">
        <v>11090</v>
      </c>
      <c r="I1096">
        <v>0</v>
      </c>
      <c r="J1096">
        <v>289.48</v>
      </c>
      <c r="K1096">
        <v>289.48</v>
      </c>
      <c r="L1096">
        <v>330</v>
      </c>
      <c r="M1096">
        <v>1</v>
      </c>
      <c r="N1096" t="s">
        <v>11108</v>
      </c>
      <c r="O1096" t="s">
        <v>11098</v>
      </c>
      <c r="P1096">
        <v>330</v>
      </c>
      <c r="Q1096" t="s">
        <v>11197</v>
      </c>
      <c r="R1096" t="s">
        <v>11106</v>
      </c>
    </row>
    <row r="1097" spans="1:18">
      <c r="A1097">
        <v>1116</v>
      </c>
      <c r="B1097" s="2">
        <v>4987176177247</v>
      </c>
      <c r="C1097" t="s">
        <v>8201</v>
      </c>
      <c r="D1097">
        <v>0</v>
      </c>
      <c r="E1097" t="s">
        <v>11105</v>
      </c>
      <c r="F1097" t="s">
        <v>11106</v>
      </c>
      <c r="G1097" t="s">
        <v>8201</v>
      </c>
      <c r="H1097" t="s">
        <v>11090</v>
      </c>
      <c r="I1097">
        <v>0</v>
      </c>
      <c r="J1097">
        <v>114.03</v>
      </c>
      <c r="K1097">
        <v>114.03</v>
      </c>
      <c r="L1097">
        <v>130</v>
      </c>
      <c r="M1097">
        <v>1</v>
      </c>
      <c r="N1097" t="s">
        <v>11108</v>
      </c>
      <c r="O1097" t="s">
        <v>11098</v>
      </c>
      <c r="P1097">
        <v>130</v>
      </c>
      <c r="Q1097" t="s">
        <v>11197</v>
      </c>
      <c r="R1097" t="s">
        <v>11106</v>
      </c>
    </row>
    <row r="1098" spans="1:18">
      <c r="A1098">
        <v>1117</v>
      </c>
      <c r="B1098" s="2">
        <v>4987176182920</v>
      </c>
      <c r="C1098" t="s">
        <v>8203</v>
      </c>
      <c r="D1098">
        <v>0</v>
      </c>
      <c r="E1098" t="s">
        <v>11105</v>
      </c>
      <c r="F1098" t="s">
        <v>11106</v>
      </c>
      <c r="G1098" t="s">
        <v>8203</v>
      </c>
      <c r="H1098" t="s">
        <v>11090</v>
      </c>
      <c r="I1098">
        <v>0</v>
      </c>
      <c r="J1098">
        <v>289.48</v>
      </c>
      <c r="K1098">
        <v>289.48</v>
      </c>
      <c r="L1098">
        <v>330</v>
      </c>
      <c r="M1098">
        <v>1</v>
      </c>
      <c r="N1098" t="s">
        <v>11108</v>
      </c>
      <c r="O1098" t="s">
        <v>11098</v>
      </c>
      <c r="P1098">
        <v>330</v>
      </c>
      <c r="Q1098" t="s">
        <v>11197</v>
      </c>
      <c r="R1098" t="s">
        <v>11106</v>
      </c>
    </row>
    <row r="1099" spans="1:18">
      <c r="A1099">
        <v>1118</v>
      </c>
      <c r="B1099" s="2">
        <v>4987176185525</v>
      </c>
      <c r="C1099" t="s">
        <v>8205</v>
      </c>
      <c r="D1099">
        <v>-2</v>
      </c>
      <c r="E1099" t="s">
        <v>11105</v>
      </c>
      <c r="F1099" t="s">
        <v>11106</v>
      </c>
      <c r="G1099" t="s">
        <v>8205</v>
      </c>
      <c r="H1099" t="s">
        <v>11090</v>
      </c>
      <c r="I1099">
        <v>0</v>
      </c>
      <c r="J1099">
        <v>114.03</v>
      </c>
      <c r="K1099">
        <v>114.03</v>
      </c>
      <c r="L1099">
        <v>130</v>
      </c>
      <c r="M1099">
        <v>1</v>
      </c>
      <c r="N1099" t="s">
        <v>11108</v>
      </c>
      <c r="O1099" t="s">
        <v>11098</v>
      </c>
      <c r="P1099">
        <v>130</v>
      </c>
      <c r="Q1099" t="s">
        <v>11197</v>
      </c>
      <c r="R1099" t="s">
        <v>11106</v>
      </c>
    </row>
    <row r="1100" spans="1:18">
      <c r="A1100">
        <v>1119</v>
      </c>
      <c r="B1100" s="2">
        <v>4987176195722</v>
      </c>
      <c r="C1100" t="s">
        <v>8207</v>
      </c>
      <c r="D1100">
        <v>-1</v>
      </c>
      <c r="E1100" t="s">
        <v>11105</v>
      </c>
      <c r="F1100" t="s">
        <v>11106</v>
      </c>
      <c r="G1100" t="s">
        <v>8207</v>
      </c>
      <c r="H1100" t="s">
        <v>11090</v>
      </c>
      <c r="I1100">
        <v>0</v>
      </c>
      <c r="J1100">
        <v>122.81</v>
      </c>
      <c r="K1100">
        <v>122.81</v>
      </c>
      <c r="L1100">
        <v>140</v>
      </c>
      <c r="M1100">
        <v>1</v>
      </c>
      <c r="N1100" t="s">
        <v>11108</v>
      </c>
      <c r="O1100" t="s">
        <v>11098</v>
      </c>
      <c r="P1100">
        <v>140</v>
      </c>
      <c r="Q1100" t="s">
        <v>11197</v>
      </c>
      <c r="R1100" t="s">
        <v>11106</v>
      </c>
    </row>
    <row r="1101" spans="1:18">
      <c r="A1101">
        <v>1120</v>
      </c>
      <c r="B1101" s="2">
        <v>4987176184849</v>
      </c>
      <c r="C1101" t="s">
        <v>8209</v>
      </c>
      <c r="D1101">
        <v>-10</v>
      </c>
      <c r="E1101" t="s">
        <v>11105</v>
      </c>
      <c r="F1101" t="s">
        <v>11106</v>
      </c>
      <c r="G1101" t="s">
        <v>8209</v>
      </c>
      <c r="H1101" t="s">
        <v>11090</v>
      </c>
      <c r="I1101">
        <v>0</v>
      </c>
      <c r="J1101">
        <v>36.03</v>
      </c>
      <c r="K1101">
        <v>36.03</v>
      </c>
      <c r="L1101">
        <v>40</v>
      </c>
      <c r="M1101">
        <v>1</v>
      </c>
      <c r="N1101" t="s">
        <v>11108</v>
      </c>
      <c r="O1101" t="s">
        <v>11098</v>
      </c>
      <c r="P1101">
        <v>40</v>
      </c>
      <c r="Q1101" t="s">
        <v>11197</v>
      </c>
      <c r="R1101" t="s">
        <v>11106</v>
      </c>
    </row>
    <row r="1102" spans="1:18">
      <c r="A1102">
        <v>1121</v>
      </c>
      <c r="B1102" s="2">
        <v>4987176184900</v>
      </c>
      <c r="C1102" t="s">
        <v>8211</v>
      </c>
      <c r="D1102">
        <v>-4</v>
      </c>
      <c r="E1102" t="s">
        <v>11105</v>
      </c>
      <c r="F1102" t="s">
        <v>11106</v>
      </c>
      <c r="G1102" t="s">
        <v>8211</v>
      </c>
      <c r="H1102" t="s">
        <v>11090</v>
      </c>
      <c r="I1102">
        <v>0</v>
      </c>
      <c r="J1102">
        <v>106.31</v>
      </c>
      <c r="K1102">
        <v>106.31</v>
      </c>
      <c r="L1102">
        <v>118</v>
      </c>
      <c r="M1102">
        <v>1</v>
      </c>
      <c r="N1102" t="s">
        <v>11108</v>
      </c>
      <c r="O1102" t="s">
        <v>11098</v>
      </c>
      <c r="P1102">
        <v>118</v>
      </c>
      <c r="Q1102" t="s">
        <v>11197</v>
      </c>
      <c r="R1102" t="s">
        <v>11106</v>
      </c>
    </row>
    <row r="1103" spans="1:18">
      <c r="A1103">
        <v>1122</v>
      </c>
      <c r="B1103" s="2">
        <v>4987176207746</v>
      </c>
      <c r="C1103" t="s">
        <v>8213</v>
      </c>
      <c r="D1103">
        <v>-8</v>
      </c>
      <c r="E1103" t="s">
        <v>11105</v>
      </c>
      <c r="F1103" t="s">
        <v>11106</v>
      </c>
      <c r="G1103" t="s">
        <v>8213</v>
      </c>
      <c r="H1103" t="s">
        <v>11090</v>
      </c>
      <c r="I1103">
        <v>0</v>
      </c>
      <c r="J1103">
        <v>43.24</v>
      </c>
      <c r="K1103">
        <v>43.24</v>
      </c>
      <c r="L1103">
        <v>48</v>
      </c>
      <c r="M1103">
        <v>1</v>
      </c>
      <c r="N1103" t="s">
        <v>11108</v>
      </c>
      <c r="O1103" t="s">
        <v>11098</v>
      </c>
      <c r="P1103">
        <v>48</v>
      </c>
      <c r="Q1103" t="s">
        <v>11197</v>
      </c>
      <c r="R1103" t="s">
        <v>11106</v>
      </c>
    </row>
    <row r="1104" spans="1:18">
      <c r="A1104">
        <v>1123</v>
      </c>
      <c r="B1104" s="2">
        <v>4987176213525</v>
      </c>
      <c r="C1104" t="s">
        <v>8215</v>
      </c>
      <c r="D1104">
        <v>-6</v>
      </c>
      <c r="E1104" t="s">
        <v>11105</v>
      </c>
      <c r="F1104" t="s">
        <v>11106</v>
      </c>
      <c r="G1104" t="s">
        <v>8215</v>
      </c>
      <c r="H1104" t="s">
        <v>11090</v>
      </c>
      <c r="I1104">
        <v>0</v>
      </c>
      <c r="J1104">
        <v>139.63999999999999</v>
      </c>
      <c r="K1104">
        <v>139.63999999999999</v>
      </c>
      <c r="L1104">
        <v>155</v>
      </c>
      <c r="M1104">
        <v>1</v>
      </c>
      <c r="N1104" t="s">
        <v>11108</v>
      </c>
      <c r="O1104" t="s">
        <v>11098</v>
      </c>
      <c r="P1104">
        <v>155</v>
      </c>
      <c r="Q1104" t="s">
        <v>11197</v>
      </c>
      <c r="R1104" t="s">
        <v>11106</v>
      </c>
    </row>
    <row r="1105" spans="1:18">
      <c r="A1105">
        <v>1124</v>
      </c>
      <c r="B1105" s="2">
        <v>4987176184399</v>
      </c>
      <c r="C1105" t="s">
        <v>8217</v>
      </c>
      <c r="D1105">
        <v>-9</v>
      </c>
      <c r="E1105" t="s">
        <v>11105</v>
      </c>
      <c r="F1105" t="s">
        <v>11106</v>
      </c>
      <c r="G1105" t="s">
        <v>8217</v>
      </c>
      <c r="H1105" t="s">
        <v>11090</v>
      </c>
      <c r="I1105">
        <v>0</v>
      </c>
      <c r="J1105">
        <v>28.82</v>
      </c>
      <c r="K1105">
        <v>28.82</v>
      </c>
      <c r="L1105">
        <v>32</v>
      </c>
      <c r="M1105">
        <v>1</v>
      </c>
      <c r="N1105" t="s">
        <v>11108</v>
      </c>
      <c r="O1105" t="s">
        <v>11098</v>
      </c>
      <c r="P1105">
        <v>32</v>
      </c>
      <c r="Q1105" t="s">
        <v>11197</v>
      </c>
      <c r="R1105" t="s">
        <v>11106</v>
      </c>
    </row>
    <row r="1106" spans="1:18">
      <c r="A1106">
        <v>1125</v>
      </c>
      <c r="B1106" s="2">
        <v>4987176189745</v>
      </c>
      <c r="C1106" t="s">
        <v>8219</v>
      </c>
      <c r="D1106">
        <v>-2</v>
      </c>
      <c r="E1106" t="s">
        <v>11105</v>
      </c>
      <c r="F1106" t="s">
        <v>11106</v>
      </c>
      <c r="G1106" t="s">
        <v>8219</v>
      </c>
      <c r="H1106" t="s">
        <v>11090</v>
      </c>
      <c r="I1106">
        <v>0</v>
      </c>
      <c r="J1106">
        <v>45.04</v>
      </c>
      <c r="K1106">
        <v>45.04</v>
      </c>
      <c r="L1106">
        <v>50</v>
      </c>
      <c r="M1106">
        <v>1</v>
      </c>
      <c r="N1106" t="s">
        <v>11108</v>
      </c>
      <c r="O1106" t="s">
        <v>11098</v>
      </c>
      <c r="P1106">
        <v>50</v>
      </c>
      <c r="Q1106" t="s">
        <v>11197</v>
      </c>
      <c r="R1106" t="s">
        <v>11106</v>
      </c>
    </row>
    <row r="1107" spans="1:18">
      <c r="A1107">
        <v>1126</v>
      </c>
      <c r="B1107" s="2">
        <v>4902430907712</v>
      </c>
      <c r="C1107" t="s">
        <v>8221</v>
      </c>
      <c r="D1107">
        <v>-3</v>
      </c>
      <c r="E1107" t="s">
        <v>11105</v>
      </c>
      <c r="F1107" t="s">
        <v>11106</v>
      </c>
      <c r="G1107" t="s">
        <v>8221</v>
      </c>
      <c r="H1107" t="s">
        <v>11090</v>
      </c>
      <c r="I1107">
        <v>0</v>
      </c>
      <c r="J1107">
        <v>35.31</v>
      </c>
      <c r="K1107">
        <v>29.92</v>
      </c>
      <c r="L1107">
        <v>45</v>
      </c>
      <c r="M1107">
        <v>3</v>
      </c>
      <c r="N1107" t="s">
        <v>11097</v>
      </c>
      <c r="O1107" t="s">
        <v>11098</v>
      </c>
      <c r="P1107">
        <v>45</v>
      </c>
      <c r="Q1107" t="s">
        <v>11197</v>
      </c>
      <c r="R1107" t="s">
        <v>11106</v>
      </c>
    </row>
    <row r="1108" spans="1:18">
      <c r="A1108">
        <v>1127</v>
      </c>
      <c r="B1108" s="2">
        <v>4987176117694</v>
      </c>
      <c r="C1108" t="s">
        <v>8223</v>
      </c>
      <c r="D1108">
        <v>-2</v>
      </c>
      <c r="E1108" t="s">
        <v>11105</v>
      </c>
      <c r="F1108" t="s">
        <v>11106</v>
      </c>
      <c r="G1108" t="s">
        <v>8223</v>
      </c>
      <c r="H1108" t="s">
        <v>11090</v>
      </c>
      <c r="I1108">
        <v>0</v>
      </c>
      <c r="J1108">
        <v>66.69</v>
      </c>
      <c r="K1108">
        <v>56.52</v>
      </c>
      <c r="L1108">
        <v>85</v>
      </c>
      <c r="M1108">
        <v>3</v>
      </c>
      <c r="N1108" t="s">
        <v>11097</v>
      </c>
      <c r="O1108" t="s">
        <v>11098</v>
      </c>
      <c r="P1108">
        <v>85</v>
      </c>
      <c r="Q1108" t="s">
        <v>11197</v>
      </c>
      <c r="R1108" t="s">
        <v>11106</v>
      </c>
    </row>
    <row r="1109" spans="1:18">
      <c r="A1109">
        <v>1128</v>
      </c>
      <c r="B1109" s="2">
        <v>4987176179889</v>
      </c>
      <c r="C1109" t="s">
        <v>8225</v>
      </c>
      <c r="D1109">
        <v>0</v>
      </c>
      <c r="E1109" t="s">
        <v>11105</v>
      </c>
      <c r="F1109" t="s">
        <v>11106</v>
      </c>
      <c r="G1109" t="s">
        <v>8225</v>
      </c>
      <c r="H1109" t="s">
        <v>11090</v>
      </c>
      <c r="I1109">
        <v>0</v>
      </c>
      <c r="J1109">
        <v>140.46</v>
      </c>
      <c r="K1109">
        <v>119.03</v>
      </c>
      <c r="L1109">
        <v>179</v>
      </c>
      <c r="M1109">
        <v>3</v>
      </c>
      <c r="N1109" t="s">
        <v>11097</v>
      </c>
      <c r="O1109" t="s">
        <v>11098</v>
      </c>
      <c r="P1109">
        <v>179</v>
      </c>
      <c r="Q1109" t="s">
        <v>11197</v>
      </c>
      <c r="R1109" t="s">
        <v>11106</v>
      </c>
    </row>
    <row r="1110" spans="1:18">
      <c r="A1110">
        <v>1129</v>
      </c>
      <c r="B1110" s="2">
        <v>4987176179920</v>
      </c>
      <c r="C1110" t="s">
        <v>8227</v>
      </c>
      <c r="D1110">
        <v>0</v>
      </c>
      <c r="E1110" t="s">
        <v>11105</v>
      </c>
      <c r="F1110" t="s">
        <v>11106</v>
      </c>
      <c r="G1110" t="s">
        <v>8227</v>
      </c>
      <c r="H1110" t="s">
        <v>11090</v>
      </c>
      <c r="I1110">
        <v>0</v>
      </c>
      <c r="J1110">
        <v>337.42</v>
      </c>
      <c r="K1110">
        <v>285.95</v>
      </c>
      <c r="L1110">
        <v>399.9</v>
      </c>
      <c r="M1110">
        <v>3</v>
      </c>
      <c r="N1110" t="s">
        <v>11097</v>
      </c>
      <c r="O1110" t="s">
        <v>11098</v>
      </c>
      <c r="P1110">
        <v>430</v>
      </c>
      <c r="Q1110" t="s">
        <v>11197</v>
      </c>
      <c r="R1110" t="s">
        <v>11106</v>
      </c>
    </row>
    <row r="1111" spans="1:18">
      <c r="A1111">
        <v>1130</v>
      </c>
      <c r="B1111" s="2">
        <v>4987176212382</v>
      </c>
      <c r="C1111" t="s">
        <v>8229</v>
      </c>
      <c r="D1111">
        <v>-1</v>
      </c>
      <c r="E1111" t="s">
        <v>11105</v>
      </c>
      <c r="F1111" t="s">
        <v>11106</v>
      </c>
      <c r="G1111" t="s">
        <v>8229</v>
      </c>
      <c r="H1111" t="s">
        <v>11090</v>
      </c>
      <c r="I1111">
        <v>0</v>
      </c>
      <c r="J1111">
        <v>120.06</v>
      </c>
      <c r="K1111">
        <v>101.75</v>
      </c>
      <c r="L1111">
        <v>153</v>
      </c>
      <c r="M1111">
        <v>3</v>
      </c>
      <c r="N1111" t="s">
        <v>11097</v>
      </c>
      <c r="O1111" t="s">
        <v>11098</v>
      </c>
      <c r="P1111">
        <v>153</v>
      </c>
      <c r="Q1111" t="s">
        <v>11197</v>
      </c>
      <c r="R1111" t="s">
        <v>11106</v>
      </c>
    </row>
    <row r="1112" spans="1:18">
      <c r="A1112">
        <v>1131</v>
      </c>
      <c r="B1112" s="2">
        <v>4987176143365</v>
      </c>
      <c r="C1112" t="s">
        <v>8231</v>
      </c>
      <c r="D1112">
        <v>-2</v>
      </c>
      <c r="E1112" t="s">
        <v>11105</v>
      </c>
      <c r="F1112" t="s">
        <v>11106</v>
      </c>
      <c r="G1112" t="s">
        <v>8231</v>
      </c>
      <c r="H1112" t="s">
        <v>11090</v>
      </c>
      <c r="I1112">
        <v>0</v>
      </c>
      <c r="J1112">
        <v>211.86</v>
      </c>
      <c r="K1112">
        <v>179.54</v>
      </c>
      <c r="L1112">
        <v>270</v>
      </c>
      <c r="M1112">
        <v>3</v>
      </c>
      <c r="N1112" t="s">
        <v>11097</v>
      </c>
      <c r="O1112" t="s">
        <v>11098</v>
      </c>
      <c r="P1112">
        <v>270</v>
      </c>
      <c r="Q1112" t="s">
        <v>11197</v>
      </c>
      <c r="R1112" t="s">
        <v>11106</v>
      </c>
    </row>
    <row r="1113" spans="1:18">
      <c r="A1113">
        <v>1132</v>
      </c>
      <c r="B1113" s="2">
        <v>4987176068897</v>
      </c>
      <c r="C1113" t="s">
        <v>8233</v>
      </c>
      <c r="D1113">
        <v>-3</v>
      </c>
      <c r="E1113" t="s">
        <v>11105</v>
      </c>
      <c r="F1113" t="s">
        <v>11106</v>
      </c>
      <c r="G1113" t="s">
        <v>8233</v>
      </c>
      <c r="H1113" t="s">
        <v>11090</v>
      </c>
      <c r="I1113">
        <v>0</v>
      </c>
      <c r="J1113">
        <v>58.07</v>
      </c>
      <c r="K1113">
        <v>49.21</v>
      </c>
      <c r="L1113">
        <v>74</v>
      </c>
      <c r="M1113">
        <v>3</v>
      </c>
      <c r="N1113" t="s">
        <v>11097</v>
      </c>
      <c r="O1113" t="s">
        <v>11098</v>
      </c>
      <c r="P1113">
        <v>74</v>
      </c>
      <c r="Q1113" t="s">
        <v>11197</v>
      </c>
      <c r="R1113" t="s">
        <v>11106</v>
      </c>
    </row>
    <row r="1114" spans="1:18">
      <c r="A1114">
        <v>1133</v>
      </c>
      <c r="B1114" s="2">
        <v>4987176143358</v>
      </c>
      <c r="C1114" t="s">
        <v>8235</v>
      </c>
      <c r="D1114">
        <v>0</v>
      </c>
      <c r="E1114" t="s">
        <v>11105</v>
      </c>
      <c r="F1114" t="s">
        <v>11106</v>
      </c>
      <c r="G1114" t="s">
        <v>8235</v>
      </c>
      <c r="H1114" t="s">
        <v>11090</v>
      </c>
      <c r="I1114">
        <v>0</v>
      </c>
      <c r="J1114">
        <v>211.86</v>
      </c>
      <c r="K1114">
        <v>179.54</v>
      </c>
      <c r="L1114">
        <v>270</v>
      </c>
      <c r="M1114">
        <v>3</v>
      </c>
      <c r="N1114" t="s">
        <v>11097</v>
      </c>
      <c r="O1114" t="s">
        <v>11098</v>
      </c>
      <c r="P1114">
        <v>270</v>
      </c>
      <c r="Q1114" t="s">
        <v>11197</v>
      </c>
      <c r="R1114" t="s">
        <v>11106</v>
      </c>
    </row>
    <row r="1115" spans="1:18">
      <c r="A1115">
        <v>1134</v>
      </c>
      <c r="B1115" s="2">
        <v>4987176140661</v>
      </c>
      <c r="C1115" t="s">
        <v>8237</v>
      </c>
      <c r="D1115">
        <v>-4</v>
      </c>
      <c r="E1115" t="s">
        <v>11105</v>
      </c>
      <c r="F1115" t="s">
        <v>11106</v>
      </c>
      <c r="G1115" t="s">
        <v>8237</v>
      </c>
      <c r="H1115" t="s">
        <v>11090</v>
      </c>
      <c r="I1115">
        <v>0</v>
      </c>
      <c r="J1115">
        <v>57.29</v>
      </c>
      <c r="K1115">
        <v>48.55</v>
      </c>
      <c r="L1115">
        <v>73</v>
      </c>
      <c r="M1115">
        <v>3</v>
      </c>
      <c r="N1115" t="s">
        <v>11097</v>
      </c>
      <c r="O1115" t="s">
        <v>11098</v>
      </c>
      <c r="P1115">
        <v>73</v>
      </c>
      <c r="Q1115" t="s">
        <v>11197</v>
      </c>
      <c r="R1115" t="s">
        <v>11106</v>
      </c>
    </row>
    <row r="1116" spans="1:18">
      <c r="A1116">
        <v>1135</v>
      </c>
      <c r="B1116" s="2">
        <v>4987176173362</v>
      </c>
      <c r="C1116" t="s">
        <v>8239</v>
      </c>
      <c r="D1116">
        <v>-4</v>
      </c>
      <c r="E1116" t="s">
        <v>11105</v>
      </c>
      <c r="F1116" t="s">
        <v>11106</v>
      </c>
      <c r="G1116" t="s">
        <v>8239</v>
      </c>
      <c r="H1116" t="s">
        <v>11090</v>
      </c>
      <c r="I1116">
        <v>0</v>
      </c>
      <c r="J1116">
        <v>116.14</v>
      </c>
      <c r="K1116">
        <v>98.42</v>
      </c>
      <c r="L1116">
        <v>148</v>
      </c>
      <c r="M1116">
        <v>3</v>
      </c>
      <c r="N1116" t="s">
        <v>11097</v>
      </c>
      <c r="O1116" t="s">
        <v>11098</v>
      </c>
      <c r="P1116">
        <v>148</v>
      </c>
      <c r="Q1116" t="s">
        <v>11197</v>
      </c>
      <c r="R1116" t="s">
        <v>11106</v>
      </c>
    </row>
    <row r="1117" spans="1:18">
      <c r="A1117">
        <v>1136</v>
      </c>
      <c r="B1117" s="2">
        <v>4987176175328</v>
      </c>
      <c r="C1117" t="s">
        <v>8241</v>
      </c>
      <c r="D1117">
        <v>-1</v>
      </c>
      <c r="E1117" t="s">
        <v>11105</v>
      </c>
      <c r="F1117" t="s">
        <v>11106</v>
      </c>
      <c r="G1117" t="s">
        <v>8241</v>
      </c>
      <c r="H1117" t="s">
        <v>11090</v>
      </c>
      <c r="I1117">
        <v>0</v>
      </c>
      <c r="J1117">
        <v>98.08</v>
      </c>
      <c r="K1117">
        <v>83.12</v>
      </c>
      <c r="L1117">
        <v>125</v>
      </c>
      <c r="M1117">
        <v>3</v>
      </c>
      <c r="N1117" t="s">
        <v>11097</v>
      </c>
      <c r="O1117" t="s">
        <v>11098</v>
      </c>
      <c r="P1117">
        <v>125</v>
      </c>
      <c r="Q1117" t="s">
        <v>11197</v>
      </c>
      <c r="R1117" t="s">
        <v>11106</v>
      </c>
    </row>
    <row r="1118" spans="1:18">
      <c r="A1118">
        <v>1137</v>
      </c>
      <c r="B1118" s="2">
        <v>4987176126641</v>
      </c>
      <c r="C1118" t="s">
        <v>8243</v>
      </c>
      <c r="D1118">
        <v>-2</v>
      </c>
      <c r="E1118" t="s">
        <v>11105</v>
      </c>
      <c r="F1118" t="s">
        <v>11106</v>
      </c>
      <c r="G1118" t="s">
        <v>8243</v>
      </c>
      <c r="H1118" t="s">
        <v>11090</v>
      </c>
      <c r="I1118">
        <v>0</v>
      </c>
      <c r="J1118">
        <v>149.08000000000001</v>
      </c>
      <c r="K1118">
        <v>126.34</v>
      </c>
      <c r="L1118">
        <v>190</v>
      </c>
      <c r="M1118">
        <v>3</v>
      </c>
      <c r="N1118" t="s">
        <v>11097</v>
      </c>
      <c r="O1118" t="s">
        <v>11098</v>
      </c>
      <c r="P1118">
        <v>190</v>
      </c>
      <c r="Q1118" t="s">
        <v>11197</v>
      </c>
      <c r="R1118" t="s">
        <v>11106</v>
      </c>
    </row>
    <row r="1119" spans="1:18">
      <c r="A1119">
        <v>1138</v>
      </c>
      <c r="B1119" s="2">
        <v>4987176126634</v>
      </c>
      <c r="C1119" t="s">
        <v>8245</v>
      </c>
      <c r="D1119">
        <v>-2</v>
      </c>
      <c r="E1119" t="s">
        <v>11105</v>
      </c>
      <c r="F1119" t="s">
        <v>11106</v>
      </c>
      <c r="G1119" t="s">
        <v>8245</v>
      </c>
      <c r="H1119" t="s">
        <v>11090</v>
      </c>
      <c r="I1119">
        <v>0</v>
      </c>
      <c r="J1119">
        <v>172.63</v>
      </c>
      <c r="K1119">
        <v>146.30000000000001</v>
      </c>
      <c r="L1119">
        <v>220</v>
      </c>
      <c r="M1119">
        <v>3</v>
      </c>
      <c r="N1119" t="s">
        <v>11097</v>
      </c>
      <c r="O1119" t="s">
        <v>11098</v>
      </c>
      <c r="P1119">
        <v>220</v>
      </c>
      <c r="Q1119" t="s">
        <v>11197</v>
      </c>
      <c r="R1119" t="s">
        <v>11106</v>
      </c>
    </row>
    <row r="1120" spans="1:18">
      <c r="A1120">
        <v>1139</v>
      </c>
      <c r="B1120" s="2">
        <v>4987176143808</v>
      </c>
      <c r="C1120" t="s">
        <v>8247</v>
      </c>
      <c r="D1120">
        <v>-1</v>
      </c>
      <c r="E1120" t="s">
        <v>11105</v>
      </c>
      <c r="F1120" t="s">
        <v>11106</v>
      </c>
      <c r="G1120" t="s">
        <v>8247</v>
      </c>
      <c r="H1120" t="s">
        <v>11090</v>
      </c>
      <c r="I1120">
        <v>0</v>
      </c>
      <c r="J1120">
        <v>415.88</v>
      </c>
      <c r="K1120">
        <v>352.44</v>
      </c>
      <c r="L1120">
        <v>499</v>
      </c>
      <c r="M1120">
        <v>3</v>
      </c>
      <c r="N1120" t="s">
        <v>11097</v>
      </c>
      <c r="O1120" t="s">
        <v>11098</v>
      </c>
      <c r="P1120">
        <v>530</v>
      </c>
      <c r="Q1120" t="s">
        <v>11197</v>
      </c>
      <c r="R1120" t="s">
        <v>11106</v>
      </c>
    </row>
    <row r="1121" spans="1:18">
      <c r="A1121">
        <v>1140</v>
      </c>
      <c r="B1121" s="2">
        <v>4987176126610</v>
      </c>
      <c r="C1121" t="s">
        <v>8249</v>
      </c>
      <c r="D1121">
        <v>-2</v>
      </c>
      <c r="E1121" t="s">
        <v>11105</v>
      </c>
      <c r="F1121" t="s">
        <v>11106</v>
      </c>
      <c r="G1121" t="s">
        <v>8249</v>
      </c>
      <c r="H1121" t="s">
        <v>11090</v>
      </c>
      <c r="I1121">
        <v>0</v>
      </c>
      <c r="J1121">
        <v>474.73</v>
      </c>
      <c r="K1121">
        <v>402.31</v>
      </c>
      <c r="L1121">
        <v>559.6</v>
      </c>
      <c r="M1121">
        <v>3</v>
      </c>
      <c r="N1121" t="s">
        <v>11097</v>
      </c>
      <c r="O1121" t="s">
        <v>11098</v>
      </c>
      <c r="P1121">
        <v>605</v>
      </c>
      <c r="Q1121" t="s">
        <v>11197</v>
      </c>
      <c r="R1121" t="s">
        <v>11106</v>
      </c>
    </row>
    <row r="1122" spans="1:18">
      <c r="A1122">
        <v>1141</v>
      </c>
      <c r="B1122" s="2">
        <v>4987176162762</v>
      </c>
      <c r="C1122" t="s">
        <v>8251</v>
      </c>
      <c r="D1122">
        <v>-3</v>
      </c>
      <c r="E1122" t="s">
        <v>11105</v>
      </c>
      <c r="F1122" t="s">
        <v>11106</v>
      </c>
      <c r="G1122" t="s">
        <v>8251</v>
      </c>
      <c r="H1122" t="s">
        <v>11090</v>
      </c>
      <c r="I1122">
        <v>0</v>
      </c>
      <c r="J1122">
        <v>337.42</v>
      </c>
      <c r="K1122">
        <v>285.95</v>
      </c>
      <c r="L1122">
        <v>399.9</v>
      </c>
      <c r="M1122">
        <v>3</v>
      </c>
      <c r="N1122" t="s">
        <v>11097</v>
      </c>
      <c r="O1122" t="s">
        <v>11098</v>
      </c>
      <c r="P1122">
        <v>430</v>
      </c>
      <c r="Q1122" t="s">
        <v>11197</v>
      </c>
      <c r="R1122" t="s">
        <v>11106</v>
      </c>
    </row>
    <row r="1123" spans="1:18">
      <c r="A1123">
        <v>1142</v>
      </c>
      <c r="B1123" s="2">
        <v>4987176162779</v>
      </c>
      <c r="C1123" t="s">
        <v>8253</v>
      </c>
      <c r="D1123">
        <v>-3</v>
      </c>
      <c r="E1123" t="s">
        <v>11105</v>
      </c>
      <c r="F1123" t="s">
        <v>11106</v>
      </c>
      <c r="G1123" t="s">
        <v>8253</v>
      </c>
      <c r="H1123" t="s">
        <v>11090</v>
      </c>
      <c r="I1123">
        <v>0</v>
      </c>
      <c r="J1123">
        <v>384.49</v>
      </c>
      <c r="K1123">
        <v>325.83999999999997</v>
      </c>
      <c r="L1123">
        <v>450.8</v>
      </c>
      <c r="M1123">
        <v>3</v>
      </c>
      <c r="N1123" t="s">
        <v>11097</v>
      </c>
      <c r="O1123" t="s">
        <v>11098</v>
      </c>
      <c r="P1123">
        <v>490</v>
      </c>
      <c r="Q1123" t="s">
        <v>11197</v>
      </c>
      <c r="R1123" t="s">
        <v>11106</v>
      </c>
    </row>
    <row r="1124" spans="1:18">
      <c r="A1124">
        <v>1143</v>
      </c>
      <c r="B1124" s="2">
        <v>4987176143822</v>
      </c>
      <c r="C1124" t="s">
        <v>8255</v>
      </c>
      <c r="D1124">
        <v>-1</v>
      </c>
      <c r="E1124" t="s">
        <v>11105</v>
      </c>
      <c r="F1124" t="s">
        <v>11106</v>
      </c>
      <c r="G1124" t="s">
        <v>8255</v>
      </c>
      <c r="H1124" t="s">
        <v>11090</v>
      </c>
      <c r="I1124">
        <v>0</v>
      </c>
      <c r="J1124">
        <v>94.16</v>
      </c>
      <c r="K1124">
        <v>79.8</v>
      </c>
      <c r="L1124">
        <v>120</v>
      </c>
      <c r="M1124">
        <v>3</v>
      </c>
      <c r="N1124" t="s">
        <v>11097</v>
      </c>
      <c r="O1124" t="s">
        <v>11098</v>
      </c>
      <c r="P1124">
        <v>120</v>
      </c>
      <c r="Q1124" t="s">
        <v>11197</v>
      </c>
      <c r="R1124" t="s">
        <v>11106</v>
      </c>
    </row>
    <row r="1125" spans="1:18">
      <c r="A1125">
        <v>1144</v>
      </c>
      <c r="B1125" s="2">
        <v>4987176143839</v>
      </c>
      <c r="C1125" t="s">
        <v>8257</v>
      </c>
      <c r="D1125">
        <v>-1</v>
      </c>
      <c r="E1125" t="s">
        <v>11105</v>
      </c>
      <c r="F1125" t="s">
        <v>11106</v>
      </c>
      <c r="G1125" t="s">
        <v>8257</v>
      </c>
      <c r="H1125" t="s">
        <v>11090</v>
      </c>
      <c r="I1125">
        <v>0</v>
      </c>
      <c r="J1125">
        <v>102.01</v>
      </c>
      <c r="K1125">
        <v>86.45</v>
      </c>
      <c r="L1125">
        <v>130</v>
      </c>
      <c r="M1125">
        <v>3</v>
      </c>
      <c r="N1125" t="s">
        <v>11097</v>
      </c>
      <c r="O1125" t="s">
        <v>11098</v>
      </c>
      <c r="P1125">
        <v>130</v>
      </c>
      <c r="Q1125" t="s">
        <v>11197</v>
      </c>
      <c r="R1125" t="s">
        <v>11106</v>
      </c>
    </row>
    <row r="1126" spans="1:18">
      <c r="A1126">
        <v>1145</v>
      </c>
      <c r="B1126" s="2">
        <v>4987176177476</v>
      </c>
      <c r="C1126" t="s">
        <v>8259</v>
      </c>
      <c r="D1126">
        <v>-1</v>
      </c>
      <c r="E1126" t="s">
        <v>11105</v>
      </c>
      <c r="F1126" t="s">
        <v>11106</v>
      </c>
      <c r="G1126" t="s">
        <v>8259</v>
      </c>
      <c r="H1126" t="s">
        <v>11090</v>
      </c>
      <c r="I1126">
        <v>0</v>
      </c>
      <c r="J1126">
        <v>125.55</v>
      </c>
      <c r="K1126">
        <v>106.4</v>
      </c>
      <c r="L1126">
        <v>160</v>
      </c>
      <c r="M1126">
        <v>3</v>
      </c>
      <c r="N1126" t="s">
        <v>11097</v>
      </c>
      <c r="O1126" t="s">
        <v>11098</v>
      </c>
      <c r="P1126">
        <v>160</v>
      </c>
      <c r="Q1126" t="s">
        <v>11197</v>
      </c>
      <c r="R1126" t="s">
        <v>11106</v>
      </c>
    </row>
    <row r="1127" spans="1:18">
      <c r="A1127">
        <v>1146</v>
      </c>
      <c r="B1127" s="2">
        <v>4987176177490</v>
      </c>
      <c r="C1127" t="s">
        <v>8261</v>
      </c>
      <c r="D1127">
        <v>0</v>
      </c>
      <c r="E1127" t="s">
        <v>11105</v>
      </c>
      <c r="F1127" t="s">
        <v>11106</v>
      </c>
      <c r="G1127" t="s">
        <v>8261</v>
      </c>
      <c r="H1127" t="s">
        <v>11090</v>
      </c>
      <c r="I1127">
        <v>0</v>
      </c>
      <c r="J1127">
        <v>227.56</v>
      </c>
      <c r="K1127">
        <v>192.85</v>
      </c>
      <c r="L1127">
        <v>290</v>
      </c>
      <c r="M1127">
        <v>3</v>
      </c>
      <c r="N1127" t="s">
        <v>11097</v>
      </c>
      <c r="O1127" t="s">
        <v>11098</v>
      </c>
      <c r="P1127">
        <v>290</v>
      </c>
      <c r="Q1127" t="s">
        <v>11197</v>
      </c>
      <c r="R1127" t="s">
        <v>11106</v>
      </c>
    </row>
    <row r="1128" spans="1:18">
      <c r="A1128">
        <v>1147</v>
      </c>
      <c r="B1128" s="2">
        <v>4987176177483</v>
      </c>
      <c r="C1128" t="s">
        <v>8263</v>
      </c>
      <c r="D1128">
        <v>0</v>
      </c>
      <c r="E1128" t="s">
        <v>11105</v>
      </c>
      <c r="F1128" t="s">
        <v>11106</v>
      </c>
      <c r="G1128" t="s">
        <v>8263</v>
      </c>
      <c r="H1128" t="s">
        <v>11090</v>
      </c>
      <c r="I1128">
        <v>0</v>
      </c>
      <c r="J1128">
        <v>133.4</v>
      </c>
      <c r="K1128">
        <v>113.05</v>
      </c>
      <c r="L1128">
        <v>170</v>
      </c>
      <c r="M1128">
        <v>3</v>
      </c>
      <c r="N1128" t="s">
        <v>11097</v>
      </c>
      <c r="O1128" t="s">
        <v>11098</v>
      </c>
      <c r="P1128">
        <v>170</v>
      </c>
      <c r="Q1128" t="s">
        <v>11197</v>
      </c>
      <c r="R1128" t="s">
        <v>11106</v>
      </c>
    </row>
    <row r="1129" spans="1:18">
      <c r="A1129">
        <v>1148</v>
      </c>
      <c r="B1129" s="2">
        <v>4987176177568</v>
      </c>
      <c r="C1129" t="s">
        <v>8265</v>
      </c>
      <c r="D1129">
        <v>0</v>
      </c>
      <c r="E1129" t="s">
        <v>11105</v>
      </c>
      <c r="F1129" t="s">
        <v>11106</v>
      </c>
      <c r="G1129" t="s">
        <v>8265</v>
      </c>
      <c r="H1129" t="s">
        <v>11090</v>
      </c>
      <c r="I1129">
        <v>0</v>
      </c>
      <c r="J1129">
        <v>385.74</v>
      </c>
      <c r="K1129">
        <v>326.89999999999998</v>
      </c>
      <c r="L1129">
        <v>660</v>
      </c>
      <c r="M1129">
        <v>3</v>
      </c>
      <c r="N1129" t="s">
        <v>11097</v>
      </c>
      <c r="O1129" t="s">
        <v>11098</v>
      </c>
      <c r="P1129">
        <v>660</v>
      </c>
      <c r="Q1129" t="s">
        <v>11197</v>
      </c>
      <c r="R1129" t="s">
        <v>11106</v>
      </c>
    </row>
    <row r="1130" spans="1:18">
      <c r="A1130">
        <v>1149</v>
      </c>
      <c r="B1130" s="2">
        <v>4987176177506</v>
      </c>
      <c r="C1130" t="s">
        <v>8267</v>
      </c>
      <c r="D1130">
        <v>-3</v>
      </c>
      <c r="E1130" t="s">
        <v>11105</v>
      </c>
      <c r="F1130" t="s">
        <v>11106</v>
      </c>
      <c r="G1130" t="s">
        <v>8267</v>
      </c>
      <c r="H1130" t="s">
        <v>11090</v>
      </c>
      <c r="I1130">
        <v>0</v>
      </c>
      <c r="J1130">
        <v>247.18</v>
      </c>
      <c r="K1130">
        <v>209.47</v>
      </c>
      <c r="L1130">
        <v>315</v>
      </c>
      <c r="M1130">
        <v>3</v>
      </c>
      <c r="N1130" t="s">
        <v>11097</v>
      </c>
      <c r="O1130" t="s">
        <v>11098</v>
      </c>
      <c r="P1130">
        <v>315</v>
      </c>
      <c r="Q1130" t="s">
        <v>11197</v>
      </c>
      <c r="R1130" t="s">
        <v>11106</v>
      </c>
    </row>
    <row r="1131" spans="1:18">
      <c r="A1131">
        <v>1150</v>
      </c>
      <c r="B1131" s="2">
        <v>4987176177629</v>
      </c>
      <c r="C1131" t="s">
        <v>8269</v>
      </c>
      <c r="D1131">
        <v>0</v>
      </c>
      <c r="E1131" t="s">
        <v>11105</v>
      </c>
      <c r="F1131" t="s">
        <v>11106</v>
      </c>
      <c r="G1131" t="s">
        <v>8269</v>
      </c>
      <c r="H1131" t="s">
        <v>11090</v>
      </c>
      <c r="I1131">
        <v>0</v>
      </c>
      <c r="J1131">
        <v>120.84</v>
      </c>
      <c r="K1131">
        <v>102.41</v>
      </c>
      <c r="L1131">
        <v>154</v>
      </c>
      <c r="M1131">
        <v>3</v>
      </c>
      <c r="N1131" t="s">
        <v>11097</v>
      </c>
      <c r="O1131" t="s">
        <v>11098</v>
      </c>
      <c r="P1131">
        <v>154</v>
      </c>
      <c r="Q1131" t="s">
        <v>11197</v>
      </c>
      <c r="R1131" t="s">
        <v>11106</v>
      </c>
    </row>
    <row r="1132" spans="1:18">
      <c r="A1132">
        <v>1151</v>
      </c>
      <c r="B1132" s="2">
        <v>4987176177643</v>
      </c>
      <c r="C1132" t="s">
        <v>8271</v>
      </c>
      <c r="D1132">
        <v>0</v>
      </c>
      <c r="E1132" t="s">
        <v>11105</v>
      </c>
      <c r="F1132" t="s">
        <v>11106</v>
      </c>
      <c r="G1132" t="s">
        <v>8271</v>
      </c>
      <c r="H1132" t="s">
        <v>11090</v>
      </c>
      <c r="I1132">
        <v>0</v>
      </c>
      <c r="J1132">
        <v>258.94</v>
      </c>
      <c r="K1132">
        <v>219.44</v>
      </c>
      <c r="L1132">
        <v>330</v>
      </c>
      <c r="M1132">
        <v>3</v>
      </c>
      <c r="N1132" t="s">
        <v>11097</v>
      </c>
      <c r="O1132" t="s">
        <v>11098</v>
      </c>
      <c r="P1132">
        <v>330</v>
      </c>
      <c r="Q1132" t="s">
        <v>11197</v>
      </c>
      <c r="R1132" t="s">
        <v>11106</v>
      </c>
    </row>
    <row r="1133" spans="1:18">
      <c r="A1133">
        <v>1152</v>
      </c>
      <c r="B1133" s="2">
        <v>4987176178688</v>
      </c>
      <c r="C1133" t="s">
        <v>8273</v>
      </c>
      <c r="D1133">
        <v>0</v>
      </c>
      <c r="E1133" t="s">
        <v>11105</v>
      </c>
      <c r="F1133" t="s">
        <v>11106</v>
      </c>
      <c r="G1133" t="s">
        <v>8273</v>
      </c>
      <c r="H1133" t="s">
        <v>11090</v>
      </c>
      <c r="I1133">
        <v>0</v>
      </c>
      <c r="J1133">
        <v>296.88</v>
      </c>
      <c r="K1133">
        <v>265.07</v>
      </c>
      <c r="L1133">
        <v>399</v>
      </c>
      <c r="M1133">
        <v>5</v>
      </c>
      <c r="N1133" t="s">
        <v>11117</v>
      </c>
      <c r="O1133" t="s">
        <v>11098</v>
      </c>
      <c r="P1133">
        <v>399</v>
      </c>
      <c r="Q1133" t="s">
        <v>11197</v>
      </c>
      <c r="R1133" t="s">
        <v>11106</v>
      </c>
    </row>
    <row r="1134" spans="1:18">
      <c r="A1134">
        <v>1153</v>
      </c>
      <c r="B1134" s="2">
        <v>4987176215055</v>
      </c>
      <c r="C1134" t="s">
        <v>8275</v>
      </c>
      <c r="D1134">
        <v>-1</v>
      </c>
      <c r="E1134" t="s">
        <v>11105</v>
      </c>
      <c r="F1134" t="s">
        <v>11106</v>
      </c>
      <c r="G1134" t="s">
        <v>8275</v>
      </c>
      <c r="H1134" t="s">
        <v>11090</v>
      </c>
      <c r="I1134">
        <v>0</v>
      </c>
      <c r="J1134">
        <v>296.88</v>
      </c>
      <c r="K1134">
        <v>265.07</v>
      </c>
      <c r="L1134">
        <v>399</v>
      </c>
      <c r="M1134">
        <v>5</v>
      </c>
      <c r="N1134" t="s">
        <v>11117</v>
      </c>
      <c r="O1134" t="s">
        <v>11098</v>
      </c>
      <c r="P1134">
        <v>399</v>
      </c>
      <c r="Q1134" t="s">
        <v>11197</v>
      </c>
      <c r="R1134" t="s">
        <v>11106</v>
      </c>
    </row>
    <row r="1135" spans="1:18">
      <c r="A1135">
        <v>1154</v>
      </c>
      <c r="B1135" s="2">
        <v>4987176215116</v>
      </c>
      <c r="C1135" t="s">
        <v>8277</v>
      </c>
      <c r="D1135">
        <v>0</v>
      </c>
      <c r="E1135" t="s">
        <v>11105</v>
      </c>
      <c r="F1135" t="s">
        <v>11106</v>
      </c>
      <c r="G1135" t="s">
        <v>8277</v>
      </c>
      <c r="H1135" t="s">
        <v>11090</v>
      </c>
      <c r="I1135">
        <v>0</v>
      </c>
      <c r="J1135">
        <v>296.88</v>
      </c>
      <c r="K1135">
        <v>265.07</v>
      </c>
      <c r="L1135">
        <v>399</v>
      </c>
      <c r="M1135">
        <v>5</v>
      </c>
      <c r="N1135" t="s">
        <v>11117</v>
      </c>
      <c r="O1135" t="s">
        <v>11098</v>
      </c>
      <c r="P1135">
        <v>399</v>
      </c>
      <c r="Q1135" t="s">
        <v>11197</v>
      </c>
      <c r="R1135" t="s">
        <v>11106</v>
      </c>
    </row>
    <row r="1136" spans="1:18">
      <c r="A1136">
        <v>1155</v>
      </c>
      <c r="B1136" s="2">
        <v>4987176137586</v>
      </c>
      <c r="C1136" t="s">
        <v>8279</v>
      </c>
      <c r="D1136">
        <v>-2</v>
      </c>
      <c r="E1136" t="s">
        <v>11105</v>
      </c>
      <c r="F1136" t="s">
        <v>11106</v>
      </c>
      <c r="G1136" t="s">
        <v>8279</v>
      </c>
      <c r="H1136" t="s">
        <v>11090</v>
      </c>
      <c r="I1136">
        <v>0</v>
      </c>
      <c r="J1136">
        <v>110.87</v>
      </c>
      <c r="K1136">
        <v>98.99</v>
      </c>
      <c r="L1136">
        <v>149</v>
      </c>
      <c r="M1136">
        <v>5</v>
      </c>
      <c r="N1136" t="s">
        <v>11117</v>
      </c>
      <c r="O1136" t="s">
        <v>11098</v>
      </c>
      <c r="P1136">
        <v>149</v>
      </c>
      <c r="Q1136" t="s">
        <v>11197</v>
      </c>
      <c r="R1136" t="s">
        <v>11106</v>
      </c>
    </row>
    <row r="1137" spans="1:18">
      <c r="A1137">
        <v>1156</v>
      </c>
      <c r="B1137" s="2">
        <v>4987176137524</v>
      </c>
      <c r="C1137" t="s">
        <v>8281</v>
      </c>
      <c r="D1137">
        <v>-3</v>
      </c>
      <c r="E1137" t="s">
        <v>11105</v>
      </c>
      <c r="F1137" t="s">
        <v>11106</v>
      </c>
      <c r="G1137" t="s">
        <v>8281</v>
      </c>
      <c r="H1137" t="s">
        <v>11090</v>
      </c>
      <c r="I1137">
        <v>0</v>
      </c>
      <c r="J1137">
        <v>73.66</v>
      </c>
      <c r="K1137">
        <v>65.77</v>
      </c>
      <c r="L1137">
        <v>99</v>
      </c>
      <c r="M1137">
        <v>5</v>
      </c>
      <c r="N1137" t="s">
        <v>11117</v>
      </c>
      <c r="O1137" t="s">
        <v>11098</v>
      </c>
      <c r="P1137">
        <v>99</v>
      </c>
      <c r="Q1137" t="s">
        <v>11197</v>
      </c>
      <c r="R1137" t="s">
        <v>11106</v>
      </c>
    </row>
    <row r="1138" spans="1:18">
      <c r="A1138">
        <v>1157</v>
      </c>
      <c r="B1138" s="2">
        <v>4987176137548</v>
      </c>
      <c r="C1138" t="s">
        <v>8283</v>
      </c>
      <c r="D1138">
        <v>-1</v>
      </c>
      <c r="E1138" t="s">
        <v>11105</v>
      </c>
      <c r="F1138" t="s">
        <v>11106</v>
      </c>
      <c r="G1138" t="s">
        <v>8283</v>
      </c>
      <c r="H1138" t="s">
        <v>11090</v>
      </c>
      <c r="I1138">
        <v>0</v>
      </c>
      <c r="J1138">
        <v>73.66</v>
      </c>
      <c r="K1138">
        <v>65.77</v>
      </c>
      <c r="L1138">
        <v>99</v>
      </c>
      <c r="M1138">
        <v>5</v>
      </c>
      <c r="N1138" t="s">
        <v>11117</v>
      </c>
      <c r="O1138" t="s">
        <v>11098</v>
      </c>
      <c r="P1138">
        <v>99</v>
      </c>
      <c r="Q1138" t="s">
        <v>11197</v>
      </c>
      <c r="R1138" t="s">
        <v>11106</v>
      </c>
    </row>
    <row r="1139" spans="1:18">
      <c r="A1139">
        <v>1158</v>
      </c>
      <c r="B1139" s="2">
        <v>4987176137562</v>
      </c>
      <c r="C1139" t="s">
        <v>8285</v>
      </c>
      <c r="D1139">
        <v>-3</v>
      </c>
      <c r="E1139" t="s">
        <v>11105</v>
      </c>
      <c r="F1139" t="s">
        <v>11106</v>
      </c>
      <c r="G1139" t="s">
        <v>8285</v>
      </c>
      <c r="H1139" t="s">
        <v>11090</v>
      </c>
      <c r="I1139">
        <v>0</v>
      </c>
      <c r="J1139">
        <v>73.66</v>
      </c>
      <c r="K1139">
        <v>65.77</v>
      </c>
      <c r="L1139">
        <v>99</v>
      </c>
      <c r="M1139">
        <v>5</v>
      </c>
      <c r="N1139" t="s">
        <v>11117</v>
      </c>
      <c r="O1139" t="s">
        <v>11098</v>
      </c>
      <c r="P1139">
        <v>99</v>
      </c>
      <c r="Q1139" t="s">
        <v>11197</v>
      </c>
      <c r="R1139" t="s">
        <v>11106</v>
      </c>
    </row>
    <row r="1140" spans="1:18">
      <c r="A1140">
        <v>1159</v>
      </c>
      <c r="B1140" s="2">
        <v>4987176141781</v>
      </c>
      <c r="C1140" t="s">
        <v>8287</v>
      </c>
      <c r="D1140">
        <v>-1</v>
      </c>
      <c r="E1140" t="s">
        <v>11105</v>
      </c>
      <c r="F1140" t="s">
        <v>11106</v>
      </c>
      <c r="G1140" t="s">
        <v>8287</v>
      </c>
      <c r="H1140" t="s">
        <v>11090</v>
      </c>
      <c r="I1140">
        <v>0</v>
      </c>
      <c r="J1140">
        <v>204.61</v>
      </c>
      <c r="K1140">
        <v>182.69</v>
      </c>
      <c r="L1140">
        <v>275</v>
      </c>
      <c r="M1140">
        <v>5</v>
      </c>
      <c r="N1140" t="s">
        <v>11117</v>
      </c>
      <c r="O1140" t="s">
        <v>11098</v>
      </c>
      <c r="P1140">
        <v>275</v>
      </c>
      <c r="Q1140" t="s">
        <v>11197</v>
      </c>
      <c r="R1140" t="s">
        <v>11106</v>
      </c>
    </row>
    <row r="1141" spans="1:18">
      <c r="A1141">
        <v>1160</v>
      </c>
      <c r="B1141" s="2">
        <v>4987176141743</v>
      </c>
      <c r="C1141" t="s">
        <v>8289</v>
      </c>
      <c r="D1141">
        <v>-1</v>
      </c>
      <c r="E1141" t="s">
        <v>11105</v>
      </c>
      <c r="F1141" t="s">
        <v>11106</v>
      </c>
      <c r="G1141" t="s">
        <v>8289</v>
      </c>
      <c r="H1141" t="s">
        <v>11090</v>
      </c>
      <c r="I1141">
        <v>0</v>
      </c>
      <c r="J1141">
        <v>148.07</v>
      </c>
      <c r="K1141">
        <v>132.21</v>
      </c>
      <c r="L1141">
        <v>199</v>
      </c>
      <c r="M1141">
        <v>5</v>
      </c>
      <c r="N1141" t="s">
        <v>11117</v>
      </c>
      <c r="O1141" t="s">
        <v>11098</v>
      </c>
      <c r="P1141">
        <v>199</v>
      </c>
      <c r="Q1141" t="s">
        <v>11197</v>
      </c>
      <c r="R1141" t="s">
        <v>11106</v>
      </c>
    </row>
    <row r="1142" spans="1:18">
      <c r="A1142">
        <v>1161</v>
      </c>
      <c r="B1142" s="2">
        <v>4987176215017</v>
      </c>
      <c r="C1142" t="s">
        <v>8291</v>
      </c>
      <c r="D1142">
        <v>-1</v>
      </c>
      <c r="E1142" t="s">
        <v>11105</v>
      </c>
      <c r="F1142" t="s">
        <v>11106</v>
      </c>
      <c r="G1142" t="s">
        <v>8291</v>
      </c>
      <c r="H1142" t="s">
        <v>11090</v>
      </c>
      <c r="I1142">
        <v>0</v>
      </c>
      <c r="J1142">
        <v>148.06</v>
      </c>
      <c r="K1142">
        <v>132.19999999999999</v>
      </c>
      <c r="L1142">
        <v>199</v>
      </c>
      <c r="M1142">
        <v>5</v>
      </c>
      <c r="N1142" t="s">
        <v>11117</v>
      </c>
      <c r="O1142" t="s">
        <v>11098</v>
      </c>
      <c r="P1142">
        <v>199</v>
      </c>
      <c r="Q1142" t="s">
        <v>11197</v>
      </c>
      <c r="R1142" t="s">
        <v>11106</v>
      </c>
    </row>
    <row r="1143" spans="1:18">
      <c r="A1143">
        <v>1162</v>
      </c>
      <c r="B1143" s="2">
        <v>4987176215079</v>
      </c>
      <c r="C1143" t="s">
        <v>8293</v>
      </c>
      <c r="D1143">
        <v>-2</v>
      </c>
      <c r="E1143" t="s">
        <v>11105</v>
      </c>
      <c r="F1143" t="s">
        <v>11106</v>
      </c>
      <c r="G1143" t="s">
        <v>8293</v>
      </c>
      <c r="H1143" t="s">
        <v>11090</v>
      </c>
      <c r="I1143">
        <v>0</v>
      </c>
      <c r="J1143">
        <v>148.06</v>
      </c>
      <c r="K1143">
        <v>132.19999999999999</v>
      </c>
      <c r="L1143">
        <v>199</v>
      </c>
      <c r="M1143">
        <v>5</v>
      </c>
      <c r="N1143" t="s">
        <v>11117</v>
      </c>
      <c r="O1143" t="s">
        <v>11098</v>
      </c>
      <c r="P1143">
        <v>199</v>
      </c>
      <c r="Q1143" t="s">
        <v>11197</v>
      </c>
      <c r="R1143" t="s">
        <v>11106</v>
      </c>
    </row>
    <row r="1144" spans="1:18">
      <c r="A1144">
        <v>1163</v>
      </c>
      <c r="B1144" s="2">
        <v>4987176180902</v>
      </c>
      <c r="C1144" t="s">
        <v>8295</v>
      </c>
      <c r="D1144">
        <v>0</v>
      </c>
      <c r="E1144" t="s">
        <v>11105</v>
      </c>
      <c r="F1144" t="s">
        <v>11106</v>
      </c>
      <c r="G1144" t="s">
        <v>8295</v>
      </c>
      <c r="H1144" t="s">
        <v>11090</v>
      </c>
      <c r="I1144">
        <v>0</v>
      </c>
      <c r="J1144">
        <v>211.15</v>
      </c>
      <c r="K1144">
        <v>178.94</v>
      </c>
      <c r="L1144">
        <v>299</v>
      </c>
      <c r="M1144">
        <v>3</v>
      </c>
      <c r="N1144" t="s">
        <v>11097</v>
      </c>
      <c r="O1144" t="s">
        <v>11098</v>
      </c>
      <c r="P1144">
        <v>299</v>
      </c>
      <c r="Q1144" t="s">
        <v>11197</v>
      </c>
      <c r="R1144" t="s">
        <v>11106</v>
      </c>
    </row>
    <row r="1145" spans="1:18">
      <c r="A1145">
        <v>1164</v>
      </c>
      <c r="B1145" s="2">
        <v>4987176180896</v>
      </c>
      <c r="C1145" t="s">
        <v>8297</v>
      </c>
      <c r="D1145">
        <v>0</v>
      </c>
      <c r="E1145" t="s">
        <v>11105</v>
      </c>
      <c r="F1145" t="s">
        <v>11106</v>
      </c>
      <c r="G1145" t="s">
        <v>8297</v>
      </c>
      <c r="H1145" t="s">
        <v>11090</v>
      </c>
      <c r="I1145">
        <v>0</v>
      </c>
      <c r="J1145">
        <v>211.15</v>
      </c>
      <c r="K1145">
        <v>178.94</v>
      </c>
      <c r="L1145">
        <v>299</v>
      </c>
      <c r="M1145">
        <v>3</v>
      </c>
      <c r="N1145" t="s">
        <v>11097</v>
      </c>
      <c r="O1145" t="s">
        <v>11098</v>
      </c>
      <c r="P1145">
        <v>299</v>
      </c>
      <c r="Q1145" t="s">
        <v>11197</v>
      </c>
      <c r="R1145" t="s">
        <v>11106</v>
      </c>
    </row>
    <row r="1146" spans="1:18">
      <c r="A1146">
        <v>1165</v>
      </c>
      <c r="B1146" s="2">
        <v>4987176180926</v>
      </c>
      <c r="C1146" t="s">
        <v>8299</v>
      </c>
      <c r="D1146">
        <v>0</v>
      </c>
      <c r="E1146" t="s">
        <v>11105</v>
      </c>
      <c r="F1146" t="s">
        <v>11106</v>
      </c>
      <c r="G1146" t="s">
        <v>8299</v>
      </c>
      <c r="H1146" t="s">
        <v>11090</v>
      </c>
      <c r="I1146">
        <v>0</v>
      </c>
      <c r="J1146">
        <v>211.15</v>
      </c>
      <c r="K1146">
        <v>178.94</v>
      </c>
      <c r="L1146">
        <v>299</v>
      </c>
      <c r="M1146">
        <v>3</v>
      </c>
      <c r="N1146" t="s">
        <v>11097</v>
      </c>
      <c r="O1146" t="s">
        <v>11098</v>
      </c>
      <c r="P1146">
        <v>299</v>
      </c>
      <c r="Q1146" t="s">
        <v>11197</v>
      </c>
      <c r="R1146" t="s">
        <v>11106</v>
      </c>
    </row>
    <row r="1147" spans="1:18">
      <c r="A1147">
        <v>1166</v>
      </c>
      <c r="B1147" s="2">
        <v>4987176180933</v>
      </c>
      <c r="C1147" t="s">
        <v>8301</v>
      </c>
      <c r="D1147">
        <v>0</v>
      </c>
      <c r="E1147" t="s">
        <v>11105</v>
      </c>
      <c r="F1147" t="s">
        <v>11106</v>
      </c>
      <c r="G1147" t="s">
        <v>8301</v>
      </c>
      <c r="H1147" t="s">
        <v>11090</v>
      </c>
      <c r="I1147">
        <v>0</v>
      </c>
      <c r="J1147">
        <v>211.15</v>
      </c>
      <c r="K1147">
        <v>178.94</v>
      </c>
      <c r="L1147">
        <v>299</v>
      </c>
      <c r="M1147">
        <v>3</v>
      </c>
      <c r="N1147" t="s">
        <v>11097</v>
      </c>
      <c r="O1147" t="s">
        <v>11098</v>
      </c>
      <c r="P1147">
        <v>299</v>
      </c>
      <c r="Q1147" t="s">
        <v>11197</v>
      </c>
      <c r="R1147" t="s">
        <v>11106</v>
      </c>
    </row>
    <row r="1148" spans="1:18">
      <c r="A1148">
        <v>1167</v>
      </c>
      <c r="B1148" s="2">
        <v>4987176180919</v>
      </c>
      <c r="C1148" t="s">
        <v>8303</v>
      </c>
      <c r="D1148">
        <v>-2</v>
      </c>
      <c r="E1148" t="s">
        <v>11105</v>
      </c>
      <c r="F1148" t="s">
        <v>11106</v>
      </c>
      <c r="G1148" t="s">
        <v>8303</v>
      </c>
      <c r="H1148" t="s">
        <v>11090</v>
      </c>
      <c r="I1148">
        <v>0</v>
      </c>
      <c r="J1148">
        <v>211.15</v>
      </c>
      <c r="K1148">
        <v>178.94</v>
      </c>
      <c r="L1148">
        <v>299</v>
      </c>
      <c r="M1148">
        <v>3</v>
      </c>
      <c r="N1148" t="s">
        <v>11097</v>
      </c>
      <c r="O1148" t="s">
        <v>11098</v>
      </c>
      <c r="P1148">
        <v>299</v>
      </c>
      <c r="Q1148" t="s">
        <v>11197</v>
      </c>
      <c r="R1148" t="s">
        <v>11106</v>
      </c>
    </row>
    <row r="1149" spans="1:18">
      <c r="A1149">
        <v>1168</v>
      </c>
      <c r="B1149" s="2">
        <v>4987176128089</v>
      </c>
      <c r="C1149" t="s">
        <v>8305</v>
      </c>
      <c r="D1149">
        <v>0</v>
      </c>
      <c r="E1149" t="s">
        <v>11105</v>
      </c>
      <c r="F1149" t="s">
        <v>11106</v>
      </c>
      <c r="G1149" t="s">
        <v>8305</v>
      </c>
      <c r="H1149" t="s">
        <v>11090</v>
      </c>
      <c r="I1149">
        <v>0</v>
      </c>
      <c r="J1149">
        <v>211.15</v>
      </c>
      <c r="K1149">
        <v>178.94</v>
      </c>
      <c r="L1149">
        <v>299</v>
      </c>
      <c r="M1149">
        <v>3</v>
      </c>
      <c r="N1149" t="s">
        <v>11097</v>
      </c>
      <c r="O1149" t="s">
        <v>11098</v>
      </c>
      <c r="P1149">
        <v>299</v>
      </c>
      <c r="Q1149" t="s">
        <v>11197</v>
      </c>
      <c r="R1149" t="s">
        <v>11106</v>
      </c>
    </row>
    <row r="1150" spans="1:18">
      <c r="A1150">
        <v>1169</v>
      </c>
      <c r="B1150" s="2">
        <v>4987176128065</v>
      </c>
      <c r="C1150" t="s">
        <v>8307</v>
      </c>
      <c r="D1150">
        <v>0</v>
      </c>
      <c r="E1150" t="s">
        <v>11105</v>
      </c>
      <c r="F1150" t="s">
        <v>11106</v>
      </c>
      <c r="G1150" t="s">
        <v>8307</v>
      </c>
      <c r="H1150" t="s">
        <v>11090</v>
      </c>
      <c r="I1150">
        <v>0</v>
      </c>
      <c r="J1150">
        <v>211.15</v>
      </c>
      <c r="K1150">
        <v>178.94</v>
      </c>
      <c r="L1150">
        <v>299</v>
      </c>
      <c r="M1150">
        <v>3</v>
      </c>
      <c r="N1150" t="s">
        <v>11097</v>
      </c>
      <c r="O1150" t="s">
        <v>11098</v>
      </c>
      <c r="P1150">
        <v>299</v>
      </c>
      <c r="Q1150" t="s">
        <v>11197</v>
      </c>
      <c r="R1150" t="s">
        <v>11106</v>
      </c>
    </row>
    <row r="1151" spans="1:18">
      <c r="A1151">
        <v>1170</v>
      </c>
      <c r="B1151" s="2">
        <v>4987176128058</v>
      </c>
      <c r="C1151" t="s">
        <v>8309</v>
      </c>
      <c r="D1151">
        <v>0</v>
      </c>
      <c r="E1151" t="s">
        <v>11105</v>
      </c>
      <c r="F1151" t="s">
        <v>11106</v>
      </c>
      <c r="G1151" t="s">
        <v>8309</v>
      </c>
      <c r="H1151" t="s">
        <v>11090</v>
      </c>
      <c r="I1151">
        <v>0</v>
      </c>
      <c r="J1151">
        <v>211.15</v>
      </c>
      <c r="K1151">
        <v>178.94</v>
      </c>
      <c r="L1151">
        <v>299</v>
      </c>
      <c r="M1151">
        <v>3</v>
      </c>
      <c r="N1151" t="s">
        <v>11097</v>
      </c>
      <c r="O1151" t="s">
        <v>11098</v>
      </c>
      <c r="P1151">
        <v>299</v>
      </c>
      <c r="Q1151" t="s">
        <v>11197</v>
      </c>
      <c r="R1151" t="s">
        <v>11106</v>
      </c>
    </row>
    <row r="1152" spans="1:18">
      <c r="A1152">
        <v>1171</v>
      </c>
      <c r="B1152" s="2">
        <v>4987176128072</v>
      </c>
      <c r="C1152" t="s">
        <v>8311</v>
      </c>
      <c r="D1152">
        <v>0</v>
      </c>
      <c r="E1152" t="s">
        <v>11105</v>
      </c>
      <c r="F1152" t="s">
        <v>11106</v>
      </c>
      <c r="G1152" t="s">
        <v>8311</v>
      </c>
      <c r="H1152" t="s">
        <v>11090</v>
      </c>
      <c r="I1152">
        <v>0</v>
      </c>
      <c r="J1152">
        <v>211.15</v>
      </c>
      <c r="K1152">
        <v>178.94</v>
      </c>
      <c r="L1152">
        <v>299</v>
      </c>
      <c r="M1152">
        <v>3</v>
      </c>
      <c r="N1152" t="s">
        <v>11097</v>
      </c>
      <c r="O1152" t="s">
        <v>11098</v>
      </c>
      <c r="P1152">
        <v>299</v>
      </c>
      <c r="Q1152" t="s">
        <v>11197</v>
      </c>
      <c r="R1152" t="s">
        <v>11106</v>
      </c>
    </row>
    <row r="1153" spans="1:18">
      <c r="A1153">
        <v>1172</v>
      </c>
      <c r="B1153" s="2">
        <v>8901725123123</v>
      </c>
      <c r="C1153" t="s">
        <v>8313</v>
      </c>
      <c r="D1153">
        <v>-25</v>
      </c>
      <c r="E1153" t="s">
        <v>11532</v>
      </c>
      <c r="F1153" t="s">
        <v>11533</v>
      </c>
      <c r="G1153" t="s">
        <v>8313</v>
      </c>
      <c r="H1153" t="s">
        <v>11090</v>
      </c>
      <c r="I1153">
        <v>0</v>
      </c>
      <c r="J1153">
        <v>24</v>
      </c>
      <c r="K1153">
        <v>24</v>
      </c>
      <c r="L1153">
        <v>28</v>
      </c>
      <c r="M1153">
        <v>1</v>
      </c>
      <c r="N1153" t="s">
        <v>11108</v>
      </c>
      <c r="O1153" t="s">
        <v>11098</v>
      </c>
      <c r="P1153">
        <v>28</v>
      </c>
      <c r="Q1153" t="s">
        <v>11534</v>
      </c>
      <c r="R1153" t="s">
        <v>11535</v>
      </c>
    </row>
    <row r="1154" spans="1:18">
      <c r="A1154">
        <v>1173</v>
      </c>
      <c r="B1154" s="2">
        <v>8901725132873</v>
      </c>
      <c r="C1154" t="s">
        <v>11549</v>
      </c>
      <c r="D1154">
        <v>-5</v>
      </c>
      <c r="E1154" t="s">
        <v>11532</v>
      </c>
      <c r="F1154" t="s">
        <v>11533</v>
      </c>
      <c r="G1154" t="s">
        <v>8315</v>
      </c>
      <c r="H1154" t="s">
        <v>11090</v>
      </c>
      <c r="I1154">
        <v>0</v>
      </c>
      <c r="J1154">
        <v>30.81</v>
      </c>
      <c r="K1154">
        <v>26.11</v>
      </c>
      <c r="L1154">
        <v>40</v>
      </c>
      <c r="M1154">
        <v>3</v>
      </c>
      <c r="N1154" t="s">
        <v>11097</v>
      </c>
      <c r="O1154" t="s">
        <v>11098</v>
      </c>
      <c r="P1154">
        <v>40</v>
      </c>
      <c r="Q1154" t="s">
        <v>11534</v>
      </c>
      <c r="R1154" t="s">
        <v>11535</v>
      </c>
    </row>
    <row r="1155" spans="1:18">
      <c r="A1155">
        <v>1174</v>
      </c>
      <c r="B1155" s="2">
        <v>8901725009533</v>
      </c>
      <c r="C1155" t="s">
        <v>8317</v>
      </c>
      <c r="D1155">
        <v>-64</v>
      </c>
      <c r="E1155" t="s">
        <v>11532</v>
      </c>
      <c r="F1155" t="s">
        <v>11533</v>
      </c>
      <c r="G1155" t="s">
        <v>8317</v>
      </c>
      <c r="H1155" t="s">
        <v>11090</v>
      </c>
      <c r="I1155">
        <v>0</v>
      </c>
      <c r="J1155">
        <v>3.91</v>
      </c>
      <c r="K1155">
        <v>3.31</v>
      </c>
      <c r="L1155">
        <v>5</v>
      </c>
      <c r="M1155">
        <v>3</v>
      </c>
      <c r="N1155" t="s">
        <v>11097</v>
      </c>
      <c r="O1155" t="s">
        <v>11098</v>
      </c>
      <c r="P1155">
        <v>5</v>
      </c>
      <c r="Q1155" t="s">
        <v>11534</v>
      </c>
      <c r="R1155" t="s">
        <v>11535</v>
      </c>
    </row>
    <row r="1156" spans="1:18">
      <c r="A1156">
        <v>1175</v>
      </c>
      <c r="B1156" s="2">
        <v>8901725121747</v>
      </c>
      <c r="C1156" t="s">
        <v>11550</v>
      </c>
      <c r="D1156">
        <v>-11</v>
      </c>
      <c r="E1156" t="s">
        <v>11532</v>
      </c>
      <c r="F1156" t="s">
        <v>11533</v>
      </c>
      <c r="G1156" t="s">
        <v>8319</v>
      </c>
      <c r="H1156" t="s">
        <v>11090</v>
      </c>
      <c r="I1156">
        <v>0</v>
      </c>
      <c r="J1156">
        <v>53.12</v>
      </c>
      <c r="K1156">
        <v>50.59</v>
      </c>
      <c r="L1156">
        <v>69</v>
      </c>
      <c r="M1156">
        <v>2</v>
      </c>
      <c r="N1156" t="s">
        <v>11091</v>
      </c>
      <c r="O1156" t="s">
        <v>11098</v>
      </c>
      <c r="P1156">
        <v>69</v>
      </c>
      <c r="Q1156" t="s">
        <v>11534</v>
      </c>
      <c r="R1156" t="s">
        <v>11535</v>
      </c>
    </row>
    <row r="1157" spans="1:18">
      <c r="A1157">
        <v>1176</v>
      </c>
      <c r="B1157" s="2">
        <v>8901725121242</v>
      </c>
      <c r="C1157" t="s">
        <v>8321</v>
      </c>
      <c r="D1157">
        <v>-5</v>
      </c>
      <c r="E1157" t="s">
        <v>11532</v>
      </c>
      <c r="F1157" t="s">
        <v>11533</v>
      </c>
      <c r="G1157" t="s">
        <v>8321</v>
      </c>
      <c r="H1157" t="s">
        <v>11090</v>
      </c>
      <c r="I1157">
        <v>0</v>
      </c>
      <c r="J1157">
        <v>57.7</v>
      </c>
      <c r="K1157">
        <v>54.95</v>
      </c>
      <c r="L1157">
        <v>73</v>
      </c>
      <c r="M1157">
        <v>2</v>
      </c>
      <c r="N1157" t="s">
        <v>11091</v>
      </c>
      <c r="O1157" t="s">
        <v>11098</v>
      </c>
      <c r="P1157">
        <v>73</v>
      </c>
      <c r="Q1157" t="s">
        <v>11534</v>
      </c>
      <c r="R1157" t="s">
        <v>11535</v>
      </c>
    </row>
    <row r="1158" spans="1:18">
      <c r="A1158">
        <v>1177</v>
      </c>
      <c r="B1158" s="2">
        <v>8901725125141</v>
      </c>
      <c r="C1158" t="s">
        <v>8323</v>
      </c>
      <c r="D1158">
        <v>-8</v>
      </c>
      <c r="E1158" t="s">
        <v>11532</v>
      </c>
      <c r="F1158" t="s">
        <v>11533</v>
      </c>
      <c r="G1158" t="s">
        <v>8323</v>
      </c>
      <c r="H1158" t="s">
        <v>11090</v>
      </c>
      <c r="I1158">
        <v>0</v>
      </c>
      <c r="J1158">
        <v>29.76</v>
      </c>
      <c r="K1158">
        <v>28.34</v>
      </c>
      <c r="L1158">
        <v>50</v>
      </c>
      <c r="M1158">
        <v>2</v>
      </c>
      <c r="N1158" t="s">
        <v>11091</v>
      </c>
      <c r="O1158" t="s">
        <v>11098</v>
      </c>
      <c r="P1158">
        <v>50</v>
      </c>
      <c r="Q1158" t="s">
        <v>11534</v>
      </c>
      <c r="R1158" t="s">
        <v>11535</v>
      </c>
    </row>
    <row r="1159" spans="1:18">
      <c r="A1159">
        <v>1178</v>
      </c>
      <c r="B1159" s="2">
        <v>8901725125165</v>
      </c>
      <c r="C1159" t="s">
        <v>8325</v>
      </c>
      <c r="D1159">
        <v>-5</v>
      </c>
      <c r="E1159" t="s">
        <v>11532</v>
      </c>
      <c r="F1159" t="s">
        <v>11533</v>
      </c>
      <c r="G1159" t="s">
        <v>8325</v>
      </c>
      <c r="H1159" t="s">
        <v>11090</v>
      </c>
      <c r="I1159">
        <v>0</v>
      </c>
      <c r="J1159">
        <v>59.52</v>
      </c>
      <c r="K1159">
        <v>56.69</v>
      </c>
      <c r="L1159">
        <v>100</v>
      </c>
      <c r="M1159">
        <v>2</v>
      </c>
      <c r="N1159" t="s">
        <v>11091</v>
      </c>
      <c r="O1159" t="s">
        <v>11098</v>
      </c>
      <c r="P1159">
        <v>100</v>
      </c>
      <c r="Q1159" t="s">
        <v>11534</v>
      </c>
      <c r="R1159" t="s">
        <v>11535</v>
      </c>
    </row>
    <row r="1160" spans="1:18">
      <c r="A1160">
        <v>1179</v>
      </c>
      <c r="B1160" s="2">
        <v>8901725125172</v>
      </c>
      <c r="C1160" t="s">
        <v>8327</v>
      </c>
      <c r="D1160">
        <v>-2</v>
      </c>
      <c r="E1160" t="s">
        <v>11532</v>
      </c>
      <c r="F1160" t="s">
        <v>11533</v>
      </c>
      <c r="G1160" t="s">
        <v>8327</v>
      </c>
      <c r="H1160" t="s">
        <v>11090</v>
      </c>
      <c r="I1160">
        <v>0</v>
      </c>
      <c r="J1160">
        <v>148.79</v>
      </c>
      <c r="K1160">
        <v>141.69999999999999</v>
      </c>
      <c r="L1160">
        <v>250</v>
      </c>
      <c r="M1160">
        <v>2</v>
      </c>
      <c r="N1160" t="s">
        <v>11091</v>
      </c>
      <c r="O1160" t="s">
        <v>11098</v>
      </c>
      <c r="P1160">
        <v>250</v>
      </c>
      <c r="Q1160" t="s">
        <v>11534</v>
      </c>
      <c r="R1160" t="s">
        <v>11535</v>
      </c>
    </row>
    <row r="1161" spans="1:18">
      <c r="A1161">
        <v>1180</v>
      </c>
      <c r="B1161" s="2">
        <v>8901725125349</v>
      </c>
      <c r="C1161" t="s">
        <v>8329</v>
      </c>
      <c r="D1161">
        <v>-12</v>
      </c>
      <c r="E1161" t="s">
        <v>11532</v>
      </c>
      <c r="F1161" t="s">
        <v>11533</v>
      </c>
      <c r="G1161" t="s">
        <v>8329</v>
      </c>
      <c r="H1161" t="s">
        <v>11090</v>
      </c>
      <c r="I1161">
        <v>0</v>
      </c>
      <c r="J1161">
        <v>19.079999999999998</v>
      </c>
      <c r="K1161">
        <v>18.170000000000002</v>
      </c>
      <c r="L1161">
        <v>36</v>
      </c>
      <c r="M1161">
        <v>2</v>
      </c>
      <c r="N1161" t="s">
        <v>11091</v>
      </c>
      <c r="O1161" t="s">
        <v>11098</v>
      </c>
      <c r="P1161">
        <v>36</v>
      </c>
      <c r="Q1161" t="s">
        <v>11534</v>
      </c>
      <c r="R1161" t="s">
        <v>11535</v>
      </c>
    </row>
    <row r="1162" spans="1:18">
      <c r="A1162">
        <v>1181</v>
      </c>
      <c r="B1162" s="2">
        <v>8901725125363</v>
      </c>
      <c r="C1162" t="s">
        <v>8331</v>
      </c>
      <c r="D1162">
        <v>-3</v>
      </c>
      <c r="E1162" t="s">
        <v>11532</v>
      </c>
      <c r="F1162" t="s">
        <v>11533</v>
      </c>
      <c r="G1162" t="s">
        <v>8331</v>
      </c>
      <c r="H1162" t="s">
        <v>11090</v>
      </c>
      <c r="I1162">
        <v>0</v>
      </c>
      <c r="J1162">
        <v>38.15</v>
      </c>
      <c r="K1162">
        <v>36.33</v>
      </c>
      <c r="L1162">
        <v>72</v>
      </c>
      <c r="M1162">
        <v>2</v>
      </c>
      <c r="N1162" t="s">
        <v>11091</v>
      </c>
      <c r="O1162" t="s">
        <v>11098</v>
      </c>
      <c r="P1162">
        <v>72</v>
      </c>
      <c r="Q1162" t="s">
        <v>11534</v>
      </c>
      <c r="R1162" t="s">
        <v>11535</v>
      </c>
    </row>
    <row r="1163" spans="1:18">
      <c r="A1163">
        <v>1182</v>
      </c>
      <c r="B1163" s="2">
        <v>8901725125370</v>
      </c>
      <c r="C1163" t="s">
        <v>8333</v>
      </c>
      <c r="D1163">
        <v>0</v>
      </c>
      <c r="E1163" t="s">
        <v>11532</v>
      </c>
      <c r="F1163" t="s">
        <v>11533</v>
      </c>
      <c r="G1163" t="s">
        <v>8333</v>
      </c>
      <c r="H1163" t="s">
        <v>11090</v>
      </c>
      <c r="I1163">
        <v>0</v>
      </c>
      <c r="J1163">
        <v>95.38</v>
      </c>
      <c r="K1163">
        <v>90.84</v>
      </c>
      <c r="L1163">
        <v>180</v>
      </c>
      <c r="M1163">
        <v>2</v>
      </c>
      <c r="N1163" t="s">
        <v>11091</v>
      </c>
      <c r="O1163" t="s">
        <v>11098</v>
      </c>
      <c r="P1163">
        <v>180</v>
      </c>
      <c r="Q1163" t="s">
        <v>11534</v>
      </c>
      <c r="R1163" t="s">
        <v>11535</v>
      </c>
    </row>
    <row r="1164" spans="1:18">
      <c r="A1164">
        <v>1183</v>
      </c>
      <c r="B1164" s="2">
        <v>8901725125233</v>
      </c>
      <c r="C1164" t="s">
        <v>8335</v>
      </c>
      <c r="D1164">
        <v>-3</v>
      </c>
      <c r="E1164" t="s">
        <v>11532</v>
      </c>
      <c r="F1164" t="s">
        <v>11533</v>
      </c>
      <c r="G1164" t="s">
        <v>8335</v>
      </c>
      <c r="H1164" t="s">
        <v>11090</v>
      </c>
      <c r="I1164">
        <v>0</v>
      </c>
      <c r="J1164">
        <v>10.19</v>
      </c>
      <c r="K1164">
        <v>9.6999999999999993</v>
      </c>
      <c r="L1164">
        <v>23</v>
      </c>
      <c r="M1164">
        <v>2</v>
      </c>
      <c r="N1164" t="s">
        <v>11091</v>
      </c>
      <c r="O1164" t="s">
        <v>11098</v>
      </c>
      <c r="P1164">
        <v>23</v>
      </c>
      <c r="Q1164" t="s">
        <v>11534</v>
      </c>
      <c r="R1164" t="s">
        <v>11535</v>
      </c>
    </row>
    <row r="1165" spans="1:18">
      <c r="A1165">
        <v>1184</v>
      </c>
      <c r="B1165" s="2">
        <v>8901725105150</v>
      </c>
      <c r="C1165" t="s">
        <v>8337</v>
      </c>
      <c r="D1165">
        <v>-5</v>
      </c>
      <c r="E1165" t="s">
        <v>11532</v>
      </c>
      <c r="F1165" t="s">
        <v>11533</v>
      </c>
      <c r="G1165" t="s">
        <v>8337</v>
      </c>
      <c r="H1165" t="s">
        <v>11090</v>
      </c>
      <c r="I1165">
        <v>0</v>
      </c>
      <c r="J1165">
        <v>14.36</v>
      </c>
      <c r="K1165">
        <v>12.82</v>
      </c>
      <c r="L1165">
        <v>20</v>
      </c>
      <c r="M1165">
        <v>5</v>
      </c>
      <c r="N1165" t="s">
        <v>11117</v>
      </c>
      <c r="O1165" t="s">
        <v>11098</v>
      </c>
      <c r="P1165">
        <v>20</v>
      </c>
      <c r="Q1165" t="s">
        <v>11534</v>
      </c>
      <c r="R1165" t="s">
        <v>11535</v>
      </c>
    </row>
    <row r="1166" spans="1:18">
      <c r="A1166">
        <v>1185</v>
      </c>
      <c r="B1166" s="2">
        <v>8901725115142</v>
      </c>
      <c r="C1166" t="s">
        <v>11551</v>
      </c>
      <c r="D1166">
        <v>-16</v>
      </c>
      <c r="E1166" t="s">
        <v>11532</v>
      </c>
      <c r="F1166" t="s">
        <v>11533</v>
      </c>
      <c r="G1166" t="s">
        <v>8339</v>
      </c>
      <c r="H1166" t="s">
        <v>11090</v>
      </c>
      <c r="I1166">
        <v>0</v>
      </c>
      <c r="J1166">
        <v>7.48</v>
      </c>
      <c r="K1166">
        <v>6.68</v>
      </c>
      <c r="L1166">
        <v>10</v>
      </c>
      <c r="M1166">
        <v>5</v>
      </c>
      <c r="N1166" t="s">
        <v>11117</v>
      </c>
      <c r="O1166" t="s">
        <v>11098</v>
      </c>
      <c r="P1166">
        <v>10</v>
      </c>
      <c r="Q1166" t="s">
        <v>11534</v>
      </c>
      <c r="R1166" t="s">
        <v>11535</v>
      </c>
    </row>
    <row r="1167" spans="1:18">
      <c r="A1167">
        <v>1186</v>
      </c>
      <c r="B1167" s="2">
        <v>8901063363960</v>
      </c>
      <c r="C1167" t="s">
        <v>8341</v>
      </c>
      <c r="D1167">
        <v>1</v>
      </c>
      <c r="E1167" t="s">
        <v>11200</v>
      </c>
      <c r="F1167" t="s">
        <v>11201</v>
      </c>
      <c r="G1167" t="s">
        <v>8341</v>
      </c>
      <c r="H1167" t="s">
        <v>11090</v>
      </c>
      <c r="I1167">
        <v>25.5</v>
      </c>
      <c r="J1167">
        <v>25.5</v>
      </c>
      <c r="K1167">
        <v>21.61</v>
      </c>
      <c r="L1167">
        <v>30</v>
      </c>
      <c r="M1167">
        <v>3</v>
      </c>
      <c r="N1167" t="s">
        <v>11097</v>
      </c>
      <c r="O1167" t="s">
        <v>11098</v>
      </c>
      <c r="P1167">
        <v>30</v>
      </c>
      <c r="Q1167" t="s">
        <v>11202</v>
      </c>
      <c r="R1167" t="s">
        <v>11201</v>
      </c>
    </row>
    <row r="1168" spans="1:18">
      <c r="A1168">
        <v>1187</v>
      </c>
      <c r="B1168" s="2">
        <v>8901063363977</v>
      </c>
      <c r="C1168" t="s">
        <v>8343</v>
      </c>
      <c r="D1168">
        <v>0</v>
      </c>
      <c r="E1168" t="s">
        <v>11200</v>
      </c>
      <c r="F1168" t="s">
        <v>11201</v>
      </c>
      <c r="G1168" t="s">
        <v>8343</v>
      </c>
      <c r="H1168" t="s">
        <v>11090</v>
      </c>
      <c r="I1168">
        <v>26.31</v>
      </c>
      <c r="J1168">
        <v>26.31</v>
      </c>
      <c r="K1168">
        <v>22.37</v>
      </c>
      <c r="L1168">
        <v>30</v>
      </c>
      <c r="M1168">
        <v>3</v>
      </c>
      <c r="N1168" t="s">
        <v>11097</v>
      </c>
      <c r="O1168" t="s">
        <v>11098</v>
      </c>
      <c r="P1168">
        <v>30</v>
      </c>
      <c r="Q1168" t="s">
        <v>11202</v>
      </c>
      <c r="R1168" t="s">
        <v>11201</v>
      </c>
    </row>
    <row r="1169" spans="1:18">
      <c r="A1169">
        <v>1188</v>
      </c>
      <c r="B1169" s="2">
        <v>8901063001022</v>
      </c>
      <c r="C1169" t="s">
        <v>8345</v>
      </c>
      <c r="D1169">
        <v>0</v>
      </c>
      <c r="E1169" t="s">
        <v>11200</v>
      </c>
      <c r="F1169" t="s">
        <v>11201</v>
      </c>
      <c r="G1169" t="s">
        <v>8345</v>
      </c>
      <c r="H1169" t="s">
        <v>11090</v>
      </c>
      <c r="I1169">
        <v>48.6</v>
      </c>
      <c r="J1169">
        <v>48.6</v>
      </c>
      <c r="K1169">
        <v>41.19</v>
      </c>
      <c r="L1169">
        <v>70</v>
      </c>
      <c r="M1169">
        <v>3</v>
      </c>
      <c r="N1169" t="s">
        <v>11097</v>
      </c>
      <c r="O1169" t="s">
        <v>11098</v>
      </c>
      <c r="P1169">
        <v>70</v>
      </c>
      <c r="Q1169" t="s">
        <v>11202</v>
      </c>
      <c r="R1169" t="s">
        <v>11201</v>
      </c>
    </row>
    <row r="1170" spans="1:18">
      <c r="A1170">
        <v>1189</v>
      </c>
      <c r="B1170" s="2">
        <v>8901063023901</v>
      </c>
      <c r="C1170" t="s">
        <v>8347</v>
      </c>
      <c r="D1170">
        <v>0</v>
      </c>
      <c r="E1170" t="s">
        <v>11200</v>
      </c>
      <c r="F1170" t="s">
        <v>11201</v>
      </c>
      <c r="G1170" t="s">
        <v>8347</v>
      </c>
      <c r="H1170" t="s">
        <v>11090</v>
      </c>
      <c r="I1170">
        <v>36.25</v>
      </c>
      <c r="J1170">
        <v>36.25</v>
      </c>
      <c r="K1170">
        <v>30.72</v>
      </c>
      <c r="L1170">
        <v>40</v>
      </c>
      <c r="M1170">
        <v>3</v>
      </c>
      <c r="N1170" t="s">
        <v>11097</v>
      </c>
      <c r="O1170" t="s">
        <v>11098</v>
      </c>
      <c r="P1170">
        <v>40</v>
      </c>
      <c r="Q1170" t="s">
        <v>11202</v>
      </c>
      <c r="R1170" t="s">
        <v>11201</v>
      </c>
    </row>
    <row r="1171" spans="1:18">
      <c r="A1171">
        <v>1190</v>
      </c>
      <c r="B1171" s="2">
        <v>8901063032699</v>
      </c>
      <c r="C1171" t="s">
        <v>11552</v>
      </c>
      <c r="D1171">
        <v>1</v>
      </c>
      <c r="E1171" t="s">
        <v>11200</v>
      </c>
      <c r="F1171" t="s">
        <v>11201</v>
      </c>
      <c r="G1171" t="s">
        <v>8349</v>
      </c>
      <c r="H1171" t="s">
        <v>11090</v>
      </c>
      <c r="I1171">
        <v>25</v>
      </c>
      <c r="J1171">
        <v>25</v>
      </c>
      <c r="K1171">
        <v>21.19</v>
      </c>
      <c r="L1171">
        <v>50</v>
      </c>
      <c r="M1171">
        <v>3</v>
      </c>
      <c r="N1171" t="s">
        <v>11097</v>
      </c>
      <c r="O1171" t="s">
        <v>11098</v>
      </c>
      <c r="P1171">
        <v>50</v>
      </c>
      <c r="Q1171" t="s">
        <v>11202</v>
      </c>
      <c r="R1171" t="s">
        <v>11201</v>
      </c>
    </row>
    <row r="1172" spans="1:18">
      <c r="A1172">
        <v>1191</v>
      </c>
      <c r="B1172" s="2">
        <v>8901764092206</v>
      </c>
      <c r="C1172" t="s">
        <v>8351</v>
      </c>
      <c r="D1172">
        <v>0</v>
      </c>
      <c r="E1172" t="s">
        <v>11200</v>
      </c>
      <c r="F1172" t="s">
        <v>11201</v>
      </c>
      <c r="G1172" t="s">
        <v>8351</v>
      </c>
      <c r="H1172" t="s">
        <v>11090</v>
      </c>
      <c r="I1172">
        <v>39.49</v>
      </c>
      <c r="J1172">
        <v>39.49</v>
      </c>
      <c r="K1172">
        <v>35.26</v>
      </c>
      <c r="L1172">
        <v>42</v>
      </c>
      <c r="M1172">
        <v>5</v>
      </c>
      <c r="N1172" t="s">
        <v>11117</v>
      </c>
      <c r="O1172" t="s">
        <v>11098</v>
      </c>
      <c r="P1172">
        <v>42</v>
      </c>
      <c r="Q1172" t="s">
        <v>11545</v>
      </c>
      <c r="R1172" t="s">
        <v>11546</v>
      </c>
    </row>
    <row r="1173" spans="1:18">
      <c r="A1173">
        <v>1192</v>
      </c>
      <c r="B1173" s="2">
        <v>8901764362804</v>
      </c>
      <c r="C1173" t="s">
        <v>8353</v>
      </c>
      <c r="D1173">
        <v>1984</v>
      </c>
      <c r="E1173" t="s">
        <v>11200</v>
      </c>
      <c r="F1173" t="s">
        <v>11201</v>
      </c>
      <c r="G1173" t="s">
        <v>8353</v>
      </c>
      <c r="H1173" t="s">
        <v>11090</v>
      </c>
      <c r="I1173">
        <v>1.5</v>
      </c>
      <c r="J1173">
        <v>1.5</v>
      </c>
      <c r="K1173">
        <v>1.27</v>
      </c>
      <c r="L1173">
        <v>10</v>
      </c>
      <c r="M1173">
        <v>3</v>
      </c>
      <c r="N1173" t="s">
        <v>11097</v>
      </c>
      <c r="O1173" t="s">
        <v>11098</v>
      </c>
      <c r="P1173">
        <v>10</v>
      </c>
      <c r="Q1173" t="s">
        <v>11545</v>
      </c>
      <c r="R1173" t="s">
        <v>11546</v>
      </c>
    </row>
    <row r="1174" spans="1:18">
      <c r="A1174">
        <v>1193</v>
      </c>
      <c r="B1174" s="2">
        <v>8901764239304</v>
      </c>
      <c r="C1174" t="s">
        <v>8355</v>
      </c>
      <c r="D1174">
        <v>1</v>
      </c>
      <c r="E1174" t="s">
        <v>11200</v>
      </c>
      <c r="F1174" t="s">
        <v>11201</v>
      </c>
      <c r="G1174" t="s">
        <v>8355</v>
      </c>
      <c r="H1174" t="s">
        <v>11090</v>
      </c>
      <c r="I1174">
        <v>74</v>
      </c>
      <c r="J1174">
        <v>74</v>
      </c>
      <c r="K1174">
        <v>66.069999999999993</v>
      </c>
      <c r="L1174">
        <v>90</v>
      </c>
      <c r="M1174">
        <v>5</v>
      </c>
      <c r="N1174" t="s">
        <v>11117</v>
      </c>
      <c r="O1174" t="s">
        <v>11098</v>
      </c>
      <c r="P1174">
        <v>90</v>
      </c>
      <c r="Q1174" t="s">
        <v>11545</v>
      </c>
      <c r="R1174" t="s">
        <v>11546</v>
      </c>
    </row>
    <row r="1175" spans="1:18">
      <c r="A1175">
        <v>1194</v>
      </c>
      <c r="B1175" s="2">
        <v>8902080204052</v>
      </c>
      <c r="C1175" t="s">
        <v>8357</v>
      </c>
      <c r="D1175">
        <v>2</v>
      </c>
      <c r="E1175" t="s">
        <v>11200</v>
      </c>
      <c r="F1175" t="s">
        <v>11201</v>
      </c>
      <c r="G1175" t="s">
        <v>8357</v>
      </c>
      <c r="H1175" t="s">
        <v>11090</v>
      </c>
      <c r="I1175">
        <v>36.99</v>
      </c>
      <c r="J1175">
        <v>36.99</v>
      </c>
      <c r="K1175">
        <v>26.42</v>
      </c>
      <c r="L1175">
        <v>40</v>
      </c>
      <c r="M1175">
        <v>8</v>
      </c>
      <c r="N1175" t="s">
        <v>11544</v>
      </c>
      <c r="O1175" t="s">
        <v>11098</v>
      </c>
      <c r="P1175">
        <v>40</v>
      </c>
      <c r="Q1175" t="s">
        <v>11545</v>
      </c>
      <c r="R1175" t="s">
        <v>11546</v>
      </c>
    </row>
    <row r="1176" spans="1:18">
      <c r="A1176">
        <v>1195</v>
      </c>
      <c r="B1176" s="2">
        <v>8906017290033</v>
      </c>
      <c r="C1176" t="s">
        <v>8359</v>
      </c>
      <c r="D1176">
        <v>2</v>
      </c>
      <c r="E1176" t="s">
        <v>11200</v>
      </c>
      <c r="F1176" t="s">
        <v>11201</v>
      </c>
      <c r="G1176" t="s">
        <v>8359</v>
      </c>
      <c r="H1176" t="s">
        <v>11090</v>
      </c>
      <c r="I1176">
        <v>7.54</v>
      </c>
      <c r="J1176">
        <v>7.54</v>
      </c>
      <c r="K1176">
        <v>6.39</v>
      </c>
      <c r="L1176">
        <v>10</v>
      </c>
      <c r="M1176">
        <v>3</v>
      </c>
      <c r="N1176" t="s">
        <v>11097</v>
      </c>
      <c r="O1176" t="s">
        <v>11098</v>
      </c>
      <c r="P1176">
        <v>10</v>
      </c>
      <c r="Q1176" t="s">
        <v>11545</v>
      </c>
      <c r="R1176" t="s">
        <v>11546</v>
      </c>
    </row>
    <row r="1177" spans="1:18">
      <c r="A1177">
        <v>1196</v>
      </c>
      <c r="B1177" s="2">
        <v>8901764082412</v>
      </c>
      <c r="C1177" t="s">
        <v>8361</v>
      </c>
      <c r="D1177">
        <v>2</v>
      </c>
      <c r="E1177" t="s">
        <v>11200</v>
      </c>
      <c r="F1177" t="s">
        <v>11201</v>
      </c>
      <c r="G1177" t="s">
        <v>8361</v>
      </c>
      <c r="H1177" t="s">
        <v>11090</v>
      </c>
      <c r="I1177">
        <v>45.16</v>
      </c>
      <c r="J1177">
        <v>45.16</v>
      </c>
      <c r="K1177">
        <v>38.270000000000003</v>
      </c>
      <c r="L1177">
        <v>60</v>
      </c>
      <c r="M1177">
        <v>3</v>
      </c>
      <c r="N1177" t="s">
        <v>11097</v>
      </c>
      <c r="O1177" t="s">
        <v>11098</v>
      </c>
      <c r="P1177">
        <v>60</v>
      </c>
      <c r="Q1177" t="s">
        <v>11545</v>
      </c>
      <c r="R1177" t="s">
        <v>11546</v>
      </c>
    </row>
    <row r="1178" spans="1:18">
      <c r="A1178">
        <v>1197</v>
      </c>
      <c r="B1178" s="2">
        <v>7622201463434</v>
      </c>
      <c r="C1178" t="s">
        <v>11553</v>
      </c>
      <c r="D1178">
        <v>-72</v>
      </c>
      <c r="E1178" t="s">
        <v>11394</v>
      </c>
      <c r="F1178" t="s">
        <v>11395</v>
      </c>
      <c r="G1178" t="s">
        <v>8363</v>
      </c>
      <c r="H1178" t="s">
        <v>11090</v>
      </c>
      <c r="I1178">
        <v>4.3899999999999997</v>
      </c>
      <c r="J1178">
        <v>4.3899999999999997</v>
      </c>
      <c r="K1178">
        <v>3.72</v>
      </c>
      <c r="L1178">
        <v>5</v>
      </c>
      <c r="M1178">
        <v>3</v>
      </c>
      <c r="N1178" t="s">
        <v>11097</v>
      </c>
      <c r="O1178" t="s">
        <v>11098</v>
      </c>
      <c r="P1178">
        <v>5</v>
      </c>
      <c r="Q1178" t="s">
        <v>11396</v>
      </c>
      <c r="R1178" t="s">
        <v>11397</v>
      </c>
    </row>
    <row r="1179" spans="1:18">
      <c r="A1179">
        <v>1198</v>
      </c>
      <c r="B1179" s="2">
        <v>8901233030517</v>
      </c>
      <c r="C1179" t="s">
        <v>8365</v>
      </c>
      <c r="D1179">
        <v>-158</v>
      </c>
      <c r="E1179" t="s">
        <v>11394</v>
      </c>
      <c r="F1179" t="s">
        <v>11395</v>
      </c>
      <c r="G1179" t="s">
        <v>8365</v>
      </c>
      <c r="H1179" t="s">
        <v>11090</v>
      </c>
      <c r="I1179">
        <v>4.54</v>
      </c>
      <c r="J1179">
        <v>4.54</v>
      </c>
      <c r="K1179">
        <v>3.85</v>
      </c>
      <c r="L1179">
        <v>5</v>
      </c>
      <c r="M1179">
        <v>3</v>
      </c>
      <c r="N1179" t="s">
        <v>11097</v>
      </c>
      <c r="O1179" t="s">
        <v>11098</v>
      </c>
      <c r="P1179">
        <v>5</v>
      </c>
      <c r="Q1179" t="s">
        <v>11396</v>
      </c>
      <c r="R1179" t="s">
        <v>11397</v>
      </c>
    </row>
    <row r="1180" spans="1:18">
      <c r="A1180">
        <v>1199</v>
      </c>
      <c r="B1180" s="2">
        <v>8000500257265</v>
      </c>
      <c r="C1180" t="s">
        <v>8367</v>
      </c>
      <c r="D1180">
        <v>-10</v>
      </c>
      <c r="E1180" t="s">
        <v>11200</v>
      </c>
      <c r="F1180" t="s">
        <v>11201</v>
      </c>
      <c r="G1180" t="s">
        <v>8367</v>
      </c>
      <c r="H1180" t="s">
        <v>11090</v>
      </c>
      <c r="I1180">
        <v>0</v>
      </c>
      <c r="J1180">
        <v>11.3</v>
      </c>
      <c r="K1180">
        <v>9.58</v>
      </c>
      <c r="L1180">
        <v>15</v>
      </c>
      <c r="M1180">
        <v>3</v>
      </c>
      <c r="N1180" t="s">
        <v>11097</v>
      </c>
      <c r="O1180" t="s">
        <v>11098</v>
      </c>
      <c r="P1180">
        <v>15</v>
      </c>
      <c r="Q1180" t="s">
        <v>11202</v>
      </c>
      <c r="R1180" t="s">
        <v>11201</v>
      </c>
    </row>
    <row r="1181" spans="1:18">
      <c r="A1181">
        <v>1200</v>
      </c>
      <c r="B1181" s="2">
        <v>80768258</v>
      </c>
      <c r="C1181" t="s">
        <v>8369</v>
      </c>
      <c r="D1181">
        <v>-48</v>
      </c>
      <c r="E1181" t="s">
        <v>11200</v>
      </c>
      <c r="F1181" t="s">
        <v>11201</v>
      </c>
      <c r="G1181" t="s">
        <v>8369</v>
      </c>
      <c r="H1181" t="s">
        <v>11090</v>
      </c>
      <c r="I1181">
        <v>0</v>
      </c>
      <c r="J1181">
        <v>33.9</v>
      </c>
      <c r="K1181">
        <v>28.73</v>
      </c>
      <c r="L1181">
        <v>45</v>
      </c>
      <c r="M1181">
        <v>3</v>
      </c>
      <c r="N1181" t="s">
        <v>11097</v>
      </c>
      <c r="O1181" t="s">
        <v>11098</v>
      </c>
      <c r="P1181">
        <v>45</v>
      </c>
      <c r="Q1181" t="s">
        <v>11202</v>
      </c>
      <c r="R1181" t="s">
        <v>11201</v>
      </c>
    </row>
    <row r="1182" spans="1:18">
      <c r="A1182">
        <v>1201</v>
      </c>
      <c r="B1182" s="2">
        <v>80135890</v>
      </c>
      <c r="C1182" t="s">
        <v>8371</v>
      </c>
      <c r="D1182">
        <v>-45</v>
      </c>
      <c r="E1182" t="s">
        <v>11200</v>
      </c>
      <c r="F1182" t="s">
        <v>11201</v>
      </c>
      <c r="G1182" t="s">
        <v>8371</v>
      </c>
      <c r="H1182" t="s">
        <v>11090</v>
      </c>
      <c r="I1182">
        <v>0</v>
      </c>
      <c r="J1182">
        <v>33.9</v>
      </c>
      <c r="K1182">
        <v>28.73</v>
      </c>
      <c r="L1182">
        <v>45</v>
      </c>
      <c r="M1182">
        <v>3</v>
      </c>
      <c r="N1182" t="s">
        <v>11097</v>
      </c>
      <c r="O1182" t="s">
        <v>11098</v>
      </c>
      <c r="P1182">
        <v>45</v>
      </c>
      <c r="Q1182" t="s">
        <v>11202</v>
      </c>
      <c r="R1182" t="s">
        <v>11201</v>
      </c>
    </row>
    <row r="1183" spans="1:18">
      <c r="A1183">
        <v>1202</v>
      </c>
      <c r="B1183" s="2">
        <v>8000500418512</v>
      </c>
      <c r="C1183" t="s">
        <v>8373</v>
      </c>
      <c r="D1183">
        <v>-62</v>
      </c>
      <c r="E1183" t="s">
        <v>11200</v>
      </c>
      <c r="F1183" t="s">
        <v>11201</v>
      </c>
      <c r="G1183" t="s">
        <v>8373</v>
      </c>
      <c r="H1183" t="s">
        <v>11090</v>
      </c>
      <c r="I1183">
        <v>0</v>
      </c>
      <c r="J1183">
        <v>30.13</v>
      </c>
      <c r="K1183">
        <v>25.53</v>
      </c>
      <c r="L1183">
        <v>40</v>
      </c>
      <c r="M1183">
        <v>3</v>
      </c>
      <c r="N1183" t="s">
        <v>11097</v>
      </c>
      <c r="O1183" t="s">
        <v>11098</v>
      </c>
      <c r="P1183">
        <v>40</v>
      </c>
      <c r="Q1183" t="s">
        <v>11202</v>
      </c>
      <c r="R1183" t="s">
        <v>11201</v>
      </c>
    </row>
    <row r="1184" spans="1:18">
      <c r="A1184">
        <v>1203</v>
      </c>
      <c r="B1184" s="2">
        <v>80177425</v>
      </c>
      <c r="C1184" t="s">
        <v>8375</v>
      </c>
      <c r="D1184">
        <v>-3</v>
      </c>
      <c r="E1184" t="s">
        <v>11200</v>
      </c>
      <c r="F1184" t="s">
        <v>11201</v>
      </c>
      <c r="G1184" t="s">
        <v>8375</v>
      </c>
      <c r="H1184" t="s">
        <v>11090</v>
      </c>
      <c r="I1184">
        <v>0</v>
      </c>
      <c r="J1184">
        <v>180.04</v>
      </c>
      <c r="K1184">
        <v>152.58000000000001</v>
      </c>
      <c r="L1184">
        <v>239</v>
      </c>
      <c r="M1184">
        <v>3</v>
      </c>
      <c r="N1184" t="s">
        <v>11097</v>
      </c>
      <c r="O1184" t="s">
        <v>11098</v>
      </c>
      <c r="P1184">
        <v>239</v>
      </c>
      <c r="Q1184" t="s">
        <v>11202</v>
      </c>
      <c r="R1184" t="s">
        <v>11201</v>
      </c>
    </row>
    <row r="1185" spans="1:18">
      <c r="A1185">
        <v>1204</v>
      </c>
      <c r="B1185" s="2">
        <v>80824107</v>
      </c>
      <c r="C1185" t="s">
        <v>8377</v>
      </c>
      <c r="D1185">
        <v>-55</v>
      </c>
      <c r="E1185" t="s">
        <v>11200</v>
      </c>
      <c r="F1185" t="s">
        <v>11201</v>
      </c>
      <c r="G1185" t="s">
        <v>8377</v>
      </c>
      <c r="H1185" t="s">
        <v>11090</v>
      </c>
      <c r="I1185">
        <v>0</v>
      </c>
      <c r="J1185">
        <v>18.829999999999998</v>
      </c>
      <c r="K1185">
        <v>15.96</v>
      </c>
      <c r="L1185">
        <v>25</v>
      </c>
      <c r="M1185">
        <v>3</v>
      </c>
      <c r="N1185" t="s">
        <v>11097</v>
      </c>
      <c r="O1185" t="s">
        <v>11098</v>
      </c>
      <c r="P1185">
        <v>25</v>
      </c>
      <c r="Q1185" t="s">
        <v>11202</v>
      </c>
      <c r="R1185" t="s">
        <v>11201</v>
      </c>
    </row>
    <row r="1186" spans="1:18">
      <c r="A1186">
        <v>1205</v>
      </c>
      <c r="B1186" s="2">
        <v>8901491103282</v>
      </c>
      <c r="C1186" t="s">
        <v>8379</v>
      </c>
      <c r="D1186">
        <v>-33</v>
      </c>
      <c r="E1186" t="s">
        <v>11200</v>
      </c>
      <c r="F1186" t="s">
        <v>11201</v>
      </c>
      <c r="G1186" t="s">
        <v>8379</v>
      </c>
      <c r="H1186" t="s">
        <v>11090</v>
      </c>
      <c r="I1186">
        <v>0</v>
      </c>
      <c r="J1186">
        <v>7.59</v>
      </c>
      <c r="K1186">
        <v>6.78</v>
      </c>
      <c r="L1186">
        <v>10</v>
      </c>
      <c r="M1186">
        <v>5</v>
      </c>
      <c r="N1186" t="s">
        <v>11117</v>
      </c>
      <c r="O1186" t="s">
        <v>11098</v>
      </c>
      <c r="P1186">
        <v>10</v>
      </c>
      <c r="Q1186" t="s">
        <v>11202</v>
      </c>
      <c r="R1186" t="s">
        <v>11201</v>
      </c>
    </row>
    <row r="1187" spans="1:18">
      <c r="A1187">
        <v>1206</v>
      </c>
      <c r="B1187" s="2">
        <v>8901491103435</v>
      </c>
      <c r="C1187" t="s">
        <v>8381</v>
      </c>
      <c r="D1187">
        <v>1</v>
      </c>
      <c r="E1187" t="s">
        <v>11200</v>
      </c>
      <c r="F1187" t="s">
        <v>11201</v>
      </c>
      <c r="G1187" t="s">
        <v>8381</v>
      </c>
      <c r="H1187" t="s">
        <v>11090</v>
      </c>
      <c r="I1187">
        <v>0</v>
      </c>
      <c r="J1187">
        <v>7.59</v>
      </c>
      <c r="K1187">
        <v>7.59</v>
      </c>
      <c r="L1187">
        <v>10</v>
      </c>
      <c r="M1187">
        <v>5</v>
      </c>
      <c r="N1187" t="s">
        <v>11117</v>
      </c>
      <c r="O1187" t="s">
        <v>11098</v>
      </c>
      <c r="P1187">
        <v>10</v>
      </c>
      <c r="Q1187" t="s">
        <v>11202</v>
      </c>
      <c r="R1187" t="s">
        <v>11201</v>
      </c>
    </row>
    <row r="1188" spans="1:18">
      <c r="A1188">
        <v>1207</v>
      </c>
      <c r="B1188" s="2">
        <v>8901491103046</v>
      </c>
      <c r="C1188" t="s">
        <v>8383</v>
      </c>
      <c r="D1188">
        <v>-33</v>
      </c>
      <c r="E1188" t="s">
        <v>11200</v>
      </c>
      <c r="F1188" t="s">
        <v>11201</v>
      </c>
      <c r="G1188" t="s">
        <v>8383</v>
      </c>
      <c r="H1188" t="s">
        <v>11090</v>
      </c>
      <c r="I1188">
        <v>0</v>
      </c>
      <c r="J1188">
        <v>7.59</v>
      </c>
      <c r="K1188">
        <v>6.78</v>
      </c>
      <c r="L1188">
        <v>10</v>
      </c>
      <c r="M1188">
        <v>5</v>
      </c>
      <c r="N1188" t="s">
        <v>11117</v>
      </c>
      <c r="O1188" t="s">
        <v>11098</v>
      </c>
      <c r="P1188">
        <v>10</v>
      </c>
      <c r="Q1188" t="s">
        <v>11202</v>
      </c>
      <c r="R1188" t="s">
        <v>11201</v>
      </c>
    </row>
    <row r="1189" spans="1:18">
      <c r="A1189">
        <v>1208</v>
      </c>
      <c r="B1189" s="2">
        <v>8901491361026</v>
      </c>
      <c r="C1189" t="s">
        <v>8385</v>
      </c>
      <c r="D1189">
        <v>-13</v>
      </c>
      <c r="E1189" t="s">
        <v>11200</v>
      </c>
      <c r="F1189" t="s">
        <v>11201</v>
      </c>
      <c r="G1189" t="s">
        <v>8385</v>
      </c>
      <c r="H1189" t="s">
        <v>11090</v>
      </c>
      <c r="I1189">
        <v>0</v>
      </c>
      <c r="J1189">
        <v>7.59</v>
      </c>
      <c r="K1189">
        <v>6.78</v>
      </c>
      <c r="L1189">
        <v>10</v>
      </c>
      <c r="M1189">
        <v>5</v>
      </c>
      <c r="N1189" t="s">
        <v>11117</v>
      </c>
      <c r="O1189" t="s">
        <v>11098</v>
      </c>
      <c r="P1189">
        <v>10</v>
      </c>
      <c r="Q1189" t="s">
        <v>11202</v>
      </c>
      <c r="R1189" t="s">
        <v>11201</v>
      </c>
    </row>
    <row r="1190" spans="1:18">
      <c r="A1190">
        <v>1209</v>
      </c>
      <c r="B1190" s="2">
        <v>8901491103329</v>
      </c>
      <c r="C1190" t="s">
        <v>8387</v>
      </c>
      <c r="D1190">
        <v>10</v>
      </c>
      <c r="E1190" t="s">
        <v>11200</v>
      </c>
      <c r="F1190" t="s">
        <v>11201</v>
      </c>
      <c r="G1190" t="s">
        <v>8387</v>
      </c>
      <c r="H1190" t="s">
        <v>11090</v>
      </c>
      <c r="I1190">
        <v>0</v>
      </c>
      <c r="J1190">
        <v>7.59</v>
      </c>
      <c r="K1190">
        <v>6.78</v>
      </c>
      <c r="L1190">
        <v>10</v>
      </c>
      <c r="M1190">
        <v>5</v>
      </c>
      <c r="N1190" t="s">
        <v>11117</v>
      </c>
      <c r="O1190" t="s">
        <v>11098</v>
      </c>
      <c r="P1190">
        <v>10</v>
      </c>
      <c r="Q1190" t="s">
        <v>11202</v>
      </c>
      <c r="R1190" t="s">
        <v>11201</v>
      </c>
    </row>
    <row r="1191" spans="1:18">
      <c r="A1191">
        <v>1210</v>
      </c>
      <c r="B1191" s="2">
        <v>8901491365703</v>
      </c>
      <c r="C1191" t="s">
        <v>8389</v>
      </c>
      <c r="D1191">
        <v>-21</v>
      </c>
      <c r="E1191" t="s">
        <v>11200</v>
      </c>
      <c r="F1191" t="s">
        <v>11201</v>
      </c>
      <c r="G1191" t="s">
        <v>8389</v>
      </c>
      <c r="H1191" t="s">
        <v>11090</v>
      </c>
      <c r="I1191">
        <v>0</v>
      </c>
      <c r="J1191">
        <v>7.59</v>
      </c>
      <c r="K1191">
        <v>6.78</v>
      </c>
      <c r="L1191">
        <v>10</v>
      </c>
      <c r="M1191">
        <v>5</v>
      </c>
      <c r="N1191" t="s">
        <v>11117</v>
      </c>
      <c r="O1191" t="s">
        <v>11098</v>
      </c>
      <c r="P1191">
        <v>10</v>
      </c>
      <c r="Q1191" t="s">
        <v>11202</v>
      </c>
      <c r="R1191" t="s">
        <v>11201</v>
      </c>
    </row>
    <row r="1192" spans="1:18">
      <c r="A1192">
        <v>1211</v>
      </c>
      <c r="B1192" s="2">
        <v>8901491002905</v>
      </c>
      <c r="C1192" t="s">
        <v>8391</v>
      </c>
      <c r="D1192">
        <v>3</v>
      </c>
      <c r="E1192" t="s">
        <v>11200</v>
      </c>
      <c r="F1192" t="s">
        <v>11201</v>
      </c>
      <c r="G1192" t="s">
        <v>8391</v>
      </c>
      <c r="H1192" t="s">
        <v>11090</v>
      </c>
      <c r="I1192">
        <v>0</v>
      </c>
      <c r="J1192">
        <v>7.59</v>
      </c>
      <c r="K1192">
        <v>7.59</v>
      </c>
      <c r="L1192">
        <v>10</v>
      </c>
      <c r="M1192">
        <v>5</v>
      </c>
      <c r="N1192" t="s">
        <v>11117</v>
      </c>
      <c r="O1192" t="s">
        <v>11098</v>
      </c>
      <c r="P1192">
        <v>10</v>
      </c>
      <c r="Q1192" t="s">
        <v>11202</v>
      </c>
      <c r="R1192" t="s">
        <v>11201</v>
      </c>
    </row>
    <row r="1193" spans="1:18">
      <c r="A1193">
        <v>1212</v>
      </c>
      <c r="B1193" s="2">
        <v>8901491103084</v>
      </c>
      <c r="C1193" t="s">
        <v>8393</v>
      </c>
      <c r="D1193">
        <v>7</v>
      </c>
      <c r="E1193" t="s">
        <v>11200</v>
      </c>
      <c r="F1193" t="s">
        <v>11201</v>
      </c>
      <c r="G1193" t="s">
        <v>8393</v>
      </c>
      <c r="H1193" t="s">
        <v>11090</v>
      </c>
      <c r="I1193">
        <v>0</v>
      </c>
      <c r="J1193">
        <v>15.18</v>
      </c>
      <c r="K1193">
        <v>13.55</v>
      </c>
      <c r="L1193">
        <v>20</v>
      </c>
      <c r="M1193">
        <v>5</v>
      </c>
      <c r="N1193" t="s">
        <v>11117</v>
      </c>
      <c r="O1193" t="s">
        <v>11098</v>
      </c>
      <c r="P1193">
        <v>20</v>
      </c>
      <c r="Q1193" t="s">
        <v>11202</v>
      </c>
      <c r="R1193" t="s">
        <v>11201</v>
      </c>
    </row>
    <row r="1194" spans="1:18">
      <c r="A1194">
        <v>1213</v>
      </c>
      <c r="B1194" s="2">
        <v>8901491100533</v>
      </c>
      <c r="C1194" t="s">
        <v>8395</v>
      </c>
      <c r="D1194">
        <v>-15</v>
      </c>
      <c r="E1194" t="s">
        <v>11200</v>
      </c>
      <c r="F1194" t="s">
        <v>11201</v>
      </c>
      <c r="G1194" t="s">
        <v>8395</v>
      </c>
      <c r="H1194" t="s">
        <v>11090</v>
      </c>
      <c r="I1194">
        <v>0</v>
      </c>
      <c r="J1194">
        <v>15.18</v>
      </c>
      <c r="K1194">
        <v>15.18</v>
      </c>
      <c r="L1194">
        <v>20</v>
      </c>
      <c r="M1194">
        <v>5</v>
      </c>
      <c r="N1194" t="s">
        <v>11117</v>
      </c>
      <c r="O1194" t="s">
        <v>11098</v>
      </c>
      <c r="P1194">
        <v>20</v>
      </c>
      <c r="Q1194" t="s">
        <v>11202</v>
      </c>
      <c r="R1194" t="s">
        <v>11201</v>
      </c>
    </row>
    <row r="1195" spans="1:18">
      <c r="A1195">
        <v>1214</v>
      </c>
      <c r="B1195" s="2">
        <v>8902080304028</v>
      </c>
      <c r="C1195" t="s">
        <v>8397</v>
      </c>
      <c r="D1195">
        <v>-8</v>
      </c>
      <c r="E1195" t="s">
        <v>11200</v>
      </c>
      <c r="F1195" t="s">
        <v>11201</v>
      </c>
      <c r="G1195" t="s">
        <v>8397</v>
      </c>
      <c r="H1195" t="s">
        <v>11090</v>
      </c>
      <c r="I1195">
        <v>0</v>
      </c>
      <c r="J1195">
        <v>16.329999999999998</v>
      </c>
      <c r="K1195">
        <v>16</v>
      </c>
      <c r="L1195">
        <v>18</v>
      </c>
      <c r="M1195">
        <v>5</v>
      </c>
      <c r="N1195" t="s">
        <v>11117</v>
      </c>
      <c r="O1195" t="s">
        <v>11098</v>
      </c>
      <c r="P1195">
        <v>18</v>
      </c>
      <c r="Q1195" t="s">
        <v>11545</v>
      </c>
      <c r="R1195" t="s">
        <v>11546</v>
      </c>
    </row>
    <row r="1196" spans="1:18">
      <c r="A1196">
        <v>1215</v>
      </c>
      <c r="B1196" s="2">
        <v>8902080204021</v>
      </c>
      <c r="C1196" t="s">
        <v>8399</v>
      </c>
      <c r="D1196">
        <v>1</v>
      </c>
      <c r="E1196" t="s">
        <v>11200</v>
      </c>
      <c r="F1196" t="s">
        <v>11201</v>
      </c>
      <c r="G1196" t="s">
        <v>8399</v>
      </c>
      <c r="H1196" t="s">
        <v>11090</v>
      </c>
      <c r="I1196">
        <v>0</v>
      </c>
      <c r="J1196">
        <v>16.329999999999998</v>
      </c>
      <c r="K1196">
        <v>14.58</v>
      </c>
      <c r="L1196">
        <v>18</v>
      </c>
      <c r="M1196">
        <v>5</v>
      </c>
      <c r="N1196" t="s">
        <v>11117</v>
      </c>
      <c r="O1196" t="s">
        <v>11098</v>
      </c>
      <c r="P1196">
        <v>18</v>
      </c>
      <c r="Q1196" t="s">
        <v>11545</v>
      </c>
      <c r="R1196" t="s">
        <v>11546</v>
      </c>
    </row>
    <row r="1197" spans="1:18">
      <c r="A1197">
        <v>1216</v>
      </c>
      <c r="B1197" s="2">
        <v>8902080364589</v>
      </c>
      <c r="C1197" t="s">
        <v>8401</v>
      </c>
      <c r="D1197">
        <v>-18</v>
      </c>
      <c r="E1197" t="s">
        <v>11200</v>
      </c>
      <c r="F1197" t="s">
        <v>11201</v>
      </c>
      <c r="G1197" t="s">
        <v>8401</v>
      </c>
      <c r="H1197" t="s">
        <v>11090</v>
      </c>
      <c r="I1197">
        <v>0</v>
      </c>
      <c r="J1197">
        <v>18.329999999999998</v>
      </c>
      <c r="K1197">
        <v>16.37</v>
      </c>
      <c r="L1197">
        <v>20</v>
      </c>
      <c r="M1197">
        <v>5</v>
      </c>
      <c r="N1197" t="s">
        <v>11117</v>
      </c>
      <c r="O1197" t="s">
        <v>11098</v>
      </c>
      <c r="P1197">
        <v>20</v>
      </c>
      <c r="Q1197" t="s">
        <v>11545</v>
      </c>
      <c r="R1197" t="s">
        <v>11546</v>
      </c>
    </row>
    <row r="1198" spans="1:18">
      <c r="A1198">
        <v>1217</v>
      </c>
      <c r="B1198" s="2">
        <v>8902080104581</v>
      </c>
      <c r="C1198" t="s">
        <v>8403</v>
      </c>
      <c r="D1198">
        <v>-21</v>
      </c>
      <c r="E1198" t="s">
        <v>11200</v>
      </c>
      <c r="F1198" t="s">
        <v>11201</v>
      </c>
      <c r="G1198" t="s">
        <v>8403</v>
      </c>
      <c r="H1198" t="s">
        <v>11090</v>
      </c>
      <c r="I1198">
        <v>0</v>
      </c>
      <c r="J1198">
        <v>18.329999999999998</v>
      </c>
      <c r="K1198">
        <v>16.37</v>
      </c>
      <c r="L1198">
        <v>20</v>
      </c>
      <c r="M1198">
        <v>5</v>
      </c>
      <c r="N1198" t="s">
        <v>11117</v>
      </c>
      <c r="O1198" t="s">
        <v>11098</v>
      </c>
      <c r="P1198">
        <v>20</v>
      </c>
      <c r="Q1198" t="s">
        <v>11545</v>
      </c>
      <c r="R1198" t="s">
        <v>11546</v>
      </c>
    </row>
    <row r="1199" spans="1:18">
      <c r="A1199">
        <v>1218</v>
      </c>
      <c r="B1199" s="2">
        <v>8902080000227</v>
      </c>
      <c r="C1199" t="s">
        <v>8405</v>
      </c>
      <c r="D1199">
        <v>10</v>
      </c>
      <c r="E1199" t="s">
        <v>11200</v>
      </c>
      <c r="F1199" t="s">
        <v>11201</v>
      </c>
      <c r="G1199" t="s">
        <v>8405</v>
      </c>
      <c r="H1199" t="s">
        <v>11090</v>
      </c>
      <c r="I1199">
        <v>0</v>
      </c>
      <c r="J1199">
        <v>18.329999999999998</v>
      </c>
      <c r="K1199">
        <v>16.37</v>
      </c>
      <c r="L1199">
        <v>20</v>
      </c>
      <c r="M1199">
        <v>5</v>
      </c>
      <c r="N1199" t="s">
        <v>11117</v>
      </c>
      <c r="O1199" t="s">
        <v>11098</v>
      </c>
      <c r="P1199">
        <v>20</v>
      </c>
      <c r="Q1199" t="s">
        <v>11545</v>
      </c>
      <c r="R1199" t="s">
        <v>11546</v>
      </c>
    </row>
    <row r="1200" spans="1:18">
      <c r="A1200">
        <v>1219</v>
      </c>
      <c r="B1200" s="2">
        <v>8902080002528</v>
      </c>
      <c r="C1200" t="s">
        <v>8407</v>
      </c>
      <c r="D1200">
        <v>-2</v>
      </c>
      <c r="E1200" t="s">
        <v>11200</v>
      </c>
      <c r="F1200" t="s">
        <v>11201</v>
      </c>
      <c r="G1200" t="s">
        <v>8407</v>
      </c>
      <c r="H1200" t="s">
        <v>11090</v>
      </c>
      <c r="I1200">
        <v>0</v>
      </c>
      <c r="J1200">
        <v>18.329999999999998</v>
      </c>
      <c r="K1200">
        <v>16.37</v>
      </c>
      <c r="L1200">
        <v>20</v>
      </c>
      <c r="M1200">
        <v>5</v>
      </c>
      <c r="N1200" t="s">
        <v>11117</v>
      </c>
      <c r="O1200" t="s">
        <v>11098</v>
      </c>
      <c r="P1200">
        <v>20</v>
      </c>
      <c r="Q1200" t="s">
        <v>11545</v>
      </c>
      <c r="R1200" t="s">
        <v>11546</v>
      </c>
    </row>
    <row r="1201" spans="1:18">
      <c r="A1201">
        <v>1220</v>
      </c>
      <c r="B1201" s="2">
        <v>8904287001748</v>
      </c>
      <c r="C1201" t="s">
        <v>8409</v>
      </c>
      <c r="D1201">
        <v>-4</v>
      </c>
      <c r="E1201" t="s">
        <v>11532</v>
      </c>
      <c r="F1201" t="s">
        <v>11533</v>
      </c>
      <c r="G1201" t="s">
        <v>8409</v>
      </c>
      <c r="H1201" t="s">
        <v>11090</v>
      </c>
      <c r="I1201">
        <v>0</v>
      </c>
      <c r="J1201">
        <v>23.81</v>
      </c>
      <c r="K1201">
        <v>21.26</v>
      </c>
      <c r="L1201">
        <v>28</v>
      </c>
      <c r="M1201">
        <v>5</v>
      </c>
      <c r="N1201" t="s">
        <v>11117</v>
      </c>
      <c r="O1201" t="s">
        <v>11098</v>
      </c>
      <c r="P1201">
        <v>28</v>
      </c>
      <c r="Q1201" t="s">
        <v>11534</v>
      </c>
      <c r="R1201" t="s">
        <v>11535</v>
      </c>
    </row>
    <row r="1202" spans="1:18">
      <c r="A1202">
        <v>1221</v>
      </c>
      <c r="B1202" s="2">
        <v>8904287000178</v>
      </c>
      <c r="C1202" t="s">
        <v>8411</v>
      </c>
      <c r="D1202">
        <v>-5</v>
      </c>
      <c r="E1202" t="s">
        <v>11532</v>
      </c>
      <c r="F1202" t="s">
        <v>11533</v>
      </c>
      <c r="G1202" t="s">
        <v>8411</v>
      </c>
      <c r="H1202" t="s">
        <v>11090</v>
      </c>
      <c r="I1202">
        <v>0</v>
      </c>
      <c r="J1202">
        <v>40.85</v>
      </c>
      <c r="K1202">
        <v>36.47</v>
      </c>
      <c r="L1202">
        <v>50</v>
      </c>
      <c r="M1202">
        <v>5</v>
      </c>
      <c r="N1202" t="s">
        <v>11117</v>
      </c>
      <c r="O1202" t="s">
        <v>11098</v>
      </c>
      <c r="P1202">
        <v>50</v>
      </c>
      <c r="Q1202" t="s">
        <v>11534</v>
      </c>
      <c r="R1202" t="s">
        <v>11535</v>
      </c>
    </row>
    <row r="1203" spans="1:18">
      <c r="A1203">
        <v>1222</v>
      </c>
      <c r="B1203" s="2">
        <v>8904287000321</v>
      </c>
      <c r="C1203" t="s">
        <v>8413</v>
      </c>
      <c r="D1203">
        <v>-3</v>
      </c>
      <c r="E1203" t="s">
        <v>11532</v>
      </c>
      <c r="F1203" t="s">
        <v>11533</v>
      </c>
      <c r="G1203" t="s">
        <v>8413</v>
      </c>
      <c r="H1203" t="s">
        <v>11090</v>
      </c>
      <c r="I1203">
        <v>0</v>
      </c>
      <c r="J1203">
        <v>72.72</v>
      </c>
      <c r="K1203">
        <v>64.930000000000007</v>
      </c>
      <c r="L1203">
        <v>93</v>
      </c>
      <c r="M1203">
        <v>5</v>
      </c>
      <c r="N1203" t="s">
        <v>11117</v>
      </c>
      <c r="O1203" t="s">
        <v>11098</v>
      </c>
      <c r="P1203">
        <v>93</v>
      </c>
      <c r="Q1203" t="s">
        <v>11534</v>
      </c>
      <c r="R1203" t="s">
        <v>11535</v>
      </c>
    </row>
    <row r="1204" spans="1:18">
      <c r="A1204">
        <v>1223</v>
      </c>
      <c r="B1204" s="2">
        <v>8904287001076</v>
      </c>
      <c r="C1204" t="s">
        <v>8415</v>
      </c>
      <c r="D1204">
        <v>0</v>
      </c>
      <c r="E1204" t="s">
        <v>11532</v>
      </c>
      <c r="F1204" t="s">
        <v>11533</v>
      </c>
      <c r="G1204" t="s">
        <v>8415</v>
      </c>
      <c r="H1204" t="s">
        <v>11090</v>
      </c>
      <c r="I1204">
        <v>0</v>
      </c>
      <c r="J1204">
        <v>25.38</v>
      </c>
      <c r="K1204">
        <v>22.66</v>
      </c>
      <c r="L1204">
        <v>30</v>
      </c>
      <c r="M1204">
        <v>5</v>
      </c>
      <c r="N1204" t="s">
        <v>11117</v>
      </c>
      <c r="O1204" t="s">
        <v>11098</v>
      </c>
      <c r="P1204">
        <v>30</v>
      </c>
      <c r="Q1204" t="s">
        <v>11534</v>
      </c>
      <c r="R1204" t="s">
        <v>11535</v>
      </c>
    </row>
    <row r="1205" spans="1:18">
      <c r="A1205">
        <v>1224</v>
      </c>
      <c r="B1205" s="2">
        <v>8904287000345</v>
      </c>
      <c r="C1205" t="s">
        <v>8417</v>
      </c>
      <c r="D1205">
        <v>-4</v>
      </c>
      <c r="E1205" t="s">
        <v>11532</v>
      </c>
      <c r="F1205" t="s">
        <v>11533</v>
      </c>
      <c r="G1205" t="s">
        <v>8417</v>
      </c>
      <c r="H1205" t="s">
        <v>11090</v>
      </c>
      <c r="I1205">
        <v>0</v>
      </c>
      <c r="J1205">
        <v>57.65</v>
      </c>
      <c r="K1205">
        <v>51.47</v>
      </c>
      <c r="L1205">
        <v>70</v>
      </c>
      <c r="M1205">
        <v>5</v>
      </c>
      <c r="N1205" t="s">
        <v>11117</v>
      </c>
      <c r="O1205" t="s">
        <v>11098</v>
      </c>
      <c r="P1205">
        <v>70</v>
      </c>
      <c r="Q1205" t="s">
        <v>11534</v>
      </c>
      <c r="R1205" t="s">
        <v>11535</v>
      </c>
    </row>
    <row r="1206" spans="1:18">
      <c r="A1206">
        <v>1225</v>
      </c>
      <c r="B1206" s="2">
        <v>8904287001090</v>
      </c>
      <c r="C1206" t="s">
        <v>8419</v>
      </c>
      <c r="D1206">
        <v>-1</v>
      </c>
      <c r="E1206" t="s">
        <v>11532</v>
      </c>
      <c r="F1206" t="s">
        <v>11533</v>
      </c>
      <c r="G1206" t="s">
        <v>8419</v>
      </c>
      <c r="H1206" t="s">
        <v>11090</v>
      </c>
      <c r="I1206">
        <v>0</v>
      </c>
      <c r="J1206">
        <v>96.15</v>
      </c>
      <c r="K1206">
        <v>85.85</v>
      </c>
      <c r="L1206">
        <v>110</v>
      </c>
      <c r="M1206">
        <v>5</v>
      </c>
      <c r="N1206" t="s">
        <v>11117</v>
      </c>
      <c r="O1206" t="s">
        <v>11098</v>
      </c>
      <c r="P1206">
        <v>115</v>
      </c>
      <c r="Q1206" t="s">
        <v>11534</v>
      </c>
      <c r="R1206" t="s">
        <v>11535</v>
      </c>
    </row>
    <row r="1207" spans="1:18">
      <c r="A1207">
        <v>1226</v>
      </c>
      <c r="B1207" s="2">
        <v>8904287001106</v>
      </c>
      <c r="C1207" t="s">
        <v>8421</v>
      </c>
      <c r="D1207">
        <v>-2</v>
      </c>
      <c r="E1207" t="s">
        <v>11532</v>
      </c>
      <c r="F1207" t="s">
        <v>11533</v>
      </c>
      <c r="G1207" t="s">
        <v>8421</v>
      </c>
      <c r="H1207" t="s">
        <v>11090</v>
      </c>
      <c r="I1207">
        <v>0</v>
      </c>
      <c r="J1207">
        <v>91.17</v>
      </c>
      <c r="K1207">
        <v>81.400000000000006</v>
      </c>
      <c r="L1207">
        <v>110</v>
      </c>
      <c r="M1207">
        <v>5</v>
      </c>
      <c r="N1207" t="s">
        <v>11117</v>
      </c>
      <c r="O1207" t="s">
        <v>11098</v>
      </c>
      <c r="P1207">
        <v>110</v>
      </c>
      <c r="Q1207" t="s">
        <v>11534</v>
      </c>
      <c r="R1207" t="s">
        <v>11535</v>
      </c>
    </row>
    <row r="1208" spans="1:18">
      <c r="A1208">
        <v>1227</v>
      </c>
      <c r="B1208" s="2">
        <v>8904287001274</v>
      </c>
      <c r="C1208" t="s">
        <v>8423</v>
      </c>
      <c r="D1208">
        <v>-4</v>
      </c>
      <c r="E1208" t="s">
        <v>11532</v>
      </c>
      <c r="F1208" t="s">
        <v>11533</v>
      </c>
      <c r="G1208" t="s">
        <v>8423</v>
      </c>
      <c r="H1208" t="s">
        <v>11090</v>
      </c>
      <c r="I1208">
        <v>0</v>
      </c>
      <c r="J1208">
        <v>20.350000000000001</v>
      </c>
      <c r="K1208">
        <v>18.170000000000002</v>
      </c>
      <c r="L1208">
        <v>26</v>
      </c>
      <c r="M1208">
        <v>5</v>
      </c>
      <c r="N1208" t="s">
        <v>11117</v>
      </c>
      <c r="O1208" t="s">
        <v>11098</v>
      </c>
      <c r="P1208">
        <v>26</v>
      </c>
      <c r="Q1208" t="s">
        <v>11534</v>
      </c>
      <c r="R1208" t="s">
        <v>11535</v>
      </c>
    </row>
    <row r="1209" spans="1:18">
      <c r="A1209">
        <v>1228</v>
      </c>
      <c r="B1209" s="2">
        <v>8906010750091</v>
      </c>
      <c r="C1209" t="s">
        <v>11554</v>
      </c>
      <c r="D1209">
        <v>0</v>
      </c>
      <c r="E1209" t="s">
        <v>11105</v>
      </c>
      <c r="F1209" t="s">
        <v>11106</v>
      </c>
      <c r="G1209" t="s">
        <v>8425</v>
      </c>
      <c r="H1209" t="s">
        <v>11090</v>
      </c>
      <c r="I1209">
        <v>0</v>
      </c>
      <c r="J1209">
        <v>97.9</v>
      </c>
      <c r="K1209">
        <v>82.97</v>
      </c>
      <c r="L1209">
        <v>160</v>
      </c>
      <c r="M1209">
        <v>3</v>
      </c>
      <c r="N1209" t="s">
        <v>11097</v>
      </c>
      <c r="O1209" t="s">
        <v>11098</v>
      </c>
      <c r="P1209">
        <v>160</v>
      </c>
      <c r="Q1209" t="s">
        <v>11555</v>
      </c>
      <c r="R1209" t="s">
        <v>11556</v>
      </c>
    </row>
    <row r="1210" spans="1:18">
      <c r="A1210">
        <v>1229</v>
      </c>
      <c r="B1210" s="2">
        <v>8906010750084</v>
      </c>
      <c r="C1210" t="s">
        <v>11557</v>
      </c>
      <c r="D1210">
        <v>0</v>
      </c>
      <c r="E1210" t="s">
        <v>11105</v>
      </c>
      <c r="F1210" t="s">
        <v>11106</v>
      </c>
      <c r="G1210" t="s">
        <v>8427</v>
      </c>
      <c r="H1210" t="s">
        <v>11090</v>
      </c>
      <c r="I1210">
        <v>0</v>
      </c>
      <c r="J1210">
        <v>56.4</v>
      </c>
      <c r="K1210">
        <v>47.8</v>
      </c>
      <c r="L1210">
        <v>95</v>
      </c>
      <c r="M1210">
        <v>3</v>
      </c>
      <c r="N1210" t="s">
        <v>11097</v>
      </c>
      <c r="O1210" t="s">
        <v>11098</v>
      </c>
      <c r="P1210">
        <v>95</v>
      </c>
      <c r="Q1210" t="s">
        <v>11555</v>
      </c>
      <c r="R1210" t="s">
        <v>11556</v>
      </c>
    </row>
    <row r="1211" spans="1:18">
      <c r="A1211">
        <v>1230</v>
      </c>
      <c r="B1211" s="2">
        <v>8906010751234</v>
      </c>
      <c r="C1211" t="s">
        <v>11558</v>
      </c>
      <c r="D1211">
        <v>-4</v>
      </c>
      <c r="E1211" t="s">
        <v>11105</v>
      </c>
      <c r="F1211" t="s">
        <v>11106</v>
      </c>
      <c r="G1211" t="s">
        <v>8429</v>
      </c>
      <c r="H1211" t="s">
        <v>11090</v>
      </c>
      <c r="I1211">
        <v>0</v>
      </c>
      <c r="J1211">
        <v>23.7</v>
      </c>
      <c r="K1211">
        <v>20.079999999999998</v>
      </c>
      <c r="L1211">
        <v>75</v>
      </c>
      <c r="M1211">
        <v>3</v>
      </c>
      <c r="N1211" t="s">
        <v>11097</v>
      </c>
      <c r="O1211" t="s">
        <v>11098</v>
      </c>
      <c r="P1211">
        <v>75</v>
      </c>
      <c r="Q1211" t="s">
        <v>11555</v>
      </c>
      <c r="R1211" t="s">
        <v>11556</v>
      </c>
    </row>
    <row r="1212" spans="1:18">
      <c r="A1212">
        <v>1231</v>
      </c>
      <c r="B1212" s="2">
        <v>8906010750749</v>
      </c>
      <c r="C1212" t="s">
        <v>11559</v>
      </c>
      <c r="D1212">
        <v>-1</v>
      </c>
      <c r="E1212" t="s">
        <v>11105</v>
      </c>
      <c r="F1212" t="s">
        <v>11106</v>
      </c>
      <c r="G1212" t="s">
        <v>8431</v>
      </c>
      <c r="H1212" t="s">
        <v>11090</v>
      </c>
      <c r="I1212">
        <v>0</v>
      </c>
      <c r="J1212">
        <v>65.3</v>
      </c>
      <c r="K1212">
        <v>55.34</v>
      </c>
      <c r="L1212">
        <v>110</v>
      </c>
      <c r="M1212">
        <v>3</v>
      </c>
      <c r="N1212" t="s">
        <v>11097</v>
      </c>
      <c r="O1212" t="s">
        <v>11098</v>
      </c>
      <c r="P1212">
        <v>110</v>
      </c>
      <c r="Q1212" t="s">
        <v>11555</v>
      </c>
      <c r="R1212" t="s">
        <v>11556</v>
      </c>
    </row>
    <row r="1213" spans="1:18">
      <c r="A1213">
        <v>1232</v>
      </c>
      <c r="B1213" s="2">
        <v>8901722061053</v>
      </c>
      <c r="C1213" t="s">
        <v>8433</v>
      </c>
      <c r="D1213">
        <v>0</v>
      </c>
      <c r="E1213" t="s">
        <v>11200</v>
      </c>
      <c r="F1213" t="s">
        <v>11201</v>
      </c>
      <c r="G1213" t="s">
        <v>8433</v>
      </c>
      <c r="H1213" t="s">
        <v>11090</v>
      </c>
      <c r="I1213">
        <v>68</v>
      </c>
      <c r="J1213">
        <v>68</v>
      </c>
      <c r="K1213">
        <v>68</v>
      </c>
      <c r="L1213">
        <v>80</v>
      </c>
      <c r="M1213">
        <v>1</v>
      </c>
      <c r="N1213" t="s">
        <v>11108</v>
      </c>
      <c r="O1213" t="s">
        <v>11098</v>
      </c>
      <c r="P1213">
        <v>80</v>
      </c>
      <c r="Q1213" t="s">
        <v>11202</v>
      </c>
      <c r="R1213" t="s">
        <v>11201</v>
      </c>
    </row>
    <row r="1214" spans="1:18">
      <c r="A1214">
        <v>1233</v>
      </c>
      <c r="B1214" s="2">
        <v>8901722066300</v>
      </c>
      <c r="C1214" t="s">
        <v>8435</v>
      </c>
      <c r="D1214">
        <v>9</v>
      </c>
      <c r="E1214" t="s">
        <v>11200</v>
      </c>
      <c r="F1214" t="s">
        <v>11201</v>
      </c>
      <c r="G1214" t="s">
        <v>8435</v>
      </c>
      <c r="H1214" t="s">
        <v>11090</v>
      </c>
      <c r="I1214">
        <v>38.25</v>
      </c>
      <c r="J1214">
        <v>38.25</v>
      </c>
      <c r="K1214">
        <v>38.25</v>
      </c>
      <c r="L1214">
        <v>45</v>
      </c>
      <c r="M1214">
        <v>1</v>
      </c>
      <c r="N1214" t="s">
        <v>11108</v>
      </c>
      <c r="O1214" t="s">
        <v>11098</v>
      </c>
      <c r="P1214">
        <v>45</v>
      </c>
      <c r="Q1214" t="s">
        <v>11202</v>
      </c>
      <c r="R1214" t="s">
        <v>11201</v>
      </c>
    </row>
    <row r="1215" spans="1:18">
      <c r="A1215">
        <v>1234</v>
      </c>
      <c r="B1215" s="2">
        <v>8901722060001</v>
      </c>
      <c r="C1215" t="s">
        <v>8437</v>
      </c>
      <c r="D1215">
        <v>1</v>
      </c>
      <c r="E1215" t="s">
        <v>11200</v>
      </c>
      <c r="F1215" t="s">
        <v>11201</v>
      </c>
      <c r="G1215" t="s">
        <v>8437</v>
      </c>
      <c r="H1215" t="s">
        <v>11090</v>
      </c>
      <c r="I1215">
        <v>46.75</v>
      </c>
      <c r="J1215">
        <v>46.75</v>
      </c>
      <c r="K1215">
        <v>46.75</v>
      </c>
      <c r="L1215">
        <v>55</v>
      </c>
      <c r="M1215">
        <v>1</v>
      </c>
      <c r="N1215" t="s">
        <v>11108</v>
      </c>
      <c r="O1215" t="s">
        <v>11098</v>
      </c>
      <c r="P1215">
        <v>55</v>
      </c>
      <c r="Q1215" t="s">
        <v>11202</v>
      </c>
      <c r="R1215" t="s">
        <v>11201</v>
      </c>
    </row>
    <row r="1216" spans="1:18">
      <c r="A1216">
        <v>1235</v>
      </c>
      <c r="B1216" s="2">
        <v>8902689789448</v>
      </c>
      <c r="C1216" t="s">
        <v>11560</v>
      </c>
      <c r="D1216">
        <v>2</v>
      </c>
      <c r="E1216" t="s">
        <v>11200</v>
      </c>
      <c r="F1216" t="s">
        <v>11201</v>
      </c>
      <c r="G1216" t="s">
        <v>8439</v>
      </c>
      <c r="H1216" t="s">
        <v>11090</v>
      </c>
      <c r="I1216">
        <v>98.99</v>
      </c>
      <c r="J1216">
        <v>98.99</v>
      </c>
      <c r="K1216">
        <v>98.99</v>
      </c>
      <c r="L1216">
        <v>180</v>
      </c>
      <c r="M1216">
        <v>1</v>
      </c>
      <c r="N1216" t="s">
        <v>11108</v>
      </c>
      <c r="O1216" t="s">
        <v>11098</v>
      </c>
      <c r="P1216">
        <v>180</v>
      </c>
      <c r="Q1216" t="s">
        <v>11202</v>
      </c>
      <c r="R1216" t="s">
        <v>11201</v>
      </c>
    </row>
    <row r="1217" spans="1:18">
      <c r="A1217">
        <v>1236</v>
      </c>
      <c r="B1217" s="2">
        <v>8906000610077</v>
      </c>
      <c r="C1217" t="s">
        <v>8441</v>
      </c>
      <c r="D1217">
        <v>1</v>
      </c>
      <c r="E1217" t="s">
        <v>11200</v>
      </c>
      <c r="F1217" t="s">
        <v>11201</v>
      </c>
      <c r="G1217" t="s">
        <v>8441</v>
      </c>
      <c r="H1217" t="s">
        <v>11090</v>
      </c>
      <c r="I1217">
        <v>101.25</v>
      </c>
      <c r="J1217">
        <v>101.25</v>
      </c>
      <c r="K1217">
        <v>90.4</v>
      </c>
      <c r="L1217">
        <v>135</v>
      </c>
      <c r="M1217">
        <v>5</v>
      </c>
      <c r="N1217" t="s">
        <v>11117</v>
      </c>
      <c r="O1217" t="s">
        <v>11098</v>
      </c>
      <c r="P1217">
        <v>135</v>
      </c>
      <c r="Q1217" t="s">
        <v>11202</v>
      </c>
      <c r="R1217" t="s">
        <v>11201</v>
      </c>
    </row>
    <row r="1218" spans="1:18">
      <c r="A1218">
        <v>1237</v>
      </c>
      <c r="B1218" s="2">
        <v>8906000610725</v>
      </c>
      <c r="C1218" t="s">
        <v>8443</v>
      </c>
      <c r="D1218">
        <v>0</v>
      </c>
      <c r="E1218" t="s">
        <v>11200</v>
      </c>
      <c r="F1218" t="s">
        <v>11201</v>
      </c>
      <c r="G1218" t="s">
        <v>8443</v>
      </c>
      <c r="H1218" t="s">
        <v>11090</v>
      </c>
      <c r="I1218">
        <v>97.51</v>
      </c>
      <c r="J1218">
        <v>97.51</v>
      </c>
      <c r="K1218">
        <v>87.06</v>
      </c>
      <c r="L1218">
        <v>150</v>
      </c>
      <c r="M1218">
        <v>5</v>
      </c>
      <c r="N1218" t="s">
        <v>11117</v>
      </c>
      <c r="O1218" t="s">
        <v>11098</v>
      </c>
      <c r="P1218">
        <v>150</v>
      </c>
      <c r="Q1218" t="s">
        <v>11202</v>
      </c>
      <c r="R1218" t="s">
        <v>11201</v>
      </c>
    </row>
    <row r="1219" spans="1:18">
      <c r="A1219">
        <v>1238</v>
      </c>
      <c r="B1219" s="2">
        <v>8902756351837</v>
      </c>
      <c r="C1219" t="s">
        <v>11561</v>
      </c>
      <c r="D1219">
        <v>3</v>
      </c>
      <c r="E1219" t="s">
        <v>11200</v>
      </c>
      <c r="F1219" t="s">
        <v>11201</v>
      </c>
      <c r="G1219" t="s">
        <v>8445</v>
      </c>
      <c r="H1219" t="s">
        <v>11090</v>
      </c>
      <c r="I1219">
        <v>105.01</v>
      </c>
      <c r="J1219">
        <v>105.01</v>
      </c>
      <c r="K1219">
        <v>93.76</v>
      </c>
      <c r="L1219">
        <v>150</v>
      </c>
      <c r="M1219">
        <v>5</v>
      </c>
      <c r="N1219" t="s">
        <v>11117</v>
      </c>
      <c r="O1219" t="s">
        <v>11098</v>
      </c>
      <c r="P1219">
        <v>150</v>
      </c>
      <c r="Q1219" t="s">
        <v>11202</v>
      </c>
      <c r="R1219" t="s">
        <v>11201</v>
      </c>
    </row>
    <row r="1220" spans="1:18">
      <c r="A1220">
        <v>1239</v>
      </c>
      <c r="B1220" s="2">
        <v>8902756650022</v>
      </c>
      <c r="C1220" t="s">
        <v>11562</v>
      </c>
      <c r="D1220">
        <v>3</v>
      </c>
      <c r="E1220" t="s">
        <v>11200</v>
      </c>
      <c r="F1220" t="s">
        <v>11201</v>
      </c>
      <c r="G1220" t="s">
        <v>8447</v>
      </c>
      <c r="H1220" t="s">
        <v>11090</v>
      </c>
      <c r="I1220">
        <v>117.51</v>
      </c>
      <c r="J1220">
        <v>117.51</v>
      </c>
      <c r="K1220">
        <v>104.92</v>
      </c>
      <c r="L1220">
        <v>235</v>
      </c>
      <c r="M1220">
        <v>5</v>
      </c>
      <c r="N1220" t="s">
        <v>11117</v>
      </c>
      <c r="O1220" t="s">
        <v>11098</v>
      </c>
      <c r="P1220">
        <v>235</v>
      </c>
      <c r="Q1220" t="s">
        <v>11202</v>
      </c>
      <c r="R1220" t="s">
        <v>11201</v>
      </c>
    </row>
    <row r="1221" spans="1:18">
      <c r="A1221">
        <v>1240</v>
      </c>
      <c r="B1221" s="2">
        <v>8906000610633</v>
      </c>
      <c r="C1221" t="s">
        <v>8449</v>
      </c>
      <c r="D1221">
        <v>2</v>
      </c>
      <c r="E1221" t="s">
        <v>11200</v>
      </c>
      <c r="F1221" t="s">
        <v>11201</v>
      </c>
      <c r="G1221" t="s">
        <v>8449</v>
      </c>
      <c r="H1221" t="s">
        <v>11090</v>
      </c>
      <c r="I1221">
        <v>41.65</v>
      </c>
      <c r="J1221">
        <v>41.65</v>
      </c>
      <c r="K1221">
        <v>37.19</v>
      </c>
      <c r="L1221">
        <v>49</v>
      </c>
      <c r="M1221">
        <v>5</v>
      </c>
      <c r="N1221" t="s">
        <v>11117</v>
      </c>
      <c r="O1221" t="s">
        <v>11098</v>
      </c>
      <c r="P1221">
        <v>49</v>
      </c>
      <c r="Q1221" t="s">
        <v>11202</v>
      </c>
      <c r="R1221" t="s">
        <v>11201</v>
      </c>
    </row>
    <row r="1222" spans="1:18">
      <c r="A1222">
        <v>1241</v>
      </c>
      <c r="B1222" s="2">
        <v>8906000610053</v>
      </c>
      <c r="C1222" t="s">
        <v>8451</v>
      </c>
      <c r="D1222">
        <v>3</v>
      </c>
      <c r="E1222" t="s">
        <v>11200</v>
      </c>
      <c r="F1222" t="s">
        <v>11201</v>
      </c>
      <c r="G1222" t="s">
        <v>8451</v>
      </c>
      <c r="H1222" t="s">
        <v>11090</v>
      </c>
      <c r="I1222">
        <v>86.25</v>
      </c>
      <c r="J1222">
        <v>86.25</v>
      </c>
      <c r="K1222">
        <v>77.010000000000005</v>
      </c>
      <c r="L1222">
        <v>115</v>
      </c>
      <c r="M1222">
        <v>5</v>
      </c>
      <c r="N1222" t="s">
        <v>11117</v>
      </c>
      <c r="O1222" t="s">
        <v>11098</v>
      </c>
      <c r="P1222">
        <v>115</v>
      </c>
      <c r="Q1222" t="s">
        <v>11202</v>
      </c>
      <c r="R1222" t="s">
        <v>11201</v>
      </c>
    </row>
    <row r="1223" spans="1:18">
      <c r="A1223">
        <v>1242</v>
      </c>
      <c r="B1223" s="2">
        <v>8906009993263</v>
      </c>
      <c r="C1223" t="s">
        <v>8453</v>
      </c>
      <c r="D1223">
        <v>-3</v>
      </c>
      <c r="E1223" t="s">
        <v>11200</v>
      </c>
      <c r="F1223" t="s">
        <v>11201</v>
      </c>
      <c r="G1223" t="s">
        <v>8453</v>
      </c>
      <c r="H1223" t="s">
        <v>11090</v>
      </c>
      <c r="I1223">
        <v>50.85</v>
      </c>
      <c r="J1223">
        <v>50.85</v>
      </c>
      <c r="K1223">
        <v>43.09</v>
      </c>
      <c r="L1223">
        <v>60</v>
      </c>
      <c r="M1223">
        <v>3</v>
      </c>
      <c r="N1223" t="s">
        <v>11097</v>
      </c>
      <c r="O1223" t="s">
        <v>11098</v>
      </c>
      <c r="P1223">
        <v>60</v>
      </c>
      <c r="Q1223" t="s">
        <v>11202</v>
      </c>
      <c r="R1223" t="s">
        <v>11201</v>
      </c>
    </row>
    <row r="1224" spans="1:18">
      <c r="A1224">
        <v>1243</v>
      </c>
      <c r="B1224" s="2">
        <v>8906009993232</v>
      </c>
      <c r="C1224" t="s">
        <v>8455</v>
      </c>
      <c r="D1224">
        <v>-8</v>
      </c>
      <c r="E1224" t="s">
        <v>11200</v>
      </c>
      <c r="F1224" t="s">
        <v>11201</v>
      </c>
      <c r="G1224" t="s">
        <v>8455</v>
      </c>
      <c r="H1224" t="s">
        <v>11090</v>
      </c>
      <c r="I1224">
        <v>50.85</v>
      </c>
      <c r="J1224">
        <v>50.85</v>
      </c>
      <c r="K1224">
        <v>43.09</v>
      </c>
      <c r="L1224">
        <v>60</v>
      </c>
      <c r="M1224">
        <v>3</v>
      </c>
      <c r="N1224" t="s">
        <v>11097</v>
      </c>
      <c r="O1224" t="s">
        <v>11098</v>
      </c>
      <c r="P1224">
        <v>60</v>
      </c>
      <c r="Q1224" t="s">
        <v>11202</v>
      </c>
      <c r="R1224" t="s">
        <v>11201</v>
      </c>
    </row>
    <row r="1225" spans="1:18">
      <c r="A1225">
        <v>1244</v>
      </c>
      <c r="B1225" s="2">
        <v>8906009992259</v>
      </c>
      <c r="C1225" t="s">
        <v>11563</v>
      </c>
      <c r="D1225">
        <v>-4</v>
      </c>
      <c r="E1225" t="s">
        <v>11200</v>
      </c>
      <c r="F1225" t="s">
        <v>11201</v>
      </c>
      <c r="G1225" t="s">
        <v>8457</v>
      </c>
      <c r="H1225" t="s">
        <v>11090</v>
      </c>
      <c r="I1225">
        <v>55.07</v>
      </c>
      <c r="J1225">
        <v>55.07</v>
      </c>
      <c r="K1225">
        <v>46.67</v>
      </c>
      <c r="L1225">
        <v>60</v>
      </c>
      <c r="M1225">
        <v>3</v>
      </c>
      <c r="N1225" t="s">
        <v>11097</v>
      </c>
      <c r="O1225" t="s">
        <v>11098</v>
      </c>
      <c r="P1225">
        <v>60</v>
      </c>
      <c r="Q1225" t="s">
        <v>11202</v>
      </c>
      <c r="R1225" t="s">
        <v>11201</v>
      </c>
    </row>
    <row r="1226" spans="1:18">
      <c r="A1226">
        <v>1245</v>
      </c>
      <c r="B1226" s="2">
        <v>8906009993614</v>
      </c>
      <c r="C1226" t="s">
        <v>8459</v>
      </c>
      <c r="D1226">
        <v>-3</v>
      </c>
      <c r="E1226" t="s">
        <v>11200</v>
      </c>
      <c r="F1226" t="s">
        <v>11201</v>
      </c>
      <c r="G1226" t="s">
        <v>8459</v>
      </c>
      <c r="H1226" t="s">
        <v>11090</v>
      </c>
      <c r="I1226">
        <v>43.34</v>
      </c>
      <c r="J1226">
        <v>43.34</v>
      </c>
      <c r="K1226">
        <v>36.729999999999997</v>
      </c>
      <c r="L1226">
        <v>50</v>
      </c>
      <c r="M1226">
        <v>3</v>
      </c>
      <c r="N1226" t="s">
        <v>11097</v>
      </c>
      <c r="O1226" t="s">
        <v>11098</v>
      </c>
      <c r="P1226">
        <v>50</v>
      </c>
      <c r="Q1226" t="s">
        <v>11202</v>
      </c>
      <c r="R1226" t="s">
        <v>11201</v>
      </c>
    </row>
    <row r="1227" spans="1:18">
      <c r="A1227">
        <v>1246</v>
      </c>
      <c r="B1227" s="2">
        <v>8906009993621</v>
      </c>
      <c r="C1227" t="s">
        <v>8461</v>
      </c>
      <c r="D1227">
        <v>1</v>
      </c>
      <c r="E1227" t="s">
        <v>11200</v>
      </c>
      <c r="F1227" t="s">
        <v>11201</v>
      </c>
      <c r="G1227" t="s">
        <v>8461</v>
      </c>
      <c r="H1227" t="s">
        <v>11090</v>
      </c>
      <c r="I1227">
        <v>43.34</v>
      </c>
      <c r="J1227">
        <v>43.34</v>
      </c>
      <c r="K1227">
        <v>36.729999999999997</v>
      </c>
      <c r="L1227">
        <v>50</v>
      </c>
      <c r="M1227">
        <v>3</v>
      </c>
      <c r="N1227" t="s">
        <v>11097</v>
      </c>
      <c r="O1227" t="s">
        <v>11098</v>
      </c>
      <c r="P1227">
        <v>50</v>
      </c>
      <c r="Q1227" t="s">
        <v>11202</v>
      </c>
      <c r="R1227" t="s">
        <v>11201</v>
      </c>
    </row>
    <row r="1228" spans="1:18">
      <c r="A1228">
        <v>1247</v>
      </c>
      <c r="B1228" s="2">
        <v>8906009993638</v>
      </c>
      <c r="C1228" t="s">
        <v>8463</v>
      </c>
      <c r="D1228">
        <v>0</v>
      </c>
      <c r="E1228" t="s">
        <v>11200</v>
      </c>
      <c r="F1228" t="s">
        <v>11201</v>
      </c>
      <c r="G1228" t="s">
        <v>8463</v>
      </c>
      <c r="H1228" t="s">
        <v>11090</v>
      </c>
      <c r="I1228">
        <v>43.37</v>
      </c>
      <c r="J1228">
        <v>43.37</v>
      </c>
      <c r="K1228">
        <v>36.75</v>
      </c>
      <c r="L1228">
        <v>50</v>
      </c>
      <c r="M1228">
        <v>3</v>
      </c>
      <c r="N1228" t="s">
        <v>11097</v>
      </c>
      <c r="O1228" t="s">
        <v>11098</v>
      </c>
      <c r="P1228">
        <v>50</v>
      </c>
      <c r="Q1228" t="s">
        <v>11202</v>
      </c>
      <c r="R1228" t="s">
        <v>11201</v>
      </c>
    </row>
    <row r="1229" spans="1:18">
      <c r="A1229">
        <v>1248</v>
      </c>
      <c r="B1229" s="2">
        <v>8906009993737</v>
      </c>
      <c r="C1229" t="s">
        <v>8465</v>
      </c>
      <c r="D1229">
        <v>-104</v>
      </c>
      <c r="E1229" t="s">
        <v>11200</v>
      </c>
      <c r="F1229" t="s">
        <v>11201</v>
      </c>
      <c r="G1229" t="s">
        <v>8465</v>
      </c>
      <c r="H1229" t="s">
        <v>11090</v>
      </c>
      <c r="I1229">
        <v>16.96</v>
      </c>
      <c r="J1229">
        <v>16.96</v>
      </c>
      <c r="K1229">
        <v>14.37</v>
      </c>
      <c r="L1229">
        <v>20</v>
      </c>
      <c r="M1229">
        <v>3</v>
      </c>
      <c r="N1229" t="s">
        <v>11097</v>
      </c>
      <c r="O1229" t="s">
        <v>11098</v>
      </c>
      <c r="P1229">
        <v>20</v>
      </c>
      <c r="Q1229" t="s">
        <v>11202</v>
      </c>
      <c r="R1229" t="s">
        <v>11201</v>
      </c>
    </row>
    <row r="1230" spans="1:18">
      <c r="A1230">
        <v>1249</v>
      </c>
      <c r="B1230" s="2">
        <v>8906009993812</v>
      </c>
      <c r="C1230" t="s">
        <v>8467</v>
      </c>
      <c r="D1230">
        <v>0</v>
      </c>
      <c r="E1230" t="s">
        <v>11200</v>
      </c>
      <c r="F1230" t="s">
        <v>11201</v>
      </c>
      <c r="G1230" t="s">
        <v>8467</v>
      </c>
      <c r="H1230" t="s">
        <v>11090</v>
      </c>
      <c r="I1230">
        <v>27.53</v>
      </c>
      <c r="J1230">
        <v>27.53</v>
      </c>
      <c r="K1230">
        <v>23.33</v>
      </c>
      <c r="L1230">
        <v>30</v>
      </c>
      <c r="M1230">
        <v>3</v>
      </c>
      <c r="N1230" t="s">
        <v>11097</v>
      </c>
      <c r="O1230" t="s">
        <v>11098</v>
      </c>
      <c r="P1230">
        <v>30</v>
      </c>
      <c r="Q1230" t="s">
        <v>11202</v>
      </c>
      <c r="R1230" t="s">
        <v>11201</v>
      </c>
    </row>
    <row r="1231" spans="1:18">
      <c r="A1231">
        <v>1250</v>
      </c>
      <c r="B1231" s="2">
        <v>8906009993829</v>
      </c>
      <c r="C1231" t="s">
        <v>8469</v>
      </c>
      <c r="D1231">
        <v>2</v>
      </c>
      <c r="E1231" t="s">
        <v>11200</v>
      </c>
      <c r="F1231" t="s">
        <v>11201</v>
      </c>
      <c r="G1231" t="s">
        <v>8469</v>
      </c>
      <c r="H1231" t="s">
        <v>11090</v>
      </c>
      <c r="I1231">
        <v>27.53</v>
      </c>
      <c r="J1231">
        <v>27.53</v>
      </c>
      <c r="K1231">
        <v>23.33</v>
      </c>
      <c r="L1231">
        <v>30</v>
      </c>
      <c r="M1231">
        <v>3</v>
      </c>
      <c r="N1231" t="s">
        <v>11097</v>
      </c>
      <c r="O1231" t="s">
        <v>11098</v>
      </c>
      <c r="P1231">
        <v>30</v>
      </c>
      <c r="Q1231" t="s">
        <v>11202</v>
      </c>
      <c r="R1231" t="s">
        <v>11201</v>
      </c>
    </row>
    <row r="1232" spans="1:18">
      <c r="A1232">
        <v>1251</v>
      </c>
      <c r="B1232" s="2">
        <v>8906009990682</v>
      </c>
      <c r="C1232" t="s">
        <v>8471</v>
      </c>
      <c r="D1232">
        <v>-2</v>
      </c>
      <c r="E1232" t="s">
        <v>11200</v>
      </c>
      <c r="F1232" t="s">
        <v>11201</v>
      </c>
      <c r="G1232" t="s">
        <v>8471</v>
      </c>
      <c r="H1232" t="s">
        <v>11090</v>
      </c>
      <c r="I1232">
        <v>35.19</v>
      </c>
      <c r="J1232">
        <v>35.19</v>
      </c>
      <c r="K1232">
        <v>29.82</v>
      </c>
      <c r="L1232">
        <v>40</v>
      </c>
      <c r="M1232">
        <v>3</v>
      </c>
      <c r="N1232" t="s">
        <v>11097</v>
      </c>
      <c r="O1232" t="s">
        <v>11098</v>
      </c>
      <c r="P1232">
        <v>40</v>
      </c>
      <c r="Q1232" t="s">
        <v>11202</v>
      </c>
      <c r="R1232" t="s">
        <v>11201</v>
      </c>
    </row>
    <row r="1233" spans="1:18">
      <c r="A1233">
        <v>1252</v>
      </c>
      <c r="B1233" s="2">
        <v>8906009990651</v>
      </c>
      <c r="C1233" t="s">
        <v>8473</v>
      </c>
      <c r="D1233">
        <v>0</v>
      </c>
      <c r="E1233" t="s">
        <v>11200</v>
      </c>
      <c r="F1233" t="s">
        <v>11201</v>
      </c>
      <c r="G1233" t="s">
        <v>8473</v>
      </c>
      <c r="H1233" t="s">
        <v>11090</v>
      </c>
      <c r="I1233">
        <v>35.19</v>
      </c>
      <c r="J1233">
        <v>35.19</v>
      </c>
      <c r="K1233">
        <v>29.82</v>
      </c>
      <c r="L1233">
        <v>40</v>
      </c>
      <c r="M1233">
        <v>3</v>
      </c>
      <c r="N1233" t="s">
        <v>11097</v>
      </c>
      <c r="O1233" t="s">
        <v>11098</v>
      </c>
      <c r="P1233">
        <v>40</v>
      </c>
      <c r="Q1233" t="s">
        <v>11202</v>
      </c>
      <c r="R1233" t="s">
        <v>11201</v>
      </c>
    </row>
    <row r="1234" spans="1:18">
      <c r="A1234">
        <v>1253</v>
      </c>
      <c r="B1234" s="2">
        <v>8901063092686</v>
      </c>
      <c r="C1234" t="s">
        <v>11564</v>
      </c>
      <c r="D1234">
        <v>15</v>
      </c>
      <c r="E1234" t="s">
        <v>11200</v>
      </c>
      <c r="F1234" t="s">
        <v>11201</v>
      </c>
      <c r="G1234" t="s">
        <v>8475</v>
      </c>
      <c r="H1234" t="s">
        <v>11090</v>
      </c>
      <c r="I1234">
        <v>8.6999999999999993</v>
      </c>
      <c r="J1234">
        <v>8.6999999999999993</v>
      </c>
      <c r="K1234">
        <v>7.37</v>
      </c>
      <c r="L1234">
        <v>10</v>
      </c>
      <c r="M1234">
        <v>3</v>
      </c>
      <c r="N1234" t="s">
        <v>11097</v>
      </c>
      <c r="O1234" t="s">
        <v>11098</v>
      </c>
      <c r="P1234">
        <v>10</v>
      </c>
      <c r="Q1234" t="s">
        <v>11202</v>
      </c>
      <c r="R1234" t="s">
        <v>11201</v>
      </c>
    </row>
    <row r="1235" spans="1:18">
      <c r="A1235">
        <v>1254</v>
      </c>
      <c r="B1235" s="2">
        <v>8901063093522</v>
      </c>
      <c r="C1235" t="s">
        <v>8477</v>
      </c>
      <c r="D1235">
        <v>-7</v>
      </c>
      <c r="E1235" t="s">
        <v>11200</v>
      </c>
      <c r="F1235" t="s">
        <v>11201</v>
      </c>
      <c r="G1235" t="s">
        <v>8477</v>
      </c>
      <c r="H1235" t="s">
        <v>11090</v>
      </c>
      <c r="I1235">
        <v>8.73</v>
      </c>
      <c r="J1235">
        <v>8.73</v>
      </c>
      <c r="K1235">
        <v>7.4</v>
      </c>
      <c r="L1235">
        <v>10</v>
      </c>
      <c r="M1235">
        <v>3</v>
      </c>
      <c r="N1235" t="s">
        <v>11097</v>
      </c>
      <c r="O1235" t="s">
        <v>11098</v>
      </c>
      <c r="P1235">
        <v>10</v>
      </c>
      <c r="Q1235" t="s">
        <v>11202</v>
      </c>
      <c r="R1235" t="s">
        <v>11201</v>
      </c>
    </row>
    <row r="1236" spans="1:18">
      <c r="A1236">
        <v>1255</v>
      </c>
      <c r="B1236" s="2">
        <v>8901030764349</v>
      </c>
      <c r="C1236" t="s">
        <v>8479</v>
      </c>
      <c r="D1236">
        <v>0</v>
      </c>
      <c r="E1236" t="s">
        <v>11130</v>
      </c>
      <c r="F1236" t="s">
        <v>11131</v>
      </c>
      <c r="G1236" t="s">
        <v>8479</v>
      </c>
      <c r="H1236" t="s">
        <v>11090</v>
      </c>
      <c r="I1236">
        <v>304.23</v>
      </c>
      <c r="J1236">
        <v>304.23</v>
      </c>
      <c r="K1236">
        <v>257.82</v>
      </c>
      <c r="L1236">
        <v>345</v>
      </c>
      <c r="M1236">
        <v>3</v>
      </c>
      <c r="N1236" t="s">
        <v>11097</v>
      </c>
      <c r="O1236" t="s">
        <v>11098</v>
      </c>
      <c r="P1236">
        <v>345</v>
      </c>
      <c r="Q1236" t="s">
        <v>11132</v>
      </c>
      <c r="R1236" t="s">
        <v>11133</v>
      </c>
    </row>
    <row r="1237" spans="1:18">
      <c r="A1237">
        <v>1256</v>
      </c>
      <c r="B1237" s="2">
        <v>8901030945014</v>
      </c>
      <c r="C1237" t="s">
        <v>8481</v>
      </c>
      <c r="D1237">
        <v>0</v>
      </c>
      <c r="E1237" t="s">
        <v>11130</v>
      </c>
      <c r="F1237" t="s">
        <v>11131</v>
      </c>
      <c r="G1237" t="s">
        <v>8481</v>
      </c>
      <c r="H1237" t="s">
        <v>11090</v>
      </c>
      <c r="I1237">
        <v>87.3</v>
      </c>
      <c r="J1237">
        <v>87.3</v>
      </c>
      <c r="K1237">
        <v>73.98</v>
      </c>
      <c r="L1237">
        <v>99</v>
      </c>
      <c r="M1237">
        <v>3</v>
      </c>
      <c r="N1237" t="s">
        <v>11097</v>
      </c>
      <c r="O1237" t="s">
        <v>11098</v>
      </c>
      <c r="P1237">
        <v>99</v>
      </c>
      <c r="Q1237" t="s">
        <v>11132</v>
      </c>
      <c r="R1237" t="s">
        <v>11133</v>
      </c>
    </row>
    <row r="1238" spans="1:18">
      <c r="A1238">
        <v>1257</v>
      </c>
      <c r="B1238" s="2">
        <v>8901030939785</v>
      </c>
      <c r="C1238" t="s">
        <v>11565</v>
      </c>
      <c r="D1238">
        <v>0</v>
      </c>
      <c r="E1238" t="s">
        <v>11130</v>
      </c>
      <c r="F1238" t="s">
        <v>11131</v>
      </c>
      <c r="G1238" t="s">
        <v>8483</v>
      </c>
      <c r="H1238" t="s">
        <v>11090</v>
      </c>
      <c r="I1238">
        <v>202.83</v>
      </c>
      <c r="J1238">
        <v>202.83</v>
      </c>
      <c r="K1238">
        <v>171.89</v>
      </c>
      <c r="L1238">
        <v>230</v>
      </c>
      <c r="M1238">
        <v>3</v>
      </c>
      <c r="N1238" t="s">
        <v>11097</v>
      </c>
      <c r="O1238" t="s">
        <v>11098</v>
      </c>
      <c r="P1238">
        <v>230</v>
      </c>
      <c r="Q1238" t="s">
        <v>11132</v>
      </c>
      <c r="R1238" t="s">
        <v>11133</v>
      </c>
    </row>
    <row r="1239" spans="1:18">
      <c r="A1239">
        <v>1258</v>
      </c>
      <c r="B1239" s="2">
        <v>8901030832567</v>
      </c>
      <c r="C1239" t="s">
        <v>8485</v>
      </c>
      <c r="D1239">
        <v>0</v>
      </c>
      <c r="E1239" t="s">
        <v>11130</v>
      </c>
      <c r="F1239" t="s">
        <v>11131</v>
      </c>
      <c r="G1239" t="s">
        <v>8485</v>
      </c>
      <c r="H1239" t="s">
        <v>11090</v>
      </c>
      <c r="I1239">
        <v>119.05</v>
      </c>
      <c r="J1239">
        <v>119.05</v>
      </c>
      <c r="K1239">
        <v>100.89</v>
      </c>
      <c r="L1239">
        <v>135</v>
      </c>
      <c r="M1239">
        <v>3</v>
      </c>
      <c r="N1239" t="s">
        <v>11097</v>
      </c>
      <c r="O1239" t="s">
        <v>11098</v>
      </c>
      <c r="P1239">
        <v>135</v>
      </c>
      <c r="Q1239" t="s">
        <v>11132</v>
      </c>
      <c r="R1239" t="s">
        <v>11133</v>
      </c>
    </row>
    <row r="1240" spans="1:18">
      <c r="A1240">
        <v>1259</v>
      </c>
      <c r="B1240" s="2">
        <v>8901030789427</v>
      </c>
      <c r="C1240" t="s">
        <v>11566</v>
      </c>
      <c r="D1240">
        <v>-1</v>
      </c>
      <c r="E1240" t="s">
        <v>11130</v>
      </c>
      <c r="F1240" t="s">
        <v>11131</v>
      </c>
      <c r="G1240" t="s">
        <v>8487</v>
      </c>
      <c r="H1240" t="s">
        <v>11090</v>
      </c>
      <c r="I1240">
        <v>45.85</v>
      </c>
      <c r="J1240">
        <v>45.85</v>
      </c>
      <c r="K1240">
        <v>38.86</v>
      </c>
      <c r="L1240">
        <v>52</v>
      </c>
      <c r="M1240">
        <v>3</v>
      </c>
      <c r="N1240" t="s">
        <v>11097</v>
      </c>
      <c r="O1240" t="s">
        <v>11098</v>
      </c>
      <c r="P1240">
        <v>52</v>
      </c>
      <c r="Q1240" t="s">
        <v>11132</v>
      </c>
      <c r="R1240" t="s">
        <v>11133</v>
      </c>
    </row>
    <row r="1241" spans="1:18">
      <c r="A1241">
        <v>1260</v>
      </c>
      <c r="B1241" s="2">
        <v>8901030827426</v>
      </c>
      <c r="C1241" t="s">
        <v>8489</v>
      </c>
      <c r="D1241">
        <v>0</v>
      </c>
      <c r="E1241" t="s">
        <v>11130</v>
      </c>
      <c r="F1241" t="s">
        <v>11131</v>
      </c>
      <c r="G1241" t="s">
        <v>8489</v>
      </c>
      <c r="H1241" t="s">
        <v>11090</v>
      </c>
      <c r="I1241">
        <v>54.68</v>
      </c>
      <c r="J1241">
        <v>54.68</v>
      </c>
      <c r="K1241">
        <v>46.34</v>
      </c>
      <c r="L1241">
        <v>62</v>
      </c>
      <c r="M1241">
        <v>3</v>
      </c>
      <c r="N1241" t="s">
        <v>11097</v>
      </c>
      <c r="O1241" t="s">
        <v>11098</v>
      </c>
      <c r="P1241">
        <v>62</v>
      </c>
      <c r="Q1241" t="s">
        <v>11136</v>
      </c>
      <c r="R1241" t="s">
        <v>11137</v>
      </c>
    </row>
    <row r="1242" spans="1:18">
      <c r="A1242">
        <v>1261</v>
      </c>
      <c r="B1242" s="2">
        <v>8901030945458</v>
      </c>
      <c r="C1242" t="s">
        <v>8491</v>
      </c>
      <c r="D1242">
        <v>-1</v>
      </c>
      <c r="E1242" t="s">
        <v>11130</v>
      </c>
      <c r="F1242" t="s">
        <v>11131</v>
      </c>
      <c r="G1242" t="s">
        <v>8491</v>
      </c>
      <c r="H1242" t="s">
        <v>11090</v>
      </c>
      <c r="I1242">
        <v>64.900000000000006</v>
      </c>
      <c r="J1242">
        <v>64.900000000000006</v>
      </c>
      <c r="K1242">
        <v>55</v>
      </c>
      <c r="L1242">
        <v>72</v>
      </c>
      <c r="M1242">
        <v>3</v>
      </c>
      <c r="N1242" t="s">
        <v>11097</v>
      </c>
      <c r="O1242" t="s">
        <v>11098</v>
      </c>
      <c r="P1242">
        <v>72</v>
      </c>
      <c r="Q1242" t="s">
        <v>11132</v>
      </c>
      <c r="R1242" t="s">
        <v>11133</v>
      </c>
    </row>
    <row r="1243" spans="1:18">
      <c r="A1243">
        <v>1262</v>
      </c>
      <c r="B1243" s="2">
        <v>8901030705885</v>
      </c>
      <c r="C1243" t="s">
        <v>8493</v>
      </c>
      <c r="D1243">
        <v>0</v>
      </c>
      <c r="E1243" t="s">
        <v>11130</v>
      </c>
      <c r="F1243" t="s">
        <v>11131</v>
      </c>
      <c r="G1243" t="s">
        <v>8493</v>
      </c>
      <c r="H1243" t="s">
        <v>11090</v>
      </c>
      <c r="I1243">
        <v>64.900000000000006</v>
      </c>
      <c r="J1243">
        <v>64.900000000000006</v>
      </c>
      <c r="K1243">
        <v>55</v>
      </c>
      <c r="L1243">
        <v>190</v>
      </c>
      <c r="M1243">
        <v>3</v>
      </c>
      <c r="N1243" t="s">
        <v>11097</v>
      </c>
      <c r="O1243" t="s">
        <v>11098</v>
      </c>
      <c r="P1243">
        <v>190</v>
      </c>
      <c r="Q1243" t="s">
        <v>11132</v>
      </c>
      <c r="R1243" t="s">
        <v>11133</v>
      </c>
    </row>
    <row r="1244" spans="1:18">
      <c r="A1244">
        <v>1263</v>
      </c>
      <c r="B1244" s="2">
        <v>8901030970405</v>
      </c>
      <c r="C1244" t="s">
        <v>8495</v>
      </c>
      <c r="D1244">
        <v>0</v>
      </c>
      <c r="E1244" t="s">
        <v>11357</v>
      </c>
      <c r="F1244" t="s">
        <v>11358</v>
      </c>
      <c r="G1244" t="s">
        <v>8495</v>
      </c>
      <c r="H1244" t="s">
        <v>11090</v>
      </c>
      <c r="I1244">
        <v>12.34</v>
      </c>
      <c r="J1244">
        <v>12.34</v>
      </c>
      <c r="K1244">
        <v>10.46</v>
      </c>
      <c r="L1244">
        <v>20</v>
      </c>
      <c r="M1244">
        <v>3</v>
      </c>
      <c r="N1244" t="s">
        <v>11097</v>
      </c>
      <c r="O1244" t="s">
        <v>11098</v>
      </c>
      <c r="P1244">
        <v>20</v>
      </c>
      <c r="Q1244" t="s">
        <v>11359</v>
      </c>
      <c r="R1244" t="s">
        <v>11360</v>
      </c>
    </row>
    <row r="1245" spans="1:18">
      <c r="A1245">
        <v>1264</v>
      </c>
      <c r="B1245" s="2">
        <v>8901314765321</v>
      </c>
      <c r="C1245" t="s">
        <v>8497</v>
      </c>
      <c r="D1245">
        <v>0</v>
      </c>
      <c r="E1245" t="s">
        <v>11357</v>
      </c>
      <c r="F1245" t="s">
        <v>11358</v>
      </c>
      <c r="G1245" t="s">
        <v>8497</v>
      </c>
      <c r="H1245" t="s">
        <v>11090</v>
      </c>
      <c r="I1245">
        <v>180.89</v>
      </c>
      <c r="J1245">
        <v>180.89</v>
      </c>
      <c r="K1245">
        <v>129.91999999999999</v>
      </c>
      <c r="L1245">
        <v>190</v>
      </c>
      <c r="M1245">
        <v>3</v>
      </c>
      <c r="N1245" t="s">
        <v>11097</v>
      </c>
      <c r="O1245" t="s">
        <v>11098</v>
      </c>
      <c r="P1245">
        <v>190</v>
      </c>
      <c r="Q1245" t="s">
        <v>11359</v>
      </c>
      <c r="R1245" t="s">
        <v>11360</v>
      </c>
    </row>
    <row r="1246" spans="1:18">
      <c r="A1246">
        <v>1265</v>
      </c>
      <c r="B1246" s="2">
        <v>8901314765314</v>
      </c>
      <c r="C1246" t="s">
        <v>11567</v>
      </c>
      <c r="D1246">
        <v>10</v>
      </c>
      <c r="E1246" t="s">
        <v>11357</v>
      </c>
      <c r="F1246" t="s">
        <v>11358</v>
      </c>
      <c r="G1246" t="s">
        <v>8499</v>
      </c>
      <c r="H1246" t="s">
        <v>11090</v>
      </c>
      <c r="I1246">
        <v>118.18</v>
      </c>
      <c r="J1246">
        <v>118.18</v>
      </c>
      <c r="K1246">
        <v>100.15</v>
      </c>
      <c r="L1246">
        <v>130</v>
      </c>
      <c r="M1246">
        <v>3</v>
      </c>
      <c r="N1246" t="s">
        <v>11097</v>
      </c>
      <c r="O1246" t="s">
        <v>11098</v>
      </c>
      <c r="P1246">
        <v>130</v>
      </c>
      <c r="Q1246" t="s">
        <v>11359</v>
      </c>
      <c r="R1246" t="s">
        <v>11360</v>
      </c>
    </row>
    <row r="1247" spans="1:18">
      <c r="A1247">
        <v>1266</v>
      </c>
      <c r="B1247" s="2">
        <v>8904103030181</v>
      </c>
      <c r="C1247" t="s">
        <v>8501</v>
      </c>
      <c r="D1247">
        <v>0</v>
      </c>
      <c r="E1247" t="s">
        <v>11470</v>
      </c>
      <c r="F1247" t="s">
        <v>11471</v>
      </c>
      <c r="G1247" t="s">
        <v>8501</v>
      </c>
      <c r="H1247" t="s">
        <v>11090</v>
      </c>
      <c r="I1247">
        <v>53.76</v>
      </c>
      <c r="J1247">
        <v>53.76</v>
      </c>
      <c r="K1247">
        <v>48</v>
      </c>
      <c r="L1247">
        <v>60</v>
      </c>
      <c r="M1247">
        <v>5</v>
      </c>
      <c r="N1247" t="s">
        <v>11117</v>
      </c>
      <c r="O1247" t="s">
        <v>11098</v>
      </c>
      <c r="P1247">
        <v>60</v>
      </c>
      <c r="Q1247" t="s">
        <v>11472</v>
      </c>
      <c r="R1247" t="s">
        <v>11471</v>
      </c>
    </row>
    <row r="1248" spans="1:18">
      <c r="A1248">
        <v>1267</v>
      </c>
      <c r="B1248" s="2">
        <v>8904103030501</v>
      </c>
      <c r="C1248" t="s">
        <v>8503</v>
      </c>
      <c r="D1248">
        <v>2</v>
      </c>
      <c r="E1248" t="s">
        <v>11470</v>
      </c>
      <c r="F1248" t="s">
        <v>11471</v>
      </c>
      <c r="G1248" t="s">
        <v>8503</v>
      </c>
      <c r="H1248" t="s">
        <v>11090</v>
      </c>
      <c r="I1248">
        <v>53.76</v>
      </c>
      <c r="J1248">
        <v>53.76</v>
      </c>
      <c r="K1248">
        <v>48</v>
      </c>
      <c r="L1248">
        <v>60</v>
      </c>
      <c r="M1248">
        <v>5</v>
      </c>
      <c r="N1248" t="s">
        <v>11117</v>
      </c>
      <c r="O1248" t="s">
        <v>11098</v>
      </c>
      <c r="P1248">
        <v>60</v>
      </c>
      <c r="Q1248" t="s">
        <v>11472</v>
      </c>
      <c r="R1248" t="s">
        <v>11471</v>
      </c>
    </row>
    <row r="1249" spans="1:18">
      <c r="A1249">
        <v>1268</v>
      </c>
      <c r="B1249" s="2">
        <v>8904103030358</v>
      </c>
      <c r="C1249" t="s">
        <v>8505</v>
      </c>
      <c r="D1249">
        <v>1</v>
      </c>
      <c r="E1249" t="s">
        <v>11470</v>
      </c>
      <c r="F1249" t="s">
        <v>11471</v>
      </c>
      <c r="G1249" t="s">
        <v>8505</v>
      </c>
      <c r="H1249" t="s">
        <v>11090</v>
      </c>
      <c r="I1249">
        <v>44.8</v>
      </c>
      <c r="J1249">
        <v>44.8</v>
      </c>
      <c r="K1249">
        <v>40</v>
      </c>
      <c r="L1249">
        <v>50</v>
      </c>
      <c r="M1249">
        <v>5</v>
      </c>
      <c r="N1249" t="s">
        <v>11117</v>
      </c>
      <c r="O1249" t="s">
        <v>11098</v>
      </c>
      <c r="P1249">
        <v>50</v>
      </c>
      <c r="Q1249" t="s">
        <v>11472</v>
      </c>
      <c r="R1249" t="s">
        <v>11471</v>
      </c>
    </row>
    <row r="1250" spans="1:18">
      <c r="A1250">
        <v>1269</v>
      </c>
      <c r="B1250" s="2">
        <v>8904103030488</v>
      </c>
      <c r="C1250" t="s">
        <v>8507</v>
      </c>
      <c r="D1250">
        <v>3</v>
      </c>
      <c r="E1250" t="s">
        <v>11470</v>
      </c>
      <c r="F1250" t="s">
        <v>11471</v>
      </c>
      <c r="G1250" t="s">
        <v>8507</v>
      </c>
      <c r="H1250" t="s">
        <v>11090</v>
      </c>
      <c r="I1250">
        <v>8.9600000000000009</v>
      </c>
      <c r="J1250">
        <v>8.9600000000000009</v>
      </c>
      <c r="K1250">
        <v>8</v>
      </c>
      <c r="L1250">
        <v>10</v>
      </c>
      <c r="M1250">
        <v>5</v>
      </c>
      <c r="N1250" t="s">
        <v>11117</v>
      </c>
      <c r="O1250" t="s">
        <v>11098</v>
      </c>
      <c r="P1250">
        <v>10</v>
      </c>
      <c r="Q1250" t="s">
        <v>11472</v>
      </c>
      <c r="R1250" t="s">
        <v>11471</v>
      </c>
    </row>
    <row r="1251" spans="1:18">
      <c r="A1251">
        <v>1270</v>
      </c>
      <c r="B1251" s="2">
        <v>8904103030655</v>
      </c>
      <c r="C1251" t="s">
        <v>8509</v>
      </c>
      <c r="D1251">
        <v>13</v>
      </c>
      <c r="E1251" t="s">
        <v>11470</v>
      </c>
      <c r="F1251" t="s">
        <v>11471</v>
      </c>
      <c r="G1251" t="s">
        <v>8509</v>
      </c>
      <c r="H1251" t="s">
        <v>11090</v>
      </c>
      <c r="I1251">
        <v>8.9600000000000009</v>
      </c>
      <c r="J1251">
        <v>8.9600000000000009</v>
      </c>
      <c r="K1251">
        <v>8</v>
      </c>
      <c r="L1251">
        <v>10</v>
      </c>
      <c r="M1251">
        <v>5</v>
      </c>
      <c r="N1251" t="s">
        <v>11117</v>
      </c>
      <c r="O1251" t="s">
        <v>11098</v>
      </c>
      <c r="P1251">
        <v>10</v>
      </c>
      <c r="Q1251" t="s">
        <v>11472</v>
      </c>
      <c r="R1251" t="s">
        <v>11471</v>
      </c>
    </row>
    <row r="1252" spans="1:18">
      <c r="A1252">
        <v>1271</v>
      </c>
      <c r="B1252" s="2">
        <v>8904103030242</v>
      </c>
      <c r="C1252" t="s">
        <v>8511</v>
      </c>
      <c r="D1252">
        <v>6</v>
      </c>
      <c r="E1252" t="s">
        <v>11470</v>
      </c>
      <c r="F1252" t="s">
        <v>11471</v>
      </c>
      <c r="G1252" t="s">
        <v>8511</v>
      </c>
      <c r="H1252" t="s">
        <v>11090</v>
      </c>
      <c r="I1252">
        <v>8.9600000000000009</v>
      </c>
      <c r="J1252">
        <v>8.9600000000000009</v>
      </c>
      <c r="K1252">
        <v>8</v>
      </c>
      <c r="L1252">
        <v>10</v>
      </c>
      <c r="M1252">
        <v>5</v>
      </c>
      <c r="N1252" t="s">
        <v>11117</v>
      </c>
      <c r="O1252" t="s">
        <v>11098</v>
      </c>
      <c r="P1252">
        <v>10</v>
      </c>
      <c r="Q1252" t="s">
        <v>11472</v>
      </c>
      <c r="R1252" t="s">
        <v>11471</v>
      </c>
    </row>
    <row r="1253" spans="1:18">
      <c r="A1253">
        <v>1272</v>
      </c>
      <c r="B1253" s="2">
        <v>8901314695543</v>
      </c>
      <c r="C1253" t="s">
        <v>8513</v>
      </c>
      <c r="D1253">
        <v>11</v>
      </c>
      <c r="E1253" t="s">
        <v>11357</v>
      </c>
      <c r="F1253" t="s">
        <v>11358</v>
      </c>
      <c r="G1253" t="s">
        <v>8513</v>
      </c>
      <c r="H1253" t="s">
        <v>11090</v>
      </c>
      <c r="I1253">
        <v>65.44</v>
      </c>
      <c r="J1253">
        <v>65.44</v>
      </c>
      <c r="K1253">
        <v>55.46</v>
      </c>
      <c r="L1253">
        <v>72</v>
      </c>
      <c r="M1253">
        <v>3</v>
      </c>
      <c r="N1253" t="s">
        <v>11097</v>
      </c>
      <c r="O1253" t="s">
        <v>11098</v>
      </c>
      <c r="P1253">
        <v>72</v>
      </c>
      <c r="Q1253" t="s">
        <v>11359</v>
      </c>
      <c r="R1253" t="s">
        <v>11360</v>
      </c>
    </row>
    <row r="1254" spans="1:18">
      <c r="A1254">
        <v>1273</v>
      </c>
      <c r="B1254" s="2">
        <v>8901314695536</v>
      </c>
      <c r="C1254" t="s">
        <v>8515</v>
      </c>
      <c r="D1254">
        <v>11</v>
      </c>
      <c r="E1254" t="s">
        <v>11357</v>
      </c>
      <c r="F1254" t="s">
        <v>11358</v>
      </c>
      <c r="G1254" t="s">
        <v>8515</v>
      </c>
      <c r="H1254" t="s">
        <v>11090</v>
      </c>
      <c r="I1254">
        <v>65.37</v>
      </c>
      <c r="J1254">
        <v>65.37</v>
      </c>
      <c r="K1254">
        <v>55.4</v>
      </c>
      <c r="L1254">
        <v>72</v>
      </c>
      <c r="M1254">
        <v>3</v>
      </c>
      <c r="N1254" t="s">
        <v>11097</v>
      </c>
      <c r="O1254" t="s">
        <v>11098</v>
      </c>
      <c r="P1254">
        <v>72</v>
      </c>
      <c r="Q1254" t="s">
        <v>11359</v>
      </c>
      <c r="R1254" t="s">
        <v>11360</v>
      </c>
    </row>
    <row r="1255" spans="1:18">
      <c r="A1255">
        <v>1274</v>
      </c>
      <c r="B1255" s="2">
        <v>8901314077790</v>
      </c>
      <c r="C1255" t="s">
        <v>11568</v>
      </c>
      <c r="D1255">
        <v>2</v>
      </c>
      <c r="E1255" t="s">
        <v>11357</v>
      </c>
      <c r="F1255" t="s">
        <v>11358</v>
      </c>
      <c r="G1255" t="s">
        <v>8517</v>
      </c>
      <c r="H1255" t="s">
        <v>11090</v>
      </c>
      <c r="I1255">
        <v>165.2</v>
      </c>
      <c r="J1255">
        <v>165.2</v>
      </c>
      <c r="K1255">
        <v>140</v>
      </c>
      <c r="L1255">
        <v>190</v>
      </c>
      <c r="M1255">
        <v>3</v>
      </c>
      <c r="N1255" t="s">
        <v>11097</v>
      </c>
      <c r="O1255" t="s">
        <v>11098</v>
      </c>
      <c r="P1255">
        <v>190</v>
      </c>
      <c r="Q1255" t="s">
        <v>11359</v>
      </c>
      <c r="R1255" t="s">
        <v>11360</v>
      </c>
    </row>
    <row r="1256" spans="1:18">
      <c r="A1256">
        <v>1275</v>
      </c>
      <c r="B1256" s="2" t="s">
        <v>11061</v>
      </c>
      <c r="C1256" t="s">
        <v>8519</v>
      </c>
      <c r="D1256">
        <v>0</v>
      </c>
      <c r="E1256" t="s">
        <v>11357</v>
      </c>
      <c r="F1256" t="s">
        <v>11358</v>
      </c>
      <c r="G1256" t="s">
        <v>8519</v>
      </c>
      <c r="H1256" t="s">
        <v>11090</v>
      </c>
      <c r="I1256">
        <v>133.65</v>
      </c>
      <c r="J1256">
        <v>133.65</v>
      </c>
      <c r="K1256">
        <v>113.26</v>
      </c>
      <c r="L1256">
        <v>147</v>
      </c>
      <c r="M1256">
        <v>3</v>
      </c>
      <c r="N1256" t="s">
        <v>11097</v>
      </c>
      <c r="O1256" t="s">
        <v>11098</v>
      </c>
      <c r="P1256">
        <v>147</v>
      </c>
      <c r="Q1256" t="s">
        <v>11359</v>
      </c>
      <c r="R1256" t="s">
        <v>11360</v>
      </c>
    </row>
    <row r="1257" spans="1:18">
      <c r="A1257">
        <v>1276</v>
      </c>
      <c r="B1257" s="2">
        <v>8901314009586</v>
      </c>
      <c r="C1257" t="s">
        <v>8521</v>
      </c>
      <c r="D1257">
        <v>9</v>
      </c>
      <c r="E1257" t="s">
        <v>11357</v>
      </c>
      <c r="F1257" t="s">
        <v>11358</v>
      </c>
      <c r="G1257" t="s">
        <v>8521</v>
      </c>
      <c r="H1257" t="s">
        <v>11090</v>
      </c>
      <c r="I1257">
        <v>66.27</v>
      </c>
      <c r="J1257">
        <v>66.27</v>
      </c>
      <c r="K1257">
        <v>56.16</v>
      </c>
      <c r="L1257">
        <v>73</v>
      </c>
      <c r="M1257">
        <v>3</v>
      </c>
      <c r="N1257" t="s">
        <v>11097</v>
      </c>
      <c r="O1257" t="s">
        <v>11098</v>
      </c>
      <c r="P1257">
        <v>73</v>
      </c>
      <c r="Q1257" t="s">
        <v>11359</v>
      </c>
      <c r="R1257" t="s">
        <v>11360</v>
      </c>
    </row>
    <row r="1258" spans="1:18">
      <c r="A1258">
        <v>1277</v>
      </c>
      <c r="B1258" s="2">
        <v>8901314765314</v>
      </c>
      <c r="C1258" t="s">
        <v>8523</v>
      </c>
      <c r="D1258">
        <v>0</v>
      </c>
      <c r="E1258" t="s">
        <v>11357</v>
      </c>
      <c r="F1258" t="s">
        <v>11358</v>
      </c>
      <c r="G1258" t="s">
        <v>8523</v>
      </c>
      <c r="H1258" t="s">
        <v>11090</v>
      </c>
      <c r="I1258">
        <v>124.53</v>
      </c>
      <c r="J1258">
        <v>124.53</v>
      </c>
      <c r="K1258">
        <v>105.53</v>
      </c>
      <c r="L1258">
        <v>130</v>
      </c>
      <c r="M1258">
        <v>3</v>
      </c>
      <c r="N1258" t="s">
        <v>11097</v>
      </c>
      <c r="O1258" t="s">
        <v>11098</v>
      </c>
      <c r="P1258">
        <v>130</v>
      </c>
      <c r="Q1258" t="s">
        <v>11359</v>
      </c>
      <c r="R1258" t="s">
        <v>11360</v>
      </c>
    </row>
    <row r="1259" spans="1:18">
      <c r="A1259">
        <v>1278</v>
      </c>
      <c r="B1259" s="2">
        <v>8850006937464</v>
      </c>
      <c r="C1259" t="s">
        <v>8525</v>
      </c>
      <c r="D1259">
        <v>1</v>
      </c>
      <c r="E1259" t="s">
        <v>11357</v>
      </c>
      <c r="F1259" t="s">
        <v>11358</v>
      </c>
      <c r="G1259" t="s">
        <v>8525</v>
      </c>
      <c r="H1259" t="s">
        <v>11090</v>
      </c>
      <c r="I1259">
        <v>52.17</v>
      </c>
      <c r="J1259">
        <v>52.17</v>
      </c>
      <c r="K1259">
        <v>44.21</v>
      </c>
      <c r="L1259">
        <v>60</v>
      </c>
      <c r="M1259">
        <v>3</v>
      </c>
      <c r="N1259" t="s">
        <v>11097</v>
      </c>
      <c r="O1259" t="s">
        <v>11098</v>
      </c>
      <c r="P1259">
        <v>60</v>
      </c>
      <c r="Q1259" t="s">
        <v>11359</v>
      </c>
      <c r="R1259" t="s">
        <v>11360</v>
      </c>
    </row>
    <row r="1260" spans="1:18">
      <c r="A1260">
        <v>1279</v>
      </c>
      <c r="B1260" s="2">
        <v>8901314200044</v>
      </c>
      <c r="C1260" t="s">
        <v>8527</v>
      </c>
      <c r="D1260">
        <v>-4</v>
      </c>
      <c r="E1260" t="s">
        <v>11353</v>
      </c>
      <c r="F1260" t="s">
        <v>11354</v>
      </c>
      <c r="G1260" t="s">
        <v>8527</v>
      </c>
      <c r="H1260" t="s">
        <v>11090</v>
      </c>
      <c r="I1260">
        <v>14.81</v>
      </c>
      <c r="J1260">
        <v>14.81</v>
      </c>
      <c r="K1260">
        <v>12.55</v>
      </c>
      <c r="L1260">
        <v>20</v>
      </c>
      <c r="M1260">
        <v>3</v>
      </c>
      <c r="N1260" t="s">
        <v>11097</v>
      </c>
      <c r="O1260" t="s">
        <v>11098</v>
      </c>
      <c r="P1260">
        <v>20</v>
      </c>
      <c r="Q1260" t="s">
        <v>11355</v>
      </c>
      <c r="R1260" t="s">
        <v>11356</v>
      </c>
    </row>
    <row r="1261" spans="1:18">
      <c r="A1261">
        <v>1280</v>
      </c>
      <c r="B1261" s="2">
        <v>8901314116420</v>
      </c>
      <c r="C1261" t="s">
        <v>8529</v>
      </c>
      <c r="D1261">
        <v>5</v>
      </c>
      <c r="E1261" t="s">
        <v>11353</v>
      </c>
      <c r="F1261" t="s">
        <v>11354</v>
      </c>
      <c r="G1261" t="s">
        <v>8529</v>
      </c>
      <c r="H1261" t="s">
        <v>11090</v>
      </c>
      <c r="I1261">
        <v>51.72</v>
      </c>
      <c r="J1261">
        <v>51.72</v>
      </c>
      <c r="K1261">
        <v>43.83</v>
      </c>
      <c r="L1261">
        <v>70</v>
      </c>
      <c r="M1261">
        <v>3</v>
      </c>
      <c r="N1261" t="s">
        <v>11097</v>
      </c>
      <c r="O1261" t="s">
        <v>11098</v>
      </c>
      <c r="P1261">
        <v>70</v>
      </c>
      <c r="Q1261" t="s">
        <v>11355</v>
      </c>
      <c r="R1261" t="s">
        <v>11356</v>
      </c>
    </row>
    <row r="1262" spans="1:18">
      <c r="A1262">
        <v>1281</v>
      </c>
      <c r="B1262" s="2"/>
      <c r="C1262" t="s">
        <v>8531</v>
      </c>
      <c r="D1262">
        <v>-8</v>
      </c>
      <c r="E1262" t="s">
        <v>11569</v>
      </c>
      <c r="F1262" t="s">
        <v>11570</v>
      </c>
      <c r="G1262" t="s">
        <v>8531</v>
      </c>
      <c r="H1262" t="s">
        <v>11090</v>
      </c>
      <c r="I1262">
        <v>164.97</v>
      </c>
      <c r="J1262">
        <v>164.97</v>
      </c>
      <c r="K1262">
        <v>157.11000000000001</v>
      </c>
      <c r="L1262">
        <v>190</v>
      </c>
      <c r="M1262">
        <v>2</v>
      </c>
      <c r="N1262" t="s">
        <v>11091</v>
      </c>
      <c r="O1262" t="s">
        <v>11098</v>
      </c>
      <c r="P1262">
        <v>190</v>
      </c>
      <c r="Q1262" t="s">
        <v>11571</v>
      </c>
      <c r="R1262" t="s">
        <v>11572</v>
      </c>
    </row>
    <row r="1263" spans="1:18">
      <c r="A1263">
        <v>1282</v>
      </c>
      <c r="B1263" s="2">
        <v>8901314309914</v>
      </c>
      <c r="C1263" t="s">
        <v>8533</v>
      </c>
      <c r="D1263">
        <v>4</v>
      </c>
      <c r="E1263" t="s">
        <v>11357</v>
      </c>
      <c r="F1263" t="s">
        <v>11358</v>
      </c>
      <c r="G1263" t="s">
        <v>8533</v>
      </c>
      <c r="H1263" t="s">
        <v>11090</v>
      </c>
      <c r="I1263">
        <v>123.64</v>
      </c>
      <c r="J1263">
        <v>123.64</v>
      </c>
      <c r="K1263">
        <v>104.78</v>
      </c>
      <c r="L1263">
        <v>136</v>
      </c>
      <c r="M1263">
        <v>3</v>
      </c>
      <c r="N1263" t="s">
        <v>11097</v>
      </c>
      <c r="O1263" t="s">
        <v>11098</v>
      </c>
      <c r="P1263">
        <v>136</v>
      </c>
      <c r="Q1263" t="s">
        <v>11359</v>
      </c>
      <c r="R1263" t="s">
        <v>11360</v>
      </c>
    </row>
    <row r="1264" spans="1:18">
      <c r="A1264">
        <v>1283</v>
      </c>
      <c r="B1264" s="2">
        <v>8901314309921</v>
      </c>
      <c r="C1264" t="s">
        <v>8535</v>
      </c>
      <c r="D1264">
        <v>1</v>
      </c>
      <c r="E1264" t="s">
        <v>11357</v>
      </c>
      <c r="F1264" t="s">
        <v>11358</v>
      </c>
      <c r="G1264" t="s">
        <v>8535</v>
      </c>
      <c r="H1264" t="s">
        <v>11090</v>
      </c>
      <c r="I1264">
        <v>123.64</v>
      </c>
      <c r="J1264">
        <v>123.64</v>
      </c>
      <c r="K1264">
        <v>104.78</v>
      </c>
      <c r="L1264">
        <v>136</v>
      </c>
      <c r="M1264">
        <v>3</v>
      </c>
      <c r="N1264" t="s">
        <v>11097</v>
      </c>
      <c r="O1264" t="s">
        <v>11098</v>
      </c>
      <c r="P1264">
        <v>136</v>
      </c>
      <c r="Q1264" t="s">
        <v>11359</v>
      </c>
      <c r="R1264" t="s">
        <v>11360</v>
      </c>
    </row>
    <row r="1265" spans="1:18">
      <c r="A1265">
        <v>1284</v>
      </c>
      <c r="B1265" s="2">
        <v>8901314765338</v>
      </c>
      <c r="C1265" t="s">
        <v>8537</v>
      </c>
      <c r="D1265">
        <v>7</v>
      </c>
      <c r="E1265" t="s">
        <v>11357</v>
      </c>
      <c r="F1265" t="s">
        <v>11358</v>
      </c>
      <c r="G1265" t="s">
        <v>8537</v>
      </c>
      <c r="H1265" t="s">
        <v>11090</v>
      </c>
      <c r="I1265">
        <v>83.63</v>
      </c>
      <c r="J1265">
        <v>83.63</v>
      </c>
      <c r="K1265">
        <v>70.87</v>
      </c>
      <c r="L1265">
        <v>92</v>
      </c>
      <c r="M1265">
        <v>3</v>
      </c>
      <c r="N1265" t="s">
        <v>11097</v>
      </c>
      <c r="O1265" t="s">
        <v>11098</v>
      </c>
      <c r="P1265">
        <v>92</v>
      </c>
      <c r="Q1265" t="s">
        <v>11359</v>
      </c>
      <c r="R1265" t="s">
        <v>11360</v>
      </c>
    </row>
    <row r="1266" spans="1:18">
      <c r="A1266">
        <v>1285</v>
      </c>
      <c r="B1266" s="2">
        <v>8901314013392</v>
      </c>
      <c r="C1266" t="s">
        <v>8539</v>
      </c>
      <c r="D1266">
        <v>4</v>
      </c>
      <c r="E1266" t="s">
        <v>11357</v>
      </c>
      <c r="F1266" t="s">
        <v>11358</v>
      </c>
      <c r="G1266" t="s">
        <v>8539</v>
      </c>
      <c r="H1266" t="s">
        <v>11090</v>
      </c>
      <c r="I1266">
        <v>62.66</v>
      </c>
      <c r="J1266">
        <v>62.66</v>
      </c>
      <c r="K1266">
        <v>53.1</v>
      </c>
      <c r="L1266">
        <v>65</v>
      </c>
      <c r="M1266">
        <v>3</v>
      </c>
      <c r="N1266" t="s">
        <v>11097</v>
      </c>
      <c r="O1266" t="s">
        <v>11098</v>
      </c>
      <c r="P1266">
        <v>65</v>
      </c>
      <c r="Q1266" t="s">
        <v>11359</v>
      </c>
      <c r="R1266" t="s">
        <v>11360</v>
      </c>
    </row>
    <row r="1267" spans="1:18">
      <c r="A1267">
        <v>1286</v>
      </c>
      <c r="B1267" s="2">
        <v>8901314310057</v>
      </c>
      <c r="C1267" t="s">
        <v>8541</v>
      </c>
      <c r="D1267">
        <v>3</v>
      </c>
      <c r="E1267" t="s">
        <v>11357</v>
      </c>
      <c r="F1267" t="s">
        <v>11358</v>
      </c>
      <c r="G1267" t="s">
        <v>8541</v>
      </c>
      <c r="H1267" t="s">
        <v>11090</v>
      </c>
      <c r="I1267">
        <v>172.7</v>
      </c>
      <c r="J1267">
        <v>172.7</v>
      </c>
      <c r="K1267">
        <v>146.36000000000001</v>
      </c>
      <c r="L1267">
        <v>190</v>
      </c>
      <c r="M1267">
        <v>3</v>
      </c>
      <c r="N1267" t="s">
        <v>11097</v>
      </c>
      <c r="O1267" t="s">
        <v>11098</v>
      </c>
      <c r="P1267">
        <v>190</v>
      </c>
      <c r="Q1267" t="s">
        <v>11359</v>
      </c>
      <c r="R1267" t="s">
        <v>11360</v>
      </c>
    </row>
    <row r="1268" spans="1:18">
      <c r="A1268">
        <v>1287</v>
      </c>
      <c r="B1268" s="2">
        <v>8901314309921</v>
      </c>
      <c r="C1268" t="s">
        <v>8543</v>
      </c>
      <c r="D1268">
        <v>0</v>
      </c>
      <c r="E1268" t="s">
        <v>11357</v>
      </c>
      <c r="F1268" t="s">
        <v>11358</v>
      </c>
      <c r="G1268" t="s">
        <v>8543</v>
      </c>
      <c r="H1268" t="s">
        <v>11090</v>
      </c>
      <c r="I1268">
        <v>123.64</v>
      </c>
      <c r="J1268">
        <v>123.64</v>
      </c>
      <c r="K1268">
        <v>104.78</v>
      </c>
      <c r="L1268">
        <v>136</v>
      </c>
      <c r="M1268">
        <v>3</v>
      </c>
      <c r="N1268" t="s">
        <v>11097</v>
      </c>
      <c r="O1268" t="s">
        <v>11098</v>
      </c>
      <c r="P1268">
        <v>136</v>
      </c>
      <c r="Q1268" t="s">
        <v>11359</v>
      </c>
      <c r="R1268" t="s">
        <v>11360</v>
      </c>
    </row>
    <row r="1269" spans="1:18">
      <c r="A1269">
        <v>1288</v>
      </c>
      <c r="B1269" s="2">
        <v>8901314309914</v>
      </c>
      <c r="C1269" t="s">
        <v>8545</v>
      </c>
      <c r="D1269">
        <v>0</v>
      </c>
      <c r="E1269" t="s">
        <v>11357</v>
      </c>
      <c r="F1269" t="s">
        <v>11358</v>
      </c>
      <c r="G1269" t="s">
        <v>8545</v>
      </c>
      <c r="H1269" t="s">
        <v>11090</v>
      </c>
      <c r="I1269">
        <v>123.64</v>
      </c>
      <c r="J1269">
        <v>123.64</v>
      </c>
      <c r="K1269">
        <v>104.78</v>
      </c>
      <c r="L1269">
        <v>136</v>
      </c>
      <c r="M1269">
        <v>3</v>
      </c>
      <c r="N1269" t="s">
        <v>11097</v>
      </c>
      <c r="O1269" t="s">
        <v>11098</v>
      </c>
      <c r="P1269">
        <v>136</v>
      </c>
      <c r="Q1269" t="s">
        <v>11359</v>
      </c>
      <c r="R1269" t="s">
        <v>11360</v>
      </c>
    </row>
    <row r="1270" spans="1:18">
      <c r="A1270">
        <v>1289</v>
      </c>
      <c r="B1270" s="2">
        <v>8901314308085</v>
      </c>
      <c r="C1270" t="s">
        <v>8547</v>
      </c>
      <c r="D1270">
        <v>3</v>
      </c>
      <c r="E1270" t="s">
        <v>11357</v>
      </c>
      <c r="F1270" t="s">
        <v>11358</v>
      </c>
      <c r="G1270" t="s">
        <v>8547</v>
      </c>
      <c r="H1270" t="s">
        <v>11090</v>
      </c>
      <c r="I1270">
        <v>68.180000000000007</v>
      </c>
      <c r="J1270">
        <v>68.180000000000007</v>
      </c>
      <c r="K1270">
        <v>57.78</v>
      </c>
      <c r="L1270">
        <v>75</v>
      </c>
      <c r="M1270">
        <v>3</v>
      </c>
      <c r="N1270" t="s">
        <v>11097</v>
      </c>
      <c r="O1270" t="s">
        <v>11098</v>
      </c>
      <c r="P1270">
        <v>75</v>
      </c>
      <c r="Q1270" t="s">
        <v>11359</v>
      </c>
      <c r="R1270" t="s">
        <v>11360</v>
      </c>
    </row>
    <row r="1271" spans="1:18">
      <c r="A1271">
        <v>1290</v>
      </c>
      <c r="B1271" s="2">
        <v>8901314308061</v>
      </c>
      <c r="C1271" t="s">
        <v>8549</v>
      </c>
      <c r="D1271">
        <v>1</v>
      </c>
      <c r="E1271" t="s">
        <v>11357</v>
      </c>
      <c r="F1271" t="s">
        <v>11358</v>
      </c>
      <c r="G1271" t="s">
        <v>8549</v>
      </c>
      <c r="H1271" t="s">
        <v>11090</v>
      </c>
      <c r="I1271">
        <v>122.72</v>
      </c>
      <c r="J1271">
        <v>122.72</v>
      </c>
      <c r="K1271">
        <v>104</v>
      </c>
      <c r="L1271">
        <v>135</v>
      </c>
      <c r="M1271">
        <v>3</v>
      </c>
      <c r="N1271" t="s">
        <v>11097</v>
      </c>
      <c r="O1271" t="s">
        <v>11098</v>
      </c>
      <c r="P1271">
        <v>135</v>
      </c>
      <c r="Q1271" t="s">
        <v>11359</v>
      </c>
      <c r="R1271" t="s">
        <v>11360</v>
      </c>
    </row>
    <row r="1272" spans="1:18">
      <c r="A1272">
        <v>1291</v>
      </c>
      <c r="B1272" s="2">
        <v>8901314542045</v>
      </c>
      <c r="C1272" t="s">
        <v>8551</v>
      </c>
      <c r="D1272">
        <v>-4</v>
      </c>
      <c r="E1272" t="s">
        <v>11353</v>
      </c>
      <c r="F1272" t="s">
        <v>11354</v>
      </c>
      <c r="G1272" t="s">
        <v>8551</v>
      </c>
      <c r="H1272" t="s">
        <v>11090</v>
      </c>
      <c r="I1272">
        <v>12.84</v>
      </c>
      <c r="J1272">
        <v>12.84</v>
      </c>
      <c r="K1272">
        <v>10.88</v>
      </c>
      <c r="L1272">
        <v>15</v>
      </c>
      <c r="M1272">
        <v>3</v>
      </c>
      <c r="N1272" t="s">
        <v>11097</v>
      </c>
      <c r="O1272" t="s">
        <v>11098</v>
      </c>
      <c r="P1272">
        <v>15</v>
      </c>
      <c r="Q1272" t="s">
        <v>11355</v>
      </c>
      <c r="R1272" t="s">
        <v>11356</v>
      </c>
    </row>
    <row r="1273" spans="1:18">
      <c r="A1273">
        <v>1292</v>
      </c>
      <c r="B1273" s="2">
        <v>8901314542175</v>
      </c>
      <c r="C1273" t="s">
        <v>8553</v>
      </c>
      <c r="D1273">
        <v>2</v>
      </c>
      <c r="E1273" t="s">
        <v>11353</v>
      </c>
      <c r="F1273" t="s">
        <v>11354</v>
      </c>
      <c r="G1273" t="s">
        <v>8553</v>
      </c>
      <c r="H1273" t="s">
        <v>11090</v>
      </c>
      <c r="I1273">
        <v>12.84</v>
      </c>
      <c r="J1273">
        <v>12.84</v>
      </c>
      <c r="K1273">
        <v>10.88</v>
      </c>
      <c r="L1273">
        <v>30</v>
      </c>
      <c r="M1273">
        <v>3</v>
      </c>
      <c r="N1273" t="s">
        <v>11097</v>
      </c>
      <c r="O1273" t="s">
        <v>11098</v>
      </c>
      <c r="P1273">
        <v>30</v>
      </c>
      <c r="Q1273" t="s">
        <v>11355</v>
      </c>
      <c r="R1273" t="s">
        <v>11356</v>
      </c>
    </row>
    <row r="1274" spans="1:18">
      <c r="A1274">
        <v>1293</v>
      </c>
      <c r="B1274" s="2">
        <v>8901314798022</v>
      </c>
      <c r="C1274" t="s">
        <v>8555</v>
      </c>
      <c r="D1274">
        <v>5</v>
      </c>
      <c r="E1274" t="s">
        <v>11357</v>
      </c>
      <c r="F1274" t="s">
        <v>11358</v>
      </c>
      <c r="G1274" t="s">
        <v>8555</v>
      </c>
      <c r="H1274" t="s">
        <v>11090</v>
      </c>
      <c r="I1274">
        <v>18.170000000000002</v>
      </c>
      <c r="J1274">
        <v>18.170000000000002</v>
      </c>
      <c r="K1274">
        <v>15.4</v>
      </c>
      <c r="L1274">
        <v>20</v>
      </c>
      <c r="M1274">
        <v>3</v>
      </c>
      <c r="N1274" t="s">
        <v>11097</v>
      </c>
      <c r="O1274" t="s">
        <v>11098</v>
      </c>
      <c r="P1274">
        <v>20</v>
      </c>
      <c r="Q1274" t="s">
        <v>11359</v>
      </c>
      <c r="R1274" t="s">
        <v>11360</v>
      </c>
    </row>
    <row r="1275" spans="1:18">
      <c r="A1275">
        <v>1294</v>
      </c>
      <c r="B1275" s="2">
        <v>8901314763686</v>
      </c>
      <c r="C1275" t="s">
        <v>8557</v>
      </c>
      <c r="D1275">
        <v>0</v>
      </c>
      <c r="E1275" t="s">
        <v>11357</v>
      </c>
      <c r="F1275" t="s">
        <v>11358</v>
      </c>
      <c r="G1275" t="s">
        <v>8557</v>
      </c>
      <c r="H1275" t="s">
        <v>11090</v>
      </c>
      <c r="I1275">
        <v>18.170000000000002</v>
      </c>
      <c r="J1275">
        <v>18.170000000000002</v>
      </c>
      <c r="K1275">
        <v>15.4</v>
      </c>
      <c r="L1275">
        <v>20</v>
      </c>
      <c r="M1275">
        <v>3</v>
      </c>
      <c r="N1275" t="s">
        <v>11097</v>
      </c>
      <c r="O1275" t="s">
        <v>11098</v>
      </c>
      <c r="P1275">
        <v>20</v>
      </c>
      <c r="Q1275" t="s">
        <v>11359</v>
      </c>
      <c r="R1275" t="s">
        <v>11360</v>
      </c>
    </row>
    <row r="1276" spans="1:18">
      <c r="A1276">
        <v>1295</v>
      </c>
      <c r="B1276" s="2">
        <v>8901314009081</v>
      </c>
      <c r="C1276" t="s">
        <v>8559</v>
      </c>
      <c r="D1276">
        <v>1</v>
      </c>
      <c r="E1276" t="s">
        <v>11357</v>
      </c>
      <c r="F1276" t="s">
        <v>11358</v>
      </c>
      <c r="G1276" t="s">
        <v>8559</v>
      </c>
      <c r="H1276" t="s">
        <v>11090</v>
      </c>
      <c r="I1276">
        <v>124.53</v>
      </c>
      <c r="J1276">
        <v>124.53</v>
      </c>
      <c r="K1276">
        <v>105.53</v>
      </c>
      <c r="L1276">
        <v>137</v>
      </c>
      <c r="M1276">
        <v>3</v>
      </c>
      <c r="N1276" t="s">
        <v>11097</v>
      </c>
      <c r="O1276" t="s">
        <v>11098</v>
      </c>
      <c r="P1276">
        <v>137</v>
      </c>
      <c r="Q1276" t="s">
        <v>11359</v>
      </c>
      <c r="R1276" t="s">
        <v>11360</v>
      </c>
    </row>
    <row r="1277" spans="1:18">
      <c r="A1277">
        <v>1296</v>
      </c>
      <c r="B1277" s="2">
        <v>8901314307491</v>
      </c>
      <c r="C1277" t="s">
        <v>8561</v>
      </c>
      <c r="D1277">
        <v>3</v>
      </c>
      <c r="E1277" t="s">
        <v>11357</v>
      </c>
      <c r="F1277" t="s">
        <v>11358</v>
      </c>
      <c r="G1277" t="s">
        <v>8561</v>
      </c>
      <c r="H1277" t="s">
        <v>11090</v>
      </c>
      <c r="I1277">
        <v>77.27</v>
      </c>
      <c r="J1277">
        <v>77.27</v>
      </c>
      <c r="K1277">
        <v>65.48</v>
      </c>
      <c r="L1277">
        <v>85</v>
      </c>
      <c r="M1277">
        <v>3</v>
      </c>
      <c r="N1277" t="s">
        <v>11097</v>
      </c>
      <c r="O1277" t="s">
        <v>11098</v>
      </c>
      <c r="P1277">
        <v>85</v>
      </c>
      <c r="Q1277" t="s">
        <v>11359</v>
      </c>
      <c r="R1277" t="s">
        <v>11360</v>
      </c>
    </row>
    <row r="1278" spans="1:18">
      <c r="A1278">
        <v>1297</v>
      </c>
      <c r="B1278" s="2">
        <v>8901314081018</v>
      </c>
      <c r="C1278" t="s">
        <v>8563</v>
      </c>
      <c r="D1278">
        <v>3</v>
      </c>
      <c r="E1278" t="s">
        <v>11357</v>
      </c>
      <c r="F1278" t="s">
        <v>11358</v>
      </c>
      <c r="G1278" t="s">
        <v>8563</v>
      </c>
      <c r="H1278" t="s">
        <v>11090</v>
      </c>
      <c r="I1278">
        <v>60.92</v>
      </c>
      <c r="J1278">
        <v>60.92</v>
      </c>
      <c r="K1278">
        <v>51.63</v>
      </c>
      <c r="L1278">
        <v>67</v>
      </c>
      <c r="M1278">
        <v>3</v>
      </c>
      <c r="N1278" t="s">
        <v>11097</v>
      </c>
      <c r="O1278" t="s">
        <v>11098</v>
      </c>
      <c r="P1278">
        <v>67</v>
      </c>
      <c r="Q1278" t="s">
        <v>11359</v>
      </c>
      <c r="R1278" t="s">
        <v>11360</v>
      </c>
    </row>
    <row r="1279" spans="1:18">
      <c r="A1279">
        <v>1298</v>
      </c>
      <c r="B1279" s="2">
        <v>8901314308177</v>
      </c>
      <c r="C1279" t="s">
        <v>8565</v>
      </c>
      <c r="D1279">
        <v>2</v>
      </c>
      <c r="E1279" t="s">
        <v>11353</v>
      </c>
      <c r="F1279" t="s">
        <v>11354</v>
      </c>
      <c r="G1279" t="s">
        <v>8565</v>
      </c>
      <c r="H1279" t="s">
        <v>11090</v>
      </c>
      <c r="I1279">
        <v>110.72</v>
      </c>
      <c r="J1279">
        <v>110.72</v>
      </c>
      <c r="K1279">
        <v>93.83</v>
      </c>
      <c r="L1279">
        <v>155</v>
      </c>
      <c r="M1279">
        <v>3</v>
      </c>
      <c r="N1279" t="s">
        <v>11097</v>
      </c>
      <c r="O1279" t="s">
        <v>11098</v>
      </c>
      <c r="P1279">
        <v>155</v>
      </c>
      <c r="Q1279" t="s">
        <v>11355</v>
      </c>
      <c r="R1279" t="s">
        <v>11356</v>
      </c>
    </row>
    <row r="1280" spans="1:18">
      <c r="A1280">
        <v>1299</v>
      </c>
      <c r="B1280" s="2">
        <v>8901314765352</v>
      </c>
      <c r="C1280" t="s">
        <v>8567</v>
      </c>
      <c r="D1280">
        <v>-1</v>
      </c>
      <c r="E1280" t="s">
        <v>11357</v>
      </c>
      <c r="F1280" t="s">
        <v>11358</v>
      </c>
      <c r="G1280" t="s">
        <v>8567</v>
      </c>
      <c r="H1280" t="s">
        <v>11090</v>
      </c>
      <c r="I1280">
        <v>62.66</v>
      </c>
      <c r="J1280">
        <v>62.66</v>
      </c>
      <c r="K1280">
        <v>53.1</v>
      </c>
      <c r="L1280">
        <v>69</v>
      </c>
      <c r="M1280">
        <v>3</v>
      </c>
      <c r="N1280" t="s">
        <v>11097</v>
      </c>
      <c r="O1280" t="s">
        <v>11098</v>
      </c>
      <c r="P1280">
        <v>69</v>
      </c>
      <c r="Q1280" t="s">
        <v>11359</v>
      </c>
      <c r="R1280" t="s">
        <v>11360</v>
      </c>
    </row>
    <row r="1281" spans="1:18">
      <c r="A1281">
        <v>1300</v>
      </c>
      <c r="B1281" s="2">
        <v>8901314776334</v>
      </c>
      <c r="C1281" t="s">
        <v>8569</v>
      </c>
      <c r="D1281">
        <v>15</v>
      </c>
      <c r="E1281" t="s">
        <v>11357</v>
      </c>
      <c r="F1281" t="s">
        <v>11358</v>
      </c>
      <c r="G1281" t="s">
        <v>8569</v>
      </c>
      <c r="H1281" t="s">
        <v>11090</v>
      </c>
      <c r="I1281">
        <v>18.170000000000002</v>
      </c>
      <c r="J1281">
        <v>18.170000000000002</v>
      </c>
      <c r="K1281">
        <v>15.4</v>
      </c>
      <c r="L1281">
        <v>20</v>
      </c>
      <c r="M1281">
        <v>3</v>
      </c>
      <c r="N1281" t="s">
        <v>11097</v>
      </c>
      <c r="O1281" t="s">
        <v>11098</v>
      </c>
      <c r="P1281">
        <v>20</v>
      </c>
      <c r="Q1281" t="s">
        <v>11359</v>
      </c>
      <c r="R1281" t="s">
        <v>11360</v>
      </c>
    </row>
    <row r="1282" spans="1:18">
      <c r="A1282">
        <v>1301</v>
      </c>
      <c r="B1282" s="2">
        <v>8901361372565</v>
      </c>
      <c r="C1282" t="s">
        <v>8571</v>
      </c>
      <c r="D1282">
        <v>6</v>
      </c>
      <c r="E1282" t="s">
        <v>11105</v>
      </c>
      <c r="F1282" t="s">
        <v>11106</v>
      </c>
      <c r="G1282" t="s">
        <v>8571</v>
      </c>
      <c r="H1282" t="s">
        <v>11090</v>
      </c>
      <c r="I1282">
        <v>12</v>
      </c>
      <c r="J1282">
        <v>12</v>
      </c>
      <c r="K1282">
        <v>10.17</v>
      </c>
      <c r="L1282">
        <v>15</v>
      </c>
      <c r="M1282">
        <v>3</v>
      </c>
      <c r="N1282" t="s">
        <v>11097</v>
      </c>
      <c r="O1282" t="s">
        <v>11098</v>
      </c>
      <c r="P1282">
        <v>15</v>
      </c>
      <c r="Q1282" t="s">
        <v>11197</v>
      </c>
      <c r="R1282" t="s">
        <v>11106</v>
      </c>
    </row>
    <row r="1283" spans="1:18">
      <c r="A1283">
        <v>1302</v>
      </c>
      <c r="B1283" s="2">
        <v>8901314307477</v>
      </c>
      <c r="C1283" t="s">
        <v>8573</v>
      </c>
      <c r="D1283">
        <v>5</v>
      </c>
      <c r="E1283" t="s">
        <v>11357</v>
      </c>
      <c r="F1283" t="s">
        <v>11358</v>
      </c>
      <c r="G1283" t="s">
        <v>8573</v>
      </c>
      <c r="H1283" t="s">
        <v>11090</v>
      </c>
      <c r="I1283">
        <v>77.27</v>
      </c>
      <c r="J1283">
        <v>77.27</v>
      </c>
      <c r="K1283">
        <v>65.48</v>
      </c>
      <c r="L1283">
        <v>85</v>
      </c>
      <c r="M1283">
        <v>3</v>
      </c>
      <c r="N1283" t="s">
        <v>11097</v>
      </c>
      <c r="O1283" t="s">
        <v>11098</v>
      </c>
      <c r="P1283">
        <v>85</v>
      </c>
      <c r="Q1283" t="s">
        <v>11359</v>
      </c>
      <c r="R1283" t="s">
        <v>11360</v>
      </c>
    </row>
    <row r="1284" spans="1:18">
      <c r="A1284">
        <v>1303</v>
      </c>
      <c r="B1284" s="2">
        <v>8901361403290</v>
      </c>
      <c r="C1284" t="s">
        <v>8575</v>
      </c>
      <c r="D1284">
        <v>10</v>
      </c>
      <c r="E1284" t="s">
        <v>11105</v>
      </c>
      <c r="F1284" t="s">
        <v>11106</v>
      </c>
      <c r="G1284" t="s">
        <v>8575</v>
      </c>
      <c r="H1284" t="s">
        <v>11090</v>
      </c>
      <c r="I1284">
        <v>28</v>
      </c>
      <c r="J1284">
        <v>28</v>
      </c>
      <c r="K1284">
        <v>23.73</v>
      </c>
      <c r="L1284">
        <v>35</v>
      </c>
      <c r="M1284">
        <v>3</v>
      </c>
      <c r="N1284" t="s">
        <v>11097</v>
      </c>
      <c r="O1284" t="s">
        <v>11098</v>
      </c>
      <c r="P1284">
        <v>35</v>
      </c>
      <c r="Q1284" t="s">
        <v>11197</v>
      </c>
      <c r="R1284" t="s">
        <v>11106</v>
      </c>
    </row>
    <row r="1285" spans="1:18">
      <c r="A1285">
        <v>1304</v>
      </c>
      <c r="B1285" s="2">
        <v>8901361405256</v>
      </c>
      <c r="C1285" t="s">
        <v>8577</v>
      </c>
      <c r="D1285">
        <v>11</v>
      </c>
      <c r="E1285" t="s">
        <v>11105</v>
      </c>
      <c r="F1285" t="s">
        <v>11106</v>
      </c>
      <c r="G1285" t="s">
        <v>8577</v>
      </c>
      <c r="H1285" t="s">
        <v>11090</v>
      </c>
      <c r="I1285">
        <v>20</v>
      </c>
      <c r="J1285">
        <v>20</v>
      </c>
      <c r="K1285">
        <v>16.95</v>
      </c>
      <c r="L1285">
        <v>25</v>
      </c>
      <c r="M1285">
        <v>3</v>
      </c>
      <c r="N1285" t="s">
        <v>11097</v>
      </c>
      <c r="O1285" t="s">
        <v>11098</v>
      </c>
      <c r="P1285">
        <v>25</v>
      </c>
      <c r="Q1285" t="s">
        <v>11197</v>
      </c>
      <c r="R1285" t="s">
        <v>11106</v>
      </c>
    </row>
    <row r="1286" spans="1:18">
      <c r="A1286">
        <v>1305</v>
      </c>
      <c r="B1286" s="2">
        <v>3865361405355</v>
      </c>
      <c r="C1286" t="s">
        <v>8579</v>
      </c>
      <c r="D1286">
        <v>0</v>
      </c>
      <c r="E1286" t="s">
        <v>11105</v>
      </c>
      <c r="F1286" t="s">
        <v>11106</v>
      </c>
      <c r="G1286" t="s">
        <v>8579</v>
      </c>
      <c r="H1286" t="s">
        <v>11090</v>
      </c>
      <c r="I1286">
        <v>28</v>
      </c>
      <c r="J1286">
        <v>28</v>
      </c>
      <c r="K1286">
        <v>23.73</v>
      </c>
      <c r="L1286">
        <v>35</v>
      </c>
      <c r="M1286">
        <v>3</v>
      </c>
      <c r="N1286" t="s">
        <v>11097</v>
      </c>
      <c r="O1286" t="s">
        <v>11098</v>
      </c>
      <c r="P1286">
        <v>35</v>
      </c>
      <c r="Q1286" t="s">
        <v>11197</v>
      </c>
      <c r="R1286" t="s">
        <v>11106</v>
      </c>
    </row>
    <row r="1287" spans="1:18">
      <c r="A1287">
        <v>1306</v>
      </c>
      <c r="B1287" s="2">
        <v>8901361371179</v>
      </c>
      <c r="C1287" t="s">
        <v>8581</v>
      </c>
      <c r="D1287">
        <v>10</v>
      </c>
      <c r="E1287" t="s">
        <v>11105</v>
      </c>
      <c r="F1287" t="s">
        <v>11106</v>
      </c>
      <c r="G1287" t="s">
        <v>8581</v>
      </c>
      <c r="H1287" t="s">
        <v>11090</v>
      </c>
      <c r="I1287">
        <v>16</v>
      </c>
      <c r="J1287">
        <v>16</v>
      </c>
      <c r="K1287">
        <v>13.56</v>
      </c>
      <c r="L1287">
        <v>20</v>
      </c>
      <c r="M1287">
        <v>3</v>
      </c>
      <c r="N1287" t="s">
        <v>11097</v>
      </c>
      <c r="O1287" t="s">
        <v>11098</v>
      </c>
      <c r="P1287">
        <v>20</v>
      </c>
      <c r="Q1287" t="s">
        <v>11197</v>
      </c>
      <c r="R1287" t="s">
        <v>11106</v>
      </c>
    </row>
    <row r="1288" spans="1:18">
      <c r="A1288">
        <v>1307</v>
      </c>
      <c r="B1288" s="2">
        <v>8901361301572</v>
      </c>
      <c r="C1288" t="s">
        <v>11573</v>
      </c>
      <c r="D1288">
        <v>7</v>
      </c>
      <c r="E1288" t="s">
        <v>11105</v>
      </c>
      <c r="F1288" t="s">
        <v>11106</v>
      </c>
      <c r="G1288" t="s">
        <v>8583</v>
      </c>
      <c r="H1288" t="s">
        <v>11090</v>
      </c>
      <c r="I1288">
        <v>40</v>
      </c>
      <c r="J1288">
        <v>40</v>
      </c>
      <c r="K1288">
        <v>33.9</v>
      </c>
      <c r="L1288">
        <v>50</v>
      </c>
      <c r="M1288">
        <v>3</v>
      </c>
      <c r="N1288" t="s">
        <v>11097</v>
      </c>
      <c r="O1288" t="s">
        <v>11098</v>
      </c>
      <c r="P1288">
        <v>50</v>
      </c>
      <c r="Q1288" t="s">
        <v>11197</v>
      </c>
      <c r="R1288" t="s">
        <v>11106</v>
      </c>
    </row>
    <row r="1289" spans="1:18">
      <c r="A1289">
        <v>1308</v>
      </c>
      <c r="B1289" s="2">
        <v>8901361306058</v>
      </c>
      <c r="C1289" t="s">
        <v>8585</v>
      </c>
      <c r="D1289">
        <v>10</v>
      </c>
      <c r="E1289" t="s">
        <v>11105</v>
      </c>
      <c r="F1289" t="s">
        <v>11106</v>
      </c>
      <c r="G1289" t="s">
        <v>8585</v>
      </c>
      <c r="H1289" t="s">
        <v>11090</v>
      </c>
      <c r="I1289">
        <v>40</v>
      </c>
      <c r="J1289">
        <v>40</v>
      </c>
      <c r="K1289">
        <v>33.9</v>
      </c>
      <c r="L1289">
        <v>50</v>
      </c>
      <c r="M1289">
        <v>3</v>
      </c>
      <c r="N1289" t="s">
        <v>11097</v>
      </c>
      <c r="O1289" t="s">
        <v>11098</v>
      </c>
      <c r="P1289">
        <v>50</v>
      </c>
      <c r="Q1289" t="s">
        <v>11197</v>
      </c>
      <c r="R1289" t="s">
        <v>11106</v>
      </c>
    </row>
    <row r="1290" spans="1:18">
      <c r="A1290">
        <v>1309</v>
      </c>
      <c r="B1290" s="2">
        <v>8901361300391</v>
      </c>
      <c r="C1290" t="s">
        <v>8587</v>
      </c>
      <c r="D1290">
        <v>6</v>
      </c>
      <c r="E1290" t="s">
        <v>11105</v>
      </c>
      <c r="F1290" t="s">
        <v>11106</v>
      </c>
      <c r="G1290" t="s">
        <v>8587</v>
      </c>
      <c r="H1290" t="s">
        <v>11090</v>
      </c>
      <c r="I1290">
        <v>104.01</v>
      </c>
      <c r="J1290">
        <v>104.01</v>
      </c>
      <c r="K1290">
        <v>88.14</v>
      </c>
      <c r="L1290">
        <v>130</v>
      </c>
      <c r="M1290">
        <v>3</v>
      </c>
      <c r="N1290" t="s">
        <v>11097</v>
      </c>
      <c r="O1290" t="s">
        <v>11098</v>
      </c>
      <c r="P1290">
        <v>130</v>
      </c>
      <c r="Q1290" t="s">
        <v>11197</v>
      </c>
      <c r="R1290" t="s">
        <v>11106</v>
      </c>
    </row>
    <row r="1291" spans="1:18">
      <c r="A1291">
        <v>1310</v>
      </c>
      <c r="B1291" s="2">
        <v>8901361301862</v>
      </c>
      <c r="C1291" t="s">
        <v>8589</v>
      </c>
      <c r="D1291">
        <v>6</v>
      </c>
      <c r="E1291" t="s">
        <v>11105</v>
      </c>
      <c r="F1291" t="s">
        <v>11106</v>
      </c>
      <c r="G1291" t="s">
        <v>8589</v>
      </c>
      <c r="H1291" t="s">
        <v>11090</v>
      </c>
      <c r="I1291">
        <v>144</v>
      </c>
      <c r="J1291">
        <v>144</v>
      </c>
      <c r="K1291">
        <v>137.13999999999999</v>
      </c>
      <c r="L1291">
        <v>180</v>
      </c>
      <c r="M1291">
        <v>2</v>
      </c>
      <c r="N1291" t="s">
        <v>11091</v>
      </c>
      <c r="O1291" t="s">
        <v>11098</v>
      </c>
      <c r="P1291">
        <v>180</v>
      </c>
      <c r="Q1291" t="s">
        <v>11197</v>
      </c>
      <c r="R1291" t="s">
        <v>11106</v>
      </c>
    </row>
    <row r="1292" spans="1:18">
      <c r="A1292">
        <v>1311</v>
      </c>
      <c r="B1292" s="2">
        <v>8901361372633</v>
      </c>
      <c r="C1292" t="s">
        <v>8591</v>
      </c>
      <c r="D1292">
        <v>6</v>
      </c>
      <c r="E1292" t="s">
        <v>11105</v>
      </c>
      <c r="F1292" t="s">
        <v>11106</v>
      </c>
      <c r="G1292" t="s">
        <v>8591</v>
      </c>
      <c r="H1292" t="s">
        <v>11090</v>
      </c>
      <c r="I1292">
        <v>143.19999999999999</v>
      </c>
      <c r="J1292">
        <v>143.19999999999999</v>
      </c>
      <c r="K1292">
        <v>136.38</v>
      </c>
      <c r="L1292">
        <v>179</v>
      </c>
      <c r="M1292">
        <v>2</v>
      </c>
      <c r="N1292" t="s">
        <v>11091</v>
      </c>
      <c r="O1292" t="s">
        <v>11098</v>
      </c>
      <c r="P1292">
        <v>179</v>
      </c>
      <c r="Q1292" t="s">
        <v>11197</v>
      </c>
      <c r="R1292" t="s">
        <v>11106</v>
      </c>
    </row>
    <row r="1293" spans="1:18">
      <c r="A1293">
        <v>1312</v>
      </c>
      <c r="B1293" s="2" t="s">
        <v>11062</v>
      </c>
      <c r="C1293" t="s">
        <v>8593</v>
      </c>
      <c r="D1293">
        <v>0</v>
      </c>
      <c r="E1293" t="s">
        <v>11105</v>
      </c>
      <c r="F1293" t="s">
        <v>11106</v>
      </c>
      <c r="G1293" t="s">
        <v>8593</v>
      </c>
      <c r="H1293" t="s">
        <v>11090</v>
      </c>
      <c r="I1293">
        <v>60</v>
      </c>
      <c r="J1293">
        <v>60</v>
      </c>
      <c r="K1293">
        <v>50.85</v>
      </c>
      <c r="L1293">
        <v>75</v>
      </c>
      <c r="M1293">
        <v>3</v>
      </c>
      <c r="N1293" t="s">
        <v>11097</v>
      </c>
      <c r="O1293" t="s">
        <v>11098</v>
      </c>
      <c r="P1293">
        <v>75</v>
      </c>
      <c r="Q1293" t="s">
        <v>11197</v>
      </c>
      <c r="R1293" t="s">
        <v>11106</v>
      </c>
    </row>
    <row r="1294" spans="1:18">
      <c r="A1294">
        <v>1313</v>
      </c>
      <c r="B1294" s="2">
        <v>8901361304269</v>
      </c>
      <c r="C1294" t="s">
        <v>8595</v>
      </c>
      <c r="D1294">
        <v>5</v>
      </c>
      <c r="E1294" t="s">
        <v>11105</v>
      </c>
      <c r="F1294" t="s">
        <v>11106</v>
      </c>
      <c r="G1294" t="s">
        <v>8595</v>
      </c>
      <c r="H1294" t="s">
        <v>11090</v>
      </c>
      <c r="I1294">
        <v>120.01</v>
      </c>
      <c r="J1294">
        <v>120.01</v>
      </c>
      <c r="K1294">
        <v>101.7</v>
      </c>
      <c r="L1294">
        <v>150</v>
      </c>
      <c r="M1294">
        <v>3</v>
      </c>
      <c r="N1294" t="s">
        <v>11097</v>
      </c>
      <c r="O1294" t="s">
        <v>11098</v>
      </c>
      <c r="P1294">
        <v>150</v>
      </c>
      <c r="Q1294" t="s">
        <v>11197</v>
      </c>
      <c r="R1294" t="s">
        <v>11106</v>
      </c>
    </row>
    <row r="1295" spans="1:18">
      <c r="A1295">
        <v>1314</v>
      </c>
      <c r="B1295" s="2">
        <v>8901361372503</v>
      </c>
      <c r="C1295" t="s">
        <v>8597</v>
      </c>
      <c r="D1295">
        <v>5</v>
      </c>
      <c r="E1295" t="s">
        <v>11105</v>
      </c>
      <c r="F1295" t="s">
        <v>11106</v>
      </c>
      <c r="G1295" t="s">
        <v>8597</v>
      </c>
      <c r="H1295" t="s">
        <v>11090</v>
      </c>
      <c r="I1295">
        <v>120.01</v>
      </c>
      <c r="J1295">
        <v>120.01</v>
      </c>
      <c r="K1295">
        <v>101.7</v>
      </c>
      <c r="L1295">
        <v>150</v>
      </c>
      <c r="M1295">
        <v>3</v>
      </c>
      <c r="N1295" t="s">
        <v>11097</v>
      </c>
      <c r="O1295" t="s">
        <v>11098</v>
      </c>
      <c r="P1295">
        <v>150</v>
      </c>
      <c r="Q1295" t="s">
        <v>11197</v>
      </c>
      <c r="R1295" t="s">
        <v>11106</v>
      </c>
    </row>
    <row r="1296" spans="1:18">
      <c r="A1296">
        <v>1315</v>
      </c>
      <c r="B1296" s="2">
        <v>8901361302906</v>
      </c>
      <c r="C1296" t="s">
        <v>8599</v>
      </c>
      <c r="D1296">
        <v>12</v>
      </c>
      <c r="E1296" t="s">
        <v>11105</v>
      </c>
      <c r="F1296" t="s">
        <v>11106</v>
      </c>
      <c r="G1296" t="s">
        <v>8599</v>
      </c>
      <c r="H1296" t="s">
        <v>11090</v>
      </c>
      <c r="I1296">
        <v>64</v>
      </c>
      <c r="J1296">
        <v>64</v>
      </c>
      <c r="K1296">
        <v>60.95</v>
      </c>
      <c r="L1296">
        <v>80</v>
      </c>
      <c r="M1296">
        <v>2</v>
      </c>
      <c r="N1296" t="s">
        <v>11091</v>
      </c>
      <c r="O1296" t="s">
        <v>11098</v>
      </c>
      <c r="P1296">
        <v>80</v>
      </c>
      <c r="Q1296" t="s">
        <v>11197</v>
      </c>
      <c r="R1296" t="s">
        <v>11106</v>
      </c>
    </row>
    <row r="1297" spans="1:18">
      <c r="A1297">
        <v>1316</v>
      </c>
      <c r="B1297" s="2">
        <v>8901361304443</v>
      </c>
      <c r="C1297" t="s">
        <v>8601</v>
      </c>
      <c r="D1297">
        <v>5</v>
      </c>
      <c r="E1297" t="s">
        <v>11105</v>
      </c>
      <c r="F1297" t="s">
        <v>11106</v>
      </c>
      <c r="G1297" t="s">
        <v>8601</v>
      </c>
      <c r="H1297" t="s">
        <v>11090</v>
      </c>
      <c r="I1297">
        <v>152</v>
      </c>
      <c r="J1297">
        <v>152</v>
      </c>
      <c r="K1297">
        <v>128.81</v>
      </c>
      <c r="L1297">
        <v>190</v>
      </c>
      <c r="M1297">
        <v>3</v>
      </c>
      <c r="N1297" t="s">
        <v>11097</v>
      </c>
      <c r="O1297" t="s">
        <v>11098</v>
      </c>
      <c r="P1297">
        <v>190</v>
      </c>
      <c r="Q1297" t="s">
        <v>11197</v>
      </c>
      <c r="R1297" t="s">
        <v>11106</v>
      </c>
    </row>
    <row r="1298" spans="1:18">
      <c r="A1298">
        <v>1317</v>
      </c>
      <c r="B1298" s="2"/>
      <c r="C1298" t="s">
        <v>8603</v>
      </c>
      <c r="D1298">
        <v>-3</v>
      </c>
      <c r="E1298" t="s">
        <v>11200</v>
      </c>
      <c r="F1298" t="s">
        <v>11201</v>
      </c>
      <c r="G1298" t="s">
        <v>8603</v>
      </c>
      <c r="H1298" t="s">
        <v>11090</v>
      </c>
      <c r="I1298">
        <v>0</v>
      </c>
      <c r="J1298">
        <v>30</v>
      </c>
      <c r="K1298">
        <v>28.57</v>
      </c>
      <c r="L1298">
        <v>38</v>
      </c>
      <c r="M1298">
        <v>2</v>
      </c>
      <c r="N1298" t="s">
        <v>11091</v>
      </c>
      <c r="O1298" t="s">
        <v>11098</v>
      </c>
      <c r="P1298">
        <v>38</v>
      </c>
      <c r="Q1298" t="s">
        <v>11202</v>
      </c>
      <c r="R1298" t="s">
        <v>11201</v>
      </c>
    </row>
    <row r="1299" spans="1:18">
      <c r="A1299">
        <v>1318</v>
      </c>
      <c r="B1299" s="2"/>
      <c r="C1299" t="s">
        <v>8605</v>
      </c>
      <c r="D1299">
        <v>-8</v>
      </c>
      <c r="E1299" t="s">
        <v>11200</v>
      </c>
      <c r="F1299" t="s">
        <v>11201</v>
      </c>
      <c r="G1299" t="s">
        <v>8605</v>
      </c>
      <c r="H1299" t="s">
        <v>11090</v>
      </c>
      <c r="I1299">
        <v>0</v>
      </c>
      <c r="J1299">
        <v>16</v>
      </c>
      <c r="K1299">
        <v>15.24</v>
      </c>
      <c r="L1299">
        <v>20</v>
      </c>
      <c r="M1299">
        <v>2</v>
      </c>
      <c r="N1299" t="s">
        <v>11091</v>
      </c>
      <c r="O1299" t="s">
        <v>11098</v>
      </c>
      <c r="P1299">
        <v>20</v>
      </c>
      <c r="Q1299" t="s">
        <v>11202</v>
      </c>
      <c r="R1299" t="s">
        <v>11201</v>
      </c>
    </row>
    <row r="1300" spans="1:18">
      <c r="A1300">
        <v>1319</v>
      </c>
      <c r="B1300" s="2"/>
      <c r="C1300" t="s">
        <v>8607</v>
      </c>
      <c r="D1300">
        <v>-9</v>
      </c>
      <c r="E1300" t="s">
        <v>11200</v>
      </c>
      <c r="F1300" t="s">
        <v>11201</v>
      </c>
      <c r="G1300" t="s">
        <v>8607</v>
      </c>
      <c r="H1300" t="s">
        <v>11090</v>
      </c>
      <c r="I1300">
        <v>0</v>
      </c>
      <c r="J1300">
        <v>220</v>
      </c>
      <c r="K1300">
        <v>209.52</v>
      </c>
      <c r="L1300">
        <v>250</v>
      </c>
      <c r="M1300">
        <v>2</v>
      </c>
      <c r="N1300" t="s">
        <v>11091</v>
      </c>
      <c r="O1300" t="s">
        <v>11098</v>
      </c>
      <c r="P1300">
        <v>250</v>
      </c>
      <c r="Q1300" t="s">
        <v>11202</v>
      </c>
      <c r="R1300" t="s">
        <v>11201</v>
      </c>
    </row>
    <row r="1301" spans="1:18">
      <c r="A1301">
        <v>1320</v>
      </c>
      <c r="B1301" s="2"/>
      <c r="C1301" t="s">
        <v>8609</v>
      </c>
      <c r="D1301">
        <v>-1</v>
      </c>
      <c r="E1301" t="s">
        <v>11200</v>
      </c>
      <c r="F1301" t="s">
        <v>11201</v>
      </c>
      <c r="G1301" t="s">
        <v>8609</v>
      </c>
      <c r="H1301" t="s">
        <v>11090</v>
      </c>
      <c r="I1301">
        <v>0</v>
      </c>
      <c r="J1301">
        <v>420</v>
      </c>
      <c r="K1301">
        <v>400</v>
      </c>
      <c r="L1301">
        <v>450</v>
      </c>
      <c r="M1301">
        <v>2</v>
      </c>
      <c r="N1301" t="s">
        <v>11091</v>
      </c>
      <c r="O1301" t="s">
        <v>11098</v>
      </c>
      <c r="P1301">
        <v>450</v>
      </c>
      <c r="Q1301" t="s">
        <v>11202</v>
      </c>
      <c r="R1301" t="s">
        <v>11201</v>
      </c>
    </row>
    <row r="1302" spans="1:18">
      <c r="A1302">
        <v>1321</v>
      </c>
      <c r="B1302" s="2"/>
      <c r="C1302" t="s">
        <v>8611</v>
      </c>
      <c r="D1302">
        <v>-2</v>
      </c>
      <c r="E1302" t="s">
        <v>11200</v>
      </c>
      <c r="F1302" t="s">
        <v>11201</v>
      </c>
      <c r="G1302" t="s">
        <v>8611</v>
      </c>
      <c r="H1302" t="s">
        <v>11090</v>
      </c>
      <c r="I1302">
        <v>0</v>
      </c>
      <c r="J1302">
        <v>114</v>
      </c>
      <c r="K1302">
        <v>108.57</v>
      </c>
      <c r="L1302">
        <v>180</v>
      </c>
      <c r="M1302">
        <v>2</v>
      </c>
      <c r="N1302" t="s">
        <v>11091</v>
      </c>
      <c r="O1302" t="s">
        <v>11098</v>
      </c>
      <c r="P1302">
        <v>180</v>
      </c>
      <c r="Q1302" t="s">
        <v>11202</v>
      </c>
      <c r="R1302" t="s">
        <v>11201</v>
      </c>
    </row>
    <row r="1303" spans="1:18">
      <c r="A1303">
        <v>1322</v>
      </c>
      <c r="B1303" s="2"/>
      <c r="C1303" t="s">
        <v>8613</v>
      </c>
      <c r="D1303">
        <v>0</v>
      </c>
      <c r="E1303" t="s">
        <v>11200</v>
      </c>
      <c r="F1303" t="s">
        <v>11201</v>
      </c>
      <c r="G1303" t="s">
        <v>8613</v>
      </c>
      <c r="H1303" t="s">
        <v>11090</v>
      </c>
      <c r="I1303">
        <v>0</v>
      </c>
      <c r="J1303">
        <v>425</v>
      </c>
      <c r="K1303">
        <v>404.76</v>
      </c>
      <c r="L1303">
        <v>450</v>
      </c>
      <c r="M1303">
        <v>2</v>
      </c>
      <c r="N1303" t="s">
        <v>11091</v>
      </c>
      <c r="O1303" t="s">
        <v>11098</v>
      </c>
      <c r="P1303">
        <v>450</v>
      </c>
      <c r="Q1303" t="s">
        <v>11202</v>
      </c>
      <c r="R1303" t="s">
        <v>11201</v>
      </c>
    </row>
    <row r="1304" spans="1:18">
      <c r="A1304">
        <v>1323</v>
      </c>
      <c r="B1304" s="2"/>
      <c r="C1304" t="s">
        <v>8615</v>
      </c>
      <c r="D1304">
        <v>0</v>
      </c>
      <c r="E1304" t="s">
        <v>11200</v>
      </c>
      <c r="F1304" t="s">
        <v>11201</v>
      </c>
      <c r="G1304" t="s">
        <v>8615</v>
      </c>
      <c r="H1304" t="s">
        <v>11090</v>
      </c>
      <c r="I1304">
        <v>0</v>
      </c>
      <c r="J1304">
        <v>749</v>
      </c>
      <c r="K1304">
        <v>713.33</v>
      </c>
      <c r="L1304">
        <v>900</v>
      </c>
      <c r="M1304">
        <v>2</v>
      </c>
      <c r="N1304" t="s">
        <v>11091</v>
      </c>
      <c r="O1304" t="s">
        <v>11098</v>
      </c>
      <c r="P1304">
        <v>900</v>
      </c>
      <c r="Q1304" t="s">
        <v>11202</v>
      </c>
      <c r="R1304" t="s">
        <v>11201</v>
      </c>
    </row>
    <row r="1305" spans="1:18">
      <c r="A1305">
        <v>1324</v>
      </c>
      <c r="B1305" s="2"/>
      <c r="C1305" t="s">
        <v>8617</v>
      </c>
      <c r="D1305">
        <v>-5</v>
      </c>
      <c r="E1305" t="s">
        <v>11200</v>
      </c>
      <c r="F1305" t="s">
        <v>11201</v>
      </c>
      <c r="G1305" t="s">
        <v>8617</v>
      </c>
      <c r="H1305" t="s">
        <v>11090</v>
      </c>
      <c r="I1305">
        <v>0</v>
      </c>
      <c r="J1305">
        <v>10</v>
      </c>
      <c r="K1305">
        <v>9.52</v>
      </c>
      <c r="L1305">
        <v>15</v>
      </c>
      <c r="M1305">
        <v>2</v>
      </c>
      <c r="N1305" t="s">
        <v>11091</v>
      </c>
      <c r="O1305" t="s">
        <v>11098</v>
      </c>
      <c r="P1305">
        <v>15</v>
      </c>
      <c r="Q1305" t="s">
        <v>11202</v>
      </c>
      <c r="R1305" t="s">
        <v>11201</v>
      </c>
    </row>
    <row r="1306" spans="1:18">
      <c r="A1306">
        <v>1325</v>
      </c>
      <c r="B1306" s="2"/>
      <c r="C1306" t="s">
        <v>8619</v>
      </c>
      <c r="D1306">
        <v>-4</v>
      </c>
      <c r="E1306" t="s">
        <v>11200</v>
      </c>
      <c r="F1306" t="s">
        <v>11201</v>
      </c>
      <c r="G1306" t="s">
        <v>8619</v>
      </c>
      <c r="H1306" t="s">
        <v>11090</v>
      </c>
      <c r="I1306">
        <v>0</v>
      </c>
      <c r="J1306">
        <v>9</v>
      </c>
      <c r="K1306">
        <v>8.57</v>
      </c>
      <c r="L1306">
        <v>10</v>
      </c>
      <c r="M1306">
        <v>2</v>
      </c>
      <c r="N1306" t="s">
        <v>11091</v>
      </c>
      <c r="O1306" t="s">
        <v>11098</v>
      </c>
      <c r="P1306">
        <v>10</v>
      </c>
      <c r="Q1306" t="s">
        <v>11202</v>
      </c>
      <c r="R1306" t="s">
        <v>11201</v>
      </c>
    </row>
    <row r="1307" spans="1:18">
      <c r="A1307">
        <v>1326</v>
      </c>
      <c r="B1307" s="2"/>
      <c r="C1307" t="s">
        <v>8621</v>
      </c>
      <c r="D1307">
        <v>0</v>
      </c>
      <c r="E1307" t="s">
        <v>11200</v>
      </c>
      <c r="F1307" t="s">
        <v>11201</v>
      </c>
      <c r="G1307" t="s">
        <v>8621</v>
      </c>
      <c r="H1307" t="s">
        <v>11090</v>
      </c>
      <c r="I1307">
        <v>0</v>
      </c>
      <c r="J1307">
        <v>15</v>
      </c>
      <c r="K1307">
        <v>14.29</v>
      </c>
      <c r="L1307">
        <v>25</v>
      </c>
      <c r="M1307">
        <v>2</v>
      </c>
      <c r="N1307" t="s">
        <v>11091</v>
      </c>
      <c r="O1307" t="s">
        <v>11098</v>
      </c>
      <c r="P1307">
        <v>25</v>
      </c>
      <c r="Q1307" t="s">
        <v>11202</v>
      </c>
      <c r="R1307" t="s">
        <v>11201</v>
      </c>
    </row>
    <row r="1308" spans="1:18">
      <c r="A1308">
        <v>1327</v>
      </c>
      <c r="B1308" s="2"/>
      <c r="C1308" t="s">
        <v>8623</v>
      </c>
      <c r="D1308">
        <v>0</v>
      </c>
      <c r="E1308" t="s">
        <v>11200</v>
      </c>
      <c r="F1308" t="s">
        <v>11201</v>
      </c>
      <c r="G1308" t="s">
        <v>8623</v>
      </c>
      <c r="H1308" t="s">
        <v>11090</v>
      </c>
      <c r="I1308">
        <v>0</v>
      </c>
      <c r="J1308">
        <v>45</v>
      </c>
      <c r="K1308">
        <v>42.86</v>
      </c>
      <c r="L1308">
        <v>50</v>
      </c>
      <c r="M1308">
        <v>2</v>
      </c>
      <c r="N1308" t="s">
        <v>11091</v>
      </c>
      <c r="O1308" t="s">
        <v>11098</v>
      </c>
      <c r="P1308">
        <v>50</v>
      </c>
      <c r="Q1308" t="s">
        <v>11202</v>
      </c>
      <c r="R1308" t="s">
        <v>11201</v>
      </c>
    </row>
    <row r="1309" spans="1:18">
      <c r="A1309">
        <v>1328</v>
      </c>
      <c r="B1309" s="2"/>
      <c r="C1309" t="s">
        <v>8625</v>
      </c>
      <c r="D1309">
        <v>0</v>
      </c>
      <c r="E1309" t="s">
        <v>11200</v>
      </c>
      <c r="F1309" t="s">
        <v>11201</v>
      </c>
      <c r="G1309" t="s">
        <v>8625</v>
      </c>
      <c r="H1309" t="s">
        <v>11090</v>
      </c>
      <c r="I1309">
        <v>0</v>
      </c>
      <c r="J1309">
        <v>130</v>
      </c>
      <c r="K1309">
        <v>123.81</v>
      </c>
      <c r="L1309">
        <v>142</v>
      </c>
      <c r="M1309">
        <v>2</v>
      </c>
      <c r="N1309" t="s">
        <v>11091</v>
      </c>
      <c r="O1309" t="s">
        <v>11098</v>
      </c>
      <c r="P1309">
        <v>142</v>
      </c>
      <c r="Q1309" t="s">
        <v>11202</v>
      </c>
      <c r="R1309" t="s">
        <v>11201</v>
      </c>
    </row>
    <row r="1310" spans="1:18">
      <c r="A1310">
        <v>1329</v>
      </c>
      <c r="B1310" s="2"/>
      <c r="C1310" t="s">
        <v>8627</v>
      </c>
      <c r="D1310">
        <v>0</v>
      </c>
      <c r="E1310" t="s">
        <v>11200</v>
      </c>
      <c r="F1310" t="s">
        <v>11201</v>
      </c>
      <c r="G1310" t="s">
        <v>8627</v>
      </c>
      <c r="H1310" t="s">
        <v>11090</v>
      </c>
      <c r="I1310">
        <v>0</v>
      </c>
      <c r="J1310">
        <v>65</v>
      </c>
      <c r="K1310">
        <v>61.9</v>
      </c>
      <c r="L1310">
        <v>78</v>
      </c>
      <c r="M1310">
        <v>2</v>
      </c>
      <c r="N1310" t="s">
        <v>11091</v>
      </c>
      <c r="O1310" t="s">
        <v>11098</v>
      </c>
      <c r="P1310">
        <v>78</v>
      </c>
      <c r="Q1310" t="s">
        <v>11202</v>
      </c>
      <c r="R1310" t="s">
        <v>11201</v>
      </c>
    </row>
    <row r="1311" spans="1:18">
      <c r="A1311">
        <v>1330</v>
      </c>
      <c r="B1311" s="2"/>
      <c r="C1311" t="s">
        <v>8629</v>
      </c>
      <c r="D1311">
        <v>0</v>
      </c>
      <c r="E1311" t="s">
        <v>11200</v>
      </c>
      <c r="F1311" t="s">
        <v>11201</v>
      </c>
      <c r="G1311" t="s">
        <v>8629</v>
      </c>
      <c r="H1311" t="s">
        <v>11090</v>
      </c>
      <c r="I1311">
        <v>0</v>
      </c>
      <c r="J1311">
        <v>10</v>
      </c>
      <c r="K1311">
        <v>9.52</v>
      </c>
      <c r="L1311">
        <v>15</v>
      </c>
      <c r="M1311">
        <v>2</v>
      </c>
      <c r="N1311" t="s">
        <v>11091</v>
      </c>
      <c r="O1311" t="s">
        <v>11098</v>
      </c>
      <c r="P1311">
        <v>15</v>
      </c>
      <c r="Q1311" t="s">
        <v>11202</v>
      </c>
      <c r="R1311" t="s">
        <v>11201</v>
      </c>
    </row>
    <row r="1312" spans="1:18">
      <c r="A1312">
        <v>1331</v>
      </c>
      <c r="B1312" s="2"/>
      <c r="C1312" t="s">
        <v>8631</v>
      </c>
      <c r="D1312">
        <v>-2</v>
      </c>
      <c r="E1312" t="s">
        <v>11200</v>
      </c>
      <c r="F1312" t="s">
        <v>11201</v>
      </c>
      <c r="G1312" t="s">
        <v>8631</v>
      </c>
      <c r="H1312" t="s">
        <v>11090</v>
      </c>
      <c r="I1312">
        <v>0</v>
      </c>
      <c r="J1312">
        <v>99</v>
      </c>
      <c r="K1312">
        <v>94.29</v>
      </c>
      <c r="L1312">
        <v>100</v>
      </c>
      <c r="M1312">
        <v>2</v>
      </c>
      <c r="N1312" t="s">
        <v>11091</v>
      </c>
      <c r="O1312" t="s">
        <v>11098</v>
      </c>
      <c r="P1312">
        <v>100</v>
      </c>
      <c r="Q1312" t="s">
        <v>11202</v>
      </c>
      <c r="R1312" t="s">
        <v>11201</v>
      </c>
    </row>
    <row r="1313" spans="1:18">
      <c r="A1313">
        <v>1332</v>
      </c>
      <c r="B1313" s="2"/>
      <c r="C1313" t="s">
        <v>8633</v>
      </c>
      <c r="D1313">
        <v>-4</v>
      </c>
      <c r="E1313" t="s">
        <v>11200</v>
      </c>
      <c r="F1313" t="s">
        <v>11201</v>
      </c>
      <c r="G1313" t="s">
        <v>8633</v>
      </c>
      <c r="H1313" t="s">
        <v>11090</v>
      </c>
      <c r="I1313">
        <v>0</v>
      </c>
      <c r="J1313">
        <v>28</v>
      </c>
      <c r="K1313">
        <v>26.67</v>
      </c>
      <c r="L1313">
        <v>30</v>
      </c>
      <c r="M1313">
        <v>2</v>
      </c>
      <c r="N1313" t="s">
        <v>11091</v>
      </c>
      <c r="O1313" t="s">
        <v>11098</v>
      </c>
      <c r="P1313">
        <v>30</v>
      </c>
      <c r="Q1313" t="s">
        <v>11202</v>
      </c>
      <c r="R1313" t="s">
        <v>11201</v>
      </c>
    </row>
    <row r="1314" spans="1:18">
      <c r="A1314">
        <v>1333</v>
      </c>
      <c r="B1314" s="2"/>
      <c r="C1314" t="s">
        <v>8635</v>
      </c>
      <c r="D1314">
        <v>-5</v>
      </c>
      <c r="E1314" t="s">
        <v>11200</v>
      </c>
      <c r="F1314" t="s">
        <v>11201</v>
      </c>
      <c r="G1314" t="s">
        <v>8635</v>
      </c>
      <c r="H1314" t="s">
        <v>11090</v>
      </c>
      <c r="I1314">
        <v>0</v>
      </c>
      <c r="J1314">
        <v>50</v>
      </c>
      <c r="K1314">
        <v>47.62</v>
      </c>
      <c r="L1314">
        <v>55</v>
      </c>
      <c r="M1314">
        <v>2</v>
      </c>
      <c r="N1314" t="s">
        <v>11091</v>
      </c>
      <c r="O1314" t="s">
        <v>11098</v>
      </c>
      <c r="P1314">
        <v>55</v>
      </c>
      <c r="Q1314" t="s">
        <v>11202</v>
      </c>
      <c r="R1314" t="s">
        <v>11201</v>
      </c>
    </row>
    <row r="1315" spans="1:18">
      <c r="A1315">
        <v>1334</v>
      </c>
      <c r="B1315" s="2"/>
      <c r="C1315" t="s">
        <v>8637</v>
      </c>
      <c r="D1315">
        <v>0</v>
      </c>
      <c r="E1315" t="s">
        <v>11200</v>
      </c>
      <c r="F1315" t="s">
        <v>11201</v>
      </c>
      <c r="G1315" t="s">
        <v>8637</v>
      </c>
      <c r="H1315" t="s">
        <v>11090</v>
      </c>
      <c r="I1315">
        <v>0</v>
      </c>
      <c r="J1315">
        <v>24</v>
      </c>
      <c r="K1315">
        <v>22.86</v>
      </c>
      <c r="L1315">
        <v>30</v>
      </c>
      <c r="M1315">
        <v>2</v>
      </c>
      <c r="N1315" t="s">
        <v>11091</v>
      </c>
      <c r="O1315" t="s">
        <v>11098</v>
      </c>
      <c r="P1315">
        <v>30</v>
      </c>
      <c r="Q1315" t="s">
        <v>11202</v>
      </c>
      <c r="R1315" t="s">
        <v>11201</v>
      </c>
    </row>
    <row r="1316" spans="1:18">
      <c r="A1316">
        <v>1335</v>
      </c>
      <c r="B1316" s="2"/>
      <c r="C1316" t="s">
        <v>8639</v>
      </c>
      <c r="D1316">
        <v>0</v>
      </c>
      <c r="E1316" t="s">
        <v>11200</v>
      </c>
      <c r="F1316" t="s">
        <v>11201</v>
      </c>
      <c r="G1316" t="s">
        <v>8639</v>
      </c>
      <c r="H1316" t="s">
        <v>11090</v>
      </c>
      <c r="I1316">
        <v>0</v>
      </c>
      <c r="J1316">
        <v>110</v>
      </c>
      <c r="K1316">
        <v>104.76</v>
      </c>
      <c r="L1316">
        <v>130</v>
      </c>
      <c r="M1316">
        <v>2</v>
      </c>
      <c r="N1316" t="s">
        <v>11091</v>
      </c>
      <c r="O1316" t="s">
        <v>11098</v>
      </c>
      <c r="P1316">
        <v>130</v>
      </c>
      <c r="Q1316" t="s">
        <v>11202</v>
      </c>
      <c r="R1316" t="s">
        <v>11201</v>
      </c>
    </row>
    <row r="1317" spans="1:18">
      <c r="A1317">
        <v>1336</v>
      </c>
      <c r="B1317" s="2"/>
      <c r="C1317" t="s">
        <v>8641</v>
      </c>
      <c r="D1317">
        <v>0</v>
      </c>
      <c r="E1317" t="s">
        <v>11200</v>
      </c>
      <c r="F1317" t="s">
        <v>11201</v>
      </c>
      <c r="G1317" t="s">
        <v>8641</v>
      </c>
      <c r="H1317" t="s">
        <v>11090</v>
      </c>
      <c r="I1317">
        <v>0</v>
      </c>
      <c r="J1317">
        <v>75</v>
      </c>
      <c r="K1317">
        <v>71.430000000000007</v>
      </c>
      <c r="L1317">
        <v>80</v>
      </c>
      <c r="M1317">
        <v>2</v>
      </c>
      <c r="N1317" t="s">
        <v>11091</v>
      </c>
      <c r="O1317" t="s">
        <v>11098</v>
      </c>
      <c r="P1317">
        <v>80</v>
      </c>
      <c r="Q1317" t="s">
        <v>11202</v>
      </c>
      <c r="R1317" t="s">
        <v>11201</v>
      </c>
    </row>
    <row r="1318" spans="1:18">
      <c r="A1318">
        <v>1337</v>
      </c>
      <c r="B1318" s="2"/>
      <c r="C1318" t="s">
        <v>8643</v>
      </c>
      <c r="D1318">
        <v>-1</v>
      </c>
      <c r="E1318" t="s">
        <v>11200</v>
      </c>
      <c r="F1318" t="s">
        <v>11201</v>
      </c>
      <c r="G1318" t="s">
        <v>8643</v>
      </c>
      <c r="H1318" t="s">
        <v>11090</v>
      </c>
      <c r="I1318">
        <v>0</v>
      </c>
      <c r="J1318">
        <v>99</v>
      </c>
      <c r="K1318">
        <v>76.19</v>
      </c>
      <c r="L1318">
        <v>90</v>
      </c>
      <c r="M1318">
        <v>2</v>
      </c>
      <c r="N1318" t="s">
        <v>11091</v>
      </c>
      <c r="O1318" t="s">
        <v>11098</v>
      </c>
      <c r="P1318">
        <v>99</v>
      </c>
      <c r="Q1318" t="s">
        <v>11202</v>
      </c>
      <c r="R1318" t="s">
        <v>11201</v>
      </c>
    </row>
    <row r="1319" spans="1:18">
      <c r="A1319">
        <v>1338</v>
      </c>
      <c r="B1319" s="2"/>
      <c r="C1319" t="s">
        <v>8645</v>
      </c>
      <c r="D1319">
        <v>-2</v>
      </c>
      <c r="E1319" t="s">
        <v>11200</v>
      </c>
      <c r="F1319" t="s">
        <v>11201</v>
      </c>
      <c r="G1319" t="s">
        <v>8645</v>
      </c>
      <c r="H1319" t="s">
        <v>11090</v>
      </c>
      <c r="I1319">
        <v>0</v>
      </c>
      <c r="J1319">
        <v>50</v>
      </c>
      <c r="K1319">
        <v>38.1</v>
      </c>
      <c r="L1319">
        <v>45</v>
      </c>
      <c r="M1319">
        <v>2</v>
      </c>
      <c r="N1319" t="s">
        <v>11091</v>
      </c>
      <c r="O1319" t="s">
        <v>11098</v>
      </c>
      <c r="P1319">
        <v>50</v>
      </c>
      <c r="Q1319" t="s">
        <v>11202</v>
      </c>
      <c r="R1319" t="s">
        <v>11201</v>
      </c>
    </row>
    <row r="1320" spans="1:18">
      <c r="A1320">
        <v>1339</v>
      </c>
      <c r="B1320" s="2"/>
      <c r="C1320" t="s">
        <v>8647</v>
      </c>
      <c r="D1320">
        <v>-5</v>
      </c>
      <c r="E1320" t="s">
        <v>11200</v>
      </c>
      <c r="F1320" t="s">
        <v>11201</v>
      </c>
      <c r="G1320" t="s">
        <v>8647</v>
      </c>
      <c r="H1320" t="s">
        <v>11090</v>
      </c>
      <c r="I1320">
        <v>0</v>
      </c>
      <c r="J1320">
        <v>40</v>
      </c>
      <c r="K1320">
        <v>38.1</v>
      </c>
      <c r="L1320">
        <v>45</v>
      </c>
      <c r="M1320">
        <v>2</v>
      </c>
      <c r="N1320" t="s">
        <v>11091</v>
      </c>
      <c r="O1320" t="s">
        <v>11098</v>
      </c>
      <c r="P1320">
        <v>45</v>
      </c>
      <c r="Q1320" t="s">
        <v>11202</v>
      </c>
      <c r="R1320" t="s">
        <v>11201</v>
      </c>
    </row>
    <row r="1321" spans="1:18">
      <c r="A1321">
        <v>1340</v>
      </c>
      <c r="B1321" s="2"/>
      <c r="C1321" t="s">
        <v>8649</v>
      </c>
      <c r="D1321">
        <v>-1</v>
      </c>
      <c r="E1321" t="s">
        <v>11200</v>
      </c>
      <c r="F1321" t="s">
        <v>11201</v>
      </c>
      <c r="G1321" t="s">
        <v>8649</v>
      </c>
      <c r="H1321" t="s">
        <v>11090</v>
      </c>
      <c r="I1321">
        <v>0</v>
      </c>
      <c r="J1321">
        <v>95</v>
      </c>
      <c r="K1321">
        <v>90.48</v>
      </c>
      <c r="L1321">
        <v>100</v>
      </c>
      <c r="M1321">
        <v>2</v>
      </c>
      <c r="N1321" t="s">
        <v>11091</v>
      </c>
      <c r="O1321" t="s">
        <v>11098</v>
      </c>
      <c r="P1321">
        <v>100</v>
      </c>
      <c r="Q1321" t="s">
        <v>11202</v>
      </c>
      <c r="R1321" t="s">
        <v>11201</v>
      </c>
    </row>
    <row r="1322" spans="1:18">
      <c r="A1322">
        <v>1341</v>
      </c>
      <c r="B1322" s="2"/>
      <c r="C1322" t="s">
        <v>8651</v>
      </c>
      <c r="D1322">
        <v>0</v>
      </c>
      <c r="E1322" t="s">
        <v>11200</v>
      </c>
      <c r="F1322" t="s">
        <v>11201</v>
      </c>
      <c r="G1322" t="s">
        <v>8651</v>
      </c>
      <c r="H1322" t="s">
        <v>11090</v>
      </c>
      <c r="I1322">
        <v>0</v>
      </c>
      <c r="J1322">
        <v>180</v>
      </c>
      <c r="K1322">
        <v>171.43</v>
      </c>
      <c r="L1322">
        <v>200</v>
      </c>
      <c r="M1322">
        <v>2</v>
      </c>
      <c r="N1322" t="s">
        <v>11091</v>
      </c>
      <c r="O1322" t="s">
        <v>11098</v>
      </c>
      <c r="P1322">
        <v>200</v>
      </c>
      <c r="Q1322" t="s">
        <v>11202</v>
      </c>
      <c r="R1322" t="s">
        <v>11201</v>
      </c>
    </row>
    <row r="1323" spans="1:18">
      <c r="A1323">
        <v>1342</v>
      </c>
      <c r="B1323" s="2"/>
      <c r="C1323" t="s">
        <v>8653</v>
      </c>
      <c r="D1323">
        <v>0</v>
      </c>
      <c r="E1323" t="s">
        <v>11200</v>
      </c>
      <c r="F1323" t="s">
        <v>11201</v>
      </c>
      <c r="G1323" t="s">
        <v>8653</v>
      </c>
      <c r="H1323" t="s">
        <v>11090</v>
      </c>
      <c r="I1323">
        <v>0</v>
      </c>
      <c r="J1323">
        <v>115</v>
      </c>
      <c r="K1323">
        <v>109.52</v>
      </c>
      <c r="L1323">
        <v>140</v>
      </c>
      <c r="M1323">
        <v>2</v>
      </c>
      <c r="N1323" t="s">
        <v>11091</v>
      </c>
      <c r="O1323" t="s">
        <v>11098</v>
      </c>
      <c r="P1323">
        <v>140</v>
      </c>
      <c r="Q1323" t="s">
        <v>11202</v>
      </c>
      <c r="R1323" t="s">
        <v>11201</v>
      </c>
    </row>
    <row r="1324" spans="1:18">
      <c r="A1324">
        <v>1343</v>
      </c>
      <c r="B1324" s="2"/>
      <c r="C1324" t="s">
        <v>8655</v>
      </c>
      <c r="D1324">
        <v>-9</v>
      </c>
      <c r="E1324" t="s">
        <v>11200</v>
      </c>
      <c r="F1324" t="s">
        <v>11201</v>
      </c>
      <c r="G1324" t="s">
        <v>8655</v>
      </c>
      <c r="H1324" t="s">
        <v>11090</v>
      </c>
      <c r="I1324">
        <v>0</v>
      </c>
      <c r="J1324">
        <v>58</v>
      </c>
      <c r="K1324">
        <v>55.24</v>
      </c>
      <c r="L1324">
        <v>63</v>
      </c>
      <c r="M1324">
        <v>2</v>
      </c>
      <c r="N1324" t="s">
        <v>11091</v>
      </c>
      <c r="O1324" t="s">
        <v>11098</v>
      </c>
      <c r="P1324">
        <v>63</v>
      </c>
      <c r="Q1324" t="s">
        <v>11202</v>
      </c>
      <c r="R1324" t="s">
        <v>11201</v>
      </c>
    </row>
    <row r="1325" spans="1:18">
      <c r="A1325">
        <v>1344</v>
      </c>
      <c r="B1325" s="2"/>
      <c r="C1325" t="s">
        <v>8657</v>
      </c>
      <c r="D1325">
        <v>0</v>
      </c>
      <c r="E1325" t="s">
        <v>11200</v>
      </c>
      <c r="F1325" t="s">
        <v>11201</v>
      </c>
      <c r="G1325" t="s">
        <v>8657</v>
      </c>
      <c r="H1325" t="s">
        <v>11090</v>
      </c>
      <c r="I1325">
        <v>0</v>
      </c>
      <c r="J1325">
        <v>55</v>
      </c>
      <c r="K1325">
        <v>52.38</v>
      </c>
      <c r="L1325">
        <v>70</v>
      </c>
      <c r="M1325">
        <v>2</v>
      </c>
      <c r="N1325" t="s">
        <v>11091</v>
      </c>
      <c r="O1325" t="s">
        <v>11098</v>
      </c>
      <c r="P1325">
        <v>70</v>
      </c>
      <c r="Q1325" t="s">
        <v>11202</v>
      </c>
      <c r="R1325" t="s">
        <v>11201</v>
      </c>
    </row>
    <row r="1326" spans="1:18">
      <c r="A1326">
        <v>1345</v>
      </c>
      <c r="B1326" s="2"/>
      <c r="C1326" t="s">
        <v>8659</v>
      </c>
      <c r="D1326">
        <v>-14</v>
      </c>
      <c r="E1326" t="s">
        <v>11200</v>
      </c>
      <c r="F1326" t="s">
        <v>11201</v>
      </c>
      <c r="G1326" t="s">
        <v>8659</v>
      </c>
      <c r="H1326" t="s">
        <v>11090</v>
      </c>
      <c r="I1326">
        <v>0</v>
      </c>
      <c r="J1326">
        <v>29</v>
      </c>
      <c r="K1326">
        <v>27.62</v>
      </c>
      <c r="L1326">
        <v>29</v>
      </c>
      <c r="M1326">
        <v>2</v>
      </c>
      <c r="N1326" t="s">
        <v>11091</v>
      </c>
      <c r="O1326" t="s">
        <v>11098</v>
      </c>
      <c r="P1326">
        <v>29</v>
      </c>
      <c r="Q1326" t="s">
        <v>11202</v>
      </c>
      <c r="R1326" t="s">
        <v>11201</v>
      </c>
    </row>
    <row r="1327" spans="1:18">
      <c r="A1327">
        <v>1346</v>
      </c>
      <c r="B1327" s="2"/>
      <c r="C1327" t="s">
        <v>8661</v>
      </c>
      <c r="D1327">
        <v>-6</v>
      </c>
      <c r="E1327" t="s">
        <v>11200</v>
      </c>
      <c r="F1327" t="s">
        <v>11201</v>
      </c>
      <c r="G1327" t="s">
        <v>8661</v>
      </c>
      <c r="H1327" t="s">
        <v>11090</v>
      </c>
      <c r="I1327">
        <v>0</v>
      </c>
      <c r="J1327">
        <v>33</v>
      </c>
      <c r="K1327">
        <v>31.43</v>
      </c>
      <c r="L1327">
        <v>40</v>
      </c>
      <c r="M1327">
        <v>2</v>
      </c>
      <c r="N1327" t="s">
        <v>11091</v>
      </c>
      <c r="O1327" t="s">
        <v>11098</v>
      </c>
      <c r="P1327">
        <v>40</v>
      </c>
      <c r="Q1327" t="s">
        <v>11202</v>
      </c>
      <c r="R1327" t="s">
        <v>11201</v>
      </c>
    </row>
    <row r="1328" spans="1:18">
      <c r="A1328">
        <v>1347</v>
      </c>
      <c r="B1328" s="2"/>
      <c r="C1328" t="s">
        <v>8663</v>
      </c>
      <c r="D1328">
        <v>0</v>
      </c>
      <c r="E1328" t="s">
        <v>11200</v>
      </c>
      <c r="F1328" t="s">
        <v>11201</v>
      </c>
      <c r="G1328" t="s">
        <v>8663</v>
      </c>
      <c r="H1328" t="s">
        <v>11090</v>
      </c>
      <c r="I1328">
        <v>0</v>
      </c>
      <c r="J1328">
        <v>60</v>
      </c>
      <c r="K1328">
        <v>57.14</v>
      </c>
      <c r="L1328">
        <v>65</v>
      </c>
      <c r="M1328">
        <v>2</v>
      </c>
      <c r="N1328" t="s">
        <v>11091</v>
      </c>
      <c r="O1328" t="s">
        <v>11098</v>
      </c>
      <c r="P1328">
        <v>65</v>
      </c>
      <c r="Q1328" t="s">
        <v>11202</v>
      </c>
      <c r="R1328" t="s">
        <v>11201</v>
      </c>
    </row>
    <row r="1329" spans="1:18">
      <c r="A1329">
        <v>1348</v>
      </c>
      <c r="B1329" s="2"/>
      <c r="C1329" t="s">
        <v>8665</v>
      </c>
      <c r="D1329">
        <v>-1</v>
      </c>
      <c r="E1329" t="s">
        <v>11200</v>
      </c>
      <c r="F1329" t="s">
        <v>11201</v>
      </c>
      <c r="G1329" t="s">
        <v>8665</v>
      </c>
      <c r="H1329" t="s">
        <v>11090</v>
      </c>
      <c r="I1329">
        <v>0</v>
      </c>
      <c r="J1329">
        <v>45</v>
      </c>
      <c r="K1329">
        <v>42.86</v>
      </c>
      <c r="L1329">
        <v>45</v>
      </c>
      <c r="M1329">
        <v>2</v>
      </c>
      <c r="N1329" t="s">
        <v>11091</v>
      </c>
      <c r="O1329" t="s">
        <v>11098</v>
      </c>
      <c r="P1329">
        <v>45</v>
      </c>
      <c r="Q1329" t="s">
        <v>11202</v>
      </c>
      <c r="R1329" t="s">
        <v>11201</v>
      </c>
    </row>
    <row r="1330" spans="1:18">
      <c r="A1330">
        <v>1349</v>
      </c>
      <c r="B1330" s="2"/>
      <c r="C1330" t="s">
        <v>8667</v>
      </c>
      <c r="D1330">
        <v>-1</v>
      </c>
      <c r="E1330" t="s">
        <v>11200</v>
      </c>
      <c r="F1330" t="s">
        <v>11201</v>
      </c>
      <c r="G1330" t="s">
        <v>8667</v>
      </c>
      <c r="H1330" t="s">
        <v>11090</v>
      </c>
      <c r="I1330">
        <v>0</v>
      </c>
      <c r="J1330">
        <v>21</v>
      </c>
      <c r="K1330">
        <v>20</v>
      </c>
      <c r="L1330">
        <v>22</v>
      </c>
      <c r="M1330">
        <v>2</v>
      </c>
      <c r="N1330" t="s">
        <v>11091</v>
      </c>
      <c r="O1330" t="s">
        <v>11098</v>
      </c>
      <c r="P1330">
        <v>22</v>
      </c>
      <c r="Q1330" t="s">
        <v>11202</v>
      </c>
      <c r="R1330" t="s">
        <v>11201</v>
      </c>
    </row>
    <row r="1331" spans="1:18">
      <c r="A1331">
        <v>1350</v>
      </c>
      <c r="B1331" s="2"/>
      <c r="C1331" t="s">
        <v>8669</v>
      </c>
      <c r="D1331">
        <v>0</v>
      </c>
      <c r="E1331" t="s">
        <v>11200</v>
      </c>
      <c r="F1331" t="s">
        <v>11201</v>
      </c>
      <c r="G1331" t="s">
        <v>8669</v>
      </c>
      <c r="H1331" t="s">
        <v>11090</v>
      </c>
      <c r="I1331">
        <v>0</v>
      </c>
      <c r="J1331">
        <v>20</v>
      </c>
      <c r="K1331">
        <v>19.05</v>
      </c>
      <c r="L1331">
        <v>25</v>
      </c>
      <c r="M1331">
        <v>2</v>
      </c>
      <c r="N1331" t="s">
        <v>11091</v>
      </c>
      <c r="O1331" t="s">
        <v>11098</v>
      </c>
      <c r="P1331">
        <v>25</v>
      </c>
      <c r="Q1331" t="s">
        <v>11202</v>
      </c>
      <c r="R1331" t="s">
        <v>11201</v>
      </c>
    </row>
    <row r="1332" spans="1:18">
      <c r="A1332">
        <v>1351</v>
      </c>
      <c r="B1332" s="2"/>
      <c r="C1332" t="s">
        <v>8671</v>
      </c>
      <c r="D1332">
        <v>0</v>
      </c>
      <c r="E1332" t="s">
        <v>11200</v>
      </c>
      <c r="F1332" t="s">
        <v>11201</v>
      </c>
      <c r="G1332" t="s">
        <v>8671</v>
      </c>
      <c r="H1332" t="s">
        <v>11090</v>
      </c>
      <c r="I1332">
        <v>0</v>
      </c>
      <c r="J1332">
        <v>99</v>
      </c>
      <c r="K1332">
        <v>94.29</v>
      </c>
      <c r="L1332">
        <v>120</v>
      </c>
      <c r="M1332">
        <v>2</v>
      </c>
      <c r="N1332" t="s">
        <v>11091</v>
      </c>
      <c r="O1332" t="s">
        <v>11098</v>
      </c>
      <c r="P1332">
        <v>120</v>
      </c>
      <c r="Q1332" t="s">
        <v>11202</v>
      </c>
      <c r="R1332" t="s">
        <v>11201</v>
      </c>
    </row>
    <row r="1333" spans="1:18">
      <c r="A1333">
        <v>1352</v>
      </c>
      <c r="B1333" s="2"/>
      <c r="C1333" t="s">
        <v>8673</v>
      </c>
      <c r="D1333">
        <v>-13</v>
      </c>
      <c r="E1333" t="s">
        <v>11200</v>
      </c>
      <c r="F1333" t="s">
        <v>11201</v>
      </c>
      <c r="G1333" t="s">
        <v>8673</v>
      </c>
      <c r="H1333" t="s">
        <v>11090</v>
      </c>
      <c r="I1333">
        <v>0</v>
      </c>
      <c r="J1333">
        <v>18</v>
      </c>
      <c r="K1333">
        <v>17.14</v>
      </c>
      <c r="L1333">
        <v>25</v>
      </c>
      <c r="M1333">
        <v>2</v>
      </c>
      <c r="N1333" t="s">
        <v>11091</v>
      </c>
      <c r="O1333" t="s">
        <v>11098</v>
      </c>
      <c r="P1333">
        <v>25</v>
      </c>
      <c r="Q1333" t="s">
        <v>11202</v>
      </c>
      <c r="R1333" t="s">
        <v>11201</v>
      </c>
    </row>
    <row r="1334" spans="1:18">
      <c r="A1334">
        <v>1353</v>
      </c>
      <c r="B1334" s="2"/>
      <c r="C1334" t="s">
        <v>8675</v>
      </c>
      <c r="D1334">
        <v>0</v>
      </c>
      <c r="E1334" t="s">
        <v>11200</v>
      </c>
      <c r="F1334" t="s">
        <v>11201</v>
      </c>
      <c r="G1334" t="s">
        <v>8675</v>
      </c>
      <c r="H1334" t="s">
        <v>11090</v>
      </c>
      <c r="I1334">
        <v>0</v>
      </c>
      <c r="J1334">
        <v>30</v>
      </c>
      <c r="K1334">
        <v>28.57</v>
      </c>
      <c r="L1334">
        <v>40</v>
      </c>
      <c r="M1334">
        <v>2</v>
      </c>
      <c r="N1334" t="s">
        <v>11091</v>
      </c>
      <c r="O1334" t="s">
        <v>11098</v>
      </c>
      <c r="P1334">
        <v>40</v>
      </c>
      <c r="Q1334" t="s">
        <v>11202</v>
      </c>
      <c r="R1334" t="s">
        <v>11201</v>
      </c>
    </row>
    <row r="1335" spans="1:18">
      <c r="A1335">
        <v>1354</v>
      </c>
      <c r="B1335" s="2"/>
      <c r="C1335" t="s">
        <v>8677</v>
      </c>
      <c r="D1335">
        <v>-4</v>
      </c>
      <c r="E1335" t="s">
        <v>11200</v>
      </c>
      <c r="F1335" t="s">
        <v>11201</v>
      </c>
      <c r="G1335" t="s">
        <v>8677</v>
      </c>
      <c r="H1335" t="s">
        <v>11090</v>
      </c>
      <c r="I1335">
        <v>0</v>
      </c>
      <c r="J1335">
        <v>31</v>
      </c>
      <c r="K1335">
        <v>29.52</v>
      </c>
      <c r="L1335">
        <v>36</v>
      </c>
      <c r="M1335">
        <v>2</v>
      </c>
      <c r="N1335" t="s">
        <v>11091</v>
      </c>
      <c r="O1335" t="s">
        <v>11098</v>
      </c>
      <c r="P1335">
        <v>36</v>
      </c>
      <c r="Q1335" t="s">
        <v>11202</v>
      </c>
      <c r="R1335" t="s">
        <v>11201</v>
      </c>
    </row>
    <row r="1336" spans="1:18">
      <c r="A1336">
        <v>1355</v>
      </c>
      <c r="B1336" s="2"/>
      <c r="C1336" t="s">
        <v>8679</v>
      </c>
      <c r="D1336">
        <v>0</v>
      </c>
      <c r="E1336" t="s">
        <v>11200</v>
      </c>
      <c r="F1336" t="s">
        <v>11201</v>
      </c>
      <c r="G1336" t="s">
        <v>8679</v>
      </c>
      <c r="H1336" t="s">
        <v>11090</v>
      </c>
      <c r="I1336">
        <v>0</v>
      </c>
      <c r="J1336">
        <v>20</v>
      </c>
      <c r="K1336">
        <v>19.05</v>
      </c>
      <c r="L1336">
        <v>25</v>
      </c>
      <c r="M1336">
        <v>2</v>
      </c>
      <c r="N1336" t="s">
        <v>11091</v>
      </c>
      <c r="O1336" t="s">
        <v>11098</v>
      </c>
      <c r="P1336">
        <v>25</v>
      </c>
      <c r="Q1336" t="s">
        <v>11202</v>
      </c>
      <c r="R1336" t="s">
        <v>11201</v>
      </c>
    </row>
    <row r="1337" spans="1:18">
      <c r="A1337">
        <v>1356</v>
      </c>
      <c r="B1337" s="2"/>
      <c r="C1337" t="s">
        <v>8681</v>
      </c>
      <c r="D1337">
        <v>0</v>
      </c>
      <c r="E1337" t="s">
        <v>11200</v>
      </c>
      <c r="F1337" t="s">
        <v>11201</v>
      </c>
      <c r="G1337" t="s">
        <v>8681</v>
      </c>
      <c r="H1337" t="s">
        <v>11090</v>
      </c>
      <c r="I1337">
        <v>0</v>
      </c>
      <c r="J1337">
        <v>49</v>
      </c>
      <c r="K1337">
        <v>46.67</v>
      </c>
      <c r="L1337">
        <v>53</v>
      </c>
      <c r="M1337">
        <v>2</v>
      </c>
      <c r="N1337" t="s">
        <v>11091</v>
      </c>
      <c r="O1337" t="s">
        <v>11098</v>
      </c>
      <c r="P1337">
        <v>53</v>
      </c>
      <c r="Q1337" t="s">
        <v>11202</v>
      </c>
      <c r="R1337" t="s">
        <v>11201</v>
      </c>
    </row>
    <row r="1338" spans="1:18">
      <c r="A1338">
        <v>1357</v>
      </c>
      <c r="B1338" s="2"/>
      <c r="C1338" t="s">
        <v>8683</v>
      </c>
      <c r="D1338">
        <v>0</v>
      </c>
      <c r="E1338" t="s">
        <v>11200</v>
      </c>
      <c r="F1338" t="s">
        <v>11201</v>
      </c>
      <c r="G1338" t="s">
        <v>8683</v>
      </c>
      <c r="H1338" t="s">
        <v>11090</v>
      </c>
      <c r="I1338">
        <v>0</v>
      </c>
      <c r="J1338">
        <v>117</v>
      </c>
      <c r="K1338">
        <v>111.43</v>
      </c>
      <c r="L1338">
        <v>133</v>
      </c>
      <c r="M1338">
        <v>2</v>
      </c>
      <c r="N1338" t="s">
        <v>11091</v>
      </c>
      <c r="O1338" t="s">
        <v>11098</v>
      </c>
      <c r="P1338">
        <v>133</v>
      </c>
      <c r="Q1338" t="s">
        <v>11202</v>
      </c>
      <c r="R1338" t="s">
        <v>11201</v>
      </c>
    </row>
    <row r="1339" spans="1:18">
      <c r="A1339">
        <v>1358</v>
      </c>
      <c r="B1339" s="2"/>
      <c r="C1339" t="s">
        <v>8685</v>
      </c>
      <c r="D1339">
        <v>0</v>
      </c>
      <c r="E1339" t="s">
        <v>11200</v>
      </c>
      <c r="F1339" t="s">
        <v>11201</v>
      </c>
      <c r="G1339" t="s">
        <v>8685</v>
      </c>
      <c r="H1339" t="s">
        <v>11090</v>
      </c>
      <c r="I1339">
        <v>0</v>
      </c>
      <c r="J1339">
        <v>230</v>
      </c>
      <c r="K1339">
        <v>219.05</v>
      </c>
      <c r="L1339">
        <v>240</v>
      </c>
      <c r="M1339">
        <v>2</v>
      </c>
      <c r="N1339" t="s">
        <v>11091</v>
      </c>
      <c r="O1339" t="s">
        <v>11098</v>
      </c>
      <c r="P1339">
        <v>240</v>
      </c>
      <c r="Q1339" t="s">
        <v>11202</v>
      </c>
      <c r="R1339" t="s">
        <v>11201</v>
      </c>
    </row>
    <row r="1340" spans="1:18">
      <c r="A1340">
        <v>1359</v>
      </c>
      <c r="B1340" s="2"/>
      <c r="C1340" t="s">
        <v>8687</v>
      </c>
      <c r="D1340">
        <v>0</v>
      </c>
      <c r="E1340" t="s">
        <v>11200</v>
      </c>
      <c r="F1340" t="s">
        <v>11201</v>
      </c>
      <c r="G1340" t="s">
        <v>8687</v>
      </c>
      <c r="H1340" t="s">
        <v>11090</v>
      </c>
      <c r="I1340">
        <v>0</v>
      </c>
      <c r="J1340">
        <v>40</v>
      </c>
      <c r="K1340">
        <v>38.1</v>
      </c>
      <c r="L1340">
        <v>45</v>
      </c>
      <c r="M1340">
        <v>2</v>
      </c>
      <c r="N1340" t="s">
        <v>11091</v>
      </c>
      <c r="O1340" t="s">
        <v>11098</v>
      </c>
      <c r="P1340">
        <v>45</v>
      </c>
      <c r="Q1340" t="s">
        <v>11202</v>
      </c>
      <c r="R1340" t="s">
        <v>11201</v>
      </c>
    </row>
    <row r="1341" spans="1:18">
      <c r="A1341">
        <v>1360</v>
      </c>
      <c r="B1341" s="2"/>
      <c r="C1341" t="s">
        <v>8689</v>
      </c>
      <c r="D1341">
        <v>0</v>
      </c>
      <c r="E1341" t="s">
        <v>11200</v>
      </c>
      <c r="F1341" t="s">
        <v>11201</v>
      </c>
      <c r="G1341" t="s">
        <v>8689</v>
      </c>
      <c r="H1341" t="s">
        <v>11090</v>
      </c>
      <c r="I1341">
        <v>0</v>
      </c>
      <c r="J1341">
        <v>230</v>
      </c>
      <c r="K1341">
        <v>219.05</v>
      </c>
      <c r="L1341">
        <v>250</v>
      </c>
      <c r="M1341">
        <v>2</v>
      </c>
      <c r="N1341" t="s">
        <v>11091</v>
      </c>
      <c r="O1341" t="s">
        <v>11098</v>
      </c>
      <c r="P1341">
        <v>250</v>
      </c>
      <c r="Q1341" t="s">
        <v>11202</v>
      </c>
      <c r="R1341" t="s">
        <v>11201</v>
      </c>
    </row>
    <row r="1342" spans="1:18">
      <c r="A1342">
        <v>1361</v>
      </c>
      <c r="B1342" s="2"/>
      <c r="C1342" t="s">
        <v>8691</v>
      </c>
      <c r="D1342">
        <v>0</v>
      </c>
      <c r="E1342" t="s">
        <v>11200</v>
      </c>
      <c r="F1342" t="s">
        <v>11201</v>
      </c>
      <c r="G1342" t="s">
        <v>8691</v>
      </c>
      <c r="H1342" t="s">
        <v>11090</v>
      </c>
      <c r="I1342">
        <v>0</v>
      </c>
      <c r="J1342">
        <v>330</v>
      </c>
      <c r="K1342">
        <v>314.29000000000002</v>
      </c>
      <c r="L1342">
        <v>370</v>
      </c>
      <c r="M1342">
        <v>2</v>
      </c>
      <c r="N1342" t="s">
        <v>11091</v>
      </c>
      <c r="O1342" t="s">
        <v>11098</v>
      </c>
      <c r="P1342">
        <v>370</v>
      </c>
      <c r="Q1342" t="s">
        <v>11202</v>
      </c>
      <c r="R1342" t="s">
        <v>11201</v>
      </c>
    </row>
    <row r="1343" spans="1:18">
      <c r="A1343">
        <v>1362</v>
      </c>
      <c r="B1343" s="2"/>
      <c r="C1343" t="s">
        <v>8693</v>
      </c>
      <c r="D1343">
        <v>-9</v>
      </c>
      <c r="E1343" t="s">
        <v>11200</v>
      </c>
      <c r="F1343" t="s">
        <v>11201</v>
      </c>
      <c r="G1343" t="s">
        <v>8693</v>
      </c>
      <c r="H1343" t="s">
        <v>11090</v>
      </c>
      <c r="I1343">
        <v>0</v>
      </c>
      <c r="J1343">
        <v>128</v>
      </c>
      <c r="K1343">
        <v>121.9</v>
      </c>
      <c r="L1343">
        <v>140</v>
      </c>
      <c r="M1343">
        <v>2</v>
      </c>
      <c r="N1343" t="s">
        <v>11091</v>
      </c>
      <c r="O1343" t="s">
        <v>11098</v>
      </c>
      <c r="P1343">
        <v>140</v>
      </c>
      <c r="Q1343" t="s">
        <v>11202</v>
      </c>
      <c r="R1343" t="s">
        <v>11201</v>
      </c>
    </row>
    <row r="1344" spans="1:18">
      <c r="A1344">
        <v>1363</v>
      </c>
      <c r="B1344" s="2"/>
      <c r="C1344" t="s">
        <v>8695</v>
      </c>
      <c r="D1344">
        <v>0</v>
      </c>
      <c r="E1344" t="s">
        <v>11200</v>
      </c>
      <c r="F1344" t="s">
        <v>11201</v>
      </c>
      <c r="G1344" t="s">
        <v>8695</v>
      </c>
      <c r="H1344" t="s">
        <v>11090</v>
      </c>
      <c r="I1344">
        <v>0</v>
      </c>
      <c r="J1344">
        <v>20</v>
      </c>
      <c r="K1344">
        <v>19.05</v>
      </c>
      <c r="L1344">
        <v>25</v>
      </c>
      <c r="M1344">
        <v>2</v>
      </c>
      <c r="N1344" t="s">
        <v>11091</v>
      </c>
      <c r="O1344" t="s">
        <v>11098</v>
      </c>
      <c r="P1344">
        <v>25</v>
      </c>
      <c r="Q1344" t="s">
        <v>11202</v>
      </c>
      <c r="R1344" t="s">
        <v>11201</v>
      </c>
    </row>
    <row r="1345" spans="1:18">
      <c r="A1345">
        <v>1364</v>
      </c>
      <c r="B1345" s="2"/>
      <c r="C1345" t="s">
        <v>8697</v>
      </c>
      <c r="D1345">
        <v>-3</v>
      </c>
      <c r="E1345" t="s">
        <v>11200</v>
      </c>
      <c r="F1345" t="s">
        <v>11201</v>
      </c>
      <c r="G1345" t="s">
        <v>8697</v>
      </c>
      <c r="H1345" t="s">
        <v>11090</v>
      </c>
      <c r="I1345">
        <v>0</v>
      </c>
      <c r="J1345">
        <v>40</v>
      </c>
      <c r="K1345">
        <v>38.1</v>
      </c>
      <c r="L1345">
        <v>40</v>
      </c>
      <c r="M1345">
        <v>2</v>
      </c>
      <c r="N1345" t="s">
        <v>11091</v>
      </c>
      <c r="O1345" t="s">
        <v>11098</v>
      </c>
      <c r="P1345">
        <v>40</v>
      </c>
      <c r="Q1345" t="s">
        <v>11202</v>
      </c>
      <c r="R1345" t="s">
        <v>11201</v>
      </c>
    </row>
    <row r="1346" spans="1:18">
      <c r="A1346">
        <v>1365</v>
      </c>
      <c r="B1346" s="2"/>
      <c r="C1346" t="s">
        <v>8699</v>
      </c>
      <c r="D1346">
        <v>0</v>
      </c>
      <c r="E1346" t="s">
        <v>11200</v>
      </c>
      <c r="F1346" t="s">
        <v>11201</v>
      </c>
      <c r="G1346" t="s">
        <v>8699</v>
      </c>
      <c r="H1346" t="s">
        <v>11090</v>
      </c>
      <c r="I1346">
        <v>0</v>
      </c>
      <c r="J1346">
        <v>55</v>
      </c>
      <c r="K1346">
        <v>52.38</v>
      </c>
      <c r="L1346">
        <v>60</v>
      </c>
      <c r="M1346">
        <v>2</v>
      </c>
      <c r="N1346" t="s">
        <v>11091</v>
      </c>
      <c r="O1346" t="s">
        <v>11098</v>
      </c>
      <c r="P1346">
        <v>60</v>
      </c>
      <c r="Q1346" t="s">
        <v>11202</v>
      </c>
      <c r="R1346" t="s">
        <v>11201</v>
      </c>
    </row>
    <row r="1347" spans="1:18">
      <c r="A1347">
        <v>1366</v>
      </c>
      <c r="B1347" s="2"/>
      <c r="C1347" t="s">
        <v>8701</v>
      </c>
      <c r="D1347">
        <v>-5</v>
      </c>
      <c r="E1347" t="s">
        <v>11200</v>
      </c>
      <c r="F1347" t="s">
        <v>11201</v>
      </c>
      <c r="G1347" t="s">
        <v>8701</v>
      </c>
      <c r="H1347" t="s">
        <v>11090</v>
      </c>
      <c r="I1347">
        <v>0</v>
      </c>
      <c r="J1347">
        <v>15</v>
      </c>
      <c r="K1347">
        <v>14.29</v>
      </c>
      <c r="L1347">
        <v>20</v>
      </c>
      <c r="M1347">
        <v>2</v>
      </c>
      <c r="N1347" t="s">
        <v>11091</v>
      </c>
      <c r="O1347" t="s">
        <v>11098</v>
      </c>
      <c r="P1347">
        <v>20</v>
      </c>
      <c r="Q1347" t="s">
        <v>11202</v>
      </c>
      <c r="R1347" t="s">
        <v>11201</v>
      </c>
    </row>
    <row r="1348" spans="1:18">
      <c r="A1348">
        <v>1367</v>
      </c>
      <c r="B1348" s="2"/>
      <c r="C1348" t="s">
        <v>8703</v>
      </c>
      <c r="D1348">
        <v>-23</v>
      </c>
      <c r="E1348" t="s">
        <v>11200</v>
      </c>
      <c r="F1348" t="s">
        <v>11201</v>
      </c>
      <c r="G1348" t="s">
        <v>8703</v>
      </c>
      <c r="H1348" t="s">
        <v>11090</v>
      </c>
      <c r="I1348">
        <v>0</v>
      </c>
      <c r="J1348">
        <v>25</v>
      </c>
      <c r="K1348">
        <v>23.81</v>
      </c>
      <c r="L1348">
        <v>30</v>
      </c>
      <c r="M1348">
        <v>2</v>
      </c>
      <c r="N1348" t="s">
        <v>11091</v>
      </c>
      <c r="O1348" t="s">
        <v>11098</v>
      </c>
      <c r="P1348">
        <v>30</v>
      </c>
      <c r="Q1348" t="s">
        <v>11202</v>
      </c>
      <c r="R1348" t="s">
        <v>11201</v>
      </c>
    </row>
    <row r="1349" spans="1:18">
      <c r="A1349">
        <v>1368</v>
      </c>
      <c r="B1349" s="2"/>
      <c r="C1349" t="s">
        <v>8705</v>
      </c>
      <c r="D1349">
        <v>0</v>
      </c>
      <c r="E1349" t="s">
        <v>11200</v>
      </c>
      <c r="F1349" t="s">
        <v>11201</v>
      </c>
      <c r="G1349" t="s">
        <v>8705</v>
      </c>
      <c r="H1349" t="s">
        <v>11090</v>
      </c>
      <c r="I1349">
        <v>0</v>
      </c>
      <c r="J1349">
        <v>50</v>
      </c>
      <c r="K1349">
        <v>47.62</v>
      </c>
      <c r="L1349">
        <v>60</v>
      </c>
      <c r="M1349">
        <v>2</v>
      </c>
      <c r="N1349" t="s">
        <v>11091</v>
      </c>
      <c r="O1349" t="s">
        <v>11098</v>
      </c>
      <c r="P1349">
        <v>60</v>
      </c>
      <c r="Q1349" t="s">
        <v>11202</v>
      </c>
      <c r="R1349" t="s">
        <v>11201</v>
      </c>
    </row>
    <row r="1350" spans="1:18">
      <c r="A1350">
        <v>1369</v>
      </c>
      <c r="B1350" s="2"/>
      <c r="C1350" t="s">
        <v>8707</v>
      </c>
      <c r="D1350">
        <v>0</v>
      </c>
      <c r="E1350" t="s">
        <v>11200</v>
      </c>
      <c r="F1350" t="s">
        <v>11201</v>
      </c>
      <c r="G1350" t="s">
        <v>8707</v>
      </c>
      <c r="H1350" t="s">
        <v>11090</v>
      </c>
      <c r="I1350">
        <v>0</v>
      </c>
      <c r="J1350">
        <v>65</v>
      </c>
      <c r="K1350">
        <v>61.9</v>
      </c>
      <c r="L1350">
        <v>73</v>
      </c>
      <c r="M1350">
        <v>2</v>
      </c>
      <c r="N1350" t="s">
        <v>11091</v>
      </c>
      <c r="O1350" t="s">
        <v>11098</v>
      </c>
      <c r="P1350">
        <v>73</v>
      </c>
      <c r="Q1350" t="s">
        <v>11202</v>
      </c>
      <c r="R1350" t="s">
        <v>11201</v>
      </c>
    </row>
    <row r="1351" spans="1:18">
      <c r="A1351">
        <v>1370</v>
      </c>
      <c r="B1351" s="2"/>
      <c r="C1351" t="s">
        <v>8709</v>
      </c>
      <c r="D1351">
        <v>0</v>
      </c>
      <c r="E1351" t="s">
        <v>11200</v>
      </c>
      <c r="F1351" t="s">
        <v>11201</v>
      </c>
      <c r="G1351" t="s">
        <v>8709</v>
      </c>
      <c r="H1351" t="s">
        <v>11090</v>
      </c>
      <c r="I1351">
        <v>0</v>
      </c>
      <c r="J1351">
        <v>190</v>
      </c>
      <c r="K1351">
        <v>180.95</v>
      </c>
      <c r="L1351">
        <v>210</v>
      </c>
      <c r="M1351">
        <v>2</v>
      </c>
      <c r="N1351" t="s">
        <v>11091</v>
      </c>
      <c r="O1351" t="s">
        <v>11098</v>
      </c>
      <c r="P1351">
        <v>210</v>
      </c>
      <c r="Q1351" t="s">
        <v>11202</v>
      </c>
      <c r="R1351" t="s">
        <v>11201</v>
      </c>
    </row>
    <row r="1352" spans="1:18">
      <c r="A1352">
        <v>1371</v>
      </c>
      <c r="B1352" s="2"/>
      <c r="C1352" t="s">
        <v>8711</v>
      </c>
      <c r="D1352">
        <v>-8</v>
      </c>
      <c r="E1352" t="s">
        <v>11200</v>
      </c>
      <c r="F1352" t="s">
        <v>11201</v>
      </c>
      <c r="G1352" t="s">
        <v>8711</v>
      </c>
      <c r="H1352" t="s">
        <v>11090</v>
      </c>
      <c r="I1352">
        <v>0</v>
      </c>
      <c r="J1352">
        <v>89</v>
      </c>
      <c r="K1352">
        <v>84.76</v>
      </c>
      <c r="L1352">
        <v>95</v>
      </c>
      <c r="M1352">
        <v>2</v>
      </c>
      <c r="N1352" t="s">
        <v>11091</v>
      </c>
      <c r="O1352" t="s">
        <v>11098</v>
      </c>
      <c r="P1352">
        <v>95</v>
      </c>
      <c r="Q1352" t="s">
        <v>11202</v>
      </c>
      <c r="R1352" t="s">
        <v>11201</v>
      </c>
    </row>
    <row r="1353" spans="1:18">
      <c r="A1353">
        <v>1372</v>
      </c>
      <c r="B1353" s="2"/>
      <c r="C1353" t="s">
        <v>8713</v>
      </c>
      <c r="D1353">
        <v>0</v>
      </c>
      <c r="E1353" t="s">
        <v>11200</v>
      </c>
      <c r="F1353" t="s">
        <v>11201</v>
      </c>
      <c r="G1353" t="s">
        <v>8713</v>
      </c>
      <c r="H1353" t="s">
        <v>11090</v>
      </c>
      <c r="I1353">
        <v>0</v>
      </c>
      <c r="J1353">
        <v>50</v>
      </c>
      <c r="K1353">
        <v>47.62</v>
      </c>
      <c r="L1353">
        <v>55</v>
      </c>
      <c r="M1353">
        <v>2</v>
      </c>
      <c r="N1353" t="s">
        <v>11091</v>
      </c>
      <c r="O1353" t="s">
        <v>11098</v>
      </c>
      <c r="P1353">
        <v>55</v>
      </c>
      <c r="Q1353" t="s">
        <v>11202</v>
      </c>
      <c r="R1353" t="s">
        <v>11201</v>
      </c>
    </row>
    <row r="1354" spans="1:18">
      <c r="A1354">
        <v>1373</v>
      </c>
      <c r="B1354" s="2"/>
      <c r="C1354" t="s">
        <v>8715</v>
      </c>
      <c r="D1354">
        <v>0</v>
      </c>
      <c r="E1354" t="s">
        <v>11200</v>
      </c>
      <c r="F1354" t="s">
        <v>11201</v>
      </c>
      <c r="G1354" t="s">
        <v>8715</v>
      </c>
      <c r="H1354" t="s">
        <v>11090</v>
      </c>
      <c r="I1354">
        <v>0</v>
      </c>
      <c r="J1354">
        <v>25</v>
      </c>
      <c r="K1354">
        <v>23.81</v>
      </c>
      <c r="L1354">
        <v>29</v>
      </c>
      <c r="M1354">
        <v>2</v>
      </c>
      <c r="N1354" t="s">
        <v>11091</v>
      </c>
      <c r="O1354" t="s">
        <v>11098</v>
      </c>
      <c r="P1354">
        <v>29</v>
      </c>
      <c r="Q1354" t="s">
        <v>11202</v>
      </c>
      <c r="R1354" t="s">
        <v>11201</v>
      </c>
    </row>
    <row r="1355" spans="1:18">
      <c r="A1355">
        <v>1374</v>
      </c>
      <c r="B1355" s="2"/>
      <c r="C1355" t="s">
        <v>8717</v>
      </c>
      <c r="D1355">
        <v>-29</v>
      </c>
      <c r="E1355" t="s">
        <v>11200</v>
      </c>
      <c r="F1355" t="s">
        <v>11201</v>
      </c>
      <c r="G1355" t="s">
        <v>8717</v>
      </c>
      <c r="H1355" t="s">
        <v>11090</v>
      </c>
      <c r="I1355">
        <v>0</v>
      </c>
      <c r="J1355">
        <v>43</v>
      </c>
      <c r="K1355">
        <v>40.950000000000003</v>
      </c>
      <c r="L1355">
        <v>50</v>
      </c>
      <c r="M1355">
        <v>2</v>
      </c>
      <c r="N1355" t="s">
        <v>11091</v>
      </c>
      <c r="O1355" t="s">
        <v>11098</v>
      </c>
      <c r="P1355">
        <v>50</v>
      </c>
      <c r="Q1355" t="s">
        <v>11202</v>
      </c>
      <c r="R1355" t="s">
        <v>11201</v>
      </c>
    </row>
    <row r="1356" spans="1:18">
      <c r="A1356">
        <v>1375</v>
      </c>
      <c r="B1356" s="2"/>
      <c r="C1356" t="s">
        <v>8719</v>
      </c>
      <c r="D1356">
        <v>-12</v>
      </c>
      <c r="E1356" t="s">
        <v>11200</v>
      </c>
      <c r="F1356" t="s">
        <v>11201</v>
      </c>
      <c r="G1356" t="s">
        <v>8719</v>
      </c>
      <c r="H1356" t="s">
        <v>11090</v>
      </c>
      <c r="I1356">
        <v>0</v>
      </c>
      <c r="J1356">
        <v>23.5</v>
      </c>
      <c r="K1356">
        <v>18.809999999999999</v>
      </c>
      <c r="L1356">
        <v>30</v>
      </c>
      <c r="M1356">
        <v>2</v>
      </c>
      <c r="N1356" t="s">
        <v>11091</v>
      </c>
      <c r="O1356" t="s">
        <v>11098</v>
      </c>
      <c r="P1356">
        <v>30</v>
      </c>
      <c r="Q1356" t="s">
        <v>11202</v>
      </c>
      <c r="R1356" t="s">
        <v>11201</v>
      </c>
    </row>
    <row r="1357" spans="1:18">
      <c r="A1357">
        <v>1376</v>
      </c>
      <c r="B1357" s="2"/>
      <c r="C1357" t="s">
        <v>8721</v>
      </c>
      <c r="D1357">
        <v>-1</v>
      </c>
      <c r="E1357" t="s">
        <v>11200</v>
      </c>
      <c r="F1357" t="s">
        <v>11201</v>
      </c>
      <c r="G1357" t="s">
        <v>8721</v>
      </c>
      <c r="H1357" t="s">
        <v>11090</v>
      </c>
      <c r="I1357">
        <v>0</v>
      </c>
      <c r="J1357">
        <v>75</v>
      </c>
      <c r="K1357">
        <v>71.430000000000007</v>
      </c>
      <c r="L1357">
        <v>90</v>
      </c>
      <c r="M1357">
        <v>2</v>
      </c>
      <c r="N1357" t="s">
        <v>11091</v>
      </c>
      <c r="O1357" t="s">
        <v>11098</v>
      </c>
      <c r="P1357">
        <v>90</v>
      </c>
      <c r="Q1357" t="s">
        <v>11202</v>
      </c>
      <c r="R1357" t="s">
        <v>11201</v>
      </c>
    </row>
    <row r="1358" spans="1:18">
      <c r="A1358">
        <v>1377</v>
      </c>
      <c r="B1358" s="2"/>
      <c r="C1358" t="s">
        <v>8723</v>
      </c>
      <c r="D1358">
        <v>-8</v>
      </c>
      <c r="E1358" t="s">
        <v>11200</v>
      </c>
      <c r="F1358" t="s">
        <v>11201</v>
      </c>
      <c r="G1358" t="s">
        <v>8723</v>
      </c>
      <c r="H1358" t="s">
        <v>11090</v>
      </c>
      <c r="I1358">
        <v>0</v>
      </c>
      <c r="J1358">
        <v>25</v>
      </c>
      <c r="K1358">
        <v>18.100000000000001</v>
      </c>
      <c r="L1358">
        <v>30</v>
      </c>
      <c r="M1358">
        <v>2</v>
      </c>
      <c r="N1358" t="s">
        <v>11091</v>
      </c>
      <c r="O1358" t="s">
        <v>11098</v>
      </c>
      <c r="P1358">
        <v>30</v>
      </c>
      <c r="Q1358" t="s">
        <v>11202</v>
      </c>
      <c r="R1358" t="s">
        <v>11201</v>
      </c>
    </row>
    <row r="1359" spans="1:18">
      <c r="A1359">
        <v>1378</v>
      </c>
      <c r="B1359" s="2"/>
      <c r="C1359" t="s">
        <v>8725</v>
      </c>
      <c r="D1359">
        <v>-8</v>
      </c>
      <c r="E1359" t="s">
        <v>11200</v>
      </c>
      <c r="F1359" t="s">
        <v>11201</v>
      </c>
      <c r="G1359" t="s">
        <v>8725</v>
      </c>
      <c r="H1359" t="s">
        <v>11090</v>
      </c>
      <c r="I1359">
        <v>0</v>
      </c>
      <c r="J1359">
        <v>45</v>
      </c>
      <c r="K1359">
        <v>42.86</v>
      </c>
      <c r="L1359">
        <v>55</v>
      </c>
      <c r="M1359">
        <v>2</v>
      </c>
      <c r="N1359" t="s">
        <v>11091</v>
      </c>
      <c r="O1359" t="s">
        <v>11098</v>
      </c>
      <c r="P1359">
        <v>55</v>
      </c>
      <c r="Q1359" t="s">
        <v>11202</v>
      </c>
      <c r="R1359" t="s">
        <v>11201</v>
      </c>
    </row>
    <row r="1360" spans="1:18">
      <c r="A1360">
        <v>1379</v>
      </c>
      <c r="B1360" s="2"/>
      <c r="C1360" t="s">
        <v>8727</v>
      </c>
      <c r="D1360">
        <v>0</v>
      </c>
      <c r="E1360" t="s">
        <v>11200</v>
      </c>
      <c r="F1360" t="s">
        <v>11201</v>
      </c>
      <c r="G1360" t="s">
        <v>8727</v>
      </c>
      <c r="H1360" t="s">
        <v>11090</v>
      </c>
      <c r="I1360">
        <v>0</v>
      </c>
      <c r="J1360">
        <v>75</v>
      </c>
      <c r="K1360">
        <v>71.430000000000007</v>
      </c>
      <c r="L1360">
        <v>85</v>
      </c>
      <c r="M1360">
        <v>2</v>
      </c>
      <c r="N1360" t="s">
        <v>11091</v>
      </c>
      <c r="O1360" t="s">
        <v>11098</v>
      </c>
      <c r="P1360">
        <v>85</v>
      </c>
      <c r="Q1360" t="s">
        <v>11202</v>
      </c>
      <c r="R1360" t="s">
        <v>11201</v>
      </c>
    </row>
    <row r="1361" spans="1:18">
      <c r="A1361">
        <v>1380</v>
      </c>
      <c r="B1361" s="2"/>
      <c r="C1361" t="s">
        <v>8729</v>
      </c>
      <c r="D1361">
        <v>0</v>
      </c>
      <c r="E1361" t="s">
        <v>11200</v>
      </c>
      <c r="F1361" t="s">
        <v>11201</v>
      </c>
      <c r="G1361" t="s">
        <v>8729</v>
      </c>
      <c r="H1361" t="s">
        <v>11090</v>
      </c>
      <c r="I1361">
        <v>0</v>
      </c>
      <c r="J1361">
        <v>57</v>
      </c>
      <c r="K1361">
        <v>54.29</v>
      </c>
      <c r="L1361">
        <v>63</v>
      </c>
      <c r="M1361">
        <v>2</v>
      </c>
      <c r="N1361" t="s">
        <v>11091</v>
      </c>
      <c r="O1361" t="s">
        <v>11098</v>
      </c>
      <c r="P1361">
        <v>63</v>
      </c>
      <c r="Q1361" t="s">
        <v>11202</v>
      </c>
      <c r="R1361" t="s">
        <v>11201</v>
      </c>
    </row>
    <row r="1362" spans="1:18">
      <c r="A1362">
        <v>1381</v>
      </c>
      <c r="B1362" s="2"/>
      <c r="C1362" t="s">
        <v>8731</v>
      </c>
      <c r="D1362">
        <v>0</v>
      </c>
      <c r="E1362" t="s">
        <v>11200</v>
      </c>
      <c r="F1362" t="s">
        <v>11201</v>
      </c>
      <c r="G1362" t="s">
        <v>8731</v>
      </c>
      <c r="H1362" t="s">
        <v>11090</v>
      </c>
      <c r="I1362">
        <v>0</v>
      </c>
      <c r="J1362">
        <v>114</v>
      </c>
      <c r="K1362">
        <v>108.57</v>
      </c>
      <c r="L1362">
        <v>114</v>
      </c>
      <c r="M1362">
        <v>2</v>
      </c>
      <c r="N1362" t="s">
        <v>11091</v>
      </c>
      <c r="O1362" t="s">
        <v>11098</v>
      </c>
      <c r="P1362">
        <v>114</v>
      </c>
      <c r="Q1362" t="s">
        <v>11202</v>
      </c>
      <c r="R1362" t="s">
        <v>11201</v>
      </c>
    </row>
    <row r="1363" spans="1:18">
      <c r="A1363">
        <v>1382</v>
      </c>
      <c r="B1363" s="2"/>
      <c r="C1363" t="s">
        <v>8733</v>
      </c>
      <c r="D1363">
        <v>-5</v>
      </c>
      <c r="E1363" t="s">
        <v>11200</v>
      </c>
      <c r="F1363" t="s">
        <v>11201</v>
      </c>
      <c r="G1363" t="s">
        <v>8733</v>
      </c>
      <c r="H1363" t="s">
        <v>11090</v>
      </c>
      <c r="I1363">
        <v>0</v>
      </c>
      <c r="J1363">
        <v>155</v>
      </c>
      <c r="K1363">
        <v>147.62</v>
      </c>
      <c r="L1363">
        <v>158</v>
      </c>
      <c r="M1363">
        <v>2</v>
      </c>
      <c r="N1363" t="s">
        <v>11091</v>
      </c>
      <c r="O1363" t="s">
        <v>11098</v>
      </c>
      <c r="P1363">
        <v>158</v>
      </c>
      <c r="Q1363" t="s">
        <v>11202</v>
      </c>
      <c r="R1363" t="s">
        <v>11201</v>
      </c>
    </row>
    <row r="1364" spans="1:18">
      <c r="A1364">
        <v>1383</v>
      </c>
      <c r="B1364" s="2"/>
      <c r="C1364" t="s">
        <v>8735</v>
      </c>
      <c r="D1364">
        <v>0</v>
      </c>
      <c r="E1364" t="s">
        <v>11200</v>
      </c>
      <c r="F1364" t="s">
        <v>11201</v>
      </c>
      <c r="G1364" t="s">
        <v>8735</v>
      </c>
      <c r="H1364" t="s">
        <v>11090</v>
      </c>
      <c r="I1364">
        <v>0</v>
      </c>
      <c r="J1364">
        <v>155</v>
      </c>
      <c r="K1364">
        <v>147.62</v>
      </c>
      <c r="L1364">
        <v>158</v>
      </c>
      <c r="M1364">
        <v>2</v>
      </c>
      <c r="N1364" t="s">
        <v>11091</v>
      </c>
      <c r="O1364" t="s">
        <v>11098</v>
      </c>
      <c r="P1364">
        <v>158</v>
      </c>
      <c r="Q1364" t="s">
        <v>11202</v>
      </c>
      <c r="R1364" t="s">
        <v>11201</v>
      </c>
    </row>
    <row r="1365" spans="1:18">
      <c r="A1365">
        <v>1384</v>
      </c>
      <c r="B1365" s="2"/>
      <c r="C1365" t="s">
        <v>8737</v>
      </c>
      <c r="D1365">
        <v>-17</v>
      </c>
      <c r="E1365" t="s">
        <v>11200</v>
      </c>
      <c r="F1365" t="s">
        <v>11201</v>
      </c>
      <c r="G1365" t="s">
        <v>8737</v>
      </c>
      <c r="H1365" t="s">
        <v>11090</v>
      </c>
      <c r="I1365">
        <v>0</v>
      </c>
      <c r="J1365">
        <v>75</v>
      </c>
      <c r="K1365">
        <v>71.430000000000007</v>
      </c>
      <c r="L1365">
        <v>80</v>
      </c>
      <c r="M1365">
        <v>2</v>
      </c>
      <c r="N1365" t="s">
        <v>11091</v>
      </c>
      <c r="O1365" t="s">
        <v>11098</v>
      </c>
      <c r="P1365">
        <v>80</v>
      </c>
      <c r="Q1365" t="s">
        <v>11202</v>
      </c>
      <c r="R1365" t="s">
        <v>11201</v>
      </c>
    </row>
    <row r="1366" spans="1:18">
      <c r="A1366">
        <v>1385</v>
      </c>
      <c r="B1366" s="2"/>
      <c r="C1366" t="s">
        <v>11574</v>
      </c>
      <c r="D1366">
        <v>0</v>
      </c>
      <c r="E1366" t="s">
        <v>11200</v>
      </c>
      <c r="F1366" t="s">
        <v>11201</v>
      </c>
      <c r="G1366" t="s">
        <v>8739</v>
      </c>
      <c r="H1366" t="s">
        <v>11090</v>
      </c>
      <c r="I1366">
        <v>0</v>
      </c>
      <c r="J1366">
        <v>360</v>
      </c>
      <c r="K1366">
        <v>342.86</v>
      </c>
      <c r="L1366">
        <v>400</v>
      </c>
      <c r="M1366">
        <v>2</v>
      </c>
      <c r="N1366" t="s">
        <v>11091</v>
      </c>
      <c r="O1366" t="s">
        <v>11098</v>
      </c>
      <c r="P1366">
        <v>400</v>
      </c>
      <c r="Q1366" t="s">
        <v>11202</v>
      </c>
      <c r="R1366" t="s">
        <v>11201</v>
      </c>
    </row>
    <row r="1367" spans="1:18">
      <c r="A1367">
        <v>1386</v>
      </c>
      <c r="B1367" s="2"/>
      <c r="C1367" t="s">
        <v>8741</v>
      </c>
      <c r="D1367">
        <v>0</v>
      </c>
      <c r="E1367" t="s">
        <v>11200</v>
      </c>
      <c r="F1367" t="s">
        <v>11201</v>
      </c>
      <c r="G1367" t="s">
        <v>8741</v>
      </c>
      <c r="H1367" t="s">
        <v>11090</v>
      </c>
      <c r="I1367">
        <v>0</v>
      </c>
      <c r="J1367">
        <v>145</v>
      </c>
      <c r="K1367">
        <v>138.1</v>
      </c>
      <c r="L1367">
        <v>150</v>
      </c>
      <c r="M1367">
        <v>2</v>
      </c>
      <c r="N1367" t="s">
        <v>11091</v>
      </c>
      <c r="O1367" t="s">
        <v>11098</v>
      </c>
      <c r="P1367">
        <v>150</v>
      </c>
      <c r="Q1367" t="s">
        <v>11202</v>
      </c>
      <c r="R1367" t="s">
        <v>11201</v>
      </c>
    </row>
    <row r="1368" spans="1:18">
      <c r="A1368">
        <v>1387</v>
      </c>
      <c r="B1368" s="2"/>
      <c r="C1368" t="s">
        <v>8743</v>
      </c>
      <c r="D1368">
        <v>-6</v>
      </c>
      <c r="E1368" t="s">
        <v>11200</v>
      </c>
      <c r="F1368" t="s">
        <v>11201</v>
      </c>
      <c r="G1368" t="s">
        <v>8743</v>
      </c>
      <c r="H1368" t="s">
        <v>11090</v>
      </c>
      <c r="I1368">
        <v>0</v>
      </c>
      <c r="J1368">
        <v>180</v>
      </c>
      <c r="K1368">
        <v>171.43</v>
      </c>
      <c r="L1368">
        <v>200</v>
      </c>
      <c r="M1368">
        <v>2</v>
      </c>
      <c r="N1368" t="s">
        <v>11091</v>
      </c>
      <c r="O1368" t="s">
        <v>11098</v>
      </c>
      <c r="P1368">
        <v>200</v>
      </c>
      <c r="Q1368" t="s">
        <v>11202</v>
      </c>
      <c r="R1368" t="s">
        <v>11201</v>
      </c>
    </row>
    <row r="1369" spans="1:18">
      <c r="A1369">
        <v>1388</v>
      </c>
      <c r="B1369" s="2"/>
      <c r="C1369" t="s">
        <v>8745</v>
      </c>
      <c r="D1369">
        <v>0</v>
      </c>
      <c r="E1369" t="s">
        <v>11200</v>
      </c>
      <c r="F1369" t="s">
        <v>11201</v>
      </c>
      <c r="G1369" t="s">
        <v>8745</v>
      </c>
      <c r="H1369" t="s">
        <v>11090</v>
      </c>
      <c r="I1369">
        <v>0</v>
      </c>
      <c r="J1369">
        <v>50</v>
      </c>
      <c r="K1369">
        <v>47.62</v>
      </c>
      <c r="L1369">
        <v>60</v>
      </c>
      <c r="M1369">
        <v>2</v>
      </c>
      <c r="N1369" t="s">
        <v>11091</v>
      </c>
      <c r="O1369" t="s">
        <v>11098</v>
      </c>
      <c r="P1369">
        <v>60</v>
      </c>
      <c r="Q1369" t="s">
        <v>11202</v>
      </c>
      <c r="R1369" t="s">
        <v>11201</v>
      </c>
    </row>
    <row r="1370" spans="1:18">
      <c r="A1370">
        <v>1389</v>
      </c>
      <c r="B1370" s="2"/>
      <c r="C1370" t="s">
        <v>8747</v>
      </c>
      <c r="D1370">
        <v>0</v>
      </c>
      <c r="E1370" t="s">
        <v>11200</v>
      </c>
      <c r="F1370" t="s">
        <v>11201</v>
      </c>
      <c r="G1370" t="s">
        <v>8747</v>
      </c>
      <c r="H1370" t="s">
        <v>11090</v>
      </c>
      <c r="I1370">
        <v>0</v>
      </c>
      <c r="J1370">
        <v>73</v>
      </c>
      <c r="K1370">
        <v>69.52</v>
      </c>
      <c r="L1370">
        <v>76.92</v>
      </c>
      <c r="M1370">
        <v>2</v>
      </c>
      <c r="N1370" t="s">
        <v>11091</v>
      </c>
      <c r="O1370" t="s">
        <v>11098</v>
      </c>
      <c r="P1370">
        <v>76.92</v>
      </c>
      <c r="Q1370" t="s">
        <v>11202</v>
      </c>
      <c r="R1370" t="s">
        <v>11201</v>
      </c>
    </row>
    <row r="1371" spans="1:18">
      <c r="A1371">
        <v>1390</v>
      </c>
      <c r="B1371" s="2"/>
      <c r="C1371" t="s">
        <v>8749</v>
      </c>
      <c r="D1371">
        <v>-1</v>
      </c>
      <c r="E1371" t="s">
        <v>11200</v>
      </c>
      <c r="F1371" t="s">
        <v>11201</v>
      </c>
      <c r="G1371" t="s">
        <v>8749</v>
      </c>
      <c r="H1371" t="s">
        <v>11090</v>
      </c>
      <c r="I1371">
        <v>0</v>
      </c>
      <c r="J1371">
        <v>57</v>
      </c>
      <c r="K1371">
        <v>54.29</v>
      </c>
      <c r="L1371">
        <v>63</v>
      </c>
      <c r="M1371">
        <v>2</v>
      </c>
      <c r="N1371" t="s">
        <v>11091</v>
      </c>
      <c r="O1371" t="s">
        <v>11098</v>
      </c>
      <c r="P1371">
        <v>63</v>
      </c>
      <c r="Q1371" t="s">
        <v>11202</v>
      </c>
      <c r="R1371" t="s">
        <v>11201</v>
      </c>
    </row>
    <row r="1372" spans="1:18">
      <c r="A1372">
        <v>1391</v>
      </c>
      <c r="B1372" s="2"/>
      <c r="C1372" t="s">
        <v>8751</v>
      </c>
      <c r="D1372">
        <v>-1</v>
      </c>
      <c r="E1372" t="s">
        <v>11200</v>
      </c>
      <c r="F1372" t="s">
        <v>11201</v>
      </c>
      <c r="G1372" t="s">
        <v>8751</v>
      </c>
      <c r="H1372" t="s">
        <v>11090</v>
      </c>
      <c r="I1372">
        <v>0</v>
      </c>
      <c r="J1372">
        <v>29</v>
      </c>
      <c r="K1372">
        <v>17.62</v>
      </c>
      <c r="L1372">
        <v>32</v>
      </c>
      <c r="M1372">
        <v>2</v>
      </c>
      <c r="N1372" t="s">
        <v>11091</v>
      </c>
      <c r="O1372" t="s">
        <v>11098</v>
      </c>
      <c r="P1372">
        <v>32</v>
      </c>
      <c r="Q1372" t="s">
        <v>11202</v>
      </c>
      <c r="R1372" t="s">
        <v>11201</v>
      </c>
    </row>
    <row r="1373" spans="1:18">
      <c r="A1373">
        <v>1392</v>
      </c>
      <c r="B1373" s="2"/>
      <c r="C1373" t="s">
        <v>8753</v>
      </c>
      <c r="D1373">
        <v>0</v>
      </c>
      <c r="E1373" t="s">
        <v>11200</v>
      </c>
      <c r="F1373" t="s">
        <v>11201</v>
      </c>
      <c r="G1373" t="s">
        <v>8753</v>
      </c>
      <c r="H1373" t="s">
        <v>11090</v>
      </c>
      <c r="I1373">
        <v>0</v>
      </c>
      <c r="J1373">
        <v>85</v>
      </c>
      <c r="K1373">
        <v>80.95</v>
      </c>
      <c r="L1373">
        <v>95</v>
      </c>
      <c r="M1373">
        <v>2</v>
      </c>
      <c r="N1373" t="s">
        <v>11091</v>
      </c>
      <c r="O1373" t="s">
        <v>11098</v>
      </c>
      <c r="P1373">
        <v>95</v>
      </c>
      <c r="Q1373" t="s">
        <v>11202</v>
      </c>
      <c r="R1373" t="s">
        <v>11201</v>
      </c>
    </row>
    <row r="1374" spans="1:18">
      <c r="A1374">
        <v>1393</v>
      </c>
      <c r="B1374" s="2"/>
      <c r="C1374" t="s">
        <v>8755</v>
      </c>
      <c r="D1374">
        <v>-2</v>
      </c>
      <c r="E1374" t="s">
        <v>11200</v>
      </c>
      <c r="F1374" t="s">
        <v>11201</v>
      </c>
      <c r="G1374" t="s">
        <v>8755</v>
      </c>
      <c r="H1374" t="s">
        <v>11090</v>
      </c>
      <c r="I1374">
        <v>0</v>
      </c>
      <c r="J1374">
        <v>45</v>
      </c>
      <c r="K1374">
        <v>31.9</v>
      </c>
      <c r="L1374">
        <v>50</v>
      </c>
      <c r="M1374">
        <v>2</v>
      </c>
      <c r="N1374" t="s">
        <v>11091</v>
      </c>
      <c r="O1374" t="s">
        <v>11098</v>
      </c>
      <c r="P1374">
        <v>50</v>
      </c>
      <c r="Q1374" t="s">
        <v>11202</v>
      </c>
      <c r="R1374" t="s">
        <v>11201</v>
      </c>
    </row>
    <row r="1375" spans="1:18">
      <c r="A1375">
        <v>1394</v>
      </c>
      <c r="B1375" s="2"/>
      <c r="C1375" t="s">
        <v>8757</v>
      </c>
      <c r="D1375">
        <v>0</v>
      </c>
      <c r="E1375" t="s">
        <v>11200</v>
      </c>
      <c r="F1375" t="s">
        <v>11201</v>
      </c>
      <c r="G1375" t="s">
        <v>8757</v>
      </c>
      <c r="H1375" t="s">
        <v>11090</v>
      </c>
      <c r="I1375">
        <v>0</v>
      </c>
      <c r="J1375">
        <v>449</v>
      </c>
      <c r="K1375">
        <v>427.62</v>
      </c>
      <c r="L1375">
        <v>500</v>
      </c>
      <c r="M1375">
        <v>2</v>
      </c>
      <c r="N1375" t="s">
        <v>11091</v>
      </c>
      <c r="O1375" t="s">
        <v>11098</v>
      </c>
      <c r="P1375">
        <v>500</v>
      </c>
      <c r="Q1375" t="s">
        <v>11202</v>
      </c>
      <c r="R1375" t="s">
        <v>11201</v>
      </c>
    </row>
    <row r="1376" spans="1:18">
      <c r="A1376">
        <v>1395</v>
      </c>
      <c r="B1376" s="2"/>
      <c r="C1376" t="s">
        <v>8759</v>
      </c>
      <c r="D1376">
        <v>0</v>
      </c>
      <c r="E1376" t="s">
        <v>11200</v>
      </c>
      <c r="F1376" t="s">
        <v>11201</v>
      </c>
      <c r="G1376" t="s">
        <v>8759</v>
      </c>
      <c r="H1376" t="s">
        <v>11090</v>
      </c>
      <c r="I1376">
        <v>0</v>
      </c>
      <c r="J1376">
        <v>154</v>
      </c>
      <c r="K1376">
        <v>146.66999999999999</v>
      </c>
      <c r="L1376">
        <v>168</v>
      </c>
      <c r="M1376">
        <v>2</v>
      </c>
      <c r="N1376" t="s">
        <v>11091</v>
      </c>
      <c r="O1376" t="s">
        <v>11098</v>
      </c>
      <c r="P1376">
        <v>168</v>
      </c>
      <c r="Q1376" t="s">
        <v>11202</v>
      </c>
      <c r="R1376" t="s">
        <v>11201</v>
      </c>
    </row>
    <row r="1377" spans="1:18">
      <c r="A1377">
        <v>1396</v>
      </c>
      <c r="B1377" s="2"/>
      <c r="C1377" t="s">
        <v>8761</v>
      </c>
      <c r="D1377">
        <v>-5</v>
      </c>
      <c r="E1377" t="s">
        <v>11200</v>
      </c>
      <c r="F1377" t="s">
        <v>11201</v>
      </c>
      <c r="G1377" t="s">
        <v>8761</v>
      </c>
      <c r="H1377" t="s">
        <v>11090</v>
      </c>
      <c r="I1377">
        <v>0</v>
      </c>
      <c r="J1377">
        <v>85</v>
      </c>
      <c r="K1377">
        <v>80.95</v>
      </c>
      <c r="L1377">
        <v>90</v>
      </c>
      <c r="M1377">
        <v>2</v>
      </c>
      <c r="N1377" t="s">
        <v>11091</v>
      </c>
      <c r="O1377" t="s">
        <v>11098</v>
      </c>
      <c r="P1377">
        <v>90</v>
      </c>
      <c r="Q1377" t="s">
        <v>11202</v>
      </c>
      <c r="R1377" t="s">
        <v>11201</v>
      </c>
    </row>
    <row r="1378" spans="1:18">
      <c r="A1378">
        <v>1397</v>
      </c>
      <c r="B1378" s="2"/>
      <c r="C1378" t="s">
        <v>8763</v>
      </c>
      <c r="D1378">
        <v>0</v>
      </c>
      <c r="E1378" t="s">
        <v>11200</v>
      </c>
      <c r="F1378" t="s">
        <v>11201</v>
      </c>
      <c r="G1378" t="s">
        <v>8763</v>
      </c>
      <c r="H1378" t="s">
        <v>11090</v>
      </c>
      <c r="I1378">
        <v>0</v>
      </c>
      <c r="J1378">
        <v>60</v>
      </c>
      <c r="K1378">
        <v>57.14</v>
      </c>
      <c r="L1378">
        <v>65</v>
      </c>
      <c r="M1378">
        <v>2</v>
      </c>
      <c r="N1378" t="s">
        <v>11091</v>
      </c>
      <c r="O1378" t="s">
        <v>11098</v>
      </c>
      <c r="P1378">
        <v>65</v>
      </c>
      <c r="Q1378" t="s">
        <v>11202</v>
      </c>
      <c r="R1378" t="s">
        <v>11201</v>
      </c>
    </row>
    <row r="1379" spans="1:18">
      <c r="A1379">
        <v>1398</v>
      </c>
      <c r="B1379" s="2"/>
      <c r="C1379" t="s">
        <v>8765</v>
      </c>
      <c r="D1379">
        <v>0</v>
      </c>
      <c r="E1379" t="s">
        <v>11200</v>
      </c>
      <c r="F1379" t="s">
        <v>11201</v>
      </c>
      <c r="G1379" t="s">
        <v>8765</v>
      </c>
      <c r="H1379" t="s">
        <v>11090</v>
      </c>
      <c r="I1379">
        <v>0</v>
      </c>
      <c r="J1379">
        <v>75</v>
      </c>
      <c r="K1379">
        <v>71.430000000000007</v>
      </c>
      <c r="L1379">
        <v>80</v>
      </c>
      <c r="M1379">
        <v>2</v>
      </c>
      <c r="N1379" t="s">
        <v>11091</v>
      </c>
      <c r="O1379" t="s">
        <v>11098</v>
      </c>
      <c r="P1379">
        <v>80</v>
      </c>
      <c r="Q1379" t="s">
        <v>11202</v>
      </c>
      <c r="R1379" t="s">
        <v>11201</v>
      </c>
    </row>
    <row r="1380" spans="1:18">
      <c r="A1380">
        <v>1399</v>
      </c>
      <c r="B1380" s="2"/>
      <c r="C1380" t="s">
        <v>8767</v>
      </c>
      <c r="D1380">
        <v>0</v>
      </c>
      <c r="E1380" t="s">
        <v>11200</v>
      </c>
      <c r="F1380" t="s">
        <v>11201</v>
      </c>
      <c r="G1380" t="s">
        <v>8767</v>
      </c>
      <c r="H1380" t="s">
        <v>11090</v>
      </c>
      <c r="I1380">
        <v>0</v>
      </c>
      <c r="J1380">
        <v>140</v>
      </c>
      <c r="K1380">
        <v>133.33000000000001</v>
      </c>
      <c r="L1380">
        <v>170</v>
      </c>
      <c r="M1380">
        <v>2</v>
      </c>
      <c r="N1380" t="s">
        <v>11091</v>
      </c>
      <c r="O1380" t="s">
        <v>11098</v>
      </c>
      <c r="P1380">
        <v>170</v>
      </c>
      <c r="Q1380" t="s">
        <v>11202</v>
      </c>
      <c r="R1380" t="s">
        <v>11201</v>
      </c>
    </row>
    <row r="1381" spans="1:18">
      <c r="A1381">
        <v>1400</v>
      </c>
      <c r="B1381" s="2"/>
      <c r="C1381" t="s">
        <v>8769</v>
      </c>
      <c r="D1381">
        <v>0</v>
      </c>
      <c r="E1381" t="s">
        <v>11200</v>
      </c>
      <c r="F1381" t="s">
        <v>11201</v>
      </c>
      <c r="G1381" t="s">
        <v>8769</v>
      </c>
      <c r="H1381" t="s">
        <v>11090</v>
      </c>
      <c r="I1381">
        <v>0</v>
      </c>
      <c r="J1381">
        <v>170</v>
      </c>
      <c r="K1381">
        <v>161.9</v>
      </c>
      <c r="L1381">
        <v>200</v>
      </c>
      <c r="M1381">
        <v>2</v>
      </c>
      <c r="N1381" t="s">
        <v>11091</v>
      </c>
      <c r="O1381" t="s">
        <v>11098</v>
      </c>
      <c r="P1381">
        <v>200</v>
      </c>
      <c r="Q1381" t="s">
        <v>11202</v>
      </c>
      <c r="R1381" t="s">
        <v>11201</v>
      </c>
    </row>
    <row r="1382" spans="1:18">
      <c r="A1382">
        <v>1401</v>
      </c>
      <c r="B1382" s="2"/>
      <c r="C1382" t="s">
        <v>8771</v>
      </c>
      <c r="D1382">
        <v>0</v>
      </c>
      <c r="E1382" t="s">
        <v>11200</v>
      </c>
      <c r="F1382" t="s">
        <v>11201</v>
      </c>
      <c r="G1382" t="s">
        <v>8771</v>
      </c>
      <c r="H1382" t="s">
        <v>11090</v>
      </c>
      <c r="I1382">
        <v>0</v>
      </c>
      <c r="J1382">
        <v>105</v>
      </c>
      <c r="K1382">
        <v>100</v>
      </c>
      <c r="L1382">
        <v>115</v>
      </c>
      <c r="M1382">
        <v>2</v>
      </c>
      <c r="N1382" t="s">
        <v>11091</v>
      </c>
      <c r="O1382" t="s">
        <v>11098</v>
      </c>
      <c r="P1382">
        <v>115</v>
      </c>
      <c r="Q1382" t="s">
        <v>11202</v>
      </c>
      <c r="R1382" t="s">
        <v>11201</v>
      </c>
    </row>
    <row r="1383" spans="1:18">
      <c r="A1383">
        <v>1402</v>
      </c>
      <c r="B1383" s="2"/>
      <c r="C1383" t="s">
        <v>8773</v>
      </c>
      <c r="D1383">
        <v>0</v>
      </c>
      <c r="E1383" t="s">
        <v>11200</v>
      </c>
      <c r="F1383" t="s">
        <v>11201</v>
      </c>
      <c r="G1383" t="s">
        <v>8773</v>
      </c>
      <c r="H1383" t="s">
        <v>11090</v>
      </c>
      <c r="I1383">
        <v>0</v>
      </c>
      <c r="J1383">
        <v>690</v>
      </c>
      <c r="K1383">
        <v>657.14</v>
      </c>
      <c r="L1383">
        <v>750</v>
      </c>
      <c r="M1383">
        <v>2</v>
      </c>
      <c r="N1383" t="s">
        <v>11091</v>
      </c>
      <c r="O1383" t="s">
        <v>11098</v>
      </c>
      <c r="P1383">
        <v>750</v>
      </c>
      <c r="Q1383" t="s">
        <v>11202</v>
      </c>
      <c r="R1383" t="s">
        <v>11201</v>
      </c>
    </row>
    <row r="1384" spans="1:18">
      <c r="A1384">
        <v>1403</v>
      </c>
      <c r="B1384" s="2"/>
      <c r="C1384" t="s">
        <v>8775</v>
      </c>
      <c r="D1384">
        <v>-2</v>
      </c>
      <c r="E1384" t="s">
        <v>11200</v>
      </c>
      <c r="F1384" t="s">
        <v>11201</v>
      </c>
      <c r="G1384" t="s">
        <v>8775</v>
      </c>
      <c r="H1384" t="s">
        <v>11090</v>
      </c>
      <c r="I1384">
        <v>0</v>
      </c>
      <c r="J1384">
        <v>190</v>
      </c>
      <c r="K1384">
        <v>180.95</v>
      </c>
      <c r="L1384">
        <v>210</v>
      </c>
      <c r="M1384">
        <v>2</v>
      </c>
      <c r="N1384" t="s">
        <v>11091</v>
      </c>
      <c r="O1384" t="s">
        <v>11098</v>
      </c>
      <c r="P1384">
        <v>210</v>
      </c>
      <c r="Q1384" t="s">
        <v>11202</v>
      </c>
      <c r="R1384" t="s">
        <v>11201</v>
      </c>
    </row>
    <row r="1385" spans="1:18">
      <c r="A1385">
        <v>1404</v>
      </c>
      <c r="B1385" s="2"/>
      <c r="C1385" t="s">
        <v>8777</v>
      </c>
      <c r="D1385">
        <v>0</v>
      </c>
      <c r="E1385" t="s">
        <v>11200</v>
      </c>
      <c r="F1385" t="s">
        <v>11201</v>
      </c>
      <c r="G1385" t="s">
        <v>8777</v>
      </c>
      <c r="H1385" t="s">
        <v>11090</v>
      </c>
      <c r="I1385">
        <v>0</v>
      </c>
      <c r="J1385">
        <v>359</v>
      </c>
      <c r="K1385">
        <v>341.9</v>
      </c>
      <c r="L1385">
        <v>390</v>
      </c>
      <c r="M1385">
        <v>2</v>
      </c>
      <c r="N1385" t="s">
        <v>11091</v>
      </c>
      <c r="O1385" t="s">
        <v>11098</v>
      </c>
      <c r="P1385">
        <v>390</v>
      </c>
      <c r="Q1385" t="s">
        <v>11202</v>
      </c>
      <c r="R1385" t="s">
        <v>11201</v>
      </c>
    </row>
    <row r="1386" spans="1:18">
      <c r="A1386">
        <v>1405</v>
      </c>
      <c r="B1386" s="2"/>
      <c r="C1386" t="s">
        <v>8779</v>
      </c>
      <c r="D1386">
        <v>-1</v>
      </c>
      <c r="E1386" t="s">
        <v>11200</v>
      </c>
      <c r="F1386" t="s">
        <v>11201</v>
      </c>
      <c r="G1386" t="s">
        <v>8779</v>
      </c>
      <c r="H1386" t="s">
        <v>11090</v>
      </c>
      <c r="I1386">
        <v>0</v>
      </c>
      <c r="J1386">
        <v>15</v>
      </c>
      <c r="K1386">
        <v>14.29</v>
      </c>
      <c r="L1386">
        <v>20</v>
      </c>
      <c r="M1386">
        <v>2</v>
      </c>
      <c r="N1386" t="s">
        <v>11091</v>
      </c>
      <c r="O1386" t="s">
        <v>11098</v>
      </c>
      <c r="P1386">
        <v>20</v>
      </c>
      <c r="Q1386" t="s">
        <v>11202</v>
      </c>
      <c r="R1386" t="s">
        <v>11201</v>
      </c>
    </row>
    <row r="1387" spans="1:18">
      <c r="A1387">
        <v>1406</v>
      </c>
      <c r="B1387" s="2"/>
      <c r="C1387" t="s">
        <v>11575</v>
      </c>
      <c r="D1387">
        <v>0</v>
      </c>
      <c r="E1387" t="s">
        <v>11200</v>
      </c>
      <c r="F1387" t="s">
        <v>11201</v>
      </c>
      <c r="G1387" t="s">
        <v>8781</v>
      </c>
      <c r="H1387" t="s">
        <v>11090</v>
      </c>
      <c r="I1387">
        <v>0</v>
      </c>
      <c r="J1387">
        <v>56.4</v>
      </c>
      <c r="K1387">
        <v>53.71</v>
      </c>
      <c r="L1387">
        <v>60</v>
      </c>
      <c r="M1387">
        <v>2</v>
      </c>
      <c r="N1387" t="s">
        <v>11091</v>
      </c>
      <c r="O1387" t="s">
        <v>11098</v>
      </c>
      <c r="P1387">
        <v>60</v>
      </c>
      <c r="Q1387" t="s">
        <v>11202</v>
      </c>
      <c r="R1387" t="s">
        <v>11201</v>
      </c>
    </row>
    <row r="1388" spans="1:18">
      <c r="A1388">
        <v>1407</v>
      </c>
      <c r="B1388" s="2"/>
      <c r="C1388" t="s">
        <v>8783</v>
      </c>
      <c r="D1388">
        <v>0</v>
      </c>
      <c r="E1388" t="s">
        <v>11200</v>
      </c>
      <c r="F1388" t="s">
        <v>11201</v>
      </c>
      <c r="G1388" t="s">
        <v>8783</v>
      </c>
      <c r="H1388" t="s">
        <v>11090</v>
      </c>
      <c r="I1388">
        <v>0</v>
      </c>
      <c r="J1388">
        <v>359</v>
      </c>
      <c r="K1388">
        <v>341.9</v>
      </c>
      <c r="L1388">
        <v>400</v>
      </c>
      <c r="M1388">
        <v>2</v>
      </c>
      <c r="N1388" t="s">
        <v>11091</v>
      </c>
      <c r="O1388" t="s">
        <v>11098</v>
      </c>
      <c r="P1388">
        <v>400</v>
      </c>
      <c r="Q1388" t="s">
        <v>11202</v>
      </c>
      <c r="R1388" t="s">
        <v>11201</v>
      </c>
    </row>
    <row r="1389" spans="1:18">
      <c r="A1389">
        <v>1408</v>
      </c>
      <c r="B1389" s="2"/>
      <c r="C1389" t="s">
        <v>8785</v>
      </c>
      <c r="D1389">
        <v>-1</v>
      </c>
      <c r="E1389" t="s">
        <v>11200</v>
      </c>
      <c r="F1389" t="s">
        <v>11201</v>
      </c>
      <c r="G1389" t="s">
        <v>8785</v>
      </c>
      <c r="H1389" t="s">
        <v>11090</v>
      </c>
      <c r="I1389">
        <v>0</v>
      </c>
      <c r="J1389">
        <v>110</v>
      </c>
      <c r="K1389">
        <v>104.76</v>
      </c>
      <c r="L1389">
        <v>130</v>
      </c>
      <c r="M1389">
        <v>2</v>
      </c>
      <c r="N1389" t="s">
        <v>11091</v>
      </c>
      <c r="O1389" t="s">
        <v>11098</v>
      </c>
      <c r="P1389">
        <v>130</v>
      </c>
      <c r="Q1389" t="s">
        <v>11202</v>
      </c>
      <c r="R1389" t="s">
        <v>11201</v>
      </c>
    </row>
    <row r="1390" spans="1:18">
      <c r="A1390">
        <v>1409</v>
      </c>
      <c r="B1390" s="2"/>
      <c r="C1390" t="s">
        <v>8787</v>
      </c>
      <c r="D1390">
        <v>-5</v>
      </c>
      <c r="E1390" t="s">
        <v>11200</v>
      </c>
      <c r="F1390" t="s">
        <v>11201</v>
      </c>
      <c r="G1390" t="s">
        <v>8787</v>
      </c>
      <c r="H1390" t="s">
        <v>11090</v>
      </c>
      <c r="I1390">
        <v>0</v>
      </c>
      <c r="J1390">
        <v>59</v>
      </c>
      <c r="K1390">
        <v>56.19</v>
      </c>
      <c r="L1390">
        <v>65</v>
      </c>
      <c r="M1390">
        <v>2</v>
      </c>
      <c r="N1390" t="s">
        <v>11091</v>
      </c>
      <c r="O1390" t="s">
        <v>11098</v>
      </c>
      <c r="P1390">
        <v>65</v>
      </c>
      <c r="Q1390" t="s">
        <v>11202</v>
      </c>
      <c r="R1390" t="s">
        <v>11201</v>
      </c>
    </row>
    <row r="1391" spans="1:18">
      <c r="A1391">
        <v>1410</v>
      </c>
      <c r="B1391" s="2"/>
      <c r="C1391" t="s">
        <v>8789</v>
      </c>
      <c r="D1391">
        <v>-4</v>
      </c>
      <c r="E1391" t="s">
        <v>11200</v>
      </c>
      <c r="F1391" t="s">
        <v>11201</v>
      </c>
      <c r="G1391" t="s">
        <v>8789</v>
      </c>
      <c r="H1391" t="s">
        <v>11090</v>
      </c>
      <c r="I1391">
        <v>0</v>
      </c>
      <c r="J1391">
        <v>26</v>
      </c>
      <c r="K1391">
        <v>24.76</v>
      </c>
      <c r="L1391">
        <v>30</v>
      </c>
      <c r="M1391">
        <v>2</v>
      </c>
      <c r="N1391" t="s">
        <v>11091</v>
      </c>
      <c r="O1391" t="s">
        <v>11098</v>
      </c>
      <c r="P1391">
        <v>30</v>
      </c>
      <c r="Q1391" t="s">
        <v>11202</v>
      </c>
      <c r="R1391" t="s">
        <v>11201</v>
      </c>
    </row>
    <row r="1392" spans="1:18">
      <c r="A1392">
        <v>1411</v>
      </c>
      <c r="B1392" s="2"/>
      <c r="C1392" t="s">
        <v>8791</v>
      </c>
      <c r="D1392">
        <v>0</v>
      </c>
      <c r="E1392" t="s">
        <v>11200</v>
      </c>
      <c r="F1392" t="s">
        <v>11201</v>
      </c>
      <c r="G1392" t="s">
        <v>8791</v>
      </c>
      <c r="H1392" t="s">
        <v>11090</v>
      </c>
      <c r="I1392">
        <v>0</v>
      </c>
      <c r="J1392">
        <v>47</v>
      </c>
      <c r="K1392">
        <v>44.76</v>
      </c>
      <c r="L1392">
        <v>55</v>
      </c>
      <c r="M1392">
        <v>2</v>
      </c>
      <c r="N1392" t="s">
        <v>11091</v>
      </c>
      <c r="O1392" t="s">
        <v>11098</v>
      </c>
      <c r="P1392">
        <v>55</v>
      </c>
      <c r="Q1392" t="s">
        <v>11202</v>
      </c>
      <c r="R1392" t="s">
        <v>11201</v>
      </c>
    </row>
    <row r="1393" spans="1:18">
      <c r="A1393">
        <v>1412</v>
      </c>
      <c r="B1393" s="2"/>
      <c r="C1393" t="s">
        <v>8793</v>
      </c>
      <c r="D1393">
        <v>-6</v>
      </c>
      <c r="E1393" t="s">
        <v>11200</v>
      </c>
      <c r="F1393" t="s">
        <v>11201</v>
      </c>
      <c r="G1393" t="s">
        <v>8793</v>
      </c>
      <c r="H1393" t="s">
        <v>11090</v>
      </c>
      <c r="I1393">
        <v>0</v>
      </c>
      <c r="J1393">
        <v>26</v>
      </c>
      <c r="K1393">
        <v>24.76</v>
      </c>
      <c r="L1393">
        <v>30</v>
      </c>
      <c r="M1393">
        <v>2</v>
      </c>
      <c r="N1393" t="s">
        <v>11091</v>
      </c>
      <c r="O1393" t="s">
        <v>11098</v>
      </c>
      <c r="P1393">
        <v>30</v>
      </c>
      <c r="Q1393" t="s">
        <v>11202</v>
      </c>
      <c r="R1393" t="s">
        <v>11201</v>
      </c>
    </row>
    <row r="1394" spans="1:18">
      <c r="A1394">
        <v>1413</v>
      </c>
      <c r="B1394" s="2">
        <v>8908003833002</v>
      </c>
      <c r="C1394" t="s">
        <v>8795</v>
      </c>
      <c r="D1394">
        <v>1</v>
      </c>
      <c r="E1394" t="s">
        <v>11200</v>
      </c>
      <c r="F1394" t="s">
        <v>11201</v>
      </c>
      <c r="G1394" t="s">
        <v>8795</v>
      </c>
      <c r="H1394" t="s">
        <v>11090</v>
      </c>
      <c r="I1394">
        <v>0</v>
      </c>
      <c r="J1394">
        <v>47</v>
      </c>
      <c r="K1394">
        <v>43.81</v>
      </c>
      <c r="L1394">
        <v>55</v>
      </c>
      <c r="M1394">
        <v>2</v>
      </c>
      <c r="N1394" t="s">
        <v>11091</v>
      </c>
      <c r="O1394" t="s">
        <v>11098</v>
      </c>
      <c r="P1394">
        <v>55</v>
      </c>
      <c r="Q1394" t="s">
        <v>11202</v>
      </c>
      <c r="R1394" t="s">
        <v>11201</v>
      </c>
    </row>
    <row r="1395" spans="1:18">
      <c r="A1395">
        <v>1414</v>
      </c>
      <c r="B1395" s="2"/>
      <c r="C1395" t="s">
        <v>8797</v>
      </c>
      <c r="D1395">
        <v>-10</v>
      </c>
      <c r="E1395" t="s">
        <v>11200</v>
      </c>
      <c r="F1395" t="s">
        <v>11201</v>
      </c>
      <c r="G1395" t="s">
        <v>8797</v>
      </c>
      <c r="H1395" t="s">
        <v>11090</v>
      </c>
      <c r="I1395">
        <v>0</v>
      </c>
      <c r="J1395">
        <v>50</v>
      </c>
      <c r="K1395">
        <v>42.86</v>
      </c>
      <c r="L1395">
        <v>50</v>
      </c>
      <c r="M1395">
        <v>2</v>
      </c>
      <c r="N1395" t="s">
        <v>11091</v>
      </c>
      <c r="O1395" t="s">
        <v>11098</v>
      </c>
      <c r="P1395">
        <v>50</v>
      </c>
      <c r="Q1395" t="s">
        <v>11202</v>
      </c>
      <c r="R1395" t="s">
        <v>11201</v>
      </c>
    </row>
    <row r="1396" spans="1:18">
      <c r="A1396">
        <v>1415</v>
      </c>
      <c r="B1396" s="2"/>
      <c r="C1396" t="s">
        <v>8799</v>
      </c>
      <c r="D1396">
        <v>-14</v>
      </c>
      <c r="E1396" t="s">
        <v>11200</v>
      </c>
      <c r="F1396" t="s">
        <v>11201</v>
      </c>
      <c r="G1396" t="s">
        <v>8799</v>
      </c>
      <c r="H1396" t="s">
        <v>11090</v>
      </c>
      <c r="I1396">
        <v>0</v>
      </c>
      <c r="J1396">
        <v>25</v>
      </c>
      <c r="K1396">
        <v>19.05</v>
      </c>
      <c r="L1396">
        <v>30</v>
      </c>
      <c r="M1396">
        <v>2</v>
      </c>
      <c r="N1396" t="s">
        <v>11091</v>
      </c>
      <c r="O1396" t="s">
        <v>11098</v>
      </c>
      <c r="P1396">
        <v>30</v>
      </c>
      <c r="Q1396" t="s">
        <v>11202</v>
      </c>
      <c r="R1396" t="s">
        <v>11201</v>
      </c>
    </row>
    <row r="1397" spans="1:18">
      <c r="A1397">
        <v>1416</v>
      </c>
      <c r="B1397" s="2"/>
      <c r="C1397" t="s">
        <v>8801</v>
      </c>
      <c r="D1397">
        <v>-4</v>
      </c>
      <c r="E1397" t="s">
        <v>11200</v>
      </c>
      <c r="F1397" t="s">
        <v>11201</v>
      </c>
      <c r="G1397" t="s">
        <v>8801</v>
      </c>
      <c r="H1397" t="s">
        <v>11090</v>
      </c>
      <c r="I1397">
        <v>0</v>
      </c>
      <c r="J1397">
        <v>32</v>
      </c>
      <c r="K1397">
        <v>30.48</v>
      </c>
      <c r="L1397">
        <v>35</v>
      </c>
      <c r="M1397">
        <v>2</v>
      </c>
      <c r="N1397" t="s">
        <v>11091</v>
      </c>
      <c r="O1397" t="s">
        <v>11098</v>
      </c>
      <c r="P1397">
        <v>35</v>
      </c>
      <c r="Q1397" t="s">
        <v>11202</v>
      </c>
      <c r="R1397" t="s">
        <v>11201</v>
      </c>
    </row>
    <row r="1398" spans="1:18">
      <c r="A1398">
        <v>1417</v>
      </c>
      <c r="B1398" s="2"/>
      <c r="C1398" t="s">
        <v>8803</v>
      </c>
      <c r="D1398">
        <v>-7</v>
      </c>
      <c r="E1398" t="s">
        <v>11200</v>
      </c>
      <c r="F1398" t="s">
        <v>11201</v>
      </c>
      <c r="G1398" t="s">
        <v>8803</v>
      </c>
      <c r="H1398" t="s">
        <v>11090</v>
      </c>
      <c r="I1398">
        <v>0</v>
      </c>
      <c r="J1398">
        <v>55</v>
      </c>
      <c r="K1398">
        <v>52.38</v>
      </c>
      <c r="L1398">
        <v>60</v>
      </c>
      <c r="M1398">
        <v>2</v>
      </c>
      <c r="N1398" t="s">
        <v>11091</v>
      </c>
      <c r="O1398" t="s">
        <v>11098</v>
      </c>
      <c r="P1398">
        <v>60</v>
      </c>
      <c r="Q1398" t="s">
        <v>11202</v>
      </c>
      <c r="R1398" t="s">
        <v>11201</v>
      </c>
    </row>
    <row r="1399" spans="1:18">
      <c r="A1399">
        <v>1418</v>
      </c>
      <c r="B1399" s="2"/>
      <c r="C1399" t="s">
        <v>8805</v>
      </c>
      <c r="D1399">
        <v>-2</v>
      </c>
      <c r="E1399" t="s">
        <v>11200</v>
      </c>
      <c r="F1399" t="s">
        <v>11201</v>
      </c>
      <c r="G1399" t="s">
        <v>8805</v>
      </c>
      <c r="H1399" t="s">
        <v>11090</v>
      </c>
      <c r="I1399">
        <v>0</v>
      </c>
      <c r="J1399">
        <v>105</v>
      </c>
      <c r="K1399">
        <v>100</v>
      </c>
      <c r="L1399">
        <v>120</v>
      </c>
      <c r="M1399">
        <v>2</v>
      </c>
      <c r="N1399" t="s">
        <v>11091</v>
      </c>
      <c r="O1399" t="s">
        <v>11098</v>
      </c>
      <c r="P1399">
        <v>120</v>
      </c>
      <c r="Q1399" t="s">
        <v>11202</v>
      </c>
      <c r="R1399" t="s">
        <v>11201</v>
      </c>
    </row>
    <row r="1400" spans="1:18">
      <c r="A1400">
        <v>1419</v>
      </c>
      <c r="B1400" s="2"/>
      <c r="C1400" t="s">
        <v>8807</v>
      </c>
      <c r="D1400">
        <v>-2</v>
      </c>
      <c r="E1400" t="s">
        <v>11200</v>
      </c>
      <c r="F1400" t="s">
        <v>11201</v>
      </c>
      <c r="G1400" t="s">
        <v>8807</v>
      </c>
      <c r="H1400" t="s">
        <v>11090</v>
      </c>
      <c r="I1400">
        <v>0</v>
      </c>
      <c r="J1400">
        <v>30</v>
      </c>
      <c r="K1400">
        <v>28.57</v>
      </c>
      <c r="L1400">
        <v>33</v>
      </c>
      <c r="M1400">
        <v>2</v>
      </c>
      <c r="N1400" t="s">
        <v>11091</v>
      </c>
      <c r="O1400" t="s">
        <v>11098</v>
      </c>
      <c r="P1400">
        <v>33</v>
      </c>
      <c r="Q1400" t="s">
        <v>11202</v>
      </c>
      <c r="R1400" t="s">
        <v>11201</v>
      </c>
    </row>
    <row r="1401" spans="1:18">
      <c r="A1401">
        <v>1420</v>
      </c>
      <c r="B1401" s="2"/>
      <c r="C1401" t="s">
        <v>8809</v>
      </c>
      <c r="D1401">
        <v>-5</v>
      </c>
      <c r="E1401" t="s">
        <v>11200</v>
      </c>
      <c r="F1401" t="s">
        <v>11201</v>
      </c>
      <c r="G1401" t="s">
        <v>8809</v>
      </c>
      <c r="H1401" t="s">
        <v>11090</v>
      </c>
      <c r="I1401">
        <v>0</v>
      </c>
      <c r="J1401">
        <v>20</v>
      </c>
      <c r="K1401">
        <v>19.05</v>
      </c>
      <c r="L1401">
        <v>20</v>
      </c>
      <c r="M1401">
        <v>2</v>
      </c>
      <c r="N1401" t="s">
        <v>11091</v>
      </c>
      <c r="O1401" t="s">
        <v>11098</v>
      </c>
      <c r="P1401">
        <v>20</v>
      </c>
      <c r="Q1401" t="s">
        <v>11202</v>
      </c>
      <c r="R1401" t="s">
        <v>11201</v>
      </c>
    </row>
    <row r="1402" spans="1:18">
      <c r="A1402">
        <v>1421</v>
      </c>
      <c r="B1402" s="2"/>
      <c r="C1402" t="s">
        <v>8811</v>
      </c>
      <c r="D1402">
        <v>-2</v>
      </c>
      <c r="E1402" t="s">
        <v>11200</v>
      </c>
      <c r="F1402" t="s">
        <v>11201</v>
      </c>
      <c r="G1402" t="s">
        <v>8811</v>
      </c>
      <c r="H1402" t="s">
        <v>11090</v>
      </c>
      <c r="I1402">
        <v>0</v>
      </c>
      <c r="J1402">
        <v>45</v>
      </c>
      <c r="K1402">
        <v>42.86</v>
      </c>
      <c r="L1402">
        <v>45</v>
      </c>
      <c r="M1402">
        <v>2</v>
      </c>
      <c r="N1402" t="s">
        <v>11091</v>
      </c>
      <c r="O1402" t="s">
        <v>11098</v>
      </c>
      <c r="P1402">
        <v>45</v>
      </c>
      <c r="Q1402" t="s">
        <v>11202</v>
      </c>
      <c r="R1402" t="s">
        <v>11201</v>
      </c>
    </row>
    <row r="1403" spans="1:18">
      <c r="A1403">
        <v>1422</v>
      </c>
      <c r="B1403" s="2"/>
      <c r="C1403" t="s">
        <v>8813</v>
      </c>
      <c r="D1403">
        <v>-4</v>
      </c>
      <c r="E1403" t="s">
        <v>11200</v>
      </c>
      <c r="F1403" t="s">
        <v>11201</v>
      </c>
      <c r="G1403" t="s">
        <v>8813</v>
      </c>
      <c r="H1403" t="s">
        <v>11090</v>
      </c>
      <c r="I1403">
        <v>0</v>
      </c>
      <c r="J1403">
        <v>90</v>
      </c>
      <c r="K1403">
        <v>85.71</v>
      </c>
      <c r="L1403">
        <v>95</v>
      </c>
      <c r="M1403">
        <v>2</v>
      </c>
      <c r="N1403" t="s">
        <v>11091</v>
      </c>
      <c r="O1403" t="s">
        <v>11098</v>
      </c>
      <c r="P1403">
        <v>95</v>
      </c>
      <c r="Q1403" t="s">
        <v>11202</v>
      </c>
      <c r="R1403" t="s">
        <v>11201</v>
      </c>
    </row>
    <row r="1404" spans="1:18">
      <c r="A1404">
        <v>1423</v>
      </c>
      <c r="B1404" s="2"/>
      <c r="C1404" t="s">
        <v>8815</v>
      </c>
      <c r="D1404">
        <v>-4</v>
      </c>
      <c r="E1404" t="s">
        <v>11200</v>
      </c>
      <c r="F1404" t="s">
        <v>11201</v>
      </c>
      <c r="G1404" t="s">
        <v>8815</v>
      </c>
      <c r="H1404" t="s">
        <v>11090</v>
      </c>
      <c r="I1404">
        <v>0</v>
      </c>
      <c r="J1404">
        <v>45</v>
      </c>
      <c r="K1404">
        <v>42.86</v>
      </c>
      <c r="L1404">
        <v>50</v>
      </c>
      <c r="M1404">
        <v>2</v>
      </c>
      <c r="N1404" t="s">
        <v>11091</v>
      </c>
      <c r="O1404" t="s">
        <v>11098</v>
      </c>
      <c r="P1404">
        <v>50</v>
      </c>
      <c r="Q1404" t="s">
        <v>11202</v>
      </c>
      <c r="R1404" t="s">
        <v>11201</v>
      </c>
    </row>
    <row r="1405" spans="1:18">
      <c r="A1405">
        <v>1424</v>
      </c>
      <c r="B1405" s="2"/>
      <c r="C1405" t="s">
        <v>8817</v>
      </c>
      <c r="D1405">
        <v>-3</v>
      </c>
      <c r="E1405" t="s">
        <v>11200</v>
      </c>
      <c r="F1405" t="s">
        <v>11201</v>
      </c>
      <c r="G1405" t="s">
        <v>8817</v>
      </c>
      <c r="H1405" t="s">
        <v>11090</v>
      </c>
      <c r="I1405">
        <v>0</v>
      </c>
      <c r="J1405">
        <v>70</v>
      </c>
      <c r="K1405">
        <v>66.67</v>
      </c>
      <c r="L1405">
        <v>80</v>
      </c>
      <c r="M1405">
        <v>2</v>
      </c>
      <c r="N1405" t="s">
        <v>11091</v>
      </c>
      <c r="O1405" t="s">
        <v>11098</v>
      </c>
      <c r="P1405">
        <v>80</v>
      </c>
      <c r="Q1405" t="s">
        <v>11202</v>
      </c>
      <c r="R1405" t="s">
        <v>11201</v>
      </c>
    </row>
    <row r="1406" spans="1:18">
      <c r="A1406">
        <v>1425</v>
      </c>
      <c r="B1406" s="2"/>
      <c r="C1406" t="s">
        <v>8819</v>
      </c>
      <c r="D1406">
        <v>-1</v>
      </c>
      <c r="E1406" t="s">
        <v>11200</v>
      </c>
      <c r="F1406" t="s">
        <v>11201</v>
      </c>
      <c r="G1406" t="s">
        <v>8819</v>
      </c>
      <c r="H1406" t="s">
        <v>11090</v>
      </c>
      <c r="I1406">
        <v>0</v>
      </c>
      <c r="J1406">
        <v>140</v>
      </c>
      <c r="K1406">
        <v>133.33000000000001</v>
      </c>
      <c r="L1406">
        <v>145</v>
      </c>
      <c r="M1406">
        <v>2</v>
      </c>
      <c r="N1406" t="s">
        <v>11091</v>
      </c>
      <c r="O1406" t="s">
        <v>11098</v>
      </c>
      <c r="P1406">
        <v>155</v>
      </c>
      <c r="Q1406" t="s">
        <v>11202</v>
      </c>
      <c r="R1406" t="s">
        <v>11201</v>
      </c>
    </row>
    <row r="1407" spans="1:18">
      <c r="A1407">
        <v>1426</v>
      </c>
      <c r="B1407" s="2"/>
      <c r="C1407" t="s">
        <v>8821</v>
      </c>
      <c r="D1407">
        <v>-3</v>
      </c>
      <c r="E1407" t="s">
        <v>11200</v>
      </c>
      <c r="F1407" t="s">
        <v>11201</v>
      </c>
      <c r="G1407" t="s">
        <v>8821</v>
      </c>
      <c r="H1407" t="s">
        <v>11090</v>
      </c>
      <c r="I1407">
        <v>0</v>
      </c>
      <c r="J1407">
        <v>109</v>
      </c>
      <c r="K1407">
        <v>103.81</v>
      </c>
      <c r="L1407">
        <v>130</v>
      </c>
      <c r="M1407">
        <v>2</v>
      </c>
      <c r="N1407" t="s">
        <v>11091</v>
      </c>
      <c r="O1407" t="s">
        <v>11098</v>
      </c>
      <c r="P1407">
        <v>130</v>
      </c>
      <c r="Q1407" t="s">
        <v>11202</v>
      </c>
      <c r="R1407" t="s">
        <v>11201</v>
      </c>
    </row>
    <row r="1408" spans="1:18">
      <c r="A1408">
        <v>1427</v>
      </c>
      <c r="B1408" s="2"/>
      <c r="C1408" t="s">
        <v>8823</v>
      </c>
      <c r="D1408">
        <v>-6</v>
      </c>
      <c r="E1408" t="s">
        <v>11200</v>
      </c>
      <c r="F1408" t="s">
        <v>11201</v>
      </c>
      <c r="G1408" t="s">
        <v>8823</v>
      </c>
      <c r="H1408" t="s">
        <v>11090</v>
      </c>
      <c r="I1408">
        <v>0</v>
      </c>
      <c r="J1408">
        <v>40</v>
      </c>
      <c r="K1408">
        <v>38.1</v>
      </c>
      <c r="L1408">
        <v>40</v>
      </c>
      <c r="M1408">
        <v>2</v>
      </c>
      <c r="N1408" t="s">
        <v>11091</v>
      </c>
      <c r="O1408" t="s">
        <v>11098</v>
      </c>
      <c r="P1408">
        <v>40</v>
      </c>
      <c r="Q1408" t="s">
        <v>11202</v>
      </c>
      <c r="R1408" t="s">
        <v>11201</v>
      </c>
    </row>
    <row r="1409" spans="1:18">
      <c r="A1409">
        <v>1428</v>
      </c>
      <c r="B1409" s="2"/>
      <c r="C1409" t="s">
        <v>8825</v>
      </c>
      <c r="D1409">
        <v>-1</v>
      </c>
      <c r="E1409" t="s">
        <v>11200</v>
      </c>
      <c r="F1409" t="s">
        <v>11201</v>
      </c>
      <c r="G1409" t="s">
        <v>8825</v>
      </c>
      <c r="H1409" t="s">
        <v>11090</v>
      </c>
      <c r="I1409">
        <v>0</v>
      </c>
      <c r="J1409">
        <v>70</v>
      </c>
      <c r="K1409">
        <v>66.67</v>
      </c>
      <c r="L1409">
        <v>80</v>
      </c>
      <c r="M1409">
        <v>2</v>
      </c>
      <c r="N1409" t="s">
        <v>11091</v>
      </c>
      <c r="O1409" t="s">
        <v>11098</v>
      </c>
      <c r="P1409">
        <v>85</v>
      </c>
      <c r="Q1409" t="s">
        <v>11202</v>
      </c>
      <c r="R1409" t="s">
        <v>11201</v>
      </c>
    </row>
    <row r="1410" spans="1:18">
      <c r="A1410">
        <v>1429</v>
      </c>
      <c r="B1410" s="2"/>
      <c r="C1410" t="s">
        <v>8827</v>
      </c>
      <c r="D1410">
        <v>-1</v>
      </c>
      <c r="E1410" t="s">
        <v>11200</v>
      </c>
      <c r="F1410" t="s">
        <v>11201</v>
      </c>
      <c r="G1410" t="s">
        <v>8827</v>
      </c>
      <c r="H1410" t="s">
        <v>11090</v>
      </c>
      <c r="I1410">
        <v>0</v>
      </c>
      <c r="J1410">
        <v>140</v>
      </c>
      <c r="K1410">
        <v>133.33000000000001</v>
      </c>
      <c r="L1410">
        <v>170</v>
      </c>
      <c r="M1410">
        <v>2</v>
      </c>
      <c r="N1410" t="s">
        <v>11091</v>
      </c>
      <c r="O1410" t="s">
        <v>11098</v>
      </c>
      <c r="P1410">
        <v>170</v>
      </c>
      <c r="Q1410" t="s">
        <v>11202</v>
      </c>
      <c r="R1410" t="s">
        <v>11201</v>
      </c>
    </row>
    <row r="1411" spans="1:18">
      <c r="A1411">
        <v>1430</v>
      </c>
      <c r="B1411" s="2"/>
      <c r="C1411" t="s">
        <v>8829</v>
      </c>
      <c r="D1411">
        <v>0</v>
      </c>
      <c r="E1411" t="s">
        <v>11200</v>
      </c>
      <c r="F1411" t="s">
        <v>11201</v>
      </c>
      <c r="G1411" t="s">
        <v>8829</v>
      </c>
      <c r="H1411" t="s">
        <v>11090</v>
      </c>
      <c r="I1411">
        <v>0</v>
      </c>
      <c r="J1411">
        <v>60</v>
      </c>
      <c r="K1411">
        <v>57.14</v>
      </c>
      <c r="L1411">
        <v>65</v>
      </c>
      <c r="M1411">
        <v>2</v>
      </c>
      <c r="N1411" t="s">
        <v>11091</v>
      </c>
      <c r="O1411" t="s">
        <v>11098</v>
      </c>
      <c r="P1411">
        <v>65</v>
      </c>
      <c r="Q1411" t="s">
        <v>11202</v>
      </c>
      <c r="R1411" t="s">
        <v>11201</v>
      </c>
    </row>
    <row r="1412" spans="1:18">
      <c r="A1412">
        <v>1431</v>
      </c>
      <c r="B1412" s="2"/>
      <c r="C1412" t="s">
        <v>8831</v>
      </c>
      <c r="D1412">
        <v>-2</v>
      </c>
      <c r="E1412" t="s">
        <v>11200</v>
      </c>
      <c r="F1412" t="s">
        <v>11201</v>
      </c>
      <c r="G1412" t="s">
        <v>8831</v>
      </c>
      <c r="H1412" t="s">
        <v>11090</v>
      </c>
      <c r="I1412">
        <v>0</v>
      </c>
      <c r="J1412">
        <v>50</v>
      </c>
      <c r="K1412">
        <v>47.62</v>
      </c>
      <c r="L1412">
        <v>50</v>
      </c>
      <c r="M1412">
        <v>2</v>
      </c>
      <c r="N1412" t="s">
        <v>11091</v>
      </c>
      <c r="O1412" t="s">
        <v>11098</v>
      </c>
      <c r="P1412">
        <v>50</v>
      </c>
      <c r="Q1412" t="s">
        <v>11202</v>
      </c>
      <c r="R1412" t="s">
        <v>11201</v>
      </c>
    </row>
    <row r="1413" spans="1:18">
      <c r="A1413">
        <v>1432</v>
      </c>
      <c r="B1413" s="2"/>
      <c r="C1413" t="s">
        <v>8833</v>
      </c>
      <c r="D1413">
        <v>-4</v>
      </c>
      <c r="E1413" t="s">
        <v>11200</v>
      </c>
      <c r="F1413" t="s">
        <v>11201</v>
      </c>
      <c r="G1413" t="s">
        <v>8833</v>
      </c>
      <c r="H1413" t="s">
        <v>11090</v>
      </c>
      <c r="I1413">
        <v>0</v>
      </c>
      <c r="J1413">
        <v>20</v>
      </c>
      <c r="K1413">
        <v>19.05</v>
      </c>
      <c r="L1413">
        <v>20</v>
      </c>
      <c r="M1413">
        <v>2</v>
      </c>
      <c r="N1413" t="s">
        <v>11091</v>
      </c>
      <c r="O1413" t="s">
        <v>11098</v>
      </c>
      <c r="P1413">
        <v>20</v>
      </c>
      <c r="Q1413" t="s">
        <v>11202</v>
      </c>
      <c r="R1413" t="s">
        <v>11201</v>
      </c>
    </row>
    <row r="1414" spans="1:18">
      <c r="A1414">
        <v>1433</v>
      </c>
      <c r="B1414" s="2"/>
      <c r="C1414" t="s">
        <v>8835</v>
      </c>
      <c r="D1414">
        <v>-9</v>
      </c>
      <c r="E1414" t="s">
        <v>11200</v>
      </c>
      <c r="F1414" t="s">
        <v>11201</v>
      </c>
      <c r="G1414" t="s">
        <v>8835</v>
      </c>
      <c r="H1414" t="s">
        <v>11090</v>
      </c>
      <c r="I1414">
        <v>0</v>
      </c>
      <c r="J1414">
        <v>95</v>
      </c>
      <c r="K1414">
        <v>80.95</v>
      </c>
      <c r="L1414">
        <v>95</v>
      </c>
      <c r="M1414">
        <v>2</v>
      </c>
      <c r="N1414" t="s">
        <v>11091</v>
      </c>
      <c r="O1414" t="s">
        <v>11098</v>
      </c>
      <c r="P1414">
        <v>105</v>
      </c>
      <c r="Q1414" t="s">
        <v>11202</v>
      </c>
      <c r="R1414" t="s">
        <v>11201</v>
      </c>
    </row>
    <row r="1415" spans="1:18">
      <c r="A1415">
        <v>1434</v>
      </c>
      <c r="B1415" s="2"/>
      <c r="C1415" t="s">
        <v>8837</v>
      </c>
      <c r="D1415">
        <v>0</v>
      </c>
      <c r="E1415" t="s">
        <v>11200</v>
      </c>
      <c r="F1415" t="s">
        <v>11201</v>
      </c>
      <c r="G1415" t="s">
        <v>8837</v>
      </c>
      <c r="H1415" t="s">
        <v>11090</v>
      </c>
      <c r="I1415">
        <v>0</v>
      </c>
      <c r="J1415">
        <v>179</v>
      </c>
      <c r="K1415">
        <v>157.13999999999999</v>
      </c>
      <c r="L1415">
        <v>175</v>
      </c>
      <c r="M1415">
        <v>2</v>
      </c>
      <c r="N1415" t="s">
        <v>11091</v>
      </c>
      <c r="O1415" t="s">
        <v>11098</v>
      </c>
      <c r="P1415">
        <v>185</v>
      </c>
      <c r="Q1415" t="s">
        <v>11202</v>
      </c>
      <c r="R1415" t="s">
        <v>11201</v>
      </c>
    </row>
    <row r="1416" spans="1:18">
      <c r="A1416">
        <v>1435</v>
      </c>
      <c r="B1416" s="2"/>
      <c r="C1416" t="s">
        <v>8839</v>
      </c>
      <c r="D1416">
        <v>-2</v>
      </c>
      <c r="E1416" t="s">
        <v>11200</v>
      </c>
      <c r="F1416" t="s">
        <v>11201</v>
      </c>
      <c r="G1416" t="s">
        <v>8839</v>
      </c>
      <c r="H1416" t="s">
        <v>11090</v>
      </c>
      <c r="I1416">
        <v>0</v>
      </c>
      <c r="J1416">
        <v>575</v>
      </c>
      <c r="K1416">
        <v>547.62</v>
      </c>
      <c r="L1416">
        <v>600</v>
      </c>
      <c r="M1416">
        <v>2</v>
      </c>
      <c r="N1416" t="s">
        <v>11091</v>
      </c>
      <c r="O1416" t="s">
        <v>11098</v>
      </c>
      <c r="P1416">
        <v>600</v>
      </c>
      <c r="Q1416" t="s">
        <v>11202</v>
      </c>
      <c r="R1416" t="s">
        <v>11201</v>
      </c>
    </row>
    <row r="1417" spans="1:18">
      <c r="A1417">
        <v>1436</v>
      </c>
      <c r="B1417" s="2"/>
      <c r="C1417" t="s">
        <v>8841</v>
      </c>
      <c r="D1417">
        <v>0</v>
      </c>
      <c r="E1417" t="s">
        <v>11200</v>
      </c>
      <c r="F1417" t="s">
        <v>11201</v>
      </c>
      <c r="G1417" t="s">
        <v>8841</v>
      </c>
      <c r="H1417" t="s">
        <v>11090</v>
      </c>
      <c r="I1417">
        <v>0</v>
      </c>
      <c r="J1417">
        <v>1100</v>
      </c>
      <c r="K1417">
        <v>1047.6199999999999</v>
      </c>
      <c r="L1417">
        <v>1250</v>
      </c>
      <c r="M1417">
        <v>2</v>
      </c>
      <c r="N1417" t="s">
        <v>11091</v>
      </c>
      <c r="O1417" t="s">
        <v>11098</v>
      </c>
      <c r="P1417">
        <v>1250</v>
      </c>
      <c r="Q1417" t="s">
        <v>11202</v>
      </c>
      <c r="R1417" t="s">
        <v>11201</v>
      </c>
    </row>
    <row r="1418" spans="1:18">
      <c r="A1418">
        <v>1437</v>
      </c>
      <c r="B1418" s="2"/>
      <c r="C1418" t="s">
        <v>8843</v>
      </c>
      <c r="D1418">
        <v>0</v>
      </c>
      <c r="E1418" t="s">
        <v>11200</v>
      </c>
      <c r="F1418" t="s">
        <v>11201</v>
      </c>
      <c r="G1418" t="s">
        <v>8843</v>
      </c>
      <c r="H1418" t="s">
        <v>11090</v>
      </c>
      <c r="I1418">
        <v>0</v>
      </c>
      <c r="J1418">
        <v>55</v>
      </c>
      <c r="K1418">
        <v>52.38</v>
      </c>
      <c r="L1418">
        <v>60</v>
      </c>
      <c r="M1418">
        <v>2</v>
      </c>
      <c r="N1418" t="s">
        <v>11091</v>
      </c>
      <c r="O1418" t="s">
        <v>11098</v>
      </c>
      <c r="P1418">
        <v>60</v>
      </c>
      <c r="Q1418" t="s">
        <v>11202</v>
      </c>
      <c r="R1418" t="s">
        <v>11201</v>
      </c>
    </row>
    <row r="1419" spans="1:18">
      <c r="A1419">
        <v>1438</v>
      </c>
      <c r="B1419" s="2"/>
      <c r="C1419" t="s">
        <v>8845</v>
      </c>
      <c r="D1419">
        <v>-10</v>
      </c>
      <c r="E1419" t="s">
        <v>11200</v>
      </c>
      <c r="F1419" t="s">
        <v>11201</v>
      </c>
      <c r="G1419" t="s">
        <v>8845</v>
      </c>
      <c r="H1419" t="s">
        <v>11090</v>
      </c>
      <c r="I1419">
        <v>0</v>
      </c>
      <c r="J1419">
        <v>39</v>
      </c>
      <c r="K1419">
        <v>37.14</v>
      </c>
      <c r="L1419">
        <v>45</v>
      </c>
      <c r="M1419">
        <v>2</v>
      </c>
      <c r="N1419" t="s">
        <v>11091</v>
      </c>
      <c r="O1419" t="s">
        <v>11098</v>
      </c>
      <c r="P1419">
        <v>45</v>
      </c>
      <c r="Q1419" t="s">
        <v>11202</v>
      </c>
      <c r="R1419" t="s">
        <v>11201</v>
      </c>
    </row>
    <row r="1420" spans="1:18">
      <c r="A1420">
        <v>1439</v>
      </c>
      <c r="B1420" s="2"/>
      <c r="C1420" t="s">
        <v>8847</v>
      </c>
      <c r="D1420">
        <v>0</v>
      </c>
      <c r="E1420" t="s">
        <v>11200</v>
      </c>
      <c r="F1420" t="s">
        <v>11201</v>
      </c>
      <c r="G1420" t="s">
        <v>8847</v>
      </c>
      <c r="H1420" t="s">
        <v>11090</v>
      </c>
      <c r="I1420">
        <v>0</v>
      </c>
      <c r="J1420">
        <v>30</v>
      </c>
      <c r="K1420">
        <v>28.57</v>
      </c>
      <c r="L1420">
        <v>40</v>
      </c>
      <c r="M1420">
        <v>2</v>
      </c>
      <c r="N1420" t="s">
        <v>11091</v>
      </c>
      <c r="O1420" t="s">
        <v>11098</v>
      </c>
      <c r="P1420">
        <v>40</v>
      </c>
      <c r="Q1420" t="s">
        <v>11202</v>
      </c>
      <c r="R1420" t="s">
        <v>11201</v>
      </c>
    </row>
    <row r="1421" spans="1:18">
      <c r="A1421">
        <v>1440</v>
      </c>
      <c r="B1421" s="2"/>
      <c r="C1421" t="s">
        <v>8849</v>
      </c>
      <c r="D1421">
        <v>0</v>
      </c>
      <c r="E1421" t="s">
        <v>11200</v>
      </c>
      <c r="F1421" t="s">
        <v>11201</v>
      </c>
      <c r="G1421" t="s">
        <v>8849</v>
      </c>
      <c r="H1421" t="s">
        <v>11090</v>
      </c>
      <c r="I1421">
        <v>0</v>
      </c>
      <c r="J1421">
        <v>69</v>
      </c>
      <c r="K1421">
        <v>65.709999999999994</v>
      </c>
      <c r="L1421">
        <v>75</v>
      </c>
      <c r="M1421">
        <v>2</v>
      </c>
      <c r="N1421" t="s">
        <v>11091</v>
      </c>
      <c r="O1421" t="s">
        <v>11098</v>
      </c>
      <c r="P1421">
        <v>75</v>
      </c>
      <c r="Q1421" t="s">
        <v>11202</v>
      </c>
      <c r="R1421" t="s">
        <v>11201</v>
      </c>
    </row>
    <row r="1422" spans="1:18">
      <c r="A1422">
        <v>1441</v>
      </c>
      <c r="B1422" s="2"/>
      <c r="C1422" t="s">
        <v>8851</v>
      </c>
      <c r="D1422">
        <v>0</v>
      </c>
      <c r="E1422" t="s">
        <v>11200</v>
      </c>
      <c r="F1422" t="s">
        <v>11201</v>
      </c>
      <c r="G1422" t="s">
        <v>8851</v>
      </c>
      <c r="H1422" t="s">
        <v>11090</v>
      </c>
      <c r="I1422">
        <v>0</v>
      </c>
      <c r="J1422">
        <v>135</v>
      </c>
      <c r="K1422">
        <v>128.57</v>
      </c>
      <c r="L1422">
        <v>145</v>
      </c>
      <c r="M1422">
        <v>2</v>
      </c>
      <c r="N1422" t="s">
        <v>11091</v>
      </c>
      <c r="O1422" t="s">
        <v>11098</v>
      </c>
      <c r="P1422">
        <v>145</v>
      </c>
      <c r="Q1422" t="s">
        <v>11202</v>
      </c>
      <c r="R1422" t="s">
        <v>11201</v>
      </c>
    </row>
    <row r="1423" spans="1:18">
      <c r="A1423">
        <v>1442</v>
      </c>
      <c r="B1423" s="2"/>
      <c r="C1423" t="s">
        <v>8853</v>
      </c>
      <c r="D1423">
        <v>0</v>
      </c>
      <c r="E1423" t="s">
        <v>11200</v>
      </c>
      <c r="F1423" t="s">
        <v>11201</v>
      </c>
      <c r="G1423" t="s">
        <v>8853</v>
      </c>
      <c r="H1423" t="s">
        <v>11090</v>
      </c>
      <c r="I1423">
        <v>0</v>
      </c>
      <c r="J1423">
        <v>259</v>
      </c>
      <c r="K1423">
        <v>246.67</v>
      </c>
      <c r="L1423">
        <v>285</v>
      </c>
      <c r="M1423">
        <v>2</v>
      </c>
      <c r="N1423" t="s">
        <v>11091</v>
      </c>
      <c r="O1423" t="s">
        <v>11098</v>
      </c>
      <c r="P1423">
        <v>285</v>
      </c>
      <c r="Q1423" t="s">
        <v>11202</v>
      </c>
      <c r="R1423" t="s">
        <v>11201</v>
      </c>
    </row>
    <row r="1424" spans="1:18">
      <c r="A1424">
        <v>1443</v>
      </c>
      <c r="B1424" s="2"/>
      <c r="C1424" t="s">
        <v>8855</v>
      </c>
      <c r="D1424">
        <v>-1</v>
      </c>
      <c r="E1424" t="s">
        <v>11200</v>
      </c>
      <c r="F1424" t="s">
        <v>11201</v>
      </c>
      <c r="G1424" t="s">
        <v>8855</v>
      </c>
      <c r="H1424" t="s">
        <v>11090</v>
      </c>
      <c r="I1424">
        <v>0</v>
      </c>
      <c r="J1424">
        <v>55</v>
      </c>
      <c r="K1424">
        <v>52.38</v>
      </c>
      <c r="L1424">
        <v>75</v>
      </c>
      <c r="M1424">
        <v>2</v>
      </c>
      <c r="N1424" t="s">
        <v>11091</v>
      </c>
      <c r="O1424" t="s">
        <v>11098</v>
      </c>
      <c r="P1424">
        <v>75</v>
      </c>
      <c r="Q1424" t="s">
        <v>11202</v>
      </c>
      <c r="R1424" t="s">
        <v>11201</v>
      </c>
    </row>
    <row r="1425" spans="1:18">
      <c r="A1425">
        <v>1444</v>
      </c>
      <c r="B1425" s="2"/>
      <c r="C1425" t="s">
        <v>8857</v>
      </c>
      <c r="D1425">
        <v>0</v>
      </c>
      <c r="E1425" t="s">
        <v>11200</v>
      </c>
      <c r="F1425" t="s">
        <v>11201</v>
      </c>
      <c r="G1425" t="s">
        <v>8857</v>
      </c>
      <c r="H1425" t="s">
        <v>11090</v>
      </c>
      <c r="I1425">
        <v>0</v>
      </c>
      <c r="J1425">
        <v>140</v>
      </c>
      <c r="K1425">
        <v>123.81</v>
      </c>
      <c r="L1425">
        <v>145</v>
      </c>
      <c r="M1425">
        <v>2</v>
      </c>
      <c r="N1425" t="s">
        <v>11091</v>
      </c>
      <c r="O1425" t="s">
        <v>11098</v>
      </c>
      <c r="P1425">
        <v>155</v>
      </c>
      <c r="Q1425" t="s">
        <v>11202</v>
      </c>
      <c r="R1425" t="s">
        <v>11201</v>
      </c>
    </row>
    <row r="1426" spans="1:18">
      <c r="A1426">
        <v>1445</v>
      </c>
      <c r="B1426" s="2"/>
      <c r="C1426" t="s">
        <v>8859</v>
      </c>
      <c r="D1426">
        <v>-4</v>
      </c>
      <c r="E1426" t="s">
        <v>11200</v>
      </c>
      <c r="F1426" t="s">
        <v>11201</v>
      </c>
      <c r="G1426" t="s">
        <v>8859</v>
      </c>
      <c r="H1426" t="s">
        <v>11090</v>
      </c>
      <c r="I1426">
        <v>0</v>
      </c>
      <c r="J1426">
        <v>65</v>
      </c>
      <c r="K1426">
        <v>61.9</v>
      </c>
      <c r="L1426">
        <v>70</v>
      </c>
      <c r="M1426">
        <v>2</v>
      </c>
      <c r="N1426" t="s">
        <v>11091</v>
      </c>
      <c r="O1426" t="s">
        <v>11098</v>
      </c>
      <c r="P1426">
        <v>70</v>
      </c>
      <c r="Q1426" t="s">
        <v>11202</v>
      </c>
      <c r="R1426" t="s">
        <v>11201</v>
      </c>
    </row>
    <row r="1427" spans="1:18">
      <c r="A1427">
        <v>1446</v>
      </c>
      <c r="B1427" s="2"/>
      <c r="C1427" t="s">
        <v>8861</v>
      </c>
      <c r="D1427">
        <v>-6</v>
      </c>
      <c r="E1427" t="s">
        <v>11200</v>
      </c>
      <c r="F1427" t="s">
        <v>11201</v>
      </c>
      <c r="G1427" t="s">
        <v>8861</v>
      </c>
      <c r="H1427" t="s">
        <v>11090</v>
      </c>
      <c r="I1427">
        <v>0</v>
      </c>
      <c r="J1427">
        <v>145</v>
      </c>
      <c r="K1427">
        <v>138.1</v>
      </c>
      <c r="L1427">
        <v>160</v>
      </c>
      <c r="M1427">
        <v>2</v>
      </c>
      <c r="N1427" t="s">
        <v>11091</v>
      </c>
      <c r="O1427" t="s">
        <v>11098</v>
      </c>
      <c r="P1427">
        <v>160</v>
      </c>
      <c r="Q1427" t="s">
        <v>11202</v>
      </c>
      <c r="R1427" t="s">
        <v>11201</v>
      </c>
    </row>
    <row r="1428" spans="1:18">
      <c r="A1428">
        <v>1447</v>
      </c>
      <c r="B1428" s="2"/>
      <c r="C1428" t="s">
        <v>8863</v>
      </c>
      <c r="D1428">
        <v>-4</v>
      </c>
      <c r="E1428" t="s">
        <v>11200</v>
      </c>
      <c r="F1428" t="s">
        <v>11201</v>
      </c>
      <c r="G1428" t="s">
        <v>8863</v>
      </c>
      <c r="H1428" t="s">
        <v>11090</v>
      </c>
      <c r="I1428">
        <v>0</v>
      </c>
      <c r="J1428">
        <v>38</v>
      </c>
      <c r="K1428">
        <v>36.19</v>
      </c>
      <c r="L1428">
        <v>40</v>
      </c>
      <c r="M1428">
        <v>2</v>
      </c>
      <c r="N1428" t="s">
        <v>11091</v>
      </c>
      <c r="O1428" t="s">
        <v>11098</v>
      </c>
      <c r="P1428">
        <v>40</v>
      </c>
      <c r="Q1428" t="s">
        <v>11202</v>
      </c>
      <c r="R1428" t="s">
        <v>11201</v>
      </c>
    </row>
    <row r="1429" spans="1:18">
      <c r="A1429">
        <v>1448</v>
      </c>
      <c r="B1429" s="2"/>
      <c r="C1429" t="s">
        <v>8865</v>
      </c>
      <c r="D1429">
        <v>-7</v>
      </c>
      <c r="E1429" t="s">
        <v>11200</v>
      </c>
      <c r="F1429" t="s">
        <v>11201</v>
      </c>
      <c r="G1429" t="s">
        <v>8865</v>
      </c>
      <c r="H1429" t="s">
        <v>11090</v>
      </c>
      <c r="I1429">
        <v>0</v>
      </c>
      <c r="J1429">
        <v>45</v>
      </c>
      <c r="K1429">
        <v>42.86</v>
      </c>
      <c r="L1429">
        <v>50</v>
      </c>
      <c r="M1429">
        <v>2</v>
      </c>
      <c r="N1429" t="s">
        <v>11091</v>
      </c>
      <c r="O1429" t="s">
        <v>11098</v>
      </c>
      <c r="P1429">
        <v>50</v>
      </c>
      <c r="Q1429" t="s">
        <v>11202</v>
      </c>
      <c r="R1429" t="s">
        <v>11201</v>
      </c>
    </row>
    <row r="1430" spans="1:18">
      <c r="A1430">
        <v>1449</v>
      </c>
      <c r="B1430" s="2"/>
      <c r="C1430" t="s">
        <v>8867</v>
      </c>
      <c r="D1430">
        <v>-2</v>
      </c>
      <c r="E1430" t="s">
        <v>11200</v>
      </c>
      <c r="F1430" t="s">
        <v>11201</v>
      </c>
      <c r="G1430" t="s">
        <v>8867</v>
      </c>
      <c r="H1430" t="s">
        <v>11090</v>
      </c>
      <c r="I1430">
        <v>0</v>
      </c>
      <c r="J1430">
        <v>50</v>
      </c>
      <c r="K1430">
        <v>47.62</v>
      </c>
      <c r="L1430">
        <v>60</v>
      </c>
      <c r="M1430">
        <v>2</v>
      </c>
      <c r="N1430" t="s">
        <v>11091</v>
      </c>
      <c r="O1430" t="s">
        <v>11098</v>
      </c>
      <c r="P1430">
        <v>60</v>
      </c>
      <c r="Q1430" t="s">
        <v>11202</v>
      </c>
      <c r="R1430" t="s">
        <v>11201</v>
      </c>
    </row>
    <row r="1431" spans="1:18">
      <c r="A1431">
        <v>1450</v>
      </c>
      <c r="B1431" s="2"/>
      <c r="C1431" t="s">
        <v>8869</v>
      </c>
      <c r="D1431">
        <v>-1</v>
      </c>
      <c r="E1431" t="s">
        <v>11200</v>
      </c>
      <c r="F1431" t="s">
        <v>11201</v>
      </c>
      <c r="G1431" t="s">
        <v>8869</v>
      </c>
      <c r="H1431" t="s">
        <v>11090</v>
      </c>
      <c r="I1431">
        <v>0</v>
      </c>
      <c r="J1431">
        <v>25</v>
      </c>
      <c r="K1431">
        <v>23.81</v>
      </c>
      <c r="L1431">
        <v>30</v>
      </c>
      <c r="M1431">
        <v>2</v>
      </c>
      <c r="N1431" t="s">
        <v>11091</v>
      </c>
      <c r="O1431" t="s">
        <v>11098</v>
      </c>
      <c r="P1431">
        <v>30</v>
      </c>
      <c r="Q1431" t="s">
        <v>11202</v>
      </c>
      <c r="R1431" t="s">
        <v>11201</v>
      </c>
    </row>
    <row r="1432" spans="1:18">
      <c r="A1432">
        <v>1451</v>
      </c>
      <c r="B1432" s="2"/>
      <c r="C1432" t="s">
        <v>8871</v>
      </c>
      <c r="D1432">
        <v>-7</v>
      </c>
      <c r="E1432" t="s">
        <v>11200</v>
      </c>
      <c r="F1432" t="s">
        <v>11201</v>
      </c>
      <c r="G1432" t="s">
        <v>8871</v>
      </c>
      <c r="H1432" t="s">
        <v>11090</v>
      </c>
      <c r="I1432">
        <v>0</v>
      </c>
      <c r="J1432">
        <v>35</v>
      </c>
      <c r="K1432">
        <v>33.33</v>
      </c>
      <c r="L1432">
        <v>40</v>
      </c>
      <c r="M1432">
        <v>2</v>
      </c>
      <c r="N1432" t="s">
        <v>11091</v>
      </c>
      <c r="O1432" t="s">
        <v>11098</v>
      </c>
      <c r="P1432">
        <v>40</v>
      </c>
      <c r="Q1432" t="s">
        <v>11202</v>
      </c>
      <c r="R1432" t="s">
        <v>11201</v>
      </c>
    </row>
    <row r="1433" spans="1:18">
      <c r="A1433">
        <v>1452</v>
      </c>
      <c r="B1433" s="2"/>
      <c r="C1433" t="s">
        <v>8873</v>
      </c>
      <c r="D1433">
        <v>-4</v>
      </c>
      <c r="E1433" t="s">
        <v>11200</v>
      </c>
      <c r="F1433" t="s">
        <v>11201</v>
      </c>
      <c r="G1433" t="s">
        <v>8873</v>
      </c>
      <c r="H1433" t="s">
        <v>11090</v>
      </c>
      <c r="I1433">
        <v>0</v>
      </c>
      <c r="J1433">
        <v>62</v>
      </c>
      <c r="K1433">
        <v>59.05</v>
      </c>
      <c r="L1433">
        <v>75</v>
      </c>
      <c r="M1433">
        <v>2</v>
      </c>
      <c r="N1433" t="s">
        <v>11091</v>
      </c>
      <c r="O1433" t="s">
        <v>11098</v>
      </c>
      <c r="P1433">
        <v>75</v>
      </c>
      <c r="Q1433" t="s">
        <v>11202</v>
      </c>
      <c r="R1433" t="s">
        <v>11201</v>
      </c>
    </row>
    <row r="1434" spans="1:18">
      <c r="A1434">
        <v>1453</v>
      </c>
      <c r="B1434" s="2"/>
      <c r="C1434" t="s">
        <v>8875</v>
      </c>
      <c r="D1434">
        <v>0</v>
      </c>
      <c r="E1434" t="s">
        <v>11200</v>
      </c>
      <c r="F1434" t="s">
        <v>11201</v>
      </c>
      <c r="G1434" t="s">
        <v>8875</v>
      </c>
      <c r="H1434" t="s">
        <v>11090</v>
      </c>
      <c r="I1434">
        <v>0</v>
      </c>
      <c r="J1434">
        <v>75</v>
      </c>
      <c r="K1434">
        <v>71.430000000000007</v>
      </c>
      <c r="L1434">
        <v>80</v>
      </c>
      <c r="M1434">
        <v>2</v>
      </c>
      <c r="N1434" t="s">
        <v>11091</v>
      </c>
      <c r="O1434" t="s">
        <v>11098</v>
      </c>
      <c r="P1434">
        <v>80</v>
      </c>
      <c r="Q1434" t="s">
        <v>11202</v>
      </c>
      <c r="R1434" t="s">
        <v>11201</v>
      </c>
    </row>
    <row r="1435" spans="1:18">
      <c r="A1435">
        <v>1454</v>
      </c>
      <c r="B1435" s="2"/>
      <c r="C1435" t="s">
        <v>8877</v>
      </c>
      <c r="D1435">
        <v>0</v>
      </c>
      <c r="E1435" t="s">
        <v>11200</v>
      </c>
      <c r="F1435" t="s">
        <v>11201</v>
      </c>
      <c r="G1435" t="s">
        <v>8877</v>
      </c>
      <c r="H1435" t="s">
        <v>11090</v>
      </c>
      <c r="I1435">
        <v>0</v>
      </c>
      <c r="J1435">
        <v>139</v>
      </c>
      <c r="K1435">
        <v>132.38</v>
      </c>
      <c r="L1435">
        <v>150</v>
      </c>
      <c r="M1435">
        <v>2</v>
      </c>
      <c r="N1435" t="s">
        <v>11091</v>
      </c>
      <c r="O1435" t="s">
        <v>11098</v>
      </c>
      <c r="P1435">
        <v>150</v>
      </c>
      <c r="Q1435" t="s">
        <v>11202</v>
      </c>
      <c r="R1435" t="s">
        <v>11201</v>
      </c>
    </row>
    <row r="1436" spans="1:18">
      <c r="A1436">
        <v>1455</v>
      </c>
      <c r="B1436" s="2"/>
      <c r="C1436" t="s">
        <v>8879</v>
      </c>
      <c r="D1436">
        <v>0</v>
      </c>
      <c r="E1436" t="s">
        <v>11200</v>
      </c>
      <c r="F1436" t="s">
        <v>11201</v>
      </c>
      <c r="G1436" t="s">
        <v>8879</v>
      </c>
      <c r="H1436" t="s">
        <v>11090</v>
      </c>
      <c r="I1436">
        <v>0</v>
      </c>
      <c r="J1436">
        <v>54</v>
      </c>
      <c r="K1436">
        <v>51.43</v>
      </c>
      <c r="L1436">
        <v>60</v>
      </c>
      <c r="M1436">
        <v>2</v>
      </c>
      <c r="N1436" t="s">
        <v>11091</v>
      </c>
      <c r="O1436" t="s">
        <v>11098</v>
      </c>
      <c r="P1436">
        <v>60</v>
      </c>
      <c r="Q1436" t="s">
        <v>11202</v>
      </c>
      <c r="R1436" t="s">
        <v>11201</v>
      </c>
    </row>
    <row r="1437" spans="1:18">
      <c r="A1437">
        <v>1456</v>
      </c>
      <c r="B1437" s="2"/>
      <c r="C1437" t="s">
        <v>8881</v>
      </c>
      <c r="D1437">
        <v>0</v>
      </c>
      <c r="E1437" t="s">
        <v>11200</v>
      </c>
      <c r="F1437" t="s">
        <v>11201</v>
      </c>
      <c r="G1437" t="s">
        <v>8881</v>
      </c>
      <c r="H1437" t="s">
        <v>11090</v>
      </c>
      <c r="I1437">
        <v>0</v>
      </c>
      <c r="J1437">
        <v>30</v>
      </c>
      <c r="K1437">
        <v>28.57</v>
      </c>
      <c r="L1437">
        <v>30</v>
      </c>
      <c r="M1437">
        <v>2</v>
      </c>
      <c r="N1437" t="s">
        <v>11091</v>
      </c>
      <c r="O1437" t="s">
        <v>11098</v>
      </c>
      <c r="P1437">
        <v>30</v>
      </c>
      <c r="Q1437" t="s">
        <v>11202</v>
      </c>
      <c r="R1437" t="s">
        <v>11201</v>
      </c>
    </row>
    <row r="1438" spans="1:18">
      <c r="A1438">
        <v>1457</v>
      </c>
      <c r="B1438" s="2"/>
      <c r="C1438" t="s">
        <v>8883</v>
      </c>
      <c r="D1438">
        <v>-2</v>
      </c>
      <c r="E1438" t="s">
        <v>11200</v>
      </c>
      <c r="F1438" t="s">
        <v>11201</v>
      </c>
      <c r="G1438" t="s">
        <v>8883</v>
      </c>
      <c r="H1438" t="s">
        <v>11090</v>
      </c>
      <c r="I1438">
        <v>0</v>
      </c>
      <c r="J1438">
        <v>52</v>
      </c>
      <c r="K1438">
        <v>49.52</v>
      </c>
      <c r="L1438">
        <v>53</v>
      </c>
      <c r="M1438">
        <v>2</v>
      </c>
      <c r="N1438" t="s">
        <v>11091</v>
      </c>
      <c r="O1438" t="s">
        <v>11098</v>
      </c>
      <c r="P1438">
        <v>58</v>
      </c>
      <c r="Q1438" t="s">
        <v>11202</v>
      </c>
      <c r="R1438" t="s">
        <v>11201</v>
      </c>
    </row>
    <row r="1439" spans="1:18">
      <c r="A1439">
        <v>1458</v>
      </c>
      <c r="B1439" s="2"/>
      <c r="C1439" t="s">
        <v>8885</v>
      </c>
      <c r="D1439">
        <v>-14</v>
      </c>
      <c r="E1439" t="s">
        <v>11200</v>
      </c>
      <c r="F1439" t="s">
        <v>11201</v>
      </c>
      <c r="G1439" t="s">
        <v>8885</v>
      </c>
      <c r="H1439" t="s">
        <v>11090</v>
      </c>
      <c r="I1439">
        <v>0</v>
      </c>
      <c r="J1439">
        <v>27</v>
      </c>
      <c r="K1439">
        <v>25.71</v>
      </c>
      <c r="L1439">
        <v>30</v>
      </c>
      <c r="M1439">
        <v>2</v>
      </c>
      <c r="N1439" t="s">
        <v>11091</v>
      </c>
      <c r="O1439" t="s">
        <v>11098</v>
      </c>
      <c r="P1439">
        <v>30</v>
      </c>
      <c r="Q1439" t="s">
        <v>11202</v>
      </c>
      <c r="R1439" t="s">
        <v>11201</v>
      </c>
    </row>
    <row r="1440" spans="1:18">
      <c r="A1440">
        <v>1459</v>
      </c>
      <c r="B1440" s="2"/>
      <c r="C1440" t="s">
        <v>8887</v>
      </c>
      <c r="D1440">
        <v>0</v>
      </c>
      <c r="E1440" t="s">
        <v>11200</v>
      </c>
      <c r="F1440" t="s">
        <v>11201</v>
      </c>
      <c r="G1440" t="s">
        <v>8887</v>
      </c>
      <c r="H1440" t="s">
        <v>11090</v>
      </c>
      <c r="I1440">
        <v>0</v>
      </c>
      <c r="J1440">
        <v>179</v>
      </c>
      <c r="K1440">
        <v>170.48</v>
      </c>
      <c r="L1440">
        <v>250</v>
      </c>
      <c r="M1440">
        <v>2</v>
      </c>
      <c r="N1440" t="s">
        <v>11091</v>
      </c>
      <c r="O1440" t="s">
        <v>11098</v>
      </c>
      <c r="P1440">
        <v>250</v>
      </c>
      <c r="Q1440" t="s">
        <v>11202</v>
      </c>
      <c r="R1440" t="s">
        <v>11201</v>
      </c>
    </row>
    <row r="1441" spans="1:18">
      <c r="A1441">
        <v>1460</v>
      </c>
      <c r="B1441" s="2"/>
      <c r="C1441" t="s">
        <v>8889</v>
      </c>
      <c r="D1441">
        <v>-1</v>
      </c>
      <c r="E1441" t="s">
        <v>11200</v>
      </c>
      <c r="F1441" t="s">
        <v>11201</v>
      </c>
      <c r="G1441" t="s">
        <v>8889</v>
      </c>
      <c r="H1441" t="s">
        <v>11090</v>
      </c>
      <c r="I1441">
        <v>0</v>
      </c>
      <c r="J1441">
        <v>99</v>
      </c>
      <c r="K1441">
        <v>94.29</v>
      </c>
      <c r="L1441">
        <v>110</v>
      </c>
      <c r="M1441">
        <v>2</v>
      </c>
      <c r="N1441" t="s">
        <v>11091</v>
      </c>
      <c r="O1441" t="s">
        <v>11098</v>
      </c>
      <c r="P1441">
        <v>110</v>
      </c>
      <c r="Q1441" t="s">
        <v>11202</v>
      </c>
      <c r="R1441" t="s">
        <v>11201</v>
      </c>
    </row>
    <row r="1442" spans="1:18">
      <c r="A1442">
        <v>1461</v>
      </c>
      <c r="B1442" s="2"/>
      <c r="C1442" t="s">
        <v>8891</v>
      </c>
      <c r="D1442">
        <v>-7</v>
      </c>
      <c r="E1442" t="s">
        <v>11200</v>
      </c>
      <c r="F1442" t="s">
        <v>11201</v>
      </c>
      <c r="G1442" t="s">
        <v>8891</v>
      </c>
      <c r="H1442" t="s">
        <v>11090</v>
      </c>
      <c r="I1442">
        <v>0</v>
      </c>
      <c r="J1442">
        <v>39</v>
      </c>
      <c r="K1442">
        <v>37.14</v>
      </c>
      <c r="L1442">
        <v>45</v>
      </c>
      <c r="M1442">
        <v>2</v>
      </c>
      <c r="N1442" t="s">
        <v>11091</v>
      </c>
      <c r="O1442" t="s">
        <v>11098</v>
      </c>
      <c r="P1442">
        <v>45</v>
      </c>
      <c r="Q1442" t="s">
        <v>11202</v>
      </c>
      <c r="R1442" t="s">
        <v>11201</v>
      </c>
    </row>
    <row r="1443" spans="1:18">
      <c r="A1443">
        <v>1462</v>
      </c>
      <c r="B1443" s="2"/>
      <c r="C1443" t="s">
        <v>8893</v>
      </c>
      <c r="D1443">
        <v>-1</v>
      </c>
      <c r="E1443" t="s">
        <v>11200</v>
      </c>
      <c r="F1443" t="s">
        <v>11201</v>
      </c>
      <c r="G1443" t="s">
        <v>8893</v>
      </c>
      <c r="H1443" t="s">
        <v>11090</v>
      </c>
      <c r="I1443">
        <v>0</v>
      </c>
      <c r="J1443">
        <v>20</v>
      </c>
      <c r="K1443">
        <v>19.05</v>
      </c>
      <c r="L1443">
        <v>25</v>
      </c>
      <c r="M1443">
        <v>2</v>
      </c>
      <c r="N1443" t="s">
        <v>11091</v>
      </c>
      <c r="O1443" t="s">
        <v>11098</v>
      </c>
      <c r="P1443">
        <v>25</v>
      </c>
      <c r="Q1443" t="s">
        <v>11202</v>
      </c>
      <c r="R1443" t="s">
        <v>11201</v>
      </c>
    </row>
    <row r="1444" spans="1:18">
      <c r="A1444">
        <v>1463</v>
      </c>
      <c r="B1444" s="2"/>
      <c r="C1444" t="s">
        <v>8895</v>
      </c>
      <c r="D1444">
        <v>-7</v>
      </c>
      <c r="E1444" t="s">
        <v>11200</v>
      </c>
      <c r="F1444" t="s">
        <v>11201</v>
      </c>
      <c r="G1444" t="s">
        <v>8895</v>
      </c>
      <c r="H1444" t="s">
        <v>11090</v>
      </c>
      <c r="I1444">
        <v>0</v>
      </c>
      <c r="J1444">
        <v>19</v>
      </c>
      <c r="K1444">
        <v>18.100000000000001</v>
      </c>
      <c r="L1444">
        <v>22</v>
      </c>
      <c r="M1444">
        <v>2</v>
      </c>
      <c r="N1444" t="s">
        <v>11091</v>
      </c>
      <c r="O1444" t="s">
        <v>11098</v>
      </c>
      <c r="P1444">
        <v>22</v>
      </c>
      <c r="Q1444" t="s">
        <v>11202</v>
      </c>
      <c r="R1444" t="s">
        <v>11201</v>
      </c>
    </row>
    <row r="1445" spans="1:18">
      <c r="A1445">
        <v>1464</v>
      </c>
      <c r="B1445" s="2" t="s">
        <v>10537</v>
      </c>
      <c r="C1445" t="s">
        <v>8897</v>
      </c>
      <c r="D1445">
        <v>-3</v>
      </c>
      <c r="E1445" t="s">
        <v>11200</v>
      </c>
      <c r="F1445" t="s">
        <v>11201</v>
      </c>
      <c r="G1445" t="s">
        <v>8897</v>
      </c>
      <c r="H1445" t="s">
        <v>11090</v>
      </c>
      <c r="I1445">
        <v>0</v>
      </c>
      <c r="J1445">
        <v>90</v>
      </c>
      <c r="K1445">
        <v>80.95</v>
      </c>
      <c r="L1445">
        <v>89</v>
      </c>
      <c r="M1445">
        <v>2</v>
      </c>
      <c r="N1445" t="s">
        <v>11091</v>
      </c>
      <c r="O1445" t="s">
        <v>11098</v>
      </c>
      <c r="P1445">
        <v>95</v>
      </c>
      <c r="Q1445" t="s">
        <v>11202</v>
      </c>
      <c r="R1445" t="s">
        <v>11201</v>
      </c>
    </row>
    <row r="1446" spans="1:18">
      <c r="A1446">
        <v>1465</v>
      </c>
      <c r="B1446" s="2"/>
      <c r="C1446" t="s">
        <v>8899</v>
      </c>
      <c r="D1446">
        <v>-5</v>
      </c>
      <c r="E1446" t="s">
        <v>11200</v>
      </c>
      <c r="F1446" t="s">
        <v>11201</v>
      </c>
      <c r="G1446" t="s">
        <v>8899</v>
      </c>
      <c r="H1446" t="s">
        <v>11090</v>
      </c>
      <c r="I1446">
        <v>0</v>
      </c>
      <c r="J1446">
        <v>52</v>
      </c>
      <c r="K1446">
        <v>38.1</v>
      </c>
      <c r="L1446">
        <v>45</v>
      </c>
      <c r="M1446">
        <v>2</v>
      </c>
      <c r="N1446" t="s">
        <v>11091</v>
      </c>
      <c r="O1446" t="s">
        <v>11098</v>
      </c>
      <c r="P1446">
        <v>45</v>
      </c>
      <c r="Q1446" t="s">
        <v>11202</v>
      </c>
      <c r="R1446" t="s">
        <v>11201</v>
      </c>
    </row>
    <row r="1447" spans="1:18">
      <c r="A1447">
        <v>1466</v>
      </c>
      <c r="B1447" s="2"/>
      <c r="C1447" t="s">
        <v>8901</v>
      </c>
      <c r="D1447">
        <v>0</v>
      </c>
      <c r="E1447" t="s">
        <v>11200</v>
      </c>
      <c r="F1447" t="s">
        <v>11201</v>
      </c>
      <c r="G1447" t="s">
        <v>8901</v>
      </c>
      <c r="H1447" t="s">
        <v>11090</v>
      </c>
      <c r="I1447">
        <v>0</v>
      </c>
      <c r="J1447">
        <v>90</v>
      </c>
      <c r="K1447">
        <v>85.71</v>
      </c>
      <c r="L1447">
        <v>95</v>
      </c>
      <c r="M1447">
        <v>2</v>
      </c>
      <c r="N1447" t="s">
        <v>11091</v>
      </c>
      <c r="O1447" t="s">
        <v>11098</v>
      </c>
      <c r="P1447">
        <v>95</v>
      </c>
      <c r="Q1447" t="s">
        <v>11202</v>
      </c>
      <c r="R1447" t="s">
        <v>11201</v>
      </c>
    </row>
    <row r="1448" spans="1:18">
      <c r="A1448">
        <v>1467</v>
      </c>
      <c r="B1448" s="2"/>
      <c r="C1448" t="s">
        <v>8903</v>
      </c>
      <c r="D1448">
        <v>0</v>
      </c>
      <c r="E1448" t="s">
        <v>11200</v>
      </c>
      <c r="F1448" t="s">
        <v>11201</v>
      </c>
      <c r="G1448" t="s">
        <v>8903</v>
      </c>
      <c r="H1448" t="s">
        <v>11090</v>
      </c>
      <c r="I1448">
        <v>0</v>
      </c>
      <c r="J1448">
        <v>45</v>
      </c>
      <c r="K1448">
        <v>42.86</v>
      </c>
      <c r="L1448">
        <v>50</v>
      </c>
      <c r="M1448">
        <v>2</v>
      </c>
      <c r="N1448" t="s">
        <v>11091</v>
      </c>
      <c r="O1448" t="s">
        <v>11098</v>
      </c>
      <c r="P1448">
        <v>50</v>
      </c>
      <c r="Q1448" t="s">
        <v>11202</v>
      </c>
      <c r="R1448" t="s">
        <v>11201</v>
      </c>
    </row>
    <row r="1449" spans="1:18">
      <c r="A1449">
        <v>1468</v>
      </c>
      <c r="B1449" s="2"/>
      <c r="C1449" t="s">
        <v>8905</v>
      </c>
      <c r="D1449">
        <v>0</v>
      </c>
      <c r="E1449" t="s">
        <v>11200</v>
      </c>
      <c r="F1449" t="s">
        <v>11201</v>
      </c>
      <c r="G1449" t="s">
        <v>8905</v>
      </c>
      <c r="H1449" t="s">
        <v>11090</v>
      </c>
      <c r="I1449">
        <v>0</v>
      </c>
      <c r="J1449">
        <v>60</v>
      </c>
      <c r="K1449">
        <v>57.14</v>
      </c>
      <c r="L1449">
        <v>70</v>
      </c>
      <c r="M1449">
        <v>2</v>
      </c>
      <c r="N1449" t="s">
        <v>11091</v>
      </c>
      <c r="O1449" t="s">
        <v>11098</v>
      </c>
      <c r="P1449">
        <v>70</v>
      </c>
      <c r="Q1449" t="s">
        <v>11202</v>
      </c>
      <c r="R1449" t="s">
        <v>11201</v>
      </c>
    </row>
    <row r="1450" spans="1:18">
      <c r="A1450">
        <v>1469</v>
      </c>
      <c r="B1450" s="2"/>
      <c r="C1450" t="s">
        <v>8907</v>
      </c>
      <c r="D1450">
        <v>0</v>
      </c>
      <c r="E1450" t="s">
        <v>11200</v>
      </c>
      <c r="F1450" t="s">
        <v>11201</v>
      </c>
      <c r="G1450" t="s">
        <v>8907</v>
      </c>
      <c r="H1450" t="s">
        <v>11090</v>
      </c>
      <c r="I1450">
        <v>0</v>
      </c>
      <c r="J1450">
        <v>25</v>
      </c>
      <c r="K1450">
        <v>23.81</v>
      </c>
      <c r="L1450">
        <v>30</v>
      </c>
      <c r="M1450">
        <v>2</v>
      </c>
      <c r="N1450" t="s">
        <v>11091</v>
      </c>
      <c r="O1450" t="s">
        <v>11098</v>
      </c>
      <c r="P1450">
        <v>30</v>
      </c>
      <c r="Q1450" t="s">
        <v>11202</v>
      </c>
      <c r="R1450" t="s">
        <v>11201</v>
      </c>
    </row>
    <row r="1451" spans="1:18">
      <c r="A1451">
        <v>1470</v>
      </c>
      <c r="B1451" s="2"/>
      <c r="C1451" t="s">
        <v>8909</v>
      </c>
      <c r="D1451">
        <v>-5</v>
      </c>
      <c r="E1451" t="s">
        <v>11200</v>
      </c>
      <c r="F1451" t="s">
        <v>11201</v>
      </c>
      <c r="G1451" t="s">
        <v>8909</v>
      </c>
      <c r="H1451" t="s">
        <v>11090</v>
      </c>
      <c r="I1451">
        <v>0</v>
      </c>
      <c r="J1451">
        <v>15</v>
      </c>
      <c r="K1451">
        <v>14.29</v>
      </c>
      <c r="L1451">
        <v>20</v>
      </c>
      <c r="M1451">
        <v>2</v>
      </c>
      <c r="N1451" t="s">
        <v>11091</v>
      </c>
      <c r="O1451" t="s">
        <v>11098</v>
      </c>
      <c r="P1451">
        <v>20</v>
      </c>
      <c r="Q1451" t="s">
        <v>11202</v>
      </c>
      <c r="R1451" t="s">
        <v>11201</v>
      </c>
    </row>
    <row r="1452" spans="1:18">
      <c r="A1452">
        <v>1471</v>
      </c>
      <c r="B1452" s="2"/>
      <c r="C1452" t="s">
        <v>8911</v>
      </c>
      <c r="D1452">
        <v>0</v>
      </c>
      <c r="E1452" t="s">
        <v>11200</v>
      </c>
      <c r="F1452" t="s">
        <v>11201</v>
      </c>
      <c r="G1452" t="s">
        <v>8911</v>
      </c>
      <c r="H1452" t="s">
        <v>11090</v>
      </c>
      <c r="I1452">
        <v>0</v>
      </c>
      <c r="J1452">
        <v>99</v>
      </c>
      <c r="K1452">
        <v>94.29</v>
      </c>
      <c r="L1452">
        <v>110</v>
      </c>
      <c r="M1452">
        <v>2</v>
      </c>
      <c r="N1452" t="s">
        <v>11091</v>
      </c>
      <c r="O1452" t="s">
        <v>11098</v>
      </c>
      <c r="P1452">
        <v>110</v>
      </c>
      <c r="Q1452" t="s">
        <v>11202</v>
      </c>
      <c r="R1452" t="s">
        <v>11201</v>
      </c>
    </row>
    <row r="1453" spans="1:18">
      <c r="A1453">
        <v>1472</v>
      </c>
      <c r="B1453" s="2"/>
      <c r="C1453" t="s">
        <v>8913</v>
      </c>
      <c r="D1453">
        <v>-9</v>
      </c>
      <c r="E1453" t="s">
        <v>11200</v>
      </c>
      <c r="F1453" t="s">
        <v>11201</v>
      </c>
      <c r="G1453" t="s">
        <v>8913</v>
      </c>
      <c r="H1453" t="s">
        <v>11090</v>
      </c>
      <c r="I1453">
        <v>0</v>
      </c>
      <c r="J1453">
        <v>30</v>
      </c>
      <c r="K1453">
        <v>28.57</v>
      </c>
      <c r="L1453">
        <v>35</v>
      </c>
      <c r="M1453">
        <v>2</v>
      </c>
      <c r="N1453" t="s">
        <v>11091</v>
      </c>
      <c r="O1453" t="s">
        <v>11098</v>
      </c>
      <c r="P1453">
        <v>35</v>
      </c>
      <c r="Q1453" t="s">
        <v>11202</v>
      </c>
      <c r="R1453" t="s">
        <v>11201</v>
      </c>
    </row>
    <row r="1454" spans="1:18">
      <c r="A1454">
        <v>1473</v>
      </c>
      <c r="B1454" s="2"/>
      <c r="C1454" t="s">
        <v>8915</v>
      </c>
      <c r="D1454">
        <v>-2</v>
      </c>
      <c r="E1454" t="s">
        <v>11200</v>
      </c>
      <c r="F1454" t="s">
        <v>11201</v>
      </c>
      <c r="G1454" t="s">
        <v>8915</v>
      </c>
      <c r="H1454" t="s">
        <v>11090</v>
      </c>
      <c r="I1454">
        <v>0</v>
      </c>
      <c r="J1454">
        <v>56</v>
      </c>
      <c r="K1454">
        <v>53.33</v>
      </c>
      <c r="L1454">
        <v>65</v>
      </c>
      <c r="M1454">
        <v>2</v>
      </c>
      <c r="N1454" t="s">
        <v>11091</v>
      </c>
      <c r="O1454" t="s">
        <v>11098</v>
      </c>
      <c r="P1454">
        <v>65</v>
      </c>
      <c r="Q1454" t="s">
        <v>11202</v>
      </c>
      <c r="R1454" t="s">
        <v>11201</v>
      </c>
    </row>
    <row r="1455" spans="1:18">
      <c r="A1455">
        <v>1474</v>
      </c>
      <c r="B1455" s="2"/>
      <c r="C1455" t="s">
        <v>8917</v>
      </c>
      <c r="D1455">
        <v>0</v>
      </c>
      <c r="E1455" t="s">
        <v>11200</v>
      </c>
      <c r="F1455" t="s">
        <v>11201</v>
      </c>
      <c r="G1455" t="s">
        <v>8917</v>
      </c>
      <c r="H1455" t="s">
        <v>11090</v>
      </c>
      <c r="I1455">
        <v>0</v>
      </c>
      <c r="J1455">
        <v>35</v>
      </c>
      <c r="K1455">
        <v>33.33</v>
      </c>
      <c r="L1455">
        <v>40</v>
      </c>
      <c r="M1455">
        <v>2</v>
      </c>
      <c r="N1455" t="s">
        <v>11091</v>
      </c>
      <c r="O1455" t="s">
        <v>11098</v>
      </c>
      <c r="P1455">
        <v>40</v>
      </c>
      <c r="Q1455" t="s">
        <v>11202</v>
      </c>
      <c r="R1455" t="s">
        <v>11201</v>
      </c>
    </row>
    <row r="1456" spans="1:18">
      <c r="A1456">
        <v>1475</v>
      </c>
      <c r="B1456" s="2"/>
      <c r="C1456" t="s">
        <v>8919</v>
      </c>
      <c r="D1456">
        <v>-1</v>
      </c>
      <c r="E1456" t="s">
        <v>11200</v>
      </c>
      <c r="F1456" t="s">
        <v>11201</v>
      </c>
      <c r="G1456" t="s">
        <v>8919</v>
      </c>
      <c r="H1456" t="s">
        <v>11090</v>
      </c>
      <c r="I1456">
        <v>0</v>
      </c>
      <c r="J1456">
        <v>42</v>
      </c>
      <c r="K1456">
        <v>40</v>
      </c>
      <c r="L1456">
        <v>57</v>
      </c>
      <c r="M1456">
        <v>2</v>
      </c>
      <c r="N1456" t="s">
        <v>11091</v>
      </c>
      <c r="O1456" t="s">
        <v>11098</v>
      </c>
      <c r="P1456">
        <v>57</v>
      </c>
      <c r="Q1456" t="s">
        <v>11202</v>
      </c>
      <c r="R1456" t="s">
        <v>11201</v>
      </c>
    </row>
    <row r="1457" spans="1:18">
      <c r="A1457">
        <v>1476</v>
      </c>
      <c r="B1457" s="2"/>
      <c r="C1457" t="s">
        <v>8921</v>
      </c>
      <c r="D1457">
        <v>0</v>
      </c>
      <c r="E1457" t="s">
        <v>11200</v>
      </c>
      <c r="F1457" t="s">
        <v>11201</v>
      </c>
      <c r="G1457" t="s">
        <v>8921</v>
      </c>
      <c r="H1457" t="s">
        <v>11090</v>
      </c>
      <c r="I1457">
        <v>0</v>
      </c>
      <c r="J1457">
        <v>24</v>
      </c>
      <c r="K1457">
        <v>22.86</v>
      </c>
      <c r="L1457">
        <v>28</v>
      </c>
      <c r="M1457">
        <v>2</v>
      </c>
      <c r="N1457" t="s">
        <v>11091</v>
      </c>
      <c r="O1457" t="s">
        <v>11098</v>
      </c>
      <c r="P1457">
        <v>28</v>
      </c>
      <c r="Q1457" t="s">
        <v>11202</v>
      </c>
      <c r="R1457" t="s">
        <v>11201</v>
      </c>
    </row>
    <row r="1458" spans="1:18">
      <c r="A1458">
        <v>1477</v>
      </c>
      <c r="B1458" s="2"/>
      <c r="C1458" t="s">
        <v>8923</v>
      </c>
      <c r="D1458">
        <v>0</v>
      </c>
      <c r="E1458" t="s">
        <v>11200</v>
      </c>
      <c r="F1458" t="s">
        <v>11201</v>
      </c>
      <c r="G1458" t="s">
        <v>8923</v>
      </c>
      <c r="H1458" t="s">
        <v>11090</v>
      </c>
      <c r="I1458">
        <v>0</v>
      </c>
      <c r="J1458">
        <v>320</v>
      </c>
      <c r="K1458">
        <v>304.76</v>
      </c>
      <c r="L1458">
        <v>380</v>
      </c>
      <c r="M1458">
        <v>2</v>
      </c>
      <c r="N1458" t="s">
        <v>11091</v>
      </c>
      <c r="O1458" t="s">
        <v>11098</v>
      </c>
      <c r="P1458">
        <v>380</v>
      </c>
      <c r="Q1458" t="s">
        <v>11202</v>
      </c>
      <c r="R1458" t="s">
        <v>11201</v>
      </c>
    </row>
    <row r="1459" spans="1:18">
      <c r="A1459">
        <v>1478</v>
      </c>
      <c r="B1459" s="2"/>
      <c r="C1459" t="s">
        <v>8925</v>
      </c>
      <c r="D1459">
        <v>-4</v>
      </c>
      <c r="E1459" t="s">
        <v>11200</v>
      </c>
      <c r="F1459" t="s">
        <v>11201</v>
      </c>
      <c r="G1459" t="s">
        <v>8925</v>
      </c>
      <c r="H1459" t="s">
        <v>11090</v>
      </c>
      <c r="I1459">
        <v>0</v>
      </c>
      <c r="J1459">
        <v>65</v>
      </c>
      <c r="K1459">
        <v>61.9</v>
      </c>
      <c r="L1459">
        <v>75</v>
      </c>
      <c r="M1459">
        <v>2</v>
      </c>
      <c r="N1459" t="s">
        <v>11091</v>
      </c>
      <c r="O1459" t="s">
        <v>11098</v>
      </c>
      <c r="P1459">
        <v>75</v>
      </c>
      <c r="Q1459" t="s">
        <v>11202</v>
      </c>
      <c r="R1459" t="s">
        <v>11201</v>
      </c>
    </row>
    <row r="1460" spans="1:18">
      <c r="A1460">
        <v>1479</v>
      </c>
      <c r="B1460" s="2"/>
      <c r="C1460" t="s">
        <v>8927</v>
      </c>
      <c r="D1460">
        <v>-5</v>
      </c>
      <c r="E1460" t="s">
        <v>11200</v>
      </c>
      <c r="F1460" t="s">
        <v>11201</v>
      </c>
      <c r="G1460" t="s">
        <v>8927</v>
      </c>
      <c r="H1460" t="s">
        <v>11090</v>
      </c>
      <c r="I1460">
        <v>0</v>
      </c>
      <c r="J1460">
        <v>34</v>
      </c>
      <c r="K1460">
        <v>32.380000000000003</v>
      </c>
      <c r="L1460">
        <v>39</v>
      </c>
      <c r="M1460">
        <v>2</v>
      </c>
      <c r="N1460" t="s">
        <v>11091</v>
      </c>
      <c r="O1460" t="s">
        <v>11098</v>
      </c>
      <c r="P1460">
        <v>39</v>
      </c>
      <c r="Q1460" t="s">
        <v>11202</v>
      </c>
      <c r="R1460" t="s">
        <v>11201</v>
      </c>
    </row>
    <row r="1461" spans="1:18">
      <c r="A1461">
        <v>1480</v>
      </c>
      <c r="B1461" s="2"/>
      <c r="C1461" t="s">
        <v>8929</v>
      </c>
      <c r="D1461">
        <v>0</v>
      </c>
      <c r="E1461" t="s">
        <v>11200</v>
      </c>
      <c r="F1461" t="s">
        <v>11201</v>
      </c>
      <c r="G1461" t="s">
        <v>8929</v>
      </c>
      <c r="H1461" t="s">
        <v>11090</v>
      </c>
      <c r="I1461">
        <v>0</v>
      </c>
      <c r="J1461">
        <v>80</v>
      </c>
      <c r="K1461">
        <v>76.19</v>
      </c>
      <c r="L1461">
        <v>90</v>
      </c>
      <c r="M1461">
        <v>2</v>
      </c>
      <c r="N1461" t="s">
        <v>11091</v>
      </c>
      <c r="O1461" t="s">
        <v>11098</v>
      </c>
      <c r="P1461">
        <v>90</v>
      </c>
      <c r="Q1461" t="s">
        <v>11202</v>
      </c>
      <c r="R1461" t="s">
        <v>11201</v>
      </c>
    </row>
    <row r="1462" spans="1:18">
      <c r="A1462">
        <v>1481</v>
      </c>
      <c r="B1462" s="2"/>
      <c r="C1462" t="s">
        <v>8931</v>
      </c>
      <c r="D1462">
        <v>-8</v>
      </c>
      <c r="E1462" t="s">
        <v>11200</v>
      </c>
      <c r="F1462" t="s">
        <v>11201</v>
      </c>
      <c r="G1462" t="s">
        <v>8931</v>
      </c>
      <c r="H1462" t="s">
        <v>11090</v>
      </c>
      <c r="I1462">
        <v>0</v>
      </c>
      <c r="J1462">
        <v>45</v>
      </c>
      <c r="K1462">
        <v>42.86</v>
      </c>
      <c r="L1462">
        <v>50</v>
      </c>
      <c r="M1462">
        <v>2</v>
      </c>
      <c r="N1462" t="s">
        <v>11091</v>
      </c>
      <c r="O1462" t="s">
        <v>11098</v>
      </c>
      <c r="P1462">
        <v>50</v>
      </c>
      <c r="Q1462" t="s">
        <v>11202</v>
      </c>
      <c r="R1462" t="s">
        <v>11201</v>
      </c>
    </row>
    <row r="1463" spans="1:18">
      <c r="A1463">
        <v>1482</v>
      </c>
      <c r="B1463" s="2"/>
      <c r="C1463" t="s">
        <v>8933</v>
      </c>
      <c r="D1463">
        <v>-22</v>
      </c>
      <c r="E1463" t="s">
        <v>11200</v>
      </c>
      <c r="F1463" t="s">
        <v>11201</v>
      </c>
      <c r="G1463" t="s">
        <v>8933</v>
      </c>
      <c r="H1463" t="s">
        <v>11090</v>
      </c>
      <c r="I1463">
        <v>0</v>
      </c>
      <c r="J1463">
        <v>25</v>
      </c>
      <c r="K1463">
        <v>19.05</v>
      </c>
      <c r="L1463">
        <v>25</v>
      </c>
      <c r="M1463">
        <v>2</v>
      </c>
      <c r="N1463" t="s">
        <v>11091</v>
      </c>
      <c r="O1463" t="s">
        <v>11098</v>
      </c>
      <c r="P1463">
        <v>25</v>
      </c>
      <c r="Q1463" t="s">
        <v>11202</v>
      </c>
      <c r="R1463" t="s">
        <v>11201</v>
      </c>
    </row>
    <row r="1464" spans="1:18">
      <c r="A1464">
        <v>1483</v>
      </c>
      <c r="B1464" s="2"/>
      <c r="C1464" t="s">
        <v>8935</v>
      </c>
      <c r="D1464">
        <v>-1</v>
      </c>
      <c r="E1464" t="s">
        <v>11200</v>
      </c>
      <c r="F1464" t="s">
        <v>11201</v>
      </c>
      <c r="G1464" t="s">
        <v>8935</v>
      </c>
      <c r="H1464" t="s">
        <v>11090</v>
      </c>
      <c r="I1464">
        <v>0</v>
      </c>
      <c r="J1464">
        <v>36</v>
      </c>
      <c r="K1464">
        <v>34.29</v>
      </c>
      <c r="L1464">
        <v>40</v>
      </c>
      <c r="M1464">
        <v>2</v>
      </c>
      <c r="N1464" t="s">
        <v>11091</v>
      </c>
      <c r="O1464" t="s">
        <v>11098</v>
      </c>
      <c r="P1464">
        <v>40</v>
      </c>
      <c r="Q1464" t="s">
        <v>11202</v>
      </c>
      <c r="R1464" t="s">
        <v>11201</v>
      </c>
    </row>
    <row r="1465" spans="1:18">
      <c r="A1465">
        <v>1484</v>
      </c>
      <c r="B1465" s="2"/>
      <c r="C1465" t="s">
        <v>8937</v>
      </c>
      <c r="D1465">
        <v>0</v>
      </c>
      <c r="E1465" t="s">
        <v>11200</v>
      </c>
      <c r="F1465" t="s">
        <v>11201</v>
      </c>
      <c r="G1465" t="s">
        <v>8937</v>
      </c>
      <c r="H1465" t="s">
        <v>11090</v>
      </c>
      <c r="I1465">
        <v>0</v>
      </c>
      <c r="J1465">
        <v>19</v>
      </c>
      <c r="K1465">
        <v>18.100000000000001</v>
      </c>
      <c r="L1465">
        <v>21</v>
      </c>
      <c r="M1465">
        <v>2</v>
      </c>
      <c r="N1465" t="s">
        <v>11091</v>
      </c>
      <c r="O1465" t="s">
        <v>11098</v>
      </c>
      <c r="P1465">
        <v>21</v>
      </c>
      <c r="Q1465" t="s">
        <v>11202</v>
      </c>
      <c r="R1465" t="s">
        <v>11201</v>
      </c>
    </row>
    <row r="1466" spans="1:18">
      <c r="A1466">
        <v>1485</v>
      </c>
      <c r="B1466" s="2"/>
      <c r="C1466" t="s">
        <v>8939</v>
      </c>
      <c r="D1466">
        <v>0</v>
      </c>
      <c r="E1466" t="s">
        <v>11200</v>
      </c>
      <c r="F1466" t="s">
        <v>11201</v>
      </c>
      <c r="G1466" t="s">
        <v>8939</v>
      </c>
      <c r="H1466" t="s">
        <v>11090</v>
      </c>
      <c r="I1466">
        <v>0</v>
      </c>
      <c r="J1466">
        <v>30</v>
      </c>
      <c r="K1466">
        <v>28.57</v>
      </c>
      <c r="L1466">
        <v>45</v>
      </c>
      <c r="M1466">
        <v>2</v>
      </c>
      <c r="N1466" t="s">
        <v>11091</v>
      </c>
      <c r="O1466" t="s">
        <v>11098</v>
      </c>
      <c r="P1466">
        <v>45</v>
      </c>
      <c r="Q1466" t="s">
        <v>11202</v>
      </c>
      <c r="R1466" t="s">
        <v>11201</v>
      </c>
    </row>
    <row r="1467" spans="1:18">
      <c r="A1467">
        <v>1486</v>
      </c>
      <c r="B1467" s="2"/>
      <c r="C1467" t="s">
        <v>8941</v>
      </c>
      <c r="D1467">
        <v>-11</v>
      </c>
      <c r="E1467" t="s">
        <v>11200</v>
      </c>
      <c r="F1467" t="s">
        <v>11201</v>
      </c>
      <c r="G1467" t="s">
        <v>8941</v>
      </c>
      <c r="H1467" t="s">
        <v>11090</v>
      </c>
      <c r="I1467">
        <v>0</v>
      </c>
      <c r="J1467">
        <v>25</v>
      </c>
      <c r="K1467">
        <v>23.81</v>
      </c>
      <c r="L1467">
        <v>30</v>
      </c>
      <c r="M1467">
        <v>2</v>
      </c>
      <c r="N1467" t="s">
        <v>11091</v>
      </c>
      <c r="O1467" t="s">
        <v>11098</v>
      </c>
      <c r="P1467">
        <v>30</v>
      </c>
      <c r="Q1467" t="s">
        <v>11202</v>
      </c>
      <c r="R1467" t="s">
        <v>11201</v>
      </c>
    </row>
    <row r="1468" spans="1:18">
      <c r="A1468">
        <v>1487</v>
      </c>
      <c r="B1468" s="2"/>
      <c r="C1468" t="s">
        <v>8943</v>
      </c>
      <c r="D1468">
        <v>0</v>
      </c>
      <c r="E1468" t="s">
        <v>11200</v>
      </c>
      <c r="F1468" t="s">
        <v>11201</v>
      </c>
      <c r="G1468" t="s">
        <v>8943</v>
      </c>
      <c r="H1468" t="s">
        <v>11090</v>
      </c>
      <c r="I1468">
        <v>0</v>
      </c>
      <c r="J1468">
        <v>59</v>
      </c>
      <c r="K1468">
        <v>56.19</v>
      </c>
      <c r="L1468">
        <v>61.5</v>
      </c>
      <c r="M1468">
        <v>2</v>
      </c>
      <c r="N1468" t="s">
        <v>11091</v>
      </c>
      <c r="O1468" t="s">
        <v>11098</v>
      </c>
      <c r="P1468">
        <v>61.5</v>
      </c>
      <c r="Q1468" t="s">
        <v>11202</v>
      </c>
      <c r="R1468" t="s">
        <v>11201</v>
      </c>
    </row>
    <row r="1469" spans="1:18">
      <c r="A1469">
        <v>1488</v>
      </c>
      <c r="B1469" s="2"/>
      <c r="C1469" t="s">
        <v>8945</v>
      </c>
      <c r="D1469">
        <v>0</v>
      </c>
      <c r="E1469" t="s">
        <v>11200</v>
      </c>
      <c r="F1469" t="s">
        <v>11201</v>
      </c>
      <c r="G1469" t="s">
        <v>8945</v>
      </c>
      <c r="H1469" t="s">
        <v>11090</v>
      </c>
      <c r="I1469">
        <v>0</v>
      </c>
      <c r="J1469">
        <v>60</v>
      </c>
      <c r="K1469">
        <v>57.14</v>
      </c>
      <c r="L1469">
        <v>65</v>
      </c>
      <c r="M1469">
        <v>2</v>
      </c>
      <c r="N1469" t="s">
        <v>11091</v>
      </c>
      <c r="O1469" t="s">
        <v>11098</v>
      </c>
      <c r="P1469">
        <v>65</v>
      </c>
      <c r="Q1469" t="s">
        <v>11202</v>
      </c>
      <c r="R1469" t="s">
        <v>11201</v>
      </c>
    </row>
    <row r="1470" spans="1:18">
      <c r="A1470">
        <v>1489</v>
      </c>
      <c r="B1470" s="2"/>
      <c r="C1470" t="s">
        <v>8947</v>
      </c>
      <c r="D1470">
        <v>0</v>
      </c>
      <c r="E1470" t="s">
        <v>11200</v>
      </c>
      <c r="F1470" t="s">
        <v>11201</v>
      </c>
      <c r="G1470" t="s">
        <v>8947</v>
      </c>
      <c r="H1470" t="s">
        <v>11090</v>
      </c>
      <c r="I1470">
        <v>0</v>
      </c>
      <c r="J1470">
        <v>125</v>
      </c>
      <c r="K1470">
        <v>119.05</v>
      </c>
      <c r="L1470">
        <v>150</v>
      </c>
      <c r="M1470">
        <v>2</v>
      </c>
      <c r="N1470" t="s">
        <v>11091</v>
      </c>
      <c r="O1470" t="s">
        <v>11098</v>
      </c>
      <c r="P1470">
        <v>150</v>
      </c>
      <c r="Q1470" t="s">
        <v>11202</v>
      </c>
      <c r="R1470" t="s">
        <v>11201</v>
      </c>
    </row>
    <row r="1471" spans="1:18">
      <c r="A1471">
        <v>1490</v>
      </c>
      <c r="B1471" s="2"/>
      <c r="C1471" t="s">
        <v>8949</v>
      </c>
      <c r="D1471">
        <v>0</v>
      </c>
      <c r="E1471" t="s">
        <v>11200</v>
      </c>
      <c r="F1471" t="s">
        <v>11201</v>
      </c>
      <c r="G1471" t="s">
        <v>8949</v>
      </c>
      <c r="H1471" t="s">
        <v>11090</v>
      </c>
      <c r="I1471">
        <v>0</v>
      </c>
      <c r="J1471">
        <v>32</v>
      </c>
      <c r="K1471">
        <v>30.48</v>
      </c>
      <c r="L1471">
        <v>34</v>
      </c>
      <c r="M1471">
        <v>2</v>
      </c>
      <c r="N1471" t="s">
        <v>11091</v>
      </c>
      <c r="O1471" t="s">
        <v>11098</v>
      </c>
      <c r="P1471">
        <v>34</v>
      </c>
      <c r="Q1471" t="s">
        <v>11202</v>
      </c>
      <c r="R1471" t="s">
        <v>11201</v>
      </c>
    </row>
    <row r="1472" spans="1:18">
      <c r="A1472">
        <v>1491</v>
      </c>
      <c r="B1472" s="2"/>
      <c r="C1472" t="s">
        <v>8951</v>
      </c>
      <c r="D1472">
        <v>0</v>
      </c>
      <c r="E1472" t="s">
        <v>11200</v>
      </c>
      <c r="F1472" t="s">
        <v>11201</v>
      </c>
      <c r="G1472" t="s">
        <v>8951</v>
      </c>
      <c r="H1472" t="s">
        <v>11090</v>
      </c>
      <c r="I1472">
        <v>0</v>
      </c>
      <c r="J1472">
        <v>65</v>
      </c>
      <c r="K1472">
        <v>61.9</v>
      </c>
      <c r="L1472">
        <v>69</v>
      </c>
      <c r="M1472">
        <v>2</v>
      </c>
      <c r="N1472" t="s">
        <v>11091</v>
      </c>
      <c r="O1472" t="s">
        <v>11098</v>
      </c>
      <c r="P1472">
        <v>69</v>
      </c>
      <c r="Q1472" t="s">
        <v>11202</v>
      </c>
      <c r="R1472" t="s">
        <v>11201</v>
      </c>
    </row>
    <row r="1473" spans="1:18">
      <c r="A1473">
        <v>1492</v>
      </c>
      <c r="B1473" s="2"/>
      <c r="C1473" t="s">
        <v>8953</v>
      </c>
      <c r="D1473">
        <v>-2</v>
      </c>
      <c r="E1473" t="s">
        <v>11200</v>
      </c>
      <c r="F1473" t="s">
        <v>11201</v>
      </c>
      <c r="G1473" t="s">
        <v>8953</v>
      </c>
      <c r="H1473" t="s">
        <v>11090</v>
      </c>
      <c r="I1473">
        <v>0</v>
      </c>
      <c r="J1473">
        <v>84</v>
      </c>
      <c r="K1473">
        <v>80</v>
      </c>
      <c r="L1473">
        <v>95</v>
      </c>
      <c r="M1473">
        <v>2</v>
      </c>
      <c r="N1473" t="s">
        <v>11091</v>
      </c>
      <c r="O1473" t="s">
        <v>11098</v>
      </c>
      <c r="P1473">
        <v>95</v>
      </c>
      <c r="Q1473" t="s">
        <v>11202</v>
      </c>
      <c r="R1473" t="s">
        <v>11201</v>
      </c>
    </row>
    <row r="1474" spans="1:18">
      <c r="A1474">
        <v>1493</v>
      </c>
      <c r="B1474" s="2"/>
      <c r="C1474" t="s">
        <v>8955</v>
      </c>
      <c r="D1474">
        <v>-1</v>
      </c>
      <c r="E1474" t="s">
        <v>11200</v>
      </c>
      <c r="F1474" t="s">
        <v>11201</v>
      </c>
      <c r="G1474" t="s">
        <v>8955</v>
      </c>
      <c r="H1474" t="s">
        <v>11090</v>
      </c>
      <c r="I1474">
        <v>0</v>
      </c>
      <c r="J1474">
        <v>95</v>
      </c>
      <c r="K1474">
        <v>90.48</v>
      </c>
      <c r="L1474">
        <v>100</v>
      </c>
      <c r="M1474">
        <v>2</v>
      </c>
      <c r="N1474" t="s">
        <v>11091</v>
      </c>
      <c r="O1474" t="s">
        <v>11098</v>
      </c>
      <c r="P1474">
        <v>100</v>
      </c>
      <c r="Q1474" t="s">
        <v>11202</v>
      </c>
      <c r="R1474" t="s">
        <v>11201</v>
      </c>
    </row>
    <row r="1475" spans="1:18">
      <c r="A1475">
        <v>1494</v>
      </c>
      <c r="B1475" s="2"/>
      <c r="C1475" t="s">
        <v>8957</v>
      </c>
      <c r="D1475">
        <v>-6</v>
      </c>
      <c r="E1475" t="s">
        <v>11200</v>
      </c>
      <c r="F1475" t="s">
        <v>11201</v>
      </c>
      <c r="G1475" t="s">
        <v>8957</v>
      </c>
      <c r="H1475" t="s">
        <v>11090</v>
      </c>
      <c r="I1475">
        <v>0</v>
      </c>
      <c r="J1475">
        <v>40</v>
      </c>
      <c r="K1475">
        <v>38.1</v>
      </c>
      <c r="L1475">
        <v>45</v>
      </c>
      <c r="M1475">
        <v>2</v>
      </c>
      <c r="N1475" t="s">
        <v>11091</v>
      </c>
      <c r="O1475" t="s">
        <v>11098</v>
      </c>
      <c r="P1475">
        <v>45</v>
      </c>
      <c r="Q1475" t="s">
        <v>11202</v>
      </c>
      <c r="R1475" t="s">
        <v>11201</v>
      </c>
    </row>
    <row r="1476" spans="1:18">
      <c r="A1476">
        <v>1495</v>
      </c>
      <c r="B1476" s="2"/>
      <c r="C1476" t="s">
        <v>8959</v>
      </c>
      <c r="D1476">
        <v>0</v>
      </c>
      <c r="E1476" t="s">
        <v>11200</v>
      </c>
      <c r="F1476" t="s">
        <v>11201</v>
      </c>
      <c r="G1476" t="s">
        <v>8959</v>
      </c>
      <c r="H1476" t="s">
        <v>11090</v>
      </c>
      <c r="I1476">
        <v>0</v>
      </c>
      <c r="J1476">
        <v>11</v>
      </c>
      <c r="K1476">
        <v>10.48</v>
      </c>
      <c r="L1476">
        <v>15</v>
      </c>
      <c r="M1476">
        <v>2</v>
      </c>
      <c r="N1476" t="s">
        <v>11091</v>
      </c>
      <c r="O1476" t="s">
        <v>11098</v>
      </c>
      <c r="P1476">
        <v>15</v>
      </c>
      <c r="Q1476" t="s">
        <v>11202</v>
      </c>
      <c r="R1476" t="s">
        <v>11201</v>
      </c>
    </row>
    <row r="1477" spans="1:18">
      <c r="A1477">
        <v>1496</v>
      </c>
      <c r="B1477" s="2"/>
      <c r="C1477" t="s">
        <v>8961</v>
      </c>
      <c r="D1477">
        <v>0</v>
      </c>
      <c r="E1477" t="s">
        <v>11200</v>
      </c>
      <c r="F1477" t="s">
        <v>11201</v>
      </c>
      <c r="G1477" t="s">
        <v>8961</v>
      </c>
      <c r="H1477" t="s">
        <v>11090</v>
      </c>
      <c r="I1477">
        <v>0</v>
      </c>
      <c r="J1477">
        <v>50</v>
      </c>
      <c r="K1477">
        <v>47.62</v>
      </c>
      <c r="L1477">
        <v>60</v>
      </c>
      <c r="M1477">
        <v>2</v>
      </c>
      <c r="N1477" t="s">
        <v>11091</v>
      </c>
      <c r="O1477" t="s">
        <v>11098</v>
      </c>
      <c r="P1477">
        <v>60</v>
      </c>
      <c r="Q1477" t="s">
        <v>11202</v>
      </c>
      <c r="R1477" t="s">
        <v>11201</v>
      </c>
    </row>
    <row r="1478" spans="1:18">
      <c r="A1478">
        <v>1497</v>
      </c>
      <c r="B1478" s="2"/>
      <c r="C1478" t="s">
        <v>8963</v>
      </c>
      <c r="D1478">
        <v>-1</v>
      </c>
      <c r="E1478" t="s">
        <v>11200</v>
      </c>
      <c r="F1478" t="s">
        <v>11201</v>
      </c>
      <c r="G1478" t="s">
        <v>8963</v>
      </c>
      <c r="H1478" t="s">
        <v>11090</v>
      </c>
      <c r="I1478">
        <v>0</v>
      </c>
      <c r="J1478">
        <v>50</v>
      </c>
      <c r="K1478">
        <v>47.62</v>
      </c>
      <c r="L1478">
        <v>60</v>
      </c>
      <c r="M1478">
        <v>2</v>
      </c>
      <c r="N1478" t="s">
        <v>11091</v>
      </c>
      <c r="O1478" t="s">
        <v>11098</v>
      </c>
      <c r="P1478">
        <v>60</v>
      </c>
      <c r="Q1478" t="s">
        <v>11202</v>
      </c>
      <c r="R1478" t="s">
        <v>11201</v>
      </c>
    </row>
    <row r="1479" spans="1:18">
      <c r="A1479">
        <v>1498</v>
      </c>
      <c r="B1479" s="2"/>
      <c r="C1479" t="s">
        <v>8965</v>
      </c>
      <c r="D1479">
        <v>1</v>
      </c>
      <c r="E1479" t="s">
        <v>11200</v>
      </c>
      <c r="F1479" t="s">
        <v>11201</v>
      </c>
      <c r="G1479" t="s">
        <v>8965</v>
      </c>
      <c r="H1479" t="s">
        <v>11090</v>
      </c>
      <c r="I1479">
        <v>0</v>
      </c>
      <c r="J1479">
        <v>95</v>
      </c>
      <c r="K1479">
        <v>66.430000000000007</v>
      </c>
      <c r="L1479">
        <v>89</v>
      </c>
      <c r="M1479">
        <v>2</v>
      </c>
      <c r="N1479" t="s">
        <v>11091</v>
      </c>
      <c r="O1479" t="s">
        <v>11098</v>
      </c>
      <c r="P1479">
        <v>89</v>
      </c>
      <c r="Q1479" t="s">
        <v>11202</v>
      </c>
      <c r="R1479" t="s">
        <v>11201</v>
      </c>
    </row>
    <row r="1480" spans="1:18">
      <c r="A1480">
        <v>1499</v>
      </c>
      <c r="B1480" s="2"/>
      <c r="C1480" t="s">
        <v>8967</v>
      </c>
      <c r="D1480">
        <v>0</v>
      </c>
      <c r="E1480" t="s">
        <v>11200</v>
      </c>
      <c r="F1480" t="s">
        <v>11201</v>
      </c>
      <c r="G1480" t="s">
        <v>8967</v>
      </c>
      <c r="H1480" t="s">
        <v>11090</v>
      </c>
      <c r="I1480">
        <v>0</v>
      </c>
      <c r="J1480">
        <v>340</v>
      </c>
      <c r="K1480">
        <v>323.81</v>
      </c>
      <c r="L1480">
        <v>370</v>
      </c>
      <c r="M1480">
        <v>2</v>
      </c>
      <c r="N1480" t="s">
        <v>11091</v>
      </c>
      <c r="O1480" t="s">
        <v>11098</v>
      </c>
      <c r="P1480">
        <v>370</v>
      </c>
      <c r="Q1480" t="s">
        <v>11202</v>
      </c>
      <c r="R1480" t="s">
        <v>11201</v>
      </c>
    </row>
    <row r="1481" spans="1:18">
      <c r="A1481">
        <v>1500</v>
      </c>
      <c r="B1481" s="2"/>
      <c r="C1481" t="s">
        <v>8969</v>
      </c>
      <c r="D1481">
        <v>0</v>
      </c>
      <c r="E1481" t="s">
        <v>11200</v>
      </c>
      <c r="F1481" t="s">
        <v>11201</v>
      </c>
      <c r="G1481" t="s">
        <v>8969</v>
      </c>
      <c r="H1481" t="s">
        <v>11090</v>
      </c>
      <c r="I1481">
        <v>0</v>
      </c>
      <c r="J1481">
        <v>99</v>
      </c>
      <c r="K1481">
        <v>94.29</v>
      </c>
      <c r="L1481">
        <v>120</v>
      </c>
      <c r="M1481">
        <v>2</v>
      </c>
      <c r="N1481" t="s">
        <v>11091</v>
      </c>
      <c r="O1481" t="s">
        <v>11098</v>
      </c>
      <c r="P1481">
        <v>120</v>
      </c>
      <c r="Q1481" t="s">
        <v>11202</v>
      </c>
      <c r="R1481" t="s">
        <v>11201</v>
      </c>
    </row>
    <row r="1482" spans="1:18">
      <c r="A1482">
        <v>1501</v>
      </c>
      <c r="B1482" s="2"/>
      <c r="C1482" t="s">
        <v>8971</v>
      </c>
      <c r="D1482">
        <v>-1</v>
      </c>
      <c r="E1482" t="s">
        <v>11200</v>
      </c>
      <c r="F1482" t="s">
        <v>11201</v>
      </c>
      <c r="G1482" t="s">
        <v>8971</v>
      </c>
      <c r="H1482" t="s">
        <v>11090</v>
      </c>
      <c r="I1482">
        <v>0</v>
      </c>
      <c r="J1482">
        <v>135</v>
      </c>
      <c r="K1482">
        <v>119.05</v>
      </c>
      <c r="L1482">
        <v>150</v>
      </c>
      <c r="M1482">
        <v>1</v>
      </c>
      <c r="N1482" t="s">
        <v>11108</v>
      </c>
      <c r="O1482" t="s">
        <v>11098</v>
      </c>
      <c r="P1482">
        <v>150</v>
      </c>
      <c r="Q1482" t="s">
        <v>11202</v>
      </c>
      <c r="R1482" t="s">
        <v>11201</v>
      </c>
    </row>
    <row r="1483" spans="1:18">
      <c r="A1483">
        <v>1502</v>
      </c>
      <c r="B1483" s="2"/>
      <c r="C1483" t="s">
        <v>8973</v>
      </c>
      <c r="D1483">
        <v>-3</v>
      </c>
      <c r="E1483" t="s">
        <v>11200</v>
      </c>
      <c r="F1483" t="s">
        <v>11201</v>
      </c>
      <c r="G1483" t="s">
        <v>8973</v>
      </c>
      <c r="H1483" t="s">
        <v>11090</v>
      </c>
      <c r="I1483">
        <v>0</v>
      </c>
      <c r="J1483">
        <v>75</v>
      </c>
      <c r="K1483">
        <v>71.430000000000007</v>
      </c>
      <c r="L1483">
        <v>80</v>
      </c>
      <c r="M1483">
        <v>2</v>
      </c>
      <c r="N1483" t="s">
        <v>11091</v>
      </c>
      <c r="O1483" t="s">
        <v>11098</v>
      </c>
      <c r="P1483">
        <v>80</v>
      </c>
      <c r="Q1483" t="s">
        <v>11202</v>
      </c>
      <c r="R1483" t="s">
        <v>11201</v>
      </c>
    </row>
    <row r="1484" spans="1:18">
      <c r="A1484">
        <v>1503</v>
      </c>
      <c r="B1484" s="2"/>
      <c r="C1484" t="s">
        <v>8975</v>
      </c>
      <c r="D1484">
        <v>-3</v>
      </c>
      <c r="E1484" t="s">
        <v>11200</v>
      </c>
      <c r="F1484" t="s">
        <v>11201</v>
      </c>
      <c r="G1484" t="s">
        <v>8975</v>
      </c>
      <c r="H1484" t="s">
        <v>11090</v>
      </c>
      <c r="I1484">
        <v>0</v>
      </c>
      <c r="J1484">
        <v>150</v>
      </c>
      <c r="K1484">
        <v>122.86</v>
      </c>
      <c r="L1484">
        <v>167</v>
      </c>
      <c r="M1484">
        <v>2</v>
      </c>
      <c r="N1484" t="s">
        <v>11091</v>
      </c>
      <c r="O1484" t="s">
        <v>11098</v>
      </c>
      <c r="P1484">
        <v>167</v>
      </c>
      <c r="Q1484" t="s">
        <v>11202</v>
      </c>
      <c r="R1484" t="s">
        <v>11201</v>
      </c>
    </row>
    <row r="1485" spans="1:18">
      <c r="A1485">
        <v>1504</v>
      </c>
      <c r="B1485" s="2"/>
      <c r="C1485" t="s">
        <v>8977</v>
      </c>
      <c r="D1485">
        <v>0</v>
      </c>
      <c r="E1485" t="s">
        <v>11200</v>
      </c>
      <c r="F1485" t="s">
        <v>11201</v>
      </c>
      <c r="G1485" t="s">
        <v>8977</v>
      </c>
      <c r="H1485" t="s">
        <v>11090</v>
      </c>
      <c r="I1485">
        <v>0</v>
      </c>
      <c r="J1485">
        <v>290</v>
      </c>
      <c r="K1485">
        <v>276.19</v>
      </c>
      <c r="L1485">
        <v>350</v>
      </c>
      <c r="M1485">
        <v>2</v>
      </c>
      <c r="N1485" t="s">
        <v>11091</v>
      </c>
      <c r="O1485" t="s">
        <v>11098</v>
      </c>
      <c r="P1485">
        <v>350</v>
      </c>
      <c r="Q1485" t="s">
        <v>11202</v>
      </c>
      <c r="R1485" t="s">
        <v>11201</v>
      </c>
    </row>
    <row r="1486" spans="1:18">
      <c r="A1486">
        <v>1505</v>
      </c>
      <c r="B1486" s="2"/>
      <c r="C1486" t="s">
        <v>8979</v>
      </c>
      <c r="D1486">
        <v>-15</v>
      </c>
      <c r="E1486" t="s">
        <v>11200</v>
      </c>
      <c r="F1486" t="s">
        <v>11201</v>
      </c>
      <c r="G1486" t="s">
        <v>8979</v>
      </c>
      <c r="H1486" t="s">
        <v>11090</v>
      </c>
      <c r="I1486">
        <v>0</v>
      </c>
      <c r="J1486">
        <v>79</v>
      </c>
      <c r="K1486">
        <v>61.43</v>
      </c>
      <c r="L1486">
        <v>84</v>
      </c>
      <c r="M1486">
        <v>2</v>
      </c>
      <c r="N1486" t="s">
        <v>11091</v>
      </c>
      <c r="O1486" t="s">
        <v>11098</v>
      </c>
      <c r="P1486">
        <v>84</v>
      </c>
      <c r="Q1486" t="s">
        <v>11202</v>
      </c>
      <c r="R1486" t="s">
        <v>11201</v>
      </c>
    </row>
    <row r="1487" spans="1:18">
      <c r="A1487">
        <v>1506</v>
      </c>
      <c r="B1487" s="2"/>
      <c r="C1487" t="s">
        <v>8981</v>
      </c>
      <c r="D1487">
        <v>0</v>
      </c>
      <c r="E1487" t="s">
        <v>11200</v>
      </c>
      <c r="F1487" t="s">
        <v>11201</v>
      </c>
      <c r="G1487" t="s">
        <v>8981</v>
      </c>
      <c r="H1487" t="s">
        <v>11090</v>
      </c>
      <c r="I1487">
        <v>0</v>
      </c>
      <c r="J1487">
        <v>435</v>
      </c>
      <c r="K1487">
        <v>414.29</v>
      </c>
      <c r="L1487">
        <v>500</v>
      </c>
      <c r="M1487">
        <v>2</v>
      </c>
      <c r="N1487" t="s">
        <v>11091</v>
      </c>
      <c r="O1487" t="s">
        <v>11098</v>
      </c>
      <c r="P1487">
        <v>500</v>
      </c>
      <c r="Q1487" t="s">
        <v>11202</v>
      </c>
      <c r="R1487" t="s">
        <v>11201</v>
      </c>
    </row>
    <row r="1488" spans="1:18">
      <c r="A1488">
        <v>1507</v>
      </c>
      <c r="B1488" s="2"/>
      <c r="C1488" t="s">
        <v>8983</v>
      </c>
      <c r="D1488">
        <v>-3</v>
      </c>
      <c r="E1488" t="s">
        <v>11200</v>
      </c>
      <c r="F1488" t="s">
        <v>11201</v>
      </c>
      <c r="G1488" t="s">
        <v>8983</v>
      </c>
      <c r="H1488" t="s">
        <v>11090</v>
      </c>
      <c r="I1488">
        <v>0</v>
      </c>
      <c r="J1488">
        <v>95</v>
      </c>
      <c r="K1488">
        <v>90.48</v>
      </c>
      <c r="L1488">
        <v>115</v>
      </c>
      <c r="M1488">
        <v>2</v>
      </c>
      <c r="N1488" t="s">
        <v>11091</v>
      </c>
      <c r="O1488" t="s">
        <v>11098</v>
      </c>
      <c r="P1488">
        <v>115</v>
      </c>
      <c r="Q1488" t="s">
        <v>11202</v>
      </c>
      <c r="R1488" t="s">
        <v>11201</v>
      </c>
    </row>
    <row r="1489" spans="1:18">
      <c r="A1489">
        <v>1508</v>
      </c>
      <c r="B1489" s="2"/>
      <c r="C1489" t="s">
        <v>8985</v>
      </c>
      <c r="D1489">
        <v>0</v>
      </c>
      <c r="E1489" t="s">
        <v>11200</v>
      </c>
      <c r="F1489" t="s">
        <v>11201</v>
      </c>
      <c r="G1489" t="s">
        <v>8985</v>
      </c>
      <c r="H1489" t="s">
        <v>11090</v>
      </c>
      <c r="I1489">
        <v>0</v>
      </c>
      <c r="J1489">
        <v>225</v>
      </c>
      <c r="K1489">
        <v>214.29</v>
      </c>
      <c r="L1489">
        <v>230</v>
      </c>
      <c r="M1489">
        <v>2</v>
      </c>
      <c r="N1489" t="s">
        <v>11091</v>
      </c>
      <c r="O1489" t="s">
        <v>11098</v>
      </c>
      <c r="P1489">
        <v>230</v>
      </c>
      <c r="Q1489" t="s">
        <v>11202</v>
      </c>
      <c r="R1489" t="s">
        <v>11201</v>
      </c>
    </row>
    <row r="1490" spans="1:18">
      <c r="A1490">
        <v>1509</v>
      </c>
      <c r="B1490" s="2"/>
      <c r="C1490" t="s">
        <v>8987</v>
      </c>
      <c r="D1490">
        <v>-4</v>
      </c>
      <c r="E1490" t="s">
        <v>11200</v>
      </c>
      <c r="F1490" t="s">
        <v>11201</v>
      </c>
      <c r="G1490" t="s">
        <v>8987</v>
      </c>
      <c r="H1490" t="s">
        <v>11090</v>
      </c>
      <c r="I1490">
        <v>0</v>
      </c>
      <c r="J1490">
        <v>49</v>
      </c>
      <c r="K1490">
        <v>46.67</v>
      </c>
      <c r="L1490">
        <v>54</v>
      </c>
      <c r="M1490">
        <v>2</v>
      </c>
      <c r="N1490" t="s">
        <v>11091</v>
      </c>
      <c r="O1490" t="s">
        <v>11098</v>
      </c>
      <c r="P1490">
        <v>54</v>
      </c>
      <c r="Q1490" t="s">
        <v>11202</v>
      </c>
      <c r="R1490" t="s">
        <v>11201</v>
      </c>
    </row>
    <row r="1491" spans="1:18">
      <c r="A1491">
        <v>1510</v>
      </c>
      <c r="B1491" s="2"/>
      <c r="C1491" t="s">
        <v>8989</v>
      </c>
      <c r="D1491">
        <v>0</v>
      </c>
      <c r="E1491" t="s">
        <v>11200</v>
      </c>
      <c r="F1491" t="s">
        <v>11201</v>
      </c>
      <c r="G1491" t="s">
        <v>8989</v>
      </c>
      <c r="H1491" t="s">
        <v>11090</v>
      </c>
      <c r="I1491">
        <v>0</v>
      </c>
      <c r="J1491">
        <v>105</v>
      </c>
      <c r="K1491">
        <v>95.24</v>
      </c>
      <c r="L1491">
        <v>105</v>
      </c>
      <c r="M1491">
        <v>2</v>
      </c>
      <c r="N1491" t="s">
        <v>11091</v>
      </c>
      <c r="O1491" t="s">
        <v>11098</v>
      </c>
      <c r="P1491">
        <v>105</v>
      </c>
      <c r="Q1491" t="s">
        <v>11202</v>
      </c>
      <c r="R1491" t="s">
        <v>11201</v>
      </c>
    </row>
    <row r="1492" spans="1:18">
      <c r="A1492">
        <v>1511</v>
      </c>
      <c r="B1492" s="2"/>
      <c r="C1492" t="s">
        <v>8991</v>
      </c>
      <c r="D1492">
        <v>-10</v>
      </c>
      <c r="E1492" t="s">
        <v>11200</v>
      </c>
      <c r="F1492" t="s">
        <v>11201</v>
      </c>
      <c r="G1492" t="s">
        <v>8991</v>
      </c>
      <c r="H1492" t="s">
        <v>11090</v>
      </c>
      <c r="I1492">
        <v>0</v>
      </c>
      <c r="J1492">
        <v>30</v>
      </c>
      <c r="K1492">
        <v>28.57</v>
      </c>
      <c r="L1492">
        <v>40</v>
      </c>
      <c r="M1492">
        <v>2</v>
      </c>
      <c r="N1492" t="s">
        <v>11091</v>
      </c>
      <c r="O1492" t="s">
        <v>11098</v>
      </c>
      <c r="P1492">
        <v>40</v>
      </c>
      <c r="Q1492" t="s">
        <v>11202</v>
      </c>
      <c r="R1492" t="s">
        <v>11201</v>
      </c>
    </row>
    <row r="1493" spans="1:18">
      <c r="A1493">
        <v>1512</v>
      </c>
      <c r="B1493" s="2"/>
      <c r="C1493" t="s">
        <v>8993</v>
      </c>
      <c r="D1493">
        <v>0</v>
      </c>
      <c r="E1493" t="s">
        <v>11200</v>
      </c>
      <c r="F1493" t="s">
        <v>11201</v>
      </c>
      <c r="G1493" t="s">
        <v>8993</v>
      </c>
      <c r="H1493" t="s">
        <v>11090</v>
      </c>
      <c r="I1493">
        <v>0</v>
      </c>
      <c r="J1493">
        <v>260</v>
      </c>
      <c r="K1493">
        <v>247.62</v>
      </c>
      <c r="L1493">
        <v>280</v>
      </c>
      <c r="M1493">
        <v>2</v>
      </c>
      <c r="N1493" t="s">
        <v>11091</v>
      </c>
      <c r="O1493" t="s">
        <v>11098</v>
      </c>
      <c r="P1493">
        <v>280</v>
      </c>
      <c r="Q1493" t="s">
        <v>11202</v>
      </c>
      <c r="R1493" t="s">
        <v>11201</v>
      </c>
    </row>
    <row r="1494" spans="1:18">
      <c r="A1494">
        <v>1513</v>
      </c>
      <c r="B1494" s="2"/>
      <c r="C1494" t="s">
        <v>8995</v>
      </c>
      <c r="D1494">
        <v>0</v>
      </c>
      <c r="E1494" t="s">
        <v>11200</v>
      </c>
      <c r="F1494" t="s">
        <v>11201</v>
      </c>
      <c r="G1494" t="s">
        <v>8995</v>
      </c>
      <c r="H1494" t="s">
        <v>11090</v>
      </c>
      <c r="I1494">
        <v>0</v>
      </c>
      <c r="J1494">
        <v>65</v>
      </c>
      <c r="K1494">
        <v>61.9</v>
      </c>
      <c r="L1494">
        <v>85</v>
      </c>
      <c r="M1494">
        <v>2</v>
      </c>
      <c r="N1494" t="s">
        <v>11091</v>
      </c>
      <c r="O1494" t="s">
        <v>11098</v>
      </c>
      <c r="P1494">
        <v>85</v>
      </c>
      <c r="Q1494" t="s">
        <v>11202</v>
      </c>
      <c r="R1494" t="s">
        <v>11201</v>
      </c>
    </row>
    <row r="1495" spans="1:18">
      <c r="A1495">
        <v>1514</v>
      </c>
      <c r="B1495" s="2"/>
      <c r="C1495" t="s">
        <v>8997</v>
      </c>
      <c r="D1495">
        <v>0</v>
      </c>
      <c r="E1495" t="s">
        <v>11200</v>
      </c>
      <c r="F1495" t="s">
        <v>11201</v>
      </c>
      <c r="G1495" t="s">
        <v>8997</v>
      </c>
      <c r="H1495" t="s">
        <v>11090</v>
      </c>
      <c r="I1495">
        <v>0</v>
      </c>
      <c r="J1495">
        <v>145</v>
      </c>
      <c r="K1495">
        <v>138.1</v>
      </c>
      <c r="L1495">
        <v>170</v>
      </c>
      <c r="M1495">
        <v>2</v>
      </c>
      <c r="N1495" t="s">
        <v>11091</v>
      </c>
      <c r="O1495" t="s">
        <v>11098</v>
      </c>
      <c r="P1495">
        <v>170</v>
      </c>
      <c r="Q1495" t="s">
        <v>11202</v>
      </c>
      <c r="R1495" t="s">
        <v>11201</v>
      </c>
    </row>
    <row r="1496" spans="1:18">
      <c r="A1496">
        <v>1515</v>
      </c>
      <c r="B1496" s="2"/>
      <c r="C1496" t="s">
        <v>11576</v>
      </c>
      <c r="D1496">
        <v>-2</v>
      </c>
      <c r="E1496" t="s">
        <v>11200</v>
      </c>
      <c r="F1496" t="s">
        <v>11201</v>
      </c>
      <c r="G1496" t="s">
        <v>8999</v>
      </c>
      <c r="H1496" t="s">
        <v>11090</v>
      </c>
      <c r="I1496">
        <v>78.75</v>
      </c>
      <c r="J1496">
        <v>78.75</v>
      </c>
      <c r="K1496">
        <v>75</v>
      </c>
      <c r="L1496">
        <v>80</v>
      </c>
      <c r="M1496">
        <v>2</v>
      </c>
      <c r="N1496" t="s">
        <v>11091</v>
      </c>
      <c r="O1496" t="s">
        <v>11098</v>
      </c>
      <c r="P1496">
        <v>80</v>
      </c>
      <c r="Q1496" t="s">
        <v>11202</v>
      </c>
      <c r="R1496" t="s">
        <v>11201</v>
      </c>
    </row>
    <row r="1497" spans="1:18">
      <c r="A1497">
        <v>1516</v>
      </c>
      <c r="B1497" s="2"/>
      <c r="C1497" t="s">
        <v>9001</v>
      </c>
      <c r="D1497">
        <v>-10</v>
      </c>
      <c r="E1497" t="s">
        <v>11200</v>
      </c>
      <c r="F1497" t="s">
        <v>11201</v>
      </c>
      <c r="G1497" t="s">
        <v>9001</v>
      </c>
      <c r="H1497" t="s">
        <v>11090</v>
      </c>
      <c r="I1497">
        <v>63</v>
      </c>
      <c r="J1497">
        <v>63</v>
      </c>
      <c r="K1497">
        <v>60</v>
      </c>
      <c r="L1497">
        <v>80</v>
      </c>
      <c r="M1497">
        <v>2</v>
      </c>
      <c r="N1497" t="s">
        <v>11091</v>
      </c>
      <c r="O1497" t="s">
        <v>11098</v>
      </c>
      <c r="P1497">
        <v>80</v>
      </c>
      <c r="Q1497" t="s">
        <v>11202</v>
      </c>
      <c r="R1497" t="s">
        <v>11201</v>
      </c>
    </row>
    <row r="1498" spans="1:18">
      <c r="A1498">
        <v>1517</v>
      </c>
      <c r="B1498" s="2"/>
      <c r="C1498" t="s">
        <v>9003</v>
      </c>
      <c r="D1498">
        <v>0</v>
      </c>
      <c r="E1498" t="s">
        <v>11200</v>
      </c>
      <c r="F1498" t="s">
        <v>11201</v>
      </c>
      <c r="G1498" t="s">
        <v>9003</v>
      </c>
      <c r="H1498" t="s">
        <v>11090</v>
      </c>
      <c r="I1498">
        <v>157.5</v>
      </c>
      <c r="J1498">
        <v>157.5</v>
      </c>
      <c r="K1498">
        <v>138.1</v>
      </c>
      <c r="L1498">
        <v>155</v>
      </c>
      <c r="M1498">
        <v>2</v>
      </c>
      <c r="N1498" t="s">
        <v>11091</v>
      </c>
      <c r="O1498" t="s">
        <v>11098</v>
      </c>
      <c r="P1498">
        <v>165</v>
      </c>
      <c r="Q1498" t="s">
        <v>11202</v>
      </c>
      <c r="R1498" t="s">
        <v>11201</v>
      </c>
    </row>
    <row r="1499" spans="1:18">
      <c r="A1499">
        <v>1518</v>
      </c>
      <c r="B1499" s="2">
        <v>8901764042270</v>
      </c>
      <c r="C1499" t="s">
        <v>9005</v>
      </c>
      <c r="D1499">
        <v>-22</v>
      </c>
      <c r="E1499" t="s">
        <v>11200</v>
      </c>
      <c r="F1499" t="s">
        <v>11201</v>
      </c>
      <c r="G1499" t="s">
        <v>9005</v>
      </c>
      <c r="H1499" t="s">
        <v>11090</v>
      </c>
      <c r="I1499">
        <v>31.45</v>
      </c>
      <c r="J1499">
        <v>31.45</v>
      </c>
      <c r="K1499">
        <v>26.21</v>
      </c>
      <c r="L1499">
        <v>40</v>
      </c>
      <c r="M1499">
        <v>6</v>
      </c>
      <c r="N1499" t="s">
        <v>11412</v>
      </c>
      <c r="O1499" t="s">
        <v>11098</v>
      </c>
      <c r="P1499">
        <v>40</v>
      </c>
      <c r="Q1499" t="s">
        <v>11545</v>
      </c>
      <c r="R1499" t="s">
        <v>11546</v>
      </c>
    </row>
    <row r="1500" spans="1:18">
      <c r="A1500">
        <v>1519</v>
      </c>
      <c r="B1500" s="2">
        <v>8901262010016</v>
      </c>
      <c r="C1500" t="s">
        <v>9007</v>
      </c>
      <c r="D1500">
        <v>0</v>
      </c>
      <c r="E1500" t="s">
        <v>11532</v>
      </c>
      <c r="F1500" t="s">
        <v>11533</v>
      </c>
      <c r="G1500" t="s">
        <v>9007</v>
      </c>
      <c r="H1500" t="s">
        <v>11090</v>
      </c>
      <c r="I1500">
        <v>0</v>
      </c>
      <c r="J1500">
        <v>48.08</v>
      </c>
      <c r="K1500">
        <v>48.08</v>
      </c>
      <c r="L1500">
        <v>58</v>
      </c>
      <c r="M1500">
        <v>5</v>
      </c>
      <c r="N1500" t="s">
        <v>11117</v>
      </c>
      <c r="O1500" t="s">
        <v>11098</v>
      </c>
      <c r="P1500">
        <v>58</v>
      </c>
      <c r="Q1500" t="s">
        <v>11534</v>
      </c>
      <c r="R1500" t="s">
        <v>11535</v>
      </c>
    </row>
    <row r="1501" spans="1:18">
      <c r="A1501">
        <v>1520</v>
      </c>
      <c r="B1501" s="2">
        <v>8901262010030</v>
      </c>
      <c r="C1501" t="s">
        <v>9009</v>
      </c>
      <c r="D1501">
        <v>2</v>
      </c>
      <c r="E1501" t="s">
        <v>11532</v>
      </c>
      <c r="F1501" t="s">
        <v>11533</v>
      </c>
      <c r="G1501" t="s">
        <v>9009</v>
      </c>
      <c r="H1501" t="s">
        <v>11090</v>
      </c>
      <c r="I1501">
        <v>0</v>
      </c>
      <c r="J1501">
        <v>236.26</v>
      </c>
      <c r="K1501">
        <v>236.26</v>
      </c>
      <c r="L1501">
        <v>285</v>
      </c>
      <c r="M1501">
        <v>5</v>
      </c>
      <c r="N1501" t="s">
        <v>11117</v>
      </c>
      <c r="O1501" t="s">
        <v>11098</v>
      </c>
      <c r="P1501">
        <v>285</v>
      </c>
      <c r="Q1501" t="s">
        <v>11534</v>
      </c>
      <c r="R1501" t="s">
        <v>11535</v>
      </c>
    </row>
    <row r="1502" spans="1:18">
      <c r="A1502">
        <v>1521</v>
      </c>
      <c r="B1502" s="2">
        <v>8901262200189</v>
      </c>
      <c r="C1502" t="s">
        <v>9011</v>
      </c>
      <c r="D1502">
        <v>7</v>
      </c>
      <c r="E1502" t="s">
        <v>11532</v>
      </c>
      <c r="F1502" t="s">
        <v>11533</v>
      </c>
      <c r="G1502" t="s">
        <v>9011</v>
      </c>
      <c r="H1502" t="s">
        <v>11090</v>
      </c>
      <c r="I1502">
        <v>0</v>
      </c>
      <c r="J1502">
        <v>17.14</v>
      </c>
      <c r="K1502">
        <v>17.14</v>
      </c>
      <c r="L1502">
        <v>20</v>
      </c>
      <c r="M1502">
        <v>2</v>
      </c>
      <c r="N1502" t="s">
        <v>11091</v>
      </c>
      <c r="O1502" t="s">
        <v>11098</v>
      </c>
      <c r="P1502">
        <v>20</v>
      </c>
      <c r="Q1502" t="s">
        <v>11534</v>
      </c>
      <c r="R1502" t="s">
        <v>11535</v>
      </c>
    </row>
    <row r="1503" spans="1:18">
      <c r="A1503">
        <v>1522</v>
      </c>
      <c r="B1503" s="2">
        <v>8901262180115</v>
      </c>
      <c r="C1503" t="s">
        <v>9013</v>
      </c>
      <c r="D1503">
        <v>4</v>
      </c>
      <c r="E1503" t="s">
        <v>11532</v>
      </c>
      <c r="F1503" t="s">
        <v>11533</v>
      </c>
      <c r="G1503" t="s">
        <v>9013</v>
      </c>
      <c r="H1503" t="s">
        <v>11090</v>
      </c>
      <c r="I1503">
        <v>0</v>
      </c>
      <c r="J1503">
        <v>78.95</v>
      </c>
      <c r="K1503">
        <v>78.95</v>
      </c>
      <c r="L1503">
        <v>95</v>
      </c>
      <c r="M1503">
        <v>2</v>
      </c>
      <c r="N1503" t="s">
        <v>11091</v>
      </c>
      <c r="O1503" t="s">
        <v>11098</v>
      </c>
      <c r="P1503">
        <v>95</v>
      </c>
      <c r="Q1503" t="s">
        <v>11534</v>
      </c>
      <c r="R1503" t="s">
        <v>11535</v>
      </c>
    </row>
    <row r="1504" spans="1:18">
      <c r="A1504">
        <v>1523</v>
      </c>
      <c r="B1504" s="2">
        <v>8901262020558</v>
      </c>
      <c r="C1504" t="s">
        <v>9015</v>
      </c>
      <c r="D1504">
        <v>2</v>
      </c>
      <c r="E1504" t="s">
        <v>11532</v>
      </c>
      <c r="F1504" t="s">
        <v>11533</v>
      </c>
      <c r="G1504" t="s">
        <v>9015</v>
      </c>
      <c r="H1504" t="s">
        <v>11090</v>
      </c>
      <c r="I1504">
        <v>0</v>
      </c>
      <c r="J1504">
        <v>98.53</v>
      </c>
      <c r="K1504">
        <v>98.53</v>
      </c>
      <c r="L1504">
        <v>122</v>
      </c>
      <c r="M1504">
        <v>5</v>
      </c>
      <c r="N1504" t="s">
        <v>11117</v>
      </c>
      <c r="O1504" t="s">
        <v>11098</v>
      </c>
      <c r="P1504">
        <v>122</v>
      </c>
      <c r="Q1504" t="s">
        <v>11534</v>
      </c>
      <c r="R1504" t="s">
        <v>11535</v>
      </c>
    </row>
    <row r="1505" spans="1:18">
      <c r="A1505">
        <v>1524</v>
      </c>
      <c r="B1505" s="2">
        <v>8901088002530</v>
      </c>
      <c r="C1505" t="s">
        <v>9017</v>
      </c>
      <c r="D1505">
        <v>1</v>
      </c>
      <c r="E1505" t="s">
        <v>11532</v>
      </c>
      <c r="F1505" t="s">
        <v>11533</v>
      </c>
      <c r="G1505" t="s">
        <v>9017</v>
      </c>
      <c r="H1505" t="s">
        <v>11090</v>
      </c>
      <c r="I1505">
        <v>0</v>
      </c>
      <c r="J1505">
        <v>122.86</v>
      </c>
      <c r="K1505">
        <v>122.86</v>
      </c>
      <c r="L1505">
        <v>150</v>
      </c>
      <c r="M1505">
        <v>2</v>
      </c>
      <c r="N1505" t="s">
        <v>11091</v>
      </c>
      <c r="O1505" t="s">
        <v>11098</v>
      </c>
      <c r="P1505">
        <v>150</v>
      </c>
      <c r="Q1505" t="s">
        <v>11534</v>
      </c>
      <c r="R1505" t="s">
        <v>11535</v>
      </c>
    </row>
    <row r="1506" spans="1:18">
      <c r="A1506">
        <v>1525</v>
      </c>
      <c r="B1506" s="2">
        <v>8901088017381</v>
      </c>
      <c r="C1506" t="s">
        <v>9019</v>
      </c>
      <c r="D1506">
        <v>0</v>
      </c>
      <c r="E1506" t="s">
        <v>11532</v>
      </c>
      <c r="F1506" t="s">
        <v>11533</v>
      </c>
      <c r="G1506" t="s">
        <v>9019</v>
      </c>
      <c r="H1506" t="s">
        <v>11090</v>
      </c>
      <c r="I1506">
        <v>0</v>
      </c>
      <c r="J1506">
        <v>142.86000000000001</v>
      </c>
      <c r="K1506">
        <v>142.86000000000001</v>
      </c>
      <c r="L1506">
        <v>160</v>
      </c>
      <c r="M1506">
        <v>2</v>
      </c>
      <c r="N1506" t="s">
        <v>11091</v>
      </c>
      <c r="O1506" t="s">
        <v>11098</v>
      </c>
      <c r="P1506">
        <v>160</v>
      </c>
      <c r="Q1506" t="s">
        <v>11534</v>
      </c>
      <c r="R1506" t="s">
        <v>11535</v>
      </c>
    </row>
    <row r="1507" spans="1:18">
      <c r="A1507">
        <v>1526</v>
      </c>
      <c r="B1507" s="2">
        <v>8901512120502</v>
      </c>
      <c r="C1507" t="s">
        <v>9021</v>
      </c>
      <c r="D1507">
        <v>0</v>
      </c>
      <c r="E1507" t="s">
        <v>11532</v>
      </c>
      <c r="F1507" t="s">
        <v>11533</v>
      </c>
      <c r="G1507" t="s">
        <v>9021</v>
      </c>
      <c r="H1507" t="s">
        <v>11090</v>
      </c>
      <c r="I1507">
        <v>0</v>
      </c>
      <c r="J1507">
        <v>138.57</v>
      </c>
      <c r="K1507">
        <v>138.57</v>
      </c>
      <c r="L1507">
        <v>150</v>
      </c>
      <c r="M1507">
        <v>2</v>
      </c>
      <c r="N1507" t="s">
        <v>11091</v>
      </c>
      <c r="O1507" t="s">
        <v>11098</v>
      </c>
      <c r="P1507">
        <v>150</v>
      </c>
      <c r="Q1507" t="s">
        <v>11534</v>
      </c>
      <c r="R1507" t="s">
        <v>11535</v>
      </c>
    </row>
    <row r="1508" spans="1:18">
      <c r="A1508">
        <v>1527</v>
      </c>
      <c r="B1508" s="2">
        <v>8906004620454</v>
      </c>
      <c r="C1508" t="s">
        <v>9023</v>
      </c>
      <c r="D1508">
        <v>2</v>
      </c>
      <c r="E1508" t="s">
        <v>11532</v>
      </c>
      <c r="F1508" t="s">
        <v>11533</v>
      </c>
      <c r="G1508" t="s">
        <v>9023</v>
      </c>
      <c r="H1508" t="s">
        <v>11090</v>
      </c>
      <c r="I1508">
        <v>0</v>
      </c>
      <c r="J1508">
        <v>100.95</v>
      </c>
      <c r="K1508">
        <v>100.95</v>
      </c>
      <c r="L1508">
        <v>140</v>
      </c>
      <c r="M1508">
        <v>2</v>
      </c>
      <c r="N1508" t="s">
        <v>11091</v>
      </c>
      <c r="O1508" t="s">
        <v>11098</v>
      </c>
      <c r="P1508">
        <v>140</v>
      </c>
      <c r="Q1508" t="s">
        <v>11534</v>
      </c>
      <c r="R1508" t="s">
        <v>11535</v>
      </c>
    </row>
    <row r="1509" spans="1:18">
      <c r="A1509">
        <v>1528</v>
      </c>
      <c r="B1509" s="2">
        <v>8906023802015</v>
      </c>
      <c r="C1509" t="s">
        <v>9025</v>
      </c>
      <c r="D1509">
        <v>1</v>
      </c>
      <c r="E1509" t="s">
        <v>11532</v>
      </c>
      <c r="F1509" t="s">
        <v>11533</v>
      </c>
      <c r="G1509" t="s">
        <v>9025</v>
      </c>
      <c r="H1509" t="s">
        <v>11090</v>
      </c>
      <c r="I1509">
        <v>0</v>
      </c>
      <c r="J1509">
        <v>104.99</v>
      </c>
      <c r="K1509">
        <v>104.99</v>
      </c>
      <c r="L1509">
        <v>138</v>
      </c>
      <c r="M1509">
        <v>2</v>
      </c>
      <c r="N1509" t="s">
        <v>11091</v>
      </c>
      <c r="O1509" t="s">
        <v>11098</v>
      </c>
      <c r="P1509">
        <v>138</v>
      </c>
      <c r="Q1509" t="s">
        <v>11534</v>
      </c>
      <c r="R1509" t="s">
        <v>11535</v>
      </c>
    </row>
    <row r="1510" spans="1:18">
      <c r="A1510">
        <v>1529</v>
      </c>
      <c r="B1510" s="2">
        <v>8906018302001</v>
      </c>
      <c r="C1510" t="s">
        <v>9027</v>
      </c>
      <c r="D1510">
        <v>-2</v>
      </c>
      <c r="E1510" t="s">
        <v>11532</v>
      </c>
      <c r="F1510" t="s">
        <v>11533</v>
      </c>
      <c r="G1510" t="s">
        <v>9027</v>
      </c>
      <c r="H1510" t="s">
        <v>11090</v>
      </c>
      <c r="I1510">
        <v>0</v>
      </c>
      <c r="J1510">
        <v>148.21</v>
      </c>
      <c r="K1510">
        <v>148.21</v>
      </c>
      <c r="L1510">
        <v>197</v>
      </c>
      <c r="M1510">
        <v>2</v>
      </c>
      <c r="N1510" t="s">
        <v>11091</v>
      </c>
      <c r="O1510" t="s">
        <v>11098</v>
      </c>
      <c r="P1510">
        <v>197</v>
      </c>
      <c r="Q1510" t="s">
        <v>11534</v>
      </c>
      <c r="R1510" t="s">
        <v>11535</v>
      </c>
    </row>
    <row r="1511" spans="1:18">
      <c r="A1511">
        <v>1530</v>
      </c>
      <c r="B1511" s="2">
        <v>8906004620157</v>
      </c>
      <c r="C1511" t="s">
        <v>9029</v>
      </c>
      <c r="D1511">
        <v>1</v>
      </c>
      <c r="E1511" t="s">
        <v>11532</v>
      </c>
      <c r="F1511" t="s">
        <v>11533</v>
      </c>
      <c r="G1511" t="s">
        <v>9029</v>
      </c>
      <c r="H1511" t="s">
        <v>11090</v>
      </c>
      <c r="I1511">
        <v>0</v>
      </c>
      <c r="J1511">
        <v>203.87</v>
      </c>
      <c r="K1511">
        <v>203.87</v>
      </c>
      <c r="L1511">
        <v>230</v>
      </c>
      <c r="M1511">
        <v>2</v>
      </c>
      <c r="N1511" t="s">
        <v>11091</v>
      </c>
      <c r="O1511" t="s">
        <v>11098</v>
      </c>
      <c r="P1511">
        <v>230</v>
      </c>
      <c r="Q1511" t="s">
        <v>11534</v>
      </c>
      <c r="R1511" t="s">
        <v>11535</v>
      </c>
    </row>
    <row r="1512" spans="1:18">
      <c r="A1512">
        <v>1531</v>
      </c>
      <c r="B1512" s="2">
        <v>8906035030826</v>
      </c>
      <c r="C1512" t="s">
        <v>9031</v>
      </c>
      <c r="D1512">
        <v>-9</v>
      </c>
      <c r="E1512" t="s">
        <v>11532</v>
      </c>
      <c r="F1512" t="s">
        <v>11533</v>
      </c>
      <c r="G1512" t="s">
        <v>9031</v>
      </c>
      <c r="H1512" t="s">
        <v>11090</v>
      </c>
      <c r="I1512">
        <v>0</v>
      </c>
      <c r="J1512">
        <v>109.05</v>
      </c>
      <c r="K1512">
        <v>109.05</v>
      </c>
      <c r="L1512">
        <v>143</v>
      </c>
      <c r="M1512">
        <v>2</v>
      </c>
      <c r="N1512" t="s">
        <v>11091</v>
      </c>
      <c r="O1512" t="s">
        <v>11098</v>
      </c>
      <c r="P1512">
        <v>143</v>
      </c>
      <c r="Q1512" t="s">
        <v>11534</v>
      </c>
      <c r="R1512" t="s">
        <v>11535</v>
      </c>
    </row>
    <row r="1513" spans="1:18">
      <c r="A1513">
        <v>1532</v>
      </c>
      <c r="B1513" s="2">
        <v>8906035030918</v>
      </c>
      <c r="C1513" t="s">
        <v>9033</v>
      </c>
      <c r="D1513">
        <v>0</v>
      </c>
      <c r="E1513" t="s">
        <v>11532</v>
      </c>
      <c r="F1513" t="s">
        <v>11533</v>
      </c>
      <c r="G1513" t="s">
        <v>9033</v>
      </c>
      <c r="H1513" t="s">
        <v>11090</v>
      </c>
      <c r="I1513">
        <v>0</v>
      </c>
      <c r="J1513">
        <v>148.57</v>
      </c>
      <c r="K1513">
        <v>148.57</v>
      </c>
      <c r="L1513">
        <v>210</v>
      </c>
      <c r="M1513">
        <v>2</v>
      </c>
      <c r="N1513" t="s">
        <v>11091</v>
      </c>
      <c r="O1513" t="s">
        <v>11098</v>
      </c>
      <c r="P1513">
        <v>210</v>
      </c>
      <c r="Q1513" t="s">
        <v>11534</v>
      </c>
      <c r="R1513" t="s">
        <v>11535</v>
      </c>
    </row>
    <row r="1514" spans="1:18">
      <c r="A1514">
        <v>1533</v>
      </c>
      <c r="B1514" s="2">
        <v>8901262030144</v>
      </c>
      <c r="C1514" t="s">
        <v>9035</v>
      </c>
      <c r="D1514">
        <v>2</v>
      </c>
      <c r="E1514" t="s">
        <v>11532</v>
      </c>
      <c r="F1514" t="s">
        <v>11533</v>
      </c>
      <c r="G1514" t="s">
        <v>9035</v>
      </c>
      <c r="H1514" t="s">
        <v>11090</v>
      </c>
      <c r="I1514">
        <v>0</v>
      </c>
      <c r="J1514">
        <v>265.18</v>
      </c>
      <c r="K1514">
        <v>265.18</v>
      </c>
      <c r="L1514">
        <v>320</v>
      </c>
      <c r="M1514">
        <v>5</v>
      </c>
      <c r="N1514" t="s">
        <v>11117</v>
      </c>
      <c r="O1514" t="s">
        <v>11098</v>
      </c>
      <c r="P1514">
        <v>320</v>
      </c>
      <c r="Q1514" t="s">
        <v>11534</v>
      </c>
      <c r="R1514" t="s">
        <v>11535</v>
      </c>
    </row>
    <row r="1515" spans="1:18">
      <c r="A1515">
        <v>1534</v>
      </c>
      <c r="B1515" s="2">
        <v>8904083506911</v>
      </c>
      <c r="C1515" t="s">
        <v>11577</v>
      </c>
      <c r="D1515">
        <v>0</v>
      </c>
      <c r="E1515" t="s">
        <v>11532</v>
      </c>
      <c r="F1515" t="s">
        <v>11533</v>
      </c>
      <c r="G1515" t="s">
        <v>9037</v>
      </c>
      <c r="H1515" t="s">
        <v>11090</v>
      </c>
      <c r="I1515">
        <v>0</v>
      </c>
      <c r="J1515">
        <v>45.72</v>
      </c>
      <c r="K1515">
        <v>57.15</v>
      </c>
      <c r="L1515">
        <v>80</v>
      </c>
      <c r="M1515">
        <v>2</v>
      </c>
      <c r="N1515" t="s">
        <v>11091</v>
      </c>
      <c r="O1515" t="s">
        <v>11098</v>
      </c>
      <c r="P1515">
        <v>80</v>
      </c>
      <c r="Q1515" t="s">
        <v>11534</v>
      </c>
      <c r="R1515" t="s">
        <v>11535</v>
      </c>
    </row>
    <row r="1516" spans="1:18">
      <c r="A1516">
        <v>1535</v>
      </c>
      <c r="B1516" s="2">
        <v>8908012055006</v>
      </c>
      <c r="C1516" t="s">
        <v>9039</v>
      </c>
      <c r="D1516">
        <v>1</v>
      </c>
      <c r="E1516" t="s">
        <v>11532</v>
      </c>
      <c r="F1516" t="s">
        <v>11533</v>
      </c>
      <c r="G1516" t="s">
        <v>9039</v>
      </c>
      <c r="H1516" t="s">
        <v>11090</v>
      </c>
      <c r="I1516">
        <v>0</v>
      </c>
      <c r="J1516">
        <v>61.9</v>
      </c>
      <c r="K1516">
        <v>61.9</v>
      </c>
      <c r="L1516">
        <v>90</v>
      </c>
      <c r="M1516">
        <v>2</v>
      </c>
      <c r="N1516" t="s">
        <v>11091</v>
      </c>
      <c r="O1516" t="s">
        <v>11098</v>
      </c>
      <c r="P1516">
        <v>90</v>
      </c>
      <c r="Q1516" t="s">
        <v>11534</v>
      </c>
      <c r="R1516" t="s">
        <v>11535</v>
      </c>
    </row>
    <row r="1517" spans="1:18">
      <c r="A1517">
        <v>1536</v>
      </c>
      <c r="B1517" s="2">
        <v>8906055440612</v>
      </c>
      <c r="C1517" t="s">
        <v>9041</v>
      </c>
      <c r="D1517">
        <v>2</v>
      </c>
      <c r="E1517" t="s">
        <v>11532</v>
      </c>
      <c r="F1517" t="s">
        <v>11533</v>
      </c>
      <c r="G1517" t="s">
        <v>9041</v>
      </c>
      <c r="H1517" t="s">
        <v>11090</v>
      </c>
      <c r="I1517">
        <v>0</v>
      </c>
      <c r="J1517">
        <v>57.15</v>
      </c>
      <c r="K1517">
        <v>57.15</v>
      </c>
      <c r="L1517">
        <v>90</v>
      </c>
      <c r="M1517">
        <v>2</v>
      </c>
      <c r="N1517" t="s">
        <v>11091</v>
      </c>
      <c r="O1517" t="s">
        <v>11098</v>
      </c>
      <c r="P1517">
        <v>90</v>
      </c>
      <c r="Q1517" t="s">
        <v>11534</v>
      </c>
      <c r="R1517" t="s">
        <v>11535</v>
      </c>
    </row>
    <row r="1518" spans="1:18">
      <c r="A1518">
        <v>1537</v>
      </c>
      <c r="B1518" s="2">
        <v>8904287001281</v>
      </c>
      <c r="C1518" t="s">
        <v>9043</v>
      </c>
      <c r="D1518">
        <v>4</v>
      </c>
      <c r="E1518" t="s">
        <v>11532</v>
      </c>
      <c r="F1518" t="s">
        <v>11533</v>
      </c>
      <c r="G1518" t="s">
        <v>9043</v>
      </c>
      <c r="H1518" t="s">
        <v>11090</v>
      </c>
      <c r="I1518">
        <v>0</v>
      </c>
      <c r="J1518">
        <v>44.05</v>
      </c>
      <c r="K1518">
        <v>44.05</v>
      </c>
      <c r="L1518">
        <v>55</v>
      </c>
      <c r="M1518">
        <v>5</v>
      </c>
      <c r="N1518" t="s">
        <v>11117</v>
      </c>
      <c r="O1518" t="s">
        <v>11098</v>
      </c>
      <c r="P1518">
        <v>55</v>
      </c>
      <c r="Q1518" t="s">
        <v>11534</v>
      </c>
      <c r="R1518" t="s">
        <v>11535</v>
      </c>
    </row>
    <row r="1519" spans="1:18">
      <c r="A1519">
        <v>1538</v>
      </c>
      <c r="B1519" s="2">
        <v>8904083505075</v>
      </c>
      <c r="C1519" t="s">
        <v>9045</v>
      </c>
      <c r="D1519">
        <v>2</v>
      </c>
      <c r="E1519" t="s">
        <v>11532</v>
      </c>
      <c r="F1519" t="s">
        <v>11533</v>
      </c>
      <c r="G1519" t="s">
        <v>9045</v>
      </c>
      <c r="H1519" t="s">
        <v>11090</v>
      </c>
      <c r="I1519">
        <v>0</v>
      </c>
      <c r="J1519">
        <v>61.29</v>
      </c>
      <c r="K1519">
        <v>61.29</v>
      </c>
      <c r="L1519">
        <v>99</v>
      </c>
      <c r="M1519">
        <v>2</v>
      </c>
      <c r="N1519" t="s">
        <v>11091</v>
      </c>
      <c r="O1519" t="s">
        <v>11098</v>
      </c>
      <c r="P1519">
        <v>99</v>
      </c>
      <c r="Q1519" t="s">
        <v>11534</v>
      </c>
      <c r="R1519" t="s">
        <v>11535</v>
      </c>
    </row>
    <row r="1520" spans="1:18">
      <c r="A1520">
        <v>1539</v>
      </c>
      <c r="B1520" s="2"/>
      <c r="C1520" t="s">
        <v>9047</v>
      </c>
      <c r="D1520">
        <v>-7</v>
      </c>
      <c r="E1520" t="s">
        <v>11200</v>
      </c>
      <c r="F1520" t="s">
        <v>11201</v>
      </c>
      <c r="G1520" t="s">
        <v>9047</v>
      </c>
      <c r="H1520" t="s">
        <v>11090</v>
      </c>
      <c r="I1520">
        <v>22.5</v>
      </c>
      <c r="J1520">
        <v>22.5</v>
      </c>
      <c r="K1520">
        <v>21.43</v>
      </c>
      <c r="L1520">
        <v>30</v>
      </c>
      <c r="M1520">
        <v>2</v>
      </c>
      <c r="N1520" t="s">
        <v>11091</v>
      </c>
      <c r="O1520" t="s">
        <v>11098</v>
      </c>
      <c r="P1520">
        <v>30</v>
      </c>
      <c r="Q1520" t="s">
        <v>11202</v>
      </c>
      <c r="R1520" t="s">
        <v>11201</v>
      </c>
    </row>
    <row r="1521" spans="1:18">
      <c r="A1521">
        <v>1540</v>
      </c>
      <c r="B1521" s="2"/>
      <c r="C1521" t="s">
        <v>9049</v>
      </c>
      <c r="D1521">
        <v>-66</v>
      </c>
      <c r="E1521" t="s">
        <v>11101</v>
      </c>
      <c r="F1521" t="s">
        <v>11102</v>
      </c>
      <c r="G1521" t="s">
        <v>9049</v>
      </c>
      <c r="H1521" t="s">
        <v>11090</v>
      </c>
      <c r="I1521">
        <v>5.93</v>
      </c>
      <c r="J1521">
        <v>5.93</v>
      </c>
      <c r="K1521">
        <v>5.65</v>
      </c>
      <c r="L1521">
        <v>7</v>
      </c>
      <c r="M1521">
        <v>2</v>
      </c>
      <c r="N1521" t="s">
        <v>11091</v>
      </c>
      <c r="O1521" t="s">
        <v>11098</v>
      </c>
      <c r="P1521">
        <v>7</v>
      </c>
      <c r="Q1521" t="s">
        <v>11103</v>
      </c>
      <c r="R1521" t="s">
        <v>11104</v>
      </c>
    </row>
    <row r="1522" spans="1:18">
      <c r="A1522">
        <v>1541</v>
      </c>
      <c r="B1522" s="2"/>
      <c r="C1522" t="s">
        <v>11578</v>
      </c>
      <c r="D1522">
        <v>-4</v>
      </c>
      <c r="E1522" t="s">
        <v>11101</v>
      </c>
      <c r="F1522" t="s">
        <v>11102</v>
      </c>
      <c r="G1522" t="s">
        <v>9051</v>
      </c>
      <c r="H1522" t="s">
        <v>11090</v>
      </c>
      <c r="I1522">
        <v>5.93</v>
      </c>
      <c r="J1522">
        <v>5.93</v>
      </c>
      <c r="K1522">
        <v>5.65</v>
      </c>
      <c r="L1522">
        <v>39</v>
      </c>
      <c r="M1522">
        <v>2</v>
      </c>
      <c r="N1522" t="s">
        <v>11091</v>
      </c>
      <c r="O1522" t="s">
        <v>11098</v>
      </c>
      <c r="P1522">
        <v>39</v>
      </c>
      <c r="Q1522" t="s">
        <v>11103</v>
      </c>
      <c r="R1522" t="s">
        <v>11104</v>
      </c>
    </row>
    <row r="1523" spans="1:18">
      <c r="A1523">
        <v>1542</v>
      </c>
      <c r="B1523" s="2"/>
      <c r="C1523" t="s">
        <v>11579</v>
      </c>
      <c r="D1523">
        <v>-1</v>
      </c>
      <c r="E1523" t="s">
        <v>11101</v>
      </c>
      <c r="F1523" t="s">
        <v>11102</v>
      </c>
      <c r="G1523" t="s">
        <v>9053</v>
      </c>
      <c r="H1523" t="s">
        <v>11090</v>
      </c>
      <c r="I1523">
        <v>5.93</v>
      </c>
      <c r="J1523">
        <v>5.93</v>
      </c>
      <c r="K1523">
        <v>5.65</v>
      </c>
      <c r="L1523">
        <v>195</v>
      </c>
      <c r="M1523">
        <v>2</v>
      </c>
      <c r="N1523" t="s">
        <v>11091</v>
      </c>
      <c r="O1523" t="s">
        <v>11098</v>
      </c>
      <c r="P1523">
        <v>195</v>
      </c>
      <c r="Q1523" t="s">
        <v>11103</v>
      </c>
      <c r="R1523" t="s">
        <v>11104</v>
      </c>
    </row>
    <row r="1524" spans="1:18">
      <c r="A1524">
        <v>1543</v>
      </c>
      <c r="B1524" s="2">
        <v>8908003331003</v>
      </c>
      <c r="C1524" t="s">
        <v>9055</v>
      </c>
      <c r="D1524">
        <v>-5</v>
      </c>
      <c r="E1524" t="s">
        <v>11200</v>
      </c>
      <c r="F1524" t="s">
        <v>11201</v>
      </c>
      <c r="G1524" t="s">
        <v>9055</v>
      </c>
      <c r="H1524" t="s">
        <v>11090</v>
      </c>
      <c r="I1524">
        <v>165.9</v>
      </c>
      <c r="J1524">
        <v>165.9</v>
      </c>
      <c r="K1524">
        <v>158</v>
      </c>
      <c r="L1524">
        <v>210</v>
      </c>
      <c r="M1524">
        <v>2</v>
      </c>
      <c r="N1524" t="s">
        <v>11091</v>
      </c>
      <c r="O1524" t="s">
        <v>11098</v>
      </c>
      <c r="P1524">
        <v>210</v>
      </c>
      <c r="Q1524" t="s">
        <v>11202</v>
      </c>
      <c r="R1524" t="s">
        <v>11201</v>
      </c>
    </row>
    <row r="1525" spans="1:18">
      <c r="A1525">
        <v>1544</v>
      </c>
      <c r="B1525" s="2">
        <v>8908002979589</v>
      </c>
      <c r="C1525" t="s">
        <v>9057</v>
      </c>
      <c r="D1525">
        <v>-1</v>
      </c>
      <c r="E1525" t="s">
        <v>11200</v>
      </c>
      <c r="F1525" t="s">
        <v>11201</v>
      </c>
      <c r="G1525" t="s">
        <v>9057</v>
      </c>
      <c r="H1525" t="s">
        <v>11090</v>
      </c>
      <c r="I1525">
        <v>189</v>
      </c>
      <c r="J1525">
        <v>189</v>
      </c>
      <c r="K1525">
        <v>300</v>
      </c>
      <c r="L1525">
        <v>385</v>
      </c>
      <c r="M1525">
        <v>2</v>
      </c>
      <c r="N1525" t="s">
        <v>11091</v>
      </c>
      <c r="O1525" t="s">
        <v>11098</v>
      </c>
      <c r="P1525">
        <v>385</v>
      </c>
      <c r="Q1525" t="s">
        <v>11202</v>
      </c>
      <c r="R1525" t="s">
        <v>11201</v>
      </c>
    </row>
    <row r="1526" spans="1:18">
      <c r="A1526">
        <v>1545</v>
      </c>
      <c r="B1526" s="2">
        <v>8908002979596</v>
      </c>
      <c r="C1526" t="s">
        <v>9059</v>
      </c>
      <c r="D1526">
        <v>-5</v>
      </c>
      <c r="E1526" t="s">
        <v>11200</v>
      </c>
      <c r="F1526" t="s">
        <v>11201</v>
      </c>
      <c r="G1526" t="s">
        <v>9059</v>
      </c>
      <c r="H1526" t="s">
        <v>11090</v>
      </c>
      <c r="I1526">
        <v>351.75</v>
      </c>
      <c r="J1526">
        <v>351.75</v>
      </c>
      <c r="K1526">
        <v>335</v>
      </c>
      <c r="L1526">
        <v>405</v>
      </c>
      <c r="M1526">
        <v>2</v>
      </c>
      <c r="N1526" t="s">
        <v>11091</v>
      </c>
      <c r="O1526" t="s">
        <v>11098</v>
      </c>
      <c r="P1526">
        <v>405</v>
      </c>
      <c r="Q1526" t="s">
        <v>11202</v>
      </c>
      <c r="R1526" t="s">
        <v>11201</v>
      </c>
    </row>
    <row r="1527" spans="1:18">
      <c r="A1527">
        <v>1546</v>
      </c>
      <c r="B1527" s="2"/>
      <c r="C1527" t="s">
        <v>9061</v>
      </c>
      <c r="D1527">
        <v>-8</v>
      </c>
      <c r="E1527" t="s">
        <v>11532</v>
      </c>
      <c r="F1527" t="s">
        <v>11533</v>
      </c>
      <c r="G1527" t="s">
        <v>9061</v>
      </c>
      <c r="H1527" t="s">
        <v>11090</v>
      </c>
      <c r="I1527">
        <v>19.95</v>
      </c>
      <c r="J1527">
        <v>19.95</v>
      </c>
      <c r="K1527">
        <v>19</v>
      </c>
      <c r="L1527">
        <v>34</v>
      </c>
      <c r="M1527">
        <v>2</v>
      </c>
      <c r="N1527" t="s">
        <v>11091</v>
      </c>
      <c r="O1527" t="s">
        <v>11098</v>
      </c>
      <c r="P1527">
        <v>34</v>
      </c>
      <c r="Q1527" t="s">
        <v>11534</v>
      </c>
      <c r="R1527" t="s">
        <v>11535</v>
      </c>
    </row>
    <row r="1528" spans="1:18">
      <c r="A1528">
        <v>1547</v>
      </c>
      <c r="B1528" s="2">
        <v>8904109450112</v>
      </c>
      <c r="C1528" t="s">
        <v>11580</v>
      </c>
      <c r="D1528">
        <v>-9</v>
      </c>
      <c r="E1528" t="s">
        <v>11357</v>
      </c>
      <c r="F1528" t="s">
        <v>11358</v>
      </c>
      <c r="G1528" t="s">
        <v>9063</v>
      </c>
      <c r="H1528" t="s">
        <v>11090</v>
      </c>
      <c r="I1528">
        <v>0</v>
      </c>
      <c r="J1528">
        <v>46.2</v>
      </c>
      <c r="K1528">
        <v>39.15</v>
      </c>
      <c r="L1528">
        <v>60</v>
      </c>
      <c r="M1528">
        <v>3</v>
      </c>
      <c r="N1528" t="s">
        <v>11097</v>
      </c>
      <c r="O1528" t="s">
        <v>11098</v>
      </c>
      <c r="P1528">
        <v>60</v>
      </c>
      <c r="Q1528" t="s">
        <v>11359</v>
      </c>
      <c r="R1528" t="s">
        <v>11360</v>
      </c>
    </row>
    <row r="1529" spans="1:18">
      <c r="A1529">
        <v>1548</v>
      </c>
      <c r="B1529" s="2">
        <v>8904109450327</v>
      </c>
      <c r="C1529" t="s">
        <v>9065</v>
      </c>
      <c r="D1529">
        <v>-4</v>
      </c>
      <c r="E1529" t="s">
        <v>11357</v>
      </c>
      <c r="F1529" t="s">
        <v>11358</v>
      </c>
      <c r="G1529" t="s">
        <v>9065</v>
      </c>
      <c r="H1529" t="s">
        <v>11090</v>
      </c>
      <c r="I1529">
        <v>0</v>
      </c>
      <c r="J1529">
        <v>88.6</v>
      </c>
      <c r="K1529">
        <v>75.08</v>
      </c>
      <c r="L1529">
        <v>115</v>
      </c>
      <c r="M1529">
        <v>3</v>
      </c>
      <c r="N1529" t="s">
        <v>11097</v>
      </c>
      <c r="O1529" t="s">
        <v>11098</v>
      </c>
      <c r="P1529">
        <v>115</v>
      </c>
      <c r="Q1529" t="s">
        <v>11359</v>
      </c>
      <c r="R1529" t="s">
        <v>11360</v>
      </c>
    </row>
    <row r="1530" spans="1:18">
      <c r="A1530">
        <v>1549</v>
      </c>
      <c r="B1530" s="2">
        <v>8904109410291</v>
      </c>
      <c r="C1530" t="s">
        <v>11581</v>
      </c>
      <c r="D1530">
        <v>0</v>
      </c>
      <c r="E1530" t="s">
        <v>11155</v>
      </c>
      <c r="F1530" t="s">
        <v>11156</v>
      </c>
      <c r="G1530" t="s">
        <v>9067</v>
      </c>
      <c r="H1530" t="s">
        <v>11090</v>
      </c>
      <c r="I1530">
        <v>0</v>
      </c>
      <c r="J1530">
        <v>98.2</v>
      </c>
      <c r="K1530">
        <v>83.22</v>
      </c>
      <c r="L1530">
        <v>130</v>
      </c>
      <c r="M1530">
        <v>3</v>
      </c>
      <c r="N1530" t="s">
        <v>11097</v>
      </c>
      <c r="O1530" t="s">
        <v>11098</v>
      </c>
      <c r="P1530">
        <v>130</v>
      </c>
      <c r="Q1530" t="s">
        <v>11236</v>
      </c>
      <c r="R1530" t="s">
        <v>11237</v>
      </c>
    </row>
    <row r="1531" spans="1:18">
      <c r="A1531">
        <v>1550</v>
      </c>
      <c r="B1531" s="2">
        <v>8904109406324</v>
      </c>
      <c r="C1531" t="s">
        <v>11582</v>
      </c>
      <c r="D1531">
        <v>1</v>
      </c>
      <c r="E1531" t="s">
        <v>11155</v>
      </c>
      <c r="F1531" t="s">
        <v>11156</v>
      </c>
      <c r="G1531" t="s">
        <v>9069</v>
      </c>
      <c r="H1531" t="s">
        <v>11090</v>
      </c>
      <c r="I1531">
        <v>0</v>
      </c>
      <c r="J1531">
        <v>90.63</v>
      </c>
      <c r="K1531">
        <v>76.81</v>
      </c>
      <c r="L1531">
        <v>120</v>
      </c>
      <c r="M1531">
        <v>3</v>
      </c>
      <c r="N1531" t="s">
        <v>11097</v>
      </c>
      <c r="O1531" t="s">
        <v>11098</v>
      </c>
      <c r="P1531">
        <v>120</v>
      </c>
      <c r="Q1531" t="s">
        <v>11236</v>
      </c>
      <c r="R1531" t="s">
        <v>11237</v>
      </c>
    </row>
    <row r="1532" spans="1:18">
      <c r="A1532">
        <v>1551</v>
      </c>
      <c r="B1532" s="2">
        <v>8904109406331</v>
      </c>
      <c r="C1532" t="s">
        <v>11583</v>
      </c>
      <c r="D1532">
        <v>0</v>
      </c>
      <c r="E1532" t="s">
        <v>11155</v>
      </c>
      <c r="F1532" t="s">
        <v>11156</v>
      </c>
      <c r="G1532" t="s">
        <v>9071</v>
      </c>
      <c r="H1532" t="s">
        <v>11090</v>
      </c>
      <c r="I1532">
        <v>0</v>
      </c>
      <c r="J1532">
        <v>75.3</v>
      </c>
      <c r="K1532">
        <v>63.81</v>
      </c>
      <c r="L1532">
        <v>100</v>
      </c>
      <c r="M1532">
        <v>3</v>
      </c>
      <c r="N1532" t="s">
        <v>11097</v>
      </c>
      <c r="O1532" t="s">
        <v>11098</v>
      </c>
      <c r="P1532">
        <v>100</v>
      </c>
      <c r="Q1532" t="s">
        <v>11236</v>
      </c>
      <c r="R1532" t="s">
        <v>11237</v>
      </c>
    </row>
    <row r="1533" spans="1:18">
      <c r="A1533">
        <v>1552</v>
      </c>
      <c r="B1533" s="2">
        <v>8904109406348</v>
      </c>
      <c r="C1533" t="s">
        <v>11584</v>
      </c>
      <c r="D1533">
        <v>0</v>
      </c>
      <c r="E1533" t="s">
        <v>11155</v>
      </c>
      <c r="F1533" t="s">
        <v>11156</v>
      </c>
      <c r="G1533" t="s">
        <v>9073</v>
      </c>
      <c r="H1533" t="s">
        <v>11090</v>
      </c>
      <c r="I1533">
        <v>0</v>
      </c>
      <c r="J1533">
        <v>90.63</v>
      </c>
      <c r="K1533">
        <v>76.81</v>
      </c>
      <c r="L1533">
        <v>120</v>
      </c>
      <c r="M1533">
        <v>3</v>
      </c>
      <c r="N1533" t="s">
        <v>11097</v>
      </c>
      <c r="O1533" t="s">
        <v>11098</v>
      </c>
      <c r="P1533">
        <v>120</v>
      </c>
      <c r="Q1533" t="s">
        <v>11236</v>
      </c>
      <c r="R1533" t="s">
        <v>11237</v>
      </c>
    </row>
    <row r="1534" spans="1:18">
      <c r="A1534">
        <v>1553</v>
      </c>
      <c r="B1534" s="2">
        <v>8904109499036</v>
      </c>
      <c r="C1534" t="s">
        <v>11585</v>
      </c>
      <c r="D1534">
        <v>0</v>
      </c>
      <c r="E1534" t="s">
        <v>11155</v>
      </c>
      <c r="F1534" t="s">
        <v>11156</v>
      </c>
      <c r="G1534" t="s">
        <v>9075</v>
      </c>
      <c r="H1534" t="s">
        <v>11090</v>
      </c>
      <c r="I1534">
        <v>0</v>
      </c>
      <c r="J1534">
        <v>90.63</v>
      </c>
      <c r="K1534">
        <v>76.81</v>
      </c>
      <c r="L1534">
        <v>120</v>
      </c>
      <c r="M1534">
        <v>3</v>
      </c>
      <c r="N1534" t="s">
        <v>11097</v>
      </c>
      <c r="O1534" t="s">
        <v>11098</v>
      </c>
      <c r="P1534">
        <v>120</v>
      </c>
      <c r="Q1534" t="s">
        <v>11236</v>
      </c>
      <c r="R1534" t="s">
        <v>11237</v>
      </c>
    </row>
    <row r="1535" spans="1:18">
      <c r="A1535">
        <v>1554</v>
      </c>
      <c r="B1535" s="2">
        <v>8904109450105</v>
      </c>
      <c r="C1535" t="s">
        <v>11586</v>
      </c>
      <c r="D1535">
        <v>0</v>
      </c>
      <c r="E1535" t="s">
        <v>11155</v>
      </c>
      <c r="F1535" t="s">
        <v>11156</v>
      </c>
      <c r="G1535" t="s">
        <v>9077</v>
      </c>
      <c r="H1535" t="s">
        <v>11090</v>
      </c>
      <c r="I1535">
        <v>0</v>
      </c>
      <c r="J1535">
        <v>67.8</v>
      </c>
      <c r="K1535">
        <v>57.46</v>
      </c>
      <c r="L1535">
        <v>90</v>
      </c>
      <c r="M1535">
        <v>3</v>
      </c>
      <c r="N1535" t="s">
        <v>11097</v>
      </c>
      <c r="O1535" t="s">
        <v>11098</v>
      </c>
      <c r="P1535">
        <v>90</v>
      </c>
      <c r="Q1535" t="s">
        <v>11236</v>
      </c>
      <c r="R1535" t="s">
        <v>11237</v>
      </c>
    </row>
    <row r="1536" spans="1:18">
      <c r="A1536">
        <v>1555</v>
      </c>
      <c r="B1536" s="2">
        <v>8904109400643</v>
      </c>
      <c r="C1536" t="s">
        <v>11587</v>
      </c>
      <c r="D1536">
        <v>-2</v>
      </c>
      <c r="E1536" t="s">
        <v>11150</v>
      </c>
      <c r="F1536" t="s">
        <v>11151</v>
      </c>
      <c r="G1536" t="s">
        <v>9079</v>
      </c>
      <c r="H1536" t="s">
        <v>11090</v>
      </c>
      <c r="I1536">
        <v>0</v>
      </c>
      <c r="J1536">
        <v>75.2</v>
      </c>
      <c r="K1536">
        <v>63.73</v>
      </c>
      <c r="L1536">
        <v>100</v>
      </c>
      <c r="M1536">
        <v>3</v>
      </c>
      <c r="N1536" t="s">
        <v>11097</v>
      </c>
      <c r="O1536" t="s">
        <v>11098</v>
      </c>
      <c r="P1536">
        <v>100</v>
      </c>
      <c r="Q1536" t="s">
        <v>11152</v>
      </c>
      <c r="R1536" t="s">
        <v>11151</v>
      </c>
    </row>
    <row r="1537" spans="1:18">
      <c r="A1537">
        <v>1556</v>
      </c>
      <c r="B1537" s="2">
        <v>8904109400636</v>
      </c>
      <c r="C1537" t="s">
        <v>11588</v>
      </c>
      <c r="D1537">
        <v>-5</v>
      </c>
      <c r="E1537" t="s">
        <v>11150</v>
      </c>
      <c r="F1537" t="s">
        <v>11151</v>
      </c>
      <c r="G1537" t="s">
        <v>9081</v>
      </c>
      <c r="H1537" t="s">
        <v>11090</v>
      </c>
      <c r="I1537">
        <v>0</v>
      </c>
      <c r="J1537">
        <v>37.58</v>
      </c>
      <c r="K1537">
        <v>31.85</v>
      </c>
      <c r="L1537">
        <v>50</v>
      </c>
      <c r="M1537">
        <v>3</v>
      </c>
      <c r="N1537" t="s">
        <v>11097</v>
      </c>
      <c r="O1537" t="s">
        <v>11098</v>
      </c>
      <c r="P1537">
        <v>50</v>
      </c>
      <c r="Q1537" t="s">
        <v>11152</v>
      </c>
      <c r="R1537" t="s">
        <v>11151</v>
      </c>
    </row>
    <row r="1538" spans="1:18">
      <c r="A1538">
        <v>1557</v>
      </c>
      <c r="B1538" s="2">
        <v>8904109450426</v>
      </c>
      <c r="C1538" t="s">
        <v>11589</v>
      </c>
      <c r="D1538">
        <v>-1</v>
      </c>
      <c r="E1538" t="s">
        <v>11150</v>
      </c>
      <c r="F1538" t="s">
        <v>11151</v>
      </c>
      <c r="G1538" t="s">
        <v>9083</v>
      </c>
      <c r="H1538" t="s">
        <v>11090</v>
      </c>
      <c r="I1538">
        <v>0</v>
      </c>
      <c r="J1538">
        <v>52.7</v>
      </c>
      <c r="K1538">
        <v>44.66</v>
      </c>
      <c r="L1538">
        <v>70</v>
      </c>
      <c r="M1538">
        <v>3</v>
      </c>
      <c r="N1538" t="s">
        <v>11097</v>
      </c>
      <c r="O1538" t="s">
        <v>11098</v>
      </c>
      <c r="P1538">
        <v>70</v>
      </c>
      <c r="Q1538" t="s">
        <v>11152</v>
      </c>
      <c r="R1538" t="s">
        <v>11151</v>
      </c>
    </row>
    <row r="1539" spans="1:18">
      <c r="A1539">
        <v>1558</v>
      </c>
      <c r="B1539" s="2">
        <v>8904109400575</v>
      </c>
      <c r="C1539" t="s">
        <v>11590</v>
      </c>
      <c r="D1539">
        <v>-1</v>
      </c>
      <c r="E1539" t="s">
        <v>11150</v>
      </c>
      <c r="F1539" t="s">
        <v>11151</v>
      </c>
      <c r="G1539" t="s">
        <v>9085</v>
      </c>
      <c r="H1539" t="s">
        <v>11090</v>
      </c>
      <c r="I1539">
        <v>0</v>
      </c>
      <c r="J1539">
        <v>79.099999999999994</v>
      </c>
      <c r="K1539">
        <v>67.03</v>
      </c>
      <c r="L1539">
        <v>105</v>
      </c>
      <c r="M1539">
        <v>3</v>
      </c>
      <c r="N1539" t="s">
        <v>11097</v>
      </c>
      <c r="O1539" t="s">
        <v>11098</v>
      </c>
      <c r="P1539">
        <v>105</v>
      </c>
      <c r="Q1539" t="s">
        <v>11152</v>
      </c>
      <c r="R1539" t="s">
        <v>11151</v>
      </c>
    </row>
    <row r="1540" spans="1:18">
      <c r="A1540">
        <v>1559</v>
      </c>
      <c r="B1540" s="2">
        <v>8904006302880</v>
      </c>
      <c r="C1540" t="s">
        <v>9087</v>
      </c>
      <c r="D1540">
        <v>6</v>
      </c>
      <c r="E1540" t="s">
        <v>11105</v>
      </c>
      <c r="F1540" t="s">
        <v>11106</v>
      </c>
      <c r="G1540" t="s">
        <v>9087</v>
      </c>
      <c r="H1540" t="s">
        <v>11090</v>
      </c>
      <c r="I1540">
        <v>0</v>
      </c>
      <c r="J1540">
        <v>188.06</v>
      </c>
      <c r="K1540">
        <v>159.37</v>
      </c>
      <c r="L1540">
        <v>199</v>
      </c>
      <c r="M1540">
        <v>3</v>
      </c>
      <c r="N1540" t="s">
        <v>11097</v>
      </c>
      <c r="O1540" t="s">
        <v>11098</v>
      </c>
      <c r="P1540">
        <v>199</v>
      </c>
      <c r="Q1540" t="s">
        <v>11380</v>
      </c>
      <c r="R1540" t="s">
        <v>11381</v>
      </c>
    </row>
    <row r="1541" spans="1:18">
      <c r="A1541">
        <v>1560</v>
      </c>
      <c r="B1541" s="2">
        <v>8904006303573</v>
      </c>
      <c r="C1541" t="s">
        <v>9089</v>
      </c>
      <c r="D1541">
        <v>8</v>
      </c>
      <c r="E1541" t="s">
        <v>11105</v>
      </c>
      <c r="F1541" t="s">
        <v>11106</v>
      </c>
      <c r="G1541" t="s">
        <v>9089</v>
      </c>
      <c r="H1541" t="s">
        <v>11090</v>
      </c>
      <c r="I1541">
        <v>0</v>
      </c>
      <c r="J1541">
        <v>188.06</v>
      </c>
      <c r="K1541">
        <v>159.37</v>
      </c>
      <c r="L1541">
        <v>199</v>
      </c>
      <c r="M1541">
        <v>3</v>
      </c>
      <c r="N1541" t="s">
        <v>11097</v>
      </c>
      <c r="O1541" t="s">
        <v>11098</v>
      </c>
      <c r="P1541">
        <v>199</v>
      </c>
      <c r="Q1541" t="s">
        <v>11380</v>
      </c>
      <c r="R1541" t="s">
        <v>11381</v>
      </c>
    </row>
    <row r="1542" spans="1:18">
      <c r="A1542">
        <v>1561</v>
      </c>
      <c r="B1542" s="2">
        <v>8904006303252</v>
      </c>
      <c r="C1542" t="s">
        <v>9091</v>
      </c>
      <c r="D1542">
        <v>3</v>
      </c>
      <c r="E1542" t="s">
        <v>11105</v>
      </c>
      <c r="F1542" t="s">
        <v>11106</v>
      </c>
      <c r="G1542" t="s">
        <v>9091</v>
      </c>
      <c r="H1542" t="s">
        <v>11090</v>
      </c>
      <c r="I1542">
        <v>0</v>
      </c>
      <c r="J1542">
        <v>188.06</v>
      </c>
      <c r="K1542">
        <v>118.06</v>
      </c>
      <c r="L1542">
        <v>199</v>
      </c>
      <c r="M1542">
        <v>3</v>
      </c>
      <c r="N1542" t="s">
        <v>11097</v>
      </c>
      <c r="O1542" t="s">
        <v>11098</v>
      </c>
      <c r="P1542">
        <v>199</v>
      </c>
      <c r="Q1542" t="s">
        <v>11380</v>
      </c>
      <c r="R1542" t="s">
        <v>11381</v>
      </c>
    </row>
    <row r="1543" spans="1:18">
      <c r="A1543">
        <v>1562</v>
      </c>
      <c r="B1543" s="2">
        <v>8904006303016</v>
      </c>
      <c r="C1543" t="s">
        <v>9093</v>
      </c>
      <c r="D1543">
        <v>6</v>
      </c>
      <c r="E1543" t="s">
        <v>11105</v>
      </c>
      <c r="F1543" t="s">
        <v>11106</v>
      </c>
      <c r="G1543" t="s">
        <v>9093</v>
      </c>
      <c r="H1543" t="s">
        <v>11090</v>
      </c>
      <c r="I1543">
        <v>0</v>
      </c>
      <c r="J1543">
        <v>188.06</v>
      </c>
      <c r="K1543">
        <v>159.37</v>
      </c>
      <c r="L1543">
        <v>199</v>
      </c>
      <c r="M1543">
        <v>3</v>
      </c>
      <c r="N1543" t="s">
        <v>11097</v>
      </c>
      <c r="O1543" t="s">
        <v>11098</v>
      </c>
      <c r="P1543">
        <v>199</v>
      </c>
      <c r="Q1543" t="s">
        <v>11380</v>
      </c>
      <c r="R1543" t="s">
        <v>11381</v>
      </c>
    </row>
    <row r="1544" spans="1:18">
      <c r="A1544">
        <v>1563</v>
      </c>
      <c r="B1544" s="2">
        <v>8904006303597</v>
      </c>
      <c r="C1544" t="s">
        <v>9095</v>
      </c>
      <c r="D1544">
        <v>6</v>
      </c>
      <c r="E1544" t="s">
        <v>11105</v>
      </c>
      <c r="F1544" t="s">
        <v>11106</v>
      </c>
      <c r="G1544" t="s">
        <v>9095</v>
      </c>
      <c r="H1544" t="s">
        <v>11090</v>
      </c>
      <c r="I1544">
        <v>0</v>
      </c>
      <c r="J1544">
        <v>188.06</v>
      </c>
      <c r="K1544">
        <v>159.37</v>
      </c>
      <c r="L1544">
        <v>199</v>
      </c>
      <c r="M1544">
        <v>3</v>
      </c>
      <c r="N1544" t="s">
        <v>11097</v>
      </c>
      <c r="O1544" t="s">
        <v>11098</v>
      </c>
      <c r="P1544">
        <v>199</v>
      </c>
      <c r="Q1544" t="s">
        <v>11380</v>
      </c>
      <c r="R1544" t="s">
        <v>11381</v>
      </c>
    </row>
    <row r="1545" spans="1:18">
      <c r="A1545">
        <v>1564</v>
      </c>
      <c r="B1545" s="2">
        <v>8904006310236</v>
      </c>
      <c r="C1545" t="s">
        <v>9097</v>
      </c>
      <c r="D1545">
        <v>5</v>
      </c>
      <c r="E1545" t="s">
        <v>11105</v>
      </c>
      <c r="F1545" t="s">
        <v>11106</v>
      </c>
      <c r="G1545" t="s">
        <v>9097</v>
      </c>
      <c r="H1545" t="s">
        <v>11090</v>
      </c>
      <c r="I1545">
        <v>0</v>
      </c>
      <c r="J1545">
        <v>188.06</v>
      </c>
      <c r="K1545">
        <v>159.37</v>
      </c>
      <c r="L1545">
        <v>199</v>
      </c>
      <c r="M1545">
        <v>3</v>
      </c>
      <c r="N1545" t="s">
        <v>11097</v>
      </c>
      <c r="O1545" t="s">
        <v>11098</v>
      </c>
      <c r="P1545">
        <v>199</v>
      </c>
      <c r="Q1545" t="s">
        <v>11380</v>
      </c>
      <c r="R1545" t="s">
        <v>11381</v>
      </c>
    </row>
    <row r="1546" spans="1:18">
      <c r="A1546">
        <v>1565</v>
      </c>
      <c r="B1546" s="2">
        <v>8904006310212</v>
      </c>
      <c r="C1546" t="s">
        <v>9099</v>
      </c>
      <c r="D1546">
        <v>5</v>
      </c>
      <c r="E1546" t="s">
        <v>11105</v>
      </c>
      <c r="F1546" t="s">
        <v>11106</v>
      </c>
      <c r="G1546" t="s">
        <v>9099</v>
      </c>
      <c r="H1546" t="s">
        <v>11090</v>
      </c>
      <c r="I1546">
        <v>0</v>
      </c>
      <c r="J1546">
        <v>188.06</v>
      </c>
      <c r="K1546">
        <v>159.37</v>
      </c>
      <c r="L1546">
        <v>199</v>
      </c>
      <c r="M1546">
        <v>3</v>
      </c>
      <c r="N1546" t="s">
        <v>11097</v>
      </c>
      <c r="O1546" t="s">
        <v>11098</v>
      </c>
      <c r="P1546">
        <v>199</v>
      </c>
      <c r="Q1546" t="s">
        <v>11380</v>
      </c>
      <c r="R1546" t="s">
        <v>11381</v>
      </c>
    </row>
    <row r="1547" spans="1:18">
      <c r="A1547">
        <v>1566</v>
      </c>
      <c r="B1547" s="2">
        <v>8904006308653</v>
      </c>
      <c r="C1547" t="s">
        <v>9101</v>
      </c>
      <c r="D1547">
        <v>4</v>
      </c>
      <c r="E1547" t="s">
        <v>11105</v>
      </c>
      <c r="F1547" t="s">
        <v>11106</v>
      </c>
      <c r="G1547" t="s">
        <v>9101</v>
      </c>
      <c r="H1547" t="s">
        <v>11090</v>
      </c>
      <c r="I1547">
        <v>0</v>
      </c>
      <c r="J1547">
        <v>188.06</v>
      </c>
      <c r="K1547">
        <v>159.37</v>
      </c>
      <c r="L1547">
        <v>199</v>
      </c>
      <c r="M1547">
        <v>3</v>
      </c>
      <c r="N1547" t="s">
        <v>11097</v>
      </c>
      <c r="O1547" t="s">
        <v>11098</v>
      </c>
      <c r="P1547">
        <v>199</v>
      </c>
      <c r="Q1547" t="s">
        <v>11380</v>
      </c>
      <c r="R1547" t="s">
        <v>11381</v>
      </c>
    </row>
    <row r="1548" spans="1:18">
      <c r="A1548">
        <v>1567</v>
      </c>
      <c r="B1548" s="2">
        <v>8904006310229</v>
      </c>
      <c r="C1548" t="s">
        <v>9103</v>
      </c>
      <c r="D1548">
        <v>5</v>
      </c>
      <c r="E1548" t="s">
        <v>11105</v>
      </c>
      <c r="F1548" t="s">
        <v>11106</v>
      </c>
      <c r="G1548" t="s">
        <v>9103</v>
      </c>
      <c r="H1548" t="s">
        <v>11090</v>
      </c>
      <c r="I1548">
        <v>0</v>
      </c>
      <c r="J1548">
        <v>188.06</v>
      </c>
      <c r="K1548">
        <v>159.37</v>
      </c>
      <c r="L1548">
        <v>199</v>
      </c>
      <c r="M1548">
        <v>3</v>
      </c>
      <c r="N1548" t="s">
        <v>11097</v>
      </c>
      <c r="O1548" t="s">
        <v>11098</v>
      </c>
      <c r="P1548">
        <v>199</v>
      </c>
      <c r="Q1548" t="s">
        <v>11380</v>
      </c>
      <c r="R1548" t="s">
        <v>11381</v>
      </c>
    </row>
    <row r="1549" spans="1:18">
      <c r="A1549">
        <v>1568</v>
      </c>
      <c r="B1549" s="2">
        <v>8904006304310</v>
      </c>
      <c r="C1549" t="s">
        <v>9105</v>
      </c>
      <c r="D1549">
        <v>6</v>
      </c>
      <c r="E1549" t="s">
        <v>11105</v>
      </c>
      <c r="F1549" t="s">
        <v>11106</v>
      </c>
      <c r="G1549" t="s">
        <v>9105</v>
      </c>
      <c r="H1549" t="s">
        <v>11090</v>
      </c>
      <c r="I1549">
        <v>0</v>
      </c>
      <c r="J1549">
        <v>124.6</v>
      </c>
      <c r="K1549">
        <v>105.59</v>
      </c>
      <c r="L1549">
        <v>210</v>
      </c>
      <c r="M1549">
        <v>3</v>
      </c>
      <c r="N1549" t="s">
        <v>11097</v>
      </c>
      <c r="O1549" t="s">
        <v>11098</v>
      </c>
      <c r="P1549">
        <v>210</v>
      </c>
      <c r="Q1549" t="s">
        <v>11380</v>
      </c>
      <c r="R1549" t="s">
        <v>11381</v>
      </c>
    </row>
    <row r="1550" spans="1:18">
      <c r="A1550">
        <v>1569</v>
      </c>
      <c r="B1550" s="2">
        <v>8904006301166</v>
      </c>
      <c r="C1550" t="s">
        <v>11591</v>
      </c>
      <c r="D1550">
        <v>5</v>
      </c>
      <c r="E1550" t="s">
        <v>11105</v>
      </c>
      <c r="F1550" t="s">
        <v>11106</v>
      </c>
      <c r="G1550" t="s">
        <v>9107</v>
      </c>
      <c r="H1550" t="s">
        <v>11090</v>
      </c>
      <c r="I1550">
        <v>0</v>
      </c>
      <c r="J1550">
        <v>124.6</v>
      </c>
      <c r="K1550">
        <v>105.59</v>
      </c>
      <c r="L1550">
        <v>210</v>
      </c>
      <c r="M1550">
        <v>3</v>
      </c>
      <c r="N1550" t="s">
        <v>11097</v>
      </c>
      <c r="O1550" t="s">
        <v>11098</v>
      </c>
      <c r="P1550">
        <v>210</v>
      </c>
      <c r="Q1550" t="s">
        <v>11380</v>
      </c>
      <c r="R1550" t="s">
        <v>11381</v>
      </c>
    </row>
    <row r="1551" spans="1:18">
      <c r="A1551">
        <v>1570</v>
      </c>
      <c r="B1551" s="2">
        <v>8904006302750</v>
      </c>
      <c r="C1551" t="s">
        <v>11592</v>
      </c>
      <c r="D1551">
        <v>5</v>
      </c>
      <c r="E1551" t="s">
        <v>11105</v>
      </c>
      <c r="F1551" t="s">
        <v>11106</v>
      </c>
      <c r="G1551" t="s">
        <v>9109</v>
      </c>
      <c r="H1551" t="s">
        <v>11090</v>
      </c>
      <c r="I1551">
        <v>0</v>
      </c>
      <c r="J1551">
        <v>124.6</v>
      </c>
      <c r="K1551">
        <v>105.59</v>
      </c>
      <c r="L1551">
        <v>210</v>
      </c>
      <c r="M1551">
        <v>3</v>
      </c>
      <c r="N1551" t="s">
        <v>11097</v>
      </c>
      <c r="O1551" t="s">
        <v>11098</v>
      </c>
      <c r="P1551">
        <v>210</v>
      </c>
      <c r="Q1551" t="s">
        <v>11380</v>
      </c>
      <c r="R1551" t="s">
        <v>11381</v>
      </c>
    </row>
    <row r="1552" spans="1:18">
      <c r="A1552">
        <v>1571</v>
      </c>
      <c r="B1552" s="2">
        <v>8904006302460</v>
      </c>
      <c r="C1552" t="s">
        <v>9111</v>
      </c>
      <c r="D1552">
        <v>5</v>
      </c>
      <c r="E1552" t="s">
        <v>11105</v>
      </c>
      <c r="F1552" t="s">
        <v>11106</v>
      </c>
      <c r="G1552" t="s">
        <v>9111</v>
      </c>
      <c r="H1552" t="s">
        <v>11090</v>
      </c>
      <c r="I1552">
        <v>0</v>
      </c>
      <c r="J1552">
        <v>124.6</v>
      </c>
      <c r="K1552">
        <v>105.59</v>
      </c>
      <c r="L1552">
        <v>210</v>
      </c>
      <c r="M1552">
        <v>3</v>
      </c>
      <c r="N1552" t="s">
        <v>11097</v>
      </c>
      <c r="O1552" t="s">
        <v>11098</v>
      </c>
      <c r="P1552">
        <v>210</v>
      </c>
      <c r="Q1552" t="s">
        <v>11380</v>
      </c>
      <c r="R1552" t="s">
        <v>11381</v>
      </c>
    </row>
    <row r="1553" spans="1:18">
      <c r="A1553">
        <v>1572</v>
      </c>
      <c r="B1553" s="2">
        <v>8904006302507</v>
      </c>
      <c r="C1553" t="s">
        <v>9113</v>
      </c>
      <c r="D1553">
        <v>5</v>
      </c>
      <c r="E1553" t="s">
        <v>11105</v>
      </c>
      <c r="F1553" t="s">
        <v>11106</v>
      </c>
      <c r="G1553" t="s">
        <v>9113</v>
      </c>
      <c r="H1553" t="s">
        <v>11090</v>
      </c>
      <c r="I1553">
        <v>0</v>
      </c>
      <c r="J1553">
        <v>163.16</v>
      </c>
      <c r="K1553">
        <v>138.27000000000001</v>
      </c>
      <c r="L1553">
        <v>275</v>
      </c>
      <c r="M1553">
        <v>3</v>
      </c>
      <c r="N1553" t="s">
        <v>11097</v>
      </c>
      <c r="O1553" t="s">
        <v>11098</v>
      </c>
      <c r="P1553">
        <v>275</v>
      </c>
      <c r="Q1553" t="s">
        <v>11380</v>
      </c>
      <c r="R1553" t="s">
        <v>11381</v>
      </c>
    </row>
    <row r="1554" spans="1:18">
      <c r="A1554">
        <v>1573</v>
      </c>
      <c r="B1554" s="2">
        <v>8904006306208</v>
      </c>
      <c r="C1554" t="s">
        <v>9115</v>
      </c>
      <c r="D1554">
        <v>6</v>
      </c>
      <c r="E1554" t="s">
        <v>11105</v>
      </c>
      <c r="F1554" t="s">
        <v>11106</v>
      </c>
      <c r="G1554" t="s">
        <v>9115</v>
      </c>
      <c r="H1554" t="s">
        <v>11090</v>
      </c>
      <c r="I1554">
        <v>0</v>
      </c>
      <c r="J1554">
        <v>163.16</v>
      </c>
      <c r="K1554">
        <v>138.27000000000001</v>
      </c>
      <c r="L1554">
        <v>275</v>
      </c>
      <c r="M1554">
        <v>3</v>
      </c>
      <c r="N1554" t="s">
        <v>11097</v>
      </c>
      <c r="O1554" t="s">
        <v>11098</v>
      </c>
      <c r="P1554">
        <v>275</v>
      </c>
      <c r="Q1554" t="s">
        <v>11380</v>
      </c>
      <c r="R1554" t="s">
        <v>11381</v>
      </c>
    </row>
    <row r="1555" spans="1:18">
      <c r="A1555">
        <v>1574</v>
      </c>
      <c r="B1555" s="2">
        <v>8904006306215</v>
      </c>
      <c r="C1555" t="s">
        <v>9117</v>
      </c>
      <c r="D1555">
        <v>5</v>
      </c>
      <c r="E1555" t="s">
        <v>11105</v>
      </c>
      <c r="F1555" t="s">
        <v>11106</v>
      </c>
      <c r="G1555" t="s">
        <v>9117</v>
      </c>
      <c r="H1555" t="s">
        <v>11090</v>
      </c>
      <c r="I1555">
        <v>0</v>
      </c>
      <c r="J1555">
        <v>163.16</v>
      </c>
      <c r="K1555">
        <v>138.27000000000001</v>
      </c>
      <c r="L1555">
        <v>275</v>
      </c>
      <c r="M1555">
        <v>3</v>
      </c>
      <c r="N1555" t="s">
        <v>11097</v>
      </c>
      <c r="O1555" t="s">
        <v>11098</v>
      </c>
      <c r="P1555">
        <v>275</v>
      </c>
      <c r="Q1555" t="s">
        <v>11380</v>
      </c>
      <c r="R1555" t="s">
        <v>11381</v>
      </c>
    </row>
    <row r="1556" spans="1:18">
      <c r="A1556">
        <v>1575</v>
      </c>
      <c r="B1556" s="2">
        <v>8904006303290</v>
      </c>
      <c r="C1556" t="s">
        <v>9119</v>
      </c>
      <c r="D1556">
        <v>12</v>
      </c>
      <c r="E1556" t="s">
        <v>11095</v>
      </c>
      <c r="F1556" t="s">
        <v>11096</v>
      </c>
      <c r="G1556" t="s">
        <v>9119</v>
      </c>
      <c r="H1556" t="s">
        <v>11090</v>
      </c>
      <c r="I1556">
        <v>0</v>
      </c>
      <c r="J1556">
        <v>42.68</v>
      </c>
      <c r="K1556">
        <v>36.17</v>
      </c>
      <c r="L1556">
        <v>60</v>
      </c>
      <c r="M1556">
        <v>3</v>
      </c>
      <c r="N1556" t="s">
        <v>11097</v>
      </c>
      <c r="O1556" t="s">
        <v>11098</v>
      </c>
      <c r="P1556">
        <v>60</v>
      </c>
      <c r="Q1556" t="s">
        <v>11099</v>
      </c>
      <c r="R1556" t="s">
        <v>11100</v>
      </c>
    </row>
    <row r="1557" spans="1:18">
      <c r="A1557">
        <v>1576</v>
      </c>
      <c r="B1557" s="2">
        <v>8904006303702</v>
      </c>
      <c r="C1557" t="s">
        <v>9121</v>
      </c>
      <c r="D1557">
        <v>12</v>
      </c>
      <c r="E1557" t="s">
        <v>11095</v>
      </c>
      <c r="F1557" t="s">
        <v>11096</v>
      </c>
      <c r="G1557" t="s">
        <v>9121</v>
      </c>
      <c r="H1557" t="s">
        <v>11090</v>
      </c>
      <c r="I1557">
        <v>0</v>
      </c>
      <c r="J1557">
        <v>42.68</v>
      </c>
      <c r="K1557">
        <v>36.17</v>
      </c>
      <c r="L1557">
        <v>60</v>
      </c>
      <c r="M1557">
        <v>3</v>
      </c>
      <c r="N1557" t="s">
        <v>11097</v>
      </c>
      <c r="O1557" t="s">
        <v>11098</v>
      </c>
      <c r="P1557">
        <v>60</v>
      </c>
      <c r="Q1557" t="s">
        <v>11099</v>
      </c>
      <c r="R1557" t="s">
        <v>11100</v>
      </c>
    </row>
    <row r="1558" spans="1:18">
      <c r="A1558">
        <v>1577</v>
      </c>
      <c r="B1558" s="2">
        <v>8904006303764</v>
      </c>
      <c r="C1558" t="s">
        <v>9123</v>
      </c>
      <c r="D1558">
        <v>11</v>
      </c>
      <c r="E1558" t="s">
        <v>11095</v>
      </c>
      <c r="F1558" t="s">
        <v>11096</v>
      </c>
      <c r="G1558" t="s">
        <v>9123</v>
      </c>
      <c r="H1558" t="s">
        <v>11090</v>
      </c>
      <c r="I1558">
        <v>0</v>
      </c>
      <c r="J1558">
        <v>42.68</v>
      </c>
      <c r="K1558">
        <v>36.17</v>
      </c>
      <c r="L1558">
        <v>60</v>
      </c>
      <c r="M1558">
        <v>3</v>
      </c>
      <c r="N1558" t="s">
        <v>11097</v>
      </c>
      <c r="O1558" t="s">
        <v>11098</v>
      </c>
      <c r="P1558">
        <v>60</v>
      </c>
      <c r="Q1558" t="s">
        <v>11099</v>
      </c>
      <c r="R1558" t="s">
        <v>11100</v>
      </c>
    </row>
    <row r="1559" spans="1:18">
      <c r="A1559">
        <v>1578</v>
      </c>
      <c r="B1559" s="2">
        <v>8901361302906</v>
      </c>
      <c r="C1559" t="s">
        <v>9125</v>
      </c>
      <c r="D1559">
        <v>0</v>
      </c>
      <c r="E1559" t="s">
        <v>11368</v>
      </c>
      <c r="F1559" t="s">
        <v>11369</v>
      </c>
      <c r="G1559" t="s">
        <v>9125</v>
      </c>
      <c r="H1559" t="s">
        <v>11090</v>
      </c>
      <c r="I1559">
        <v>64</v>
      </c>
      <c r="J1559">
        <v>64</v>
      </c>
      <c r="K1559">
        <v>60.95</v>
      </c>
      <c r="L1559">
        <v>80</v>
      </c>
      <c r="M1559">
        <v>2</v>
      </c>
      <c r="N1559" t="s">
        <v>11091</v>
      </c>
      <c r="O1559" t="s">
        <v>11098</v>
      </c>
      <c r="P1559">
        <v>80</v>
      </c>
      <c r="Q1559" t="s">
        <v>11370</v>
      </c>
      <c r="R1559" t="s">
        <v>11369</v>
      </c>
    </row>
    <row r="1560" spans="1:18">
      <c r="A1560">
        <v>1579</v>
      </c>
      <c r="B1560" s="2">
        <v>8859272202498</v>
      </c>
      <c r="C1560" t="s">
        <v>9127</v>
      </c>
      <c r="D1560">
        <v>5</v>
      </c>
      <c r="E1560" t="s">
        <v>11368</v>
      </c>
      <c r="F1560" t="s">
        <v>11369</v>
      </c>
      <c r="G1560" t="s">
        <v>9127</v>
      </c>
      <c r="H1560" t="s">
        <v>11090</v>
      </c>
      <c r="I1560">
        <v>152</v>
      </c>
      <c r="J1560">
        <v>152</v>
      </c>
      <c r="K1560">
        <v>128.81</v>
      </c>
      <c r="L1560">
        <v>190</v>
      </c>
      <c r="M1560">
        <v>3</v>
      </c>
      <c r="N1560" t="s">
        <v>11097</v>
      </c>
      <c r="O1560" t="s">
        <v>11098</v>
      </c>
      <c r="P1560">
        <v>190</v>
      </c>
      <c r="Q1560" t="s">
        <v>11370</v>
      </c>
      <c r="R1560" t="s">
        <v>11369</v>
      </c>
    </row>
    <row r="1561" spans="1:18">
      <c r="A1561">
        <v>1580</v>
      </c>
      <c r="B1561" s="2">
        <v>8901361302937</v>
      </c>
      <c r="C1561" t="s">
        <v>9129</v>
      </c>
      <c r="D1561">
        <v>2</v>
      </c>
      <c r="E1561" t="s">
        <v>11368</v>
      </c>
      <c r="F1561" t="s">
        <v>11369</v>
      </c>
      <c r="G1561" t="s">
        <v>9129</v>
      </c>
      <c r="H1561" t="s">
        <v>11090</v>
      </c>
      <c r="I1561">
        <v>340.01</v>
      </c>
      <c r="J1561">
        <v>340.01</v>
      </c>
      <c r="K1561">
        <v>288.14</v>
      </c>
      <c r="L1561">
        <v>425</v>
      </c>
      <c r="M1561">
        <v>3</v>
      </c>
      <c r="N1561" t="s">
        <v>11097</v>
      </c>
      <c r="O1561" t="s">
        <v>11098</v>
      </c>
      <c r="P1561">
        <v>425</v>
      </c>
      <c r="Q1561" t="s">
        <v>11370</v>
      </c>
      <c r="R1561" t="s">
        <v>11369</v>
      </c>
    </row>
    <row r="1562" spans="1:18">
      <c r="A1562">
        <v>1581</v>
      </c>
      <c r="B1562" s="2">
        <v>8901361303484</v>
      </c>
      <c r="C1562" t="s">
        <v>11593</v>
      </c>
      <c r="D1562">
        <v>7</v>
      </c>
      <c r="E1562" t="s">
        <v>11482</v>
      </c>
      <c r="F1562" t="s">
        <v>11483</v>
      </c>
      <c r="G1562" t="s">
        <v>9131</v>
      </c>
      <c r="H1562" t="s">
        <v>11090</v>
      </c>
      <c r="I1562">
        <v>40</v>
      </c>
      <c r="J1562">
        <v>40</v>
      </c>
      <c r="K1562">
        <v>33.9</v>
      </c>
      <c r="L1562">
        <v>50</v>
      </c>
      <c r="M1562">
        <v>3</v>
      </c>
      <c r="N1562" t="s">
        <v>11097</v>
      </c>
      <c r="O1562" t="s">
        <v>11098</v>
      </c>
      <c r="P1562">
        <v>50</v>
      </c>
      <c r="Q1562" t="s">
        <v>11484</v>
      </c>
      <c r="R1562" t="s">
        <v>11483</v>
      </c>
    </row>
    <row r="1563" spans="1:18">
      <c r="A1563">
        <v>1582</v>
      </c>
      <c r="B1563" s="2">
        <v>8901361304320</v>
      </c>
      <c r="C1563" t="s">
        <v>11594</v>
      </c>
      <c r="D1563">
        <v>5</v>
      </c>
      <c r="E1563" t="s">
        <v>11482</v>
      </c>
      <c r="F1563" t="s">
        <v>11483</v>
      </c>
      <c r="G1563" t="s">
        <v>9133</v>
      </c>
      <c r="H1563" t="s">
        <v>11090</v>
      </c>
      <c r="I1563">
        <v>44</v>
      </c>
      <c r="J1563">
        <v>44</v>
      </c>
      <c r="K1563">
        <v>37.29</v>
      </c>
      <c r="L1563">
        <v>55</v>
      </c>
      <c r="M1563">
        <v>3</v>
      </c>
      <c r="N1563" t="s">
        <v>11097</v>
      </c>
      <c r="O1563" t="s">
        <v>11098</v>
      </c>
      <c r="P1563">
        <v>55</v>
      </c>
      <c r="Q1563" t="s">
        <v>11484</v>
      </c>
      <c r="R1563" t="s">
        <v>11483</v>
      </c>
    </row>
    <row r="1564" spans="1:18">
      <c r="A1564">
        <v>1583</v>
      </c>
      <c r="B1564" s="2"/>
      <c r="C1564" t="s">
        <v>9135</v>
      </c>
      <c r="D1564">
        <v>-9</v>
      </c>
      <c r="E1564" t="s">
        <v>11200</v>
      </c>
      <c r="F1564" t="s">
        <v>11201</v>
      </c>
      <c r="G1564" t="s">
        <v>9135</v>
      </c>
      <c r="H1564" t="s">
        <v>11090</v>
      </c>
      <c r="I1564">
        <v>22.05</v>
      </c>
      <c r="J1564">
        <v>22.05</v>
      </c>
      <c r="K1564">
        <v>21</v>
      </c>
      <c r="L1564">
        <v>30</v>
      </c>
      <c r="M1564">
        <v>2</v>
      </c>
      <c r="N1564" t="s">
        <v>11091</v>
      </c>
      <c r="O1564" t="s">
        <v>11098</v>
      </c>
      <c r="P1564">
        <v>30</v>
      </c>
      <c r="Q1564" t="s">
        <v>11202</v>
      </c>
      <c r="R1564" t="s">
        <v>11201</v>
      </c>
    </row>
    <row r="1565" spans="1:18">
      <c r="A1565">
        <v>1584</v>
      </c>
      <c r="B1565" s="2"/>
      <c r="C1565" t="s">
        <v>11595</v>
      </c>
      <c r="D1565">
        <v>-1</v>
      </c>
      <c r="E1565" t="s">
        <v>11200</v>
      </c>
      <c r="F1565" t="s">
        <v>11201</v>
      </c>
      <c r="G1565" t="s">
        <v>9137</v>
      </c>
      <c r="H1565" t="s">
        <v>11090</v>
      </c>
      <c r="I1565">
        <v>14.7</v>
      </c>
      <c r="J1565">
        <v>14.7</v>
      </c>
      <c r="K1565">
        <v>14</v>
      </c>
      <c r="L1565">
        <v>20</v>
      </c>
      <c r="M1565">
        <v>2</v>
      </c>
      <c r="N1565" t="s">
        <v>11091</v>
      </c>
      <c r="O1565" t="s">
        <v>11098</v>
      </c>
      <c r="P1565">
        <v>20</v>
      </c>
      <c r="Q1565" t="s">
        <v>11202</v>
      </c>
      <c r="R1565" t="s">
        <v>11201</v>
      </c>
    </row>
    <row r="1566" spans="1:18">
      <c r="A1566">
        <v>1585</v>
      </c>
      <c r="B1566" s="2"/>
      <c r="C1566" t="s">
        <v>11596</v>
      </c>
      <c r="D1566">
        <v>-4</v>
      </c>
      <c r="E1566" t="s">
        <v>11200</v>
      </c>
      <c r="F1566" t="s">
        <v>11201</v>
      </c>
      <c r="G1566" t="s">
        <v>9139</v>
      </c>
      <c r="H1566" t="s">
        <v>11090</v>
      </c>
      <c r="I1566">
        <v>14.7</v>
      </c>
      <c r="J1566">
        <v>14.7</v>
      </c>
      <c r="K1566">
        <v>14</v>
      </c>
      <c r="L1566">
        <v>20</v>
      </c>
      <c r="M1566">
        <v>2</v>
      </c>
      <c r="N1566" t="s">
        <v>11091</v>
      </c>
      <c r="O1566" t="s">
        <v>11098</v>
      </c>
      <c r="P1566">
        <v>20</v>
      </c>
      <c r="Q1566" t="s">
        <v>11202</v>
      </c>
      <c r="R1566" t="s">
        <v>11201</v>
      </c>
    </row>
    <row r="1567" spans="1:18">
      <c r="A1567">
        <v>1586</v>
      </c>
      <c r="B1567" s="2"/>
      <c r="C1567" t="s">
        <v>11597</v>
      </c>
      <c r="D1567">
        <v>-16</v>
      </c>
      <c r="E1567" t="s">
        <v>11200</v>
      </c>
      <c r="F1567" t="s">
        <v>11201</v>
      </c>
      <c r="G1567" t="s">
        <v>9141</v>
      </c>
      <c r="H1567" t="s">
        <v>11090</v>
      </c>
      <c r="I1567">
        <v>7.88</v>
      </c>
      <c r="J1567">
        <v>7.88</v>
      </c>
      <c r="K1567">
        <v>7.5</v>
      </c>
      <c r="L1567">
        <v>10</v>
      </c>
      <c r="M1567">
        <v>2</v>
      </c>
      <c r="N1567" t="s">
        <v>11091</v>
      </c>
      <c r="O1567" t="s">
        <v>11098</v>
      </c>
      <c r="P1567">
        <v>10</v>
      </c>
      <c r="Q1567" t="s">
        <v>11202</v>
      </c>
      <c r="R1567" t="s">
        <v>11201</v>
      </c>
    </row>
    <row r="1568" spans="1:18">
      <c r="A1568">
        <v>1587</v>
      </c>
      <c r="B1568" s="2"/>
      <c r="C1568" t="s">
        <v>11598</v>
      </c>
      <c r="D1568">
        <v>-4</v>
      </c>
      <c r="E1568" t="s">
        <v>11200</v>
      </c>
      <c r="F1568" t="s">
        <v>11201</v>
      </c>
      <c r="G1568" t="s">
        <v>9143</v>
      </c>
      <c r="H1568" t="s">
        <v>11090</v>
      </c>
      <c r="I1568">
        <v>14.7</v>
      </c>
      <c r="J1568">
        <v>14.7</v>
      </c>
      <c r="K1568">
        <v>14</v>
      </c>
      <c r="L1568">
        <v>20</v>
      </c>
      <c r="M1568">
        <v>2</v>
      </c>
      <c r="N1568" t="s">
        <v>11091</v>
      </c>
      <c r="O1568" t="s">
        <v>11098</v>
      </c>
      <c r="P1568">
        <v>20</v>
      </c>
      <c r="Q1568" t="s">
        <v>11202</v>
      </c>
      <c r="R1568" t="s">
        <v>11201</v>
      </c>
    </row>
    <row r="1569" spans="1:18">
      <c r="A1569">
        <v>1588</v>
      </c>
      <c r="B1569" s="2"/>
      <c r="C1569" t="s">
        <v>9145</v>
      </c>
      <c r="D1569">
        <v>-6</v>
      </c>
      <c r="E1569" t="s">
        <v>11200</v>
      </c>
      <c r="F1569" t="s">
        <v>11201</v>
      </c>
      <c r="G1569" t="s">
        <v>9145</v>
      </c>
      <c r="H1569" t="s">
        <v>11090</v>
      </c>
      <c r="I1569">
        <v>22.05</v>
      </c>
      <c r="J1569">
        <v>22.05</v>
      </c>
      <c r="K1569">
        <v>21</v>
      </c>
      <c r="L1569">
        <v>30</v>
      </c>
      <c r="M1569">
        <v>2</v>
      </c>
      <c r="N1569" t="s">
        <v>11091</v>
      </c>
      <c r="O1569" t="s">
        <v>11098</v>
      </c>
      <c r="P1569">
        <v>30</v>
      </c>
      <c r="Q1569" t="s">
        <v>11202</v>
      </c>
      <c r="R1569" t="s">
        <v>11201</v>
      </c>
    </row>
    <row r="1570" spans="1:18">
      <c r="A1570">
        <v>1589</v>
      </c>
      <c r="B1570" s="2"/>
      <c r="C1570" t="s">
        <v>9147</v>
      </c>
      <c r="D1570">
        <v>-9</v>
      </c>
      <c r="E1570" t="s">
        <v>11200</v>
      </c>
      <c r="F1570" t="s">
        <v>11201</v>
      </c>
      <c r="G1570" t="s">
        <v>9147</v>
      </c>
      <c r="H1570" t="s">
        <v>11090</v>
      </c>
      <c r="I1570">
        <v>14.7</v>
      </c>
      <c r="J1570">
        <v>14.7</v>
      </c>
      <c r="K1570">
        <v>14</v>
      </c>
      <c r="L1570">
        <v>20</v>
      </c>
      <c r="M1570">
        <v>2</v>
      </c>
      <c r="N1570" t="s">
        <v>11091</v>
      </c>
      <c r="O1570" t="s">
        <v>11098</v>
      </c>
      <c r="P1570">
        <v>20</v>
      </c>
      <c r="Q1570" t="s">
        <v>11202</v>
      </c>
      <c r="R1570" t="s">
        <v>11201</v>
      </c>
    </row>
    <row r="1571" spans="1:18">
      <c r="A1571">
        <v>1590</v>
      </c>
      <c r="B1571" s="2"/>
      <c r="C1571" t="s">
        <v>11599</v>
      </c>
      <c r="D1571">
        <v>-4</v>
      </c>
      <c r="E1571" t="s">
        <v>11200</v>
      </c>
      <c r="F1571" t="s">
        <v>11201</v>
      </c>
      <c r="G1571" t="s">
        <v>9149</v>
      </c>
      <c r="H1571" t="s">
        <v>11090</v>
      </c>
      <c r="I1571">
        <v>14.7</v>
      </c>
      <c r="J1571">
        <v>14.7</v>
      </c>
      <c r="K1571">
        <v>14</v>
      </c>
      <c r="L1571">
        <v>20</v>
      </c>
      <c r="M1571">
        <v>2</v>
      </c>
      <c r="N1571" t="s">
        <v>11091</v>
      </c>
      <c r="O1571" t="s">
        <v>11098</v>
      </c>
      <c r="P1571">
        <v>20</v>
      </c>
      <c r="Q1571" t="s">
        <v>11202</v>
      </c>
      <c r="R1571" t="s">
        <v>11201</v>
      </c>
    </row>
    <row r="1572" spans="1:18">
      <c r="A1572">
        <v>1591</v>
      </c>
      <c r="B1572" s="2"/>
      <c r="C1572" t="s">
        <v>11600</v>
      </c>
      <c r="D1572">
        <v>-4</v>
      </c>
      <c r="E1572" t="s">
        <v>11200</v>
      </c>
      <c r="F1572" t="s">
        <v>11201</v>
      </c>
      <c r="G1572" t="s">
        <v>9151</v>
      </c>
      <c r="H1572" t="s">
        <v>11090</v>
      </c>
      <c r="I1572">
        <v>22.05</v>
      </c>
      <c r="J1572">
        <v>22.05</v>
      </c>
      <c r="K1572">
        <v>21</v>
      </c>
      <c r="L1572">
        <v>35</v>
      </c>
      <c r="M1572">
        <v>2</v>
      </c>
      <c r="N1572" t="s">
        <v>11091</v>
      </c>
      <c r="O1572" t="s">
        <v>11098</v>
      </c>
      <c r="P1572">
        <v>35</v>
      </c>
      <c r="Q1572" t="s">
        <v>11202</v>
      </c>
      <c r="R1572" t="s">
        <v>11201</v>
      </c>
    </row>
    <row r="1573" spans="1:18">
      <c r="A1573">
        <v>1592</v>
      </c>
      <c r="B1573" s="2">
        <v>8906002005802</v>
      </c>
      <c r="C1573" t="s">
        <v>11601</v>
      </c>
      <c r="D1573">
        <v>1</v>
      </c>
      <c r="E1573" t="s">
        <v>11200</v>
      </c>
      <c r="F1573" t="s">
        <v>11201</v>
      </c>
      <c r="G1573" t="s">
        <v>9153</v>
      </c>
      <c r="H1573" t="s">
        <v>11090</v>
      </c>
      <c r="I1573">
        <v>127</v>
      </c>
      <c r="J1573">
        <v>127</v>
      </c>
      <c r="K1573">
        <v>107.63</v>
      </c>
      <c r="L1573">
        <v>150</v>
      </c>
      <c r="M1573">
        <v>3</v>
      </c>
      <c r="N1573" t="s">
        <v>11097</v>
      </c>
      <c r="O1573" t="s">
        <v>11098</v>
      </c>
      <c r="P1573">
        <v>150</v>
      </c>
      <c r="Q1573" t="s">
        <v>11202</v>
      </c>
      <c r="R1573" t="s">
        <v>11201</v>
      </c>
    </row>
    <row r="1574" spans="1:18">
      <c r="A1574">
        <v>1593</v>
      </c>
      <c r="B1574" s="2">
        <v>8906002005796</v>
      </c>
      <c r="C1574" t="s">
        <v>11602</v>
      </c>
      <c r="D1574">
        <v>1</v>
      </c>
      <c r="E1574" t="s">
        <v>11200</v>
      </c>
      <c r="F1574" t="s">
        <v>11201</v>
      </c>
      <c r="G1574" t="s">
        <v>9155</v>
      </c>
      <c r="H1574" t="s">
        <v>11090</v>
      </c>
      <c r="I1574">
        <v>127</v>
      </c>
      <c r="J1574">
        <v>127</v>
      </c>
      <c r="K1574">
        <v>107.63</v>
      </c>
      <c r="L1574">
        <v>150</v>
      </c>
      <c r="M1574">
        <v>3</v>
      </c>
      <c r="N1574" t="s">
        <v>11097</v>
      </c>
      <c r="O1574" t="s">
        <v>11098</v>
      </c>
      <c r="P1574">
        <v>150</v>
      </c>
      <c r="Q1574" t="s">
        <v>11202</v>
      </c>
      <c r="R1574" t="s">
        <v>11201</v>
      </c>
    </row>
    <row r="1575" spans="1:18">
      <c r="A1575">
        <v>1594</v>
      </c>
      <c r="B1575" s="2">
        <v>8906002004430</v>
      </c>
      <c r="C1575" t="s">
        <v>9157</v>
      </c>
      <c r="D1575">
        <v>2</v>
      </c>
      <c r="E1575" t="s">
        <v>11200</v>
      </c>
      <c r="F1575" t="s">
        <v>11201</v>
      </c>
      <c r="G1575" t="s">
        <v>9157</v>
      </c>
      <c r="H1575" t="s">
        <v>11090</v>
      </c>
      <c r="I1575">
        <v>38</v>
      </c>
      <c r="J1575">
        <v>38</v>
      </c>
      <c r="K1575">
        <v>33.93</v>
      </c>
      <c r="L1575">
        <v>45</v>
      </c>
      <c r="M1575">
        <v>5</v>
      </c>
      <c r="N1575" t="s">
        <v>11117</v>
      </c>
      <c r="O1575" t="s">
        <v>11098</v>
      </c>
      <c r="P1575">
        <v>45</v>
      </c>
      <c r="Q1575" t="s">
        <v>11202</v>
      </c>
      <c r="R1575" t="s">
        <v>11201</v>
      </c>
    </row>
    <row r="1576" spans="1:18">
      <c r="A1576">
        <v>1595</v>
      </c>
      <c r="B1576" s="2">
        <v>8906002006496</v>
      </c>
      <c r="C1576" t="s">
        <v>9159</v>
      </c>
      <c r="D1576">
        <v>4</v>
      </c>
      <c r="E1576" t="s">
        <v>11200</v>
      </c>
      <c r="F1576" t="s">
        <v>11201</v>
      </c>
      <c r="G1576" t="s">
        <v>9159</v>
      </c>
      <c r="H1576" t="s">
        <v>11090</v>
      </c>
      <c r="I1576">
        <v>38</v>
      </c>
      <c r="J1576">
        <v>38</v>
      </c>
      <c r="K1576">
        <v>33.93</v>
      </c>
      <c r="L1576">
        <v>45</v>
      </c>
      <c r="M1576">
        <v>5</v>
      </c>
      <c r="N1576" t="s">
        <v>11117</v>
      </c>
      <c r="O1576" t="s">
        <v>11098</v>
      </c>
      <c r="P1576">
        <v>45</v>
      </c>
      <c r="Q1576" t="s">
        <v>11202</v>
      </c>
      <c r="R1576" t="s">
        <v>11201</v>
      </c>
    </row>
    <row r="1577" spans="1:18">
      <c r="A1577">
        <v>1596</v>
      </c>
      <c r="B1577" s="2">
        <v>8906002000111</v>
      </c>
      <c r="C1577" t="s">
        <v>9161</v>
      </c>
      <c r="D1577">
        <v>1</v>
      </c>
      <c r="E1577" t="s">
        <v>11200</v>
      </c>
      <c r="F1577" t="s">
        <v>11201</v>
      </c>
      <c r="G1577" t="s">
        <v>9161</v>
      </c>
      <c r="H1577" t="s">
        <v>11090</v>
      </c>
      <c r="I1577">
        <v>38</v>
      </c>
      <c r="J1577">
        <v>38</v>
      </c>
      <c r="K1577">
        <v>33.93</v>
      </c>
      <c r="L1577">
        <v>45</v>
      </c>
      <c r="M1577">
        <v>5</v>
      </c>
      <c r="N1577" t="s">
        <v>11117</v>
      </c>
      <c r="O1577" t="s">
        <v>11098</v>
      </c>
      <c r="P1577">
        <v>45</v>
      </c>
      <c r="Q1577" t="s">
        <v>11202</v>
      </c>
      <c r="R1577" t="s">
        <v>11201</v>
      </c>
    </row>
    <row r="1578" spans="1:18">
      <c r="A1578">
        <v>1597</v>
      </c>
      <c r="B1578" s="2">
        <v>8906002008063</v>
      </c>
      <c r="C1578" t="s">
        <v>9163</v>
      </c>
      <c r="D1578">
        <v>2</v>
      </c>
      <c r="E1578" t="s">
        <v>11200</v>
      </c>
      <c r="F1578" t="s">
        <v>11201</v>
      </c>
      <c r="G1578" t="s">
        <v>9163</v>
      </c>
      <c r="H1578" t="s">
        <v>11090</v>
      </c>
      <c r="I1578">
        <v>42</v>
      </c>
      <c r="J1578">
        <v>42</v>
      </c>
      <c r="K1578">
        <v>37.5</v>
      </c>
      <c r="L1578">
        <v>49</v>
      </c>
      <c r="M1578">
        <v>5</v>
      </c>
      <c r="N1578" t="s">
        <v>11117</v>
      </c>
      <c r="O1578" t="s">
        <v>11098</v>
      </c>
      <c r="P1578">
        <v>49</v>
      </c>
      <c r="Q1578" t="s">
        <v>11202</v>
      </c>
      <c r="R1578" t="s">
        <v>11201</v>
      </c>
    </row>
    <row r="1579" spans="1:18">
      <c r="A1579">
        <v>1598</v>
      </c>
      <c r="B1579" s="2">
        <v>8906002008070</v>
      </c>
      <c r="C1579" t="s">
        <v>11603</v>
      </c>
      <c r="D1579">
        <v>0</v>
      </c>
      <c r="E1579" t="s">
        <v>11200</v>
      </c>
      <c r="F1579" t="s">
        <v>11201</v>
      </c>
      <c r="G1579" t="s">
        <v>9165</v>
      </c>
      <c r="H1579" t="s">
        <v>11090</v>
      </c>
      <c r="I1579">
        <v>42</v>
      </c>
      <c r="J1579">
        <v>42</v>
      </c>
      <c r="K1579">
        <v>37.5</v>
      </c>
      <c r="L1579">
        <v>49</v>
      </c>
      <c r="M1579">
        <v>5</v>
      </c>
      <c r="N1579" t="s">
        <v>11117</v>
      </c>
      <c r="O1579" t="s">
        <v>11098</v>
      </c>
      <c r="P1579">
        <v>49</v>
      </c>
      <c r="Q1579" t="s">
        <v>11202</v>
      </c>
      <c r="R1579" t="s">
        <v>11201</v>
      </c>
    </row>
    <row r="1580" spans="1:18">
      <c r="A1580">
        <v>1599</v>
      </c>
      <c r="B1580" s="2">
        <v>8906002000494</v>
      </c>
      <c r="C1580" t="s">
        <v>11604</v>
      </c>
      <c r="D1580">
        <v>0</v>
      </c>
      <c r="E1580" t="s">
        <v>11200</v>
      </c>
      <c r="F1580" t="s">
        <v>11201</v>
      </c>
      <c r="G1580" t="s">
        <v>9167</v>
      </c>
      <c r="H1580" t="s">
        <v>11090</v>
      </c>
      <c r="I1580">
        <v>75.5</v>
      </c>
      <c r="J1580">
        <v>75.5</v>
      </c>
      <c r="K1580">
        <v>67.41</v>
      </c>
      <c r="L1580">
        <v>89</v>
      </c>
      <c r="M1580">
        <v>5</v>
      </c>
      <c r="N1580" t="s">
        <v>11117</v>
      </c>
      <c r="O1580" t="s">
        <v>11098</v>
      </c>
      <c r="P1580">
        <v>89</v>
      </c>
      <c r="Q1580" t="s">
        <v>11202</v>
      </c>
      <c r="R1580" t="s">
        <v>11201</v>
      </c>
    </row>
    <row r="1581" spans="1:18">
      <c r="A1581">
        <v>1600</v>
      </c>
      <c r="B1581" s="2">
        <v>8906002000012</v>
      </c>
      <c r="C1581" t="s">
        <v>9169</v>
      </c>
      <c r="D1581">
        <v>2</v>
      </c>
      <c r="E1581" t="s">
        <v>11200</v>
      </c>
      <c r="F1581" t="s">
        <v>11201</v>
      </c>
      <c r="G1581" t="s">
        <v>9169</v>
      </c>
      <c r="H1581" t="s">
        <v>11090</v>
      </c>
      <c r="I1581">
        <v>75.5</v>
      </c>
      <c r="J1581">
        <v>75.5</v>
      </c>
      <c r="K1581">
        <v>67.41</v>
      </c>
      <c r="L1581">
        <v>89</v>
      </c>
      <c r="M1581">
        <v>5</v>
      </c>
      <c r="N1581" t="s">
        <v>11117</v>
      </c>
      <c r="O1581" t="s">
        <v>11098</v>
      </c>
      <c r="P1581">
        <v>89</v>
      </c>
      <c r="Q1581" t="s">
        <v>11202</v>
      </c>
      <c r="R1581" t="s">
        <v>11201</v>
      </c>
    </row>
    <row r="1582" spans="1:18">
      <c r="A1582">
        <v>1601</v>
      </c>
      <c r="B1582" s="2">
        <v>8901361300339</v>
      </c>
      <c r="C1582" t="s">
        <v>9171</v>
      </c>
      <c r="D1582">
        <v>1</v>
      </c>
      <c r="E1582" t="s">
        <v>11105</v>
      </c>
      <c r="F1582" t="s">
        <v>11106</v>
      </c>
      <c r="G1582" t="s">
        <v>9171</v>
      </c>
      <c r="H1582" t="s">
        <v>11090</v>
      </c>
      <c r="I1582">
        <v>60</v>
      </c>
      <c r="J1582">
        <v>60</v>
      </c>
      <c r="K1582">
        <v>50.85</v>
      </c>
      <c r="L1582">
        <v>75</v>
      </c>
      <c r="M1582">
        <v>3</v>
      </c>
      <c r="N1582" t="s">
        <v>11097</v>
      </c>
      <c r="O1582" t="s">
        <v>11098</v>
      </c>
      <c r="P1582">
        <v>75</v>
      </c>
      <c r="Q1582" t="s">
        <v>11197</v>
      </c>
      <c r="R1582" t="s">
        <v>11106</v>
      </c>
    </row>
    <row r="1583" spans="1:18">
      <c r="A1583">
        <v>1602</v>
      </c>
      <c r="B1583" s="2">
        <v>8901361405355</v>
      </c>
      <c r="C1583" t="s">
        <v>9173</v>
      </c>
      <c r="D1583">
        <v>7</v>
      </c>
      <c r="E1583" t="s">
        <v>11105</v>
      </c>
      <c r="F1583" t="s">
        <v>11106</v>
      </c>
      <c r="G1583" t="s">
        <v>9173</v>
      </c>
      <c r="H1583" t="s">
        <v>11090</v>
      </c>
      <c r="I1583">
        <v>28</v>
      </c>
      <c r="J1583">
        <v>28</v>
      </c>
      <c r="K1583">
        <v>23.73</v>
      </c>
      <c r="L1583">
        <v>35</v>
      </c>
      <c r="M1583">
        <v>3</v>
      </c>
      <c r="N1583" t="s">
        <v>11097</v>
      </c>
      <c r="O1583" t="s">
        <v>11098</v>
      </c>
      <c r="P1583">
        <v>35</v>
      </c>
      <c r="Q1583" t="s">
        <v>11197</v>
      </c>
      <c r="R1583" t="s">
        <v>11106</v>
      </c>
    </row>
    <row r="1584" spans="1:18">
      <c r="A1584">
        <v>1603</v>
      </c>
      <c r="B1584" s="2">
        <v>8901314022660</v>
      </c>
      <c r="C1584" t="s">
        <v>9175</v>
      </c>
      <c r="D1584">
        <v>2</v>
      </c>
      <c r="E1584" t="s">
        <v>11357</v>
      </c>
      <c r="F1584" t="s">
        <v>11358</v>
      </c>
      <c r="G1584" t="s">
        <v>9175</v>
      </c>
      <c r="H1584" t="s">
        <v>11090</v>
      </c>
      <c r="I1584">
        <v>133.34</v>
      </c>
      <c r="J1584">
        <v>133.34</v>
      </c>
      <c r="K1584">
        <v>113</v>
      </c>
      <c r="L1584">
        <v>147</v>
      </c>
      <c r="M1584">
        <v>3</v>
      </c>
      <c r="N1584" t="s">
        <v>11097</v>
      </c>
      <c r="O1584" t="s">
        <v>11098</v>
      </c>
      <c r="P1584">
        <v>147</v>
      </c>
      <c r="Q1584" t="s">
        <v>11359</v>
      </c>
      <c r="R1584" t="s">
        <v>11360</v>
      </c>
    </row>
    <row r="1585" spans="1:18">
      <c r="A1585">
        <v>1604</v>
      </c>
      <c r="B1585" s="2">
        <v>8901725007102</v>
      </c>
      <c r="C1585" t="s">
        <v>9177</v>
      </c>
      <c r="D1585">
        <v>-71</v>
      </c>
      <c r="E1585" t="s">
        <v>11200</v>
      </c>
      <c r="F1585" t="s">
        <v>11201</v>
      </c>
      <c r="G1585" t="s">
        <v>9177</v>
      </c>
      <c r="H1585" t="s">
        <v>11090</v>
      </c>
      <c r="I1585">
        <v>9</v>
      </c>
      <c r="J1585">
        <v>9</v>
      </c>
      <c r="K1585">
        <v>8.0399999999999991</v>
      </c>
      <c r="L1585">
        <v>10</v>
      </c>
      <c r="M1585">
        <v>5</v>
      </c>
      <c r="N1585" t="s">
        <v>11117</v>
      </c>
      <c r="O1585" t="s">
        <v>11098</v>
      </c>
      <c r="P1585">
        <v>10</v>
      </c>
      <c r="Q1585" t="s">
        <v>11202</v>
      </c>
      <c r="R1585" t="s">
        <v>11201</v>
      </c>
    </row>
    <row r="1586" spans="1:18">
      <c r="A1586">
        <v>1605</v>
      </c>
      <c r="B1586" s="2">
        <v>8901725007096</v>
      </c>
      <c r="C1586" t="s">
        <v>11605</v>
      </c>
      <c r="D1586">
        <v>-2</v>
      </c>
      <c r="E1586" t="s">
        <v>11200</v>
      </c>
      <c r="F1586" t="s">
        <v>11201</v>
      </c>
      <c r="G1586" t="s">
        <v>9179</v>
      </c>
      <c r="H1586" t="s">
        <v>11090</v>
      </c>
      <c r="I1586">
        <v>9</v>
      </c>
      <c r="J1586">
        <v>9</v>
      </c>
      <c r="K1586">
        <v>8.0399999999999991</v>
      </c>
      <c r="L1586">
        <v>10</v>
      </c>
      <c r="M1586">
        <v>5</v>
      </c>
      <c r="N1586" t="s">
        <v>11117</v>
      </c>
      <c r="O1586" t="s">
        <v>11098</v>
      </c>
      <c r="P1586">
        <v>10</v>
      </c>
      <c r="Q1586" t="s">
        <v>11202</v>
      </c>
      <c r="R1586" t="s">
        <v>11201</v>
      </c>
    </row>
    <row r="1587" spans="1:18">
      <c r="A1587">
        <v>1606</v>
      </c>
      <c r="B1587" s="2">
        <v>8901725007492</v>
      </c>
      <c r="C1587" t="s">
        <v>9181</v>
      </c>
      <c r="D1587">
        <v>1</v>
      </c>
      <c r="E1587" t="s">
        <v>11200</v>
      </c>
      <c r="F1587" t="s">
        <v>11201</v>
      </c>
      <c r="G1587" t="s">
        <v>9181</v>
      </c>
      <c r="H1587" t="s">
        <v>11090</v>
      </c>
      <c r="I1587">
        <v>45.93</v>
      </c>
      <c r="J1587">
        <v>45.93</v>
      </c>
      <c r="K1587">
        <v>37.880000000000003</v>
      </c>
      <c r="L1587">
        <v>50</v>
      </c>
      <c r="M1587">
        <v>5</v>
      </c>
      <c r="N1587" t="s">
        <v>11117</v>
      </c>
      <c r="O1587" t="s">
        <v>11098</v>
      </c>
      <c r="P1587">
        <v>50</v>
      </c>
      <c r="Q1587" t="s">
        <v>11202</v>
      </c>
      <c r="R1587" t="s">
        <v>11201</v>
      </c>
    </row>
    <row r="1588" spans="1:18">
      <c r="A1588">
        <v>1607</v>
      </c>
      <c r="B1588" s="2">
        <v>8901725007119</v>
      </c>
      <c r="C1588" t="s">
        <v>9183</v>
      </c>
      <c r="D1588">
        <v>-16</v>
      </c>
      <c r="E1588" t="s">
        <v>11200</v>
      </c>
      <c r="F1588" t="s">
        <v>11201</v>
      </c>
      <c r="G1588" t="s">
        <v>9183</v>
      </c>
      <c r="H1588" t="s">
        <v>11090</v>
      </c>
      <c r="I1588">
        <v>9</v>
      </c>
      <c r="J1588">
        <v>9</v>
      </c>
      <c r="K1588">
        <v>8.0399999999999991</v>
      </c>
      <c r="L1588">
        <v>10</v>
      </c>
      <c r="M1588">
        <v>5</v>
      </c>
      <c r="N1588" t="s">
        <v>11117</v>
      </c>
      <c r="O1588" t="s">
        <v>11098</v>
      </c>
      <c r="P1588">
        <v>10</v>
      </c>
      <c r="Q1588" t="s">
        <v>11202</v>
      </c>
      <c r="R1588" t="s">
        <v>11201</v>
      </c>
    </row>
    <row r="1589" spans="1:18">
      <c r="A1589">
        <v>1608</v>
      </c>
      <c r="B1589" s="2">
        <v>8901725004576</v>
      </c>
      <c r="C1589" t="s">
        <v>9185</v>
      </c>
      <c r="D1589">
        <v>0</v>
      </c>
      <c r="E1589" t="s">
        <v>11200</v>
      </c>
      <c r="F1589" t="s">
        <v>11201</v>
      </c>
      <c r="G1589" t="s">
        <v>9185</v>
      </c>
      <c r="H1589" t="s">
        <v>11090</v>
      </c>
      <c r="I1589">
        <v>27.56</v>
      </c>
      <c r="J1589">
        <v>27.56</v>
      </c>
      <c r="K1589">
        <v>24.61</v>
      </c>
      <c r="L1589">
        <v>30</v>
      </c>
      <c r="M1589">
        <v>5</v>
      </c>
      <c r="N1589" t="s">
        <v>11117</v>
      </c>
      <c r="O1589" t="s">
        <v>11098</v>
      </c>
      <c r="P1589">
        <v>30</v>
      </c>
      <c r="Q1589" t="s">
        <v>11202</v>
      </c>
      <c r="R1589" t="s">
        <v>11201</v>
      </c>
    </row>
    <row r="1590" spans="1:18">
      <c r="A1590">
        <v>1609</v>
      </c>
      <c r="B1590" s="2">
        <v>8901725013561</v>
      </c>
      <c r="C1590" t="s">
        <v>11606</v>
      </c>
      <c r="D1590">
        <v>0</v>
      </c>
      <c r="E1590" t="s">
        <v>11200</v>
      </c>
      <c r="F1590" t="s">
        <v>11201</v>
      </c>
      <c r="G1590" t="s">
        <v>9187</v>
      </c>
      <c r="H1590" t="s">
        <v>11090</v>
      </c>
      <c r="I1590">
        <v>9</v>
      </c>
      <c r="J1590">
        <v>9</v>
      </c>
      <c r="K1590">
        <v>8.0399999999999991</v>
      </c>
      <c r="L1590">
        <v>10</v>
      </c>
      <c r="M1590">
        <v>5</v>
      </c>
      <c r="N1590" t="s">
        <v>11117</v>
      </c>
      <c r="O1590" t="s">
        <v>11098</v>
      </c>
      <c r="P1590">
        <v>10</v>
      </c>
      <c r="Q1590" t="s">
        <v>11202</v>
      </c>
      <c r="R1590" t="s">
        <v>11201</v>
      </c>
    </row>
    <row r="1591" spans="1:18">
      <c r="A1591">
        <v>1610</v>
      </c>
      <c r="B1591" s="2">
        <v>8906152760071</v>
      </c>
      <c r="C1591" t="s">
        <v>11607</v>
      </c>
      <c r="D1591">
        <v>-18</v>
      </c>
      <c r="E1591" t="s">
        <v>11200</v>
      </c>
      <c r="F1591" t="s">
        <v>11201</v>
      </c>
      <c r="G1591" t="s">
        <v>9189</v>
      </c>
      <c r="H1591" t="s">
        <v>11090</v>
      </c>
      <c r="I1591">
        <v>29.5</v>
      </c>
      <c r="J1591">
        <v>29.5</v>
      </c>
      <c r="K1591">
        <v>40</v>
      </c>
      <c r="L1591">
        <v>50</v>
      </c>
      <c r="M1591">
        <v>3</v>
      </c>
      <c r="N1591" t="s">
        <v>11097</v>
      </c>
      <c r="O1591" t="s">
        <v>11098</v>
      </c>
      <c r="P1591">
        <v>50</v>
      </c>
      <c r="Q1591" t="s">
        <v>11202</v>
      </c>
      <c r="R1591" t="s">
        <v>11201</v>
      </c>
    </row>
    <row r="1592" spans="1:18">
      <c r="A1592">
        <v>1611</v>
      </c>
      <c r="B1592" s="2">
        <v>8906152760217</v>
      </c>
      <c r="C1592" t="s">
        <v>9191</v>
      </c>
      <c r="D1592">
        <v>-19</v>
      </c>
      <c r="E1592" t="s">
        <v>11200</v>
      </c>
      <c r="F1592" t="s">
        <v>11201</v>
      </c>
      <c r="G1592" t="s">
        <v>9191</v>
      </c>
      <c r="H1592" t="s">
        <v>11090</v>
      </c>
      <c r="I1592">
        <v>22.4</v>
      </c>
      <c r="J1592">
        <v>22.4</v>
      </c>
      <c r="K1592">
        <v>20</v>
      </c>
      <c r="L1592">
        <v>25</v>
      </c>
      <c r="M1592">
        <v>5</v>
      </c>
      <c r="N1592" t="s">
        <v>11117</v>
      </c>
      <c r="O1592" t="s">
        <v>11098</v>
      </c>
      <c r="P1592">
        <v>25</v>
      </c>
      <c r="Q1592" t="s">
        <v>11202</v>
      </c>
      <c r="R1592" t="s">
        <v>11201</v>
      </c>
    </row>
    <row r="1593" spans="1:18">
      <c r="A1593">
        <v>1612</v>
      </c>
      <c r="B1593" s="2">
        <v>8906152760552</v>
      </c>
      <c r="C1593" t="s">
        <v>9193</v>
      </c>
      <c r="D1593">
        <v>0</v>
      </c>
      <c r="E1593" t="s">
        <v>11200</v>
      </c>
      <c r="F1593" t="s">
        <v>11201</v>
      </c>
      <c r="G1593" t="s">
        <v>9193</v>
      </c>
      <c r="H1593" t="s">
        <v>11090</v>
      </c>
      <c r="I1593">
        <v>4.3499999999999996</v>
      </c>
      <c r="J1593">
        <v>4.3499999999999996</v>
      </c>
      <c r="K1593">
        <v>3.69</v>
      </c>
      <c r="L1593">
        <v>5</v>
      </c>
      <c r="M1593">
        <v>3</v>
      </c>
      <c r="N1593" t="s">
        <v>11097</v>
      </c>
      <c r="O1593" t="s">
        <v>11098</v>
      </c>
      <c r="P1593">
        <v>5</v>
      </c>
      <c r="Q1593" t="s">
        <v>11202</v>
      </c>
      <c r="R1593" t="s">
        <v>11201</v>
      </c>
    </row>
    <row r="1594" spans="1:18">
      <c r="A1594">
        <v>1613</v>
      </c>
      <c r="B1594" s="2">
        <v>8906152760545</v>
      </c>
      <c r="C1594" t="s">
        <v>9195</v>
      </c>
      <c r="D1594">
        <v>0</v>
      </c>
      <c r="E1594" t="s">
        <v>11200</v>
      </c>
      <c r="F1594" t="s">
        <v>11201</v>
      </c>
      <c r="G1594" t="s">
        <v>9195</v>
      </c>
      <c r="H1594" t="s">
        <v>11090</v>
      </c>
      <c r="I1594">
        <v>4.3499999999999996</v>
      </c>
      <c r="J1594">
        <v>4.3499999999999996</v>
      </c>
      <c r="K1594">
        <v>3.69</v>
      </c>
      <c r="L1594">
        <v>5</v>
      </c>
      <c r="M1594">
        <v>3</v>
      </c>
      <c r="N1594" t="s">
        <v>11097</v>
      </c>
      <c r="O1594" t="s">
        <v>11098</v>
      </c>
      <c r="P1594">
        <v>5</v>
      </c>
      <c r="Q1594" t="s">
        <v>11202</v>
      </c>
      <c r="R1594" t="s">
        <v>11201</v>
      </c>
    </row>
    <row r="1595" spans="1:18">
      <c r="A1595">
        <v>1614</v>
      </c>
      <c r="B1595" s="2">
        <v>8901512102805</v>
      </c>
      <c r="C1595" t="s">
        <v>9197</v>
      </c>
      <c r="D1595">
        <v>3</v>
      </c>
      <c r="E1595" t="s">
        <v>11532</v>
      </c>
      <c r="F1595" t="s">
        <v>11533</v>
      </c>
      <c r="G1595" t="s">
        <v>9197</v>
      </c>
      <c r="H1595" t="s">
        <v>11090</v>
      </c>
      <c r="I1595">
        <v>174.6</v>
      </c>
      <c r="J1595">
        <v>174.6</v>
      </c>
      <c r="K1595">
        <v>166.29</v>
      </c>
      <c r="L1595">
        <v>185</v>
      </c>
      <c r="M1595">
        <v>2</v>
      </c>
      <c r="N1595" t="s">
        <v>11091</v>
      </c>
      <c r="O1595" t="s">
        <v>11098</v>
      </c>
      <c r="P1595">
        <v>185</v>
      </c>
      <c r="Q1595" t="s">
        <v>11534</v>
      </c>
      <c r="R1595" t="s">
        <v>11535</v>
      </c>
    </row>
    <row r="1596" spans="1:18">
      <c r="A1596">
        <v>1615</v>
      </c>
      <c r="B1596" s="2">
        <v>8906009011301</v>
      </c>
      <c r="C1596" t="s">
        <v>9199</v>
      </c>
      <c r="D1596">
        <v>3</v>
      </c>
      <c r="E1596" t="s">
        <v>11200</v>
      </c>
      <c r="F1596" t="s">
        <v>11201</v>
      </c>
      <c r="G1596" t="s">
        <v>9199</v>
      </c>
      <c r="H1596" t="s">
        <v>11090</v>
      </c>
      <c r="I1596">
        <v>46.77</v>
      </c>
      <c r="J1596">
        <v>46.77</v>
      </c>
      <c r="K1596">
        <v>44.54</v>
      </c>
      <c r="L1596">
        <v>50</v>
      </c>
      <c r="M1596">
        <v>2</v>
      </c>
      <c r="N1596" t="s">
        <v>11091</v>
      </c>
      <c r="O1596" t="s">
        <v>11098</v>
      </c>
      <c r="P1596">
        <v>50</v>
      </c>
      <c r="Q1596" t="s">
        <v>11202</v>
      </c>
      <c r="R1596" t="s">
        <v>11201</v>
      </c>
    </row>
    <row r="1597" spans="1:18">
      <c r="A1597">
        <v>1616</v>
      </c>
      <c r="B1597" s="2">
        <v>8904117900654</v>
      </c>
      <c r="C1597" t="s">
        <v>9201</v>
      </c>
      <c r="D1597">
        <v>2</v>
      </c>
      <c r="E1597" t="s">
        <v>11200</v>
      </c>
      <c r="F1597" t="s">
        <v>11201</v>
      </c>
      <c r="G1597" t="s">
        <v>9201</v>
      </c>
      <c r="H1597" t="s">
        <v>11090</v>
      </c>
      <c r="I1597">
        <v>115.5</v>
      </c>
      <c r="J1597">
        <v>115.5</v>
      </c>
      <c r="K1597">
        <v>110</v>
      </c>
      <c r="L1597">
        <v>150</v>
      </c>
      <c r="M1597">
        <v>2</v>
      </c>
      <c r="N1597" t="s">
        <v>11091</v>
      </c>
      <c r="O1597" t="s">
        <v>11098</v>
      </c>
      <c r="P1597">
        <v>150</v>
      </c>
      <c r="Q1597" t="s">
        <v>11202</v>
      </c>
      <c r="R1597" t="s">
        <v>11201</v>
      </c>
    </row>
    <row r="1598" spans="1:18">
      <c r="A1598">
        <v>1617</v>
      </c>
      <c r="B1598" s="2">
        <v>8906009011004</v>
      </c>
      <c r="C1598" t="s">
        <v>9203</v>
      </c>
      <c r="D1598">
        <v>2</v>
      </c>
      <c r="E1598" t="s">
        <v>11200</v>
      </c>
      <c r="F1598" t="s">
        <v>11201</v>
      </c>
      <c r="G1598" t="s">
        <v>9203</v>
      </c>
      <c r="H1598" t="s">
        <v>11090</v>
      </c>
      <c r="I1598">
        <v>55.2</v>
      </c>
      <c r="J1598">
        <v>55.2</v>
      </c>
      <c r="K1598">
        <v>52.57</v>
      </c>
      <c r="L1598">
        <v>70</v>
      </c>
      <c r="M1598">
        <v>2</v>
      </c>
      <c r="N1598" t="s">
        <v>11091</v>
      </c>
      <c r="O1598" t="s">
        <v>11098</v>
      </c>
      <c r="P1598">
        <v>70</v>
      </c>
      <c r="Q1598" t="s">
        <v>11202</v>
      </c>
      <c r="R1598" t="s">
        <v>11201</v>
      </c>
    </row>
    <row r="1599" spans="1:18">
      <c r="A1599">
        <v>1618</v>
      </c>
      <c r="B1599" s="2">
        <v>8901123001214</v>
      </c>
      <c r="C1599" t="s">
        <v>9205</v>
      </c>
      <c r="D1599">
        <v>-194</v>
      </c>
      <c r="E1599" t="s">
        <v>11200</v>
      </c>
      <c r="F1599" t="s">
        <v>11201</v>
      </c>
      <c r="G1599" t="s">
        <v>9205</v>
      </c>
      <c r="H1599" t="s">
        <v>11090</v>
      </c>
      <c r="I1599">
        <v>9.83</v>
      </c>
      <c r="J1599">
        <v>9.83</v>
      </c>
      <c r="K1599">
        <v>8.33</v>
      </c>
      <c r="L1599">
        <v>10</v>
      </c>
      <c r="M1599">
        <v>3</v>
      </c>
      <c r="N1599" t="s">
        <v>11097</v>
      </c>
      <c r="O1599" t="s">
        <v>11098</v>
      </c>
      <c r="P1599">
        <v>10</v>
      </c>
      <c r="Q1599" t="s">
        <v>11202</v>
      </c>
      <c r="R1599" t="s">
        <v>11201</v>
      </c>
    </row>
    <row r="1600" spans="1:18">
      <c r="A1600">
        <v>1619</v>
      </c>
      <c r="B1600" s="2">
        <v>8906042050213</v>
      </c>
      <c r="C1600" t="s">
        <v>11608</v>
      </c>
      <c r="D1600">
        <v>-9</v>
      </c>
      <c r="E1600" t="s">
        <v>11200</v>
      </c>
      <c r="F1600" t="s">
        <v>11201</v>
      </c>
      <c r="G1600" t="s">
        <v>9207</v>
      </c>
      <c r="H1600" t="s">
        <v>11090</v>
      </c>
      <c r="I1600">
        <v>157</v>
      </c>
      <c r="J1600">
        <v>157</v>
      </c>
      <c r="K1600">
        <v>149.52000000000001</v>
      </c>
      <c r="L1600">
        <v>175</v>
      </c>
      <c r="M1600">
        <v>2</v>
      </c>
      <c r="N1600" t="s">
        <v>11091</v>
      </c>
      <c r="O1600" t="s">
        <v>11098</v>
      </c>
      <c r="P1600">
        <v>190</v>
      </c>
      <c r="Q1600" t="s">
        <v>11202</v>
      </c>
      <c r="R1600" t="s">
        <v>11201</v>
      </c>
    </row>
    <row r="1601" spans="1:18">
      <c r="A1601">
        <v>1620</v>
      </c>
      <c r="B1601" s="2">
        <v>8904117901262</v>
      </c>
      <c r="C1601" t="s">
        <v>9209</v>
      </c>
      <c r="D1601">
        <v>3</v>
      </c>
      <c r="E1601" t="s">
        <v>11200</v>
      </c>
      <c r="F1601" t="s">
        <v>11201</v>
      </c>
      <c r="G1601" t="s">
        <v>9209</v>
      </c>
      <c r="H1601" t="s">
        <v>11090</v>
      </c>
      <c r="I1601">
        <v>228.2</v>
      </c>
      <c r="J1601">
        <v>228.2</v>
      </c>
      <c r="K1601">
        <v>228.8</v>
      </c>
      <c r="L1601">
        <v>286</v>
      </c>
      <c r="M1601">
        <v>1</v>
      </c>
      <c r="N1601" t="s">
        <v>11108</v>
      </c>
      <c r="O1601" t="s">
        <v>11098</v>
      </c>
      <c r="P1601">
        <v>286</v>
      </c>
      <c r="Q1601" t="s">
        <v>11202</v>
      </c>
      <c r="R1601" t="s">
        <v>11201</v>
      </c>
    </row>
    <row r="1602" spans="1:18">
      <c r="A1602">
        <v>1621</v>
      </c>
      <c r="B1602" s="2">
        <v>8901764042935</v>
      </c>
      <c r="C1602" t="s">
        <v>9211</v>
      </c>
      <c r="D1602">
        <v>2</v>
      </c>
      <c r="E1602" t="s">
        <v>11200</v>
      </c>
      <c r="F1602" t="s">
        <v>11201</v>
      </c>
      <c r="G1602" t="s">
        <v>9211</v>
      </c>
      <c r="H1602" t="s">
        <v>11090</v>
      </c>
      <c r="I1602">
        <v>151.02000000000001</v>
      </c>
      <c r="J1602">
        <v>151.02000000000001</v>
      </c>
      <c r="K1602">
        <v>107.87</v>
      </c>
      <c r="L1602">
        <v>160</v>
      </c>
      <c r="M1602">
        <v>8</v>
      </c>
      <c r="N1602" t="s">
        <v>11544</v>
      </c>
      <c r="O1602" t="s">
        <v>11098</v>
      </c>
      <c r="P1602">
        <v>160</v>
      </c>
      <c r="Q1602" t="s">
        <v>11545</v>
      </c>
      <c r="R1602" t="s">
        <v>11546</v>
      </c>
    </row>
    <row r="1603" spans="1:18">
      <c r="A1603">
        <v>1622</v>
      </c>
      <c r="B1603" s="2">
        <v>8901058007886</v>
      </c>
      <c r="C1603" t="s">
        <v>9213</v>
      </c>
      <c r="D1603">
        <v>5</v>
      </c>
      <c r="E1603" t="s">
        <v>11200</v>
      </c>
      <c r="F1603" t="s">
        <v>11201</v>
      </c>
      <c r="G1603" t="s">
        <v>9213</v>
      </c>
      <c r="H1603" t="s">
        <v>11090</v>
      </c>
      <c r="I1603">
        <v>22.42</v>
      </c>
      <c r="J1603">
        <v>22.42</v>
      </c>
      <c r="K1603">
        <v>19</v>
      </c>
      <c r="L1603">
        <v>25</v>
      </c>
      <c r="M1603">
        <v>3</v>
      </c>
      <c r="N1603" t="s">
        <v>11097</v>
      </c>
      <c r="O1603" t="s">
        <v>11098</v>
      </c>
      <c r="P1603">
        <v>25</v>
      </c>
      <c r="Q1603" t="s">
        <v>11202</v>
      </c>
      <c r="R1603" t="s">
        <v>11201</v>
      </c>
    </row>
    <row r="1604" spans="1:18">
      <c r="A1604">
        <v>1623</v>
      </c>
      <c r="B1604" s="2">
        <v>8901058904024</v>
      </c>
      <c r="C1604" t="s">
        <v>9215</v>
      </c>
      <c r="D1604">
        <v>-1</v>
      </c>
      <c r="E1604" t="s">
        <v>11200</v>
      </c>
      <c r="F1604" t="s">
        <v>11201</v>
      </c>
      <c r="G1604" t="s">
        <v>9215</v>
      </c>
      <c r="H1604" t="s">
        <v>11090</v>
      </c>
      <c r="I1604">
        <v>293.57</v>
      </c>
      <c r="J1604">
        <v>293.57</v>
      </c>
      <c r="K1604">
        <v>248.79</v>
      </c>
      <c r="L1604">
        <v>310</v>
      </c>
      <c r="M1604">
        <v>3</v>
      </c>
      <c r="N1604" t="s">
        <v>11097</v>
      </c>
      <c r="O1604" t="s">
        <v>11098</v>
      </c>
      <c r="P1604">
        <v>320</v>
      </c>
      <c r="Q1604" t="s">
        <v>11202</v>
      </c>
      <c r="R1604" t="s">
        <v>11201</v>
      </c>
    </row>
    <row r="1605" spans="1:18">
      <c r="A1605">
        <v>1624</v>
      </c>
      <c r="B1605" s="2">
        <v>8905685765843</v>
      </c>
      <c r="C1605" t="s">
        <v>9217</v>
      </c>
      <c r="D1605">
        <v>4</v>
      </c>
      <c r="E1605" t="s">
        <v>11105</v>
      </c>
      <c r="F1605" t="s">
        <v>11106</v>
      </c>
      <c r="G1605" t="s">
        <v>9217</v>
      </c>
      <c r="H1605" t="s">
        <v>11090</v>
      </c>
      <c r="I1605">
        <v>43.2</v>
      </c>
      <c r="J1605">
        <v>43.2</v>
      </c>
      <c r="K1605">
        <v>25</v>
      </c>
      <c r="L1605">
        <v>72</v>
      </c>
      <c r="M1605">
        <v>3</v>
      </c>
      <c r="N1605" t="s">
        <v>11097</v>
      </c>
      <c r="O1605" t="s">
        <v>11098</v>
      </c>
      <c r="P1605">
        <v>72</v>
      </c>
      <c r="Q1605" t="s">
        <v>11197</v>
      </c>
      <c r="R1605" t="s">
        <v>11106</v>
      </c>
    </row>
    <row r="1606" spans="1:18">
      <c r="A1606">
        <v>1625</v>
      </c>
      <c r="B1606" s="2">
        <v>8905685001170</v>
      </c>
      <c r="C1606" t="s">
        <v>9219</v>
      </c>
      <c r="D1606">
        <v>0</v>
      </c>
      <c r="E1606" t="s">
        <v>11200</v>
      </c>
      <c r="F1606" t="s">
        <v>11201</v>
      </c>
      <c r="G1606" t="s">
        <v>9219</v>
      </c>
      <c r="H1606" t="s">
        <v>11090</v>
      </c>
      <c r="I1606">
        <v>42</v>
      </c>
      <c r="J1606">
        <v>42</v>
      </c>
      <c r="K1606">
        <v>25</v>
      </c>
      <c r="L1606">
        <v>70</v>
      </c>
      <c r="M1606">
        <v>3</v>
      </c>
      <c r="N1606" t="s">
        <v>11097</v>
      </c>
      <c r="O1606" t="s">
        <v>11098</v>
      </c>
      <c r="P1606">
        <v>70</v>
      </c>
      <c r="Q1606" t="s">
        <v>11202</v>
      </c>
      <c r="R1606" t="s">
        <v>11201</v>
      </c>
    </row>
    <row r="1607" spans="1:18">
      <c r="A1607">
        <v>1626</v>
      </c>
      <c r="B1607" s="2">
        <v>8905685001187</v>
      </c>
      <c r="C1607" t="s">
        <v>9221</v>
      </c>
      <c r="D1607">
        <v>1</v>
      </c>
      <c r="E1607" t="s">
        <v>11105</v>
      </c>
      <c r="F1607" t="s">
        <v>11106</v>
      </c>
      <c r="G1607" t="s">
        <v>9221</v>
      </c>
      <c r="H1607" t="s">
        <v>11090</v>
      </c>
      <c r="I1607">
        <v>46.8</v>
      </c>
      <c r="J1607">
        <v>46.8</v>
      </c>
      <c r="K1607">
        <v>39.659999999999997</v>
      </c>
      <c r="L1607">
        <v>78</v>
      </c>
      <c r="M1607">
        <v>3</v>
      </c>
      <c r="N1607" t="s">
        <v>11097</v>
      </c>
      <c r="O1607" t="s">
        <v>11098</v>
      </c>
      <c r="P1607">
        <v>78</v>
      </c>
      <c r="Q1607" t="s">
        <v>11197</v>
      </c>
      <c r="R1607" t="s">
        <v>11106</v>
      </c>
    </row>
    <row r="1608" spans="1:18">
      <c r="A1608">
        <v>1627</v>
      </c>
      <c r="B1608" s="2">
        <v>8905685001194</v>
      </c>
      <c r="C1608" t="s">
        <v>9223</v>
      </c>
      <c r="D1608">
        <v>3</v>
      </c>
      <c r="E1608" t="s">
        <v>11105</v>
      </c>
      <c r="F1608" t="s">
        <v>11106</v>
      </c>
      <c r="G1608" t="s">
        <v>9223</v>
      </c>
      <c r="H1608" t="s">
        <v>11090</v>
      </c>
      <c r="I1608">
        <v>57.01</v>
      </c>
      <c r="J1608">
        <v>57.01</v>
      </c>
      <c r="K1608">
        <v>40</v>
      </c>
      <c r="L1608">
        <v>95</v>
      </c>
      <c r="M1608">
        <v>3</v>
      </c>
      <c r="N1608" t="s">
        <v>11097</v>
      </c>
      <c r="O1608" t="s">
        <v>11098</v>
      </c>
      <c r="P1608">
        <v>95</v>
      </c>
      <c r="Q1608" t="s">
        <v>11197</v>
      </c>
      <c r="R1608" t="s">
        <v>11106</v>
      </c>
    </row>
    <row r="1609" spans="1:18">
      <c r="A1609">
        <v>1628</v>
      </c>
      <c r="B1609" s="2">
        <v>8905685114405</v>
      </c>
      <c r="C1609" t="s">
        <v>9225</v>
      </c>
      <c r="D1609">
        <v>3</v>
      </c>
      <c r="E1609" t="s">
        <v>11105</v>
      </c>
      <c r="F1609" t="s">
        <v>11106</v>
      </c>
      <c r="G1609" t="s">
        <v>9225</v>
      </c>
      <c r="H1609" t="s">
        <v>11090</v>
      </c>
      <c r="I1609">
        <v>28.8</v>
      </c>
      <c r="J1609">
        <v>28.8</v>
      </c>
      <c r="K1609">
        <v>24.41</v>
      </c>
      <c r="L1609">
        <v>48</v>
      </c>
      <c r="M1609">
        <v>3</v>
      </c>
      <c r="N1609" t="s">
        <v>11097</v>
      </c>
      <c r="O1609" t="s">
        <v>11098</v>
      </c>
      <c r="P1609">
        <v>48</v>
      </c>
      <c r="Q1609" t="s">
        <v>11197</v>
      </c>
      <c r="R1609" t="s">
        <v>11106</v>
      </c>
    </row>
    <row r="1610" spans="1:18">
      <c r="A1610">
        <v>1629</v>
      </c>
      <c r="B1610" s="2">
        <v>8905685001750</v>
      </c>
      <c r="C1610" t="s">
        <v>9227</v>
      </c>
      <c r="D1610">
        <v>4</v>
      </c>
      <c r="E1610" t="s">
        <v>11105</v>
      </c>
      <c r="F1610" t="s">
        <v>11106</v>
      </c>
      <c r="G1610" t="s">
        <v>9227</v>
      </c>
      <c r="H1610" t="s">
        <v>11090</v>
      </c>
      <c r="I1610">
        <v>40.799999999999997</v>
      </c>
      <c r="J1610">
        <v>40.799999999999997</v>
      </c>
      <c r="K1610">
        <v>30</v>
      </c>
      <c r="L1610">
        <v>68</v>
      </c>
      <c r="M1610">
        <v>3</v>
      </c>
      <c r="N1610" t="s">
        <v>11097</v>
      </c>
      <c r="O1610" t="s">
        <v>11098</v>
      </c>
      <c r="P1610">
        <v>68</v>
      </c>
      <c r="Q1610" t="s">
        <v>11197</v>
      </c>
      <c r="R1610" t="s">
        <v>11106</v>
      </c>
    </row>
    <row r="1611" spans="1:18">
      <c r="A1611">
        <v>1630</v>
      </c>
      <c r="B1611" s="2">
        <v>8905685325757</v>
      </c>
      <c r="C1611" t="s">
        <v>9229</v>
      </c>
      <c r="D1611">
        <v>6</v>
      </c>
      <c r="E1611" t="s">
        <v>11105</v>
      </c>
      <c r="F1611" t="s">
        <v>11106</v>
      </c>
      <c r="G1611" t="s">
        <v>9229</v>
      </c>
      <c r="H1611" t="s">
        <v>11090</v>
      </c>
      <c r="I1611">
        <v>15</v>
      </c>
      <c r="J1611">
        <v>15</v>
      </c>
      <c r="K1611">
        <v>12.71</v>
      </c>
      <c r="L1611">
        <v>30</v>
      </c>
      <c r="M1611">
        <v>3</v>
      </c>
      <c r="N1611" t="s">
        <v>11097</v>
      </c>
      <c r="O1611" t="s">
        <v>11098</v>
      </c>
      <c r="P1611">
        <v>30</v>
      </c>
      <c r="Q1611" t="s">
        <v>11197</v>
      </c>
      <c r="R1611" t="s">
        <v>11106</v>
      </c>
    </row>
    <row r="1612" spans="1:18">
      <c r="A1612">
        <v>1631</v>
      </c>
      <c r="B1612" s="2">
        <v>8905685695126</v>
      </c>
      <c r="C1612" t="s">
        <v>9231</v>
      </c>
      <c r="D1612">
        <v>1</v>
      </c>
      <c r="E1612" t="s">
        <v>11105</v>
      </c>
      <c r="F1612" t="s">
        <v>11106</v>
      </c>
      <c r="G1612" t="s">
        <v>9231</v>
      </c>
      <c r="H1612" t="s">
        <v>11090</v>
      </c>
      <c r="I1612">
        <v>19</v>
      </c>
      <c r="J1612">
        <v>19</v>
      </c>
      <c r="K1612">
        <v>10</v>
      </c>
      <c r="L1612">
        <v>38</v>
      </c>
      <c r="M1612">
        <v>3</v>
      </c>
      <c r="N1612" t="s">
        <v>11097</v>
      </c>
      <c r="O1612" t="s">
        <v>11098</v>
      </c>
      <c r="P1612">
        <v>38</v>
      </c>
      <c r="Q1612" t="s">
        <v>11197</v>
      </c>
      <c r="R1612" t="s">
        <v>11106</v>
      </c>
    </row>
    <row r="1613" spans="1:18">
      <c r="A1613">
        <v>1632</v>
      </c>
      <c r="B1613" s="2">
        <v>8905685695218</v>
      </c>
      <c r="C1613" t="s">
        <v>9233</v>
      </c>
      <c r="D1613">
        <v>3</v>
      </c>
      <c r="E1613" t="s">
        <v>11105</v>
      </c>
      <c r="F1613" t="s">
        <v>11106</v>
      </c>
      <c r="G1613" t="s">
        <v>9233</v>
      </c>
      <c r="H1613" t="s">
        <v>11090</v>
      </c>
      <c r="I1613">
        <v>38</v>
      </c>
      <c r="J1613">
        <v>38</v>
      </c>
      <c r="K1613">
        <v>32.200000000000003</v>
      </c>
      <c r="L1613">
        <v>76</v>
      </c>
      <c r="M1613">
        <v>3</v>
      </c>
      <c r="N1613" t="s">
        <v>11097</v>
      </c>
      <c r="O1613" t="s">
        <v>11098</v>
      </c>
      <c r="P1613">
        <v>76</v>
      </c>
      <c r="Q1613" t="s">
        <v>11197</v>
      </c>
      <c r="R1613" t="s">
        <v>11106</v>
      </c>
    </row>
    <row r="1614" spans="1:18">
      <c r="A1614">
        <v>1633</v>
      </c>
      <c r="B1614" s="2">
        <v>8905685695935</v>
      </c>
      <c r="C1614" t="s">
        <v>9235</v>
      </c>
      <c r="D1614">
        <v>0</v>
      </c>
      <c r="E1614" t="s">
        <v>11105</v>
      </c>
      <c r="F1614" t="s">
        <v>11106</v>
      </c>
      <c r="G1614" t="s">
        <v>9235</v>
      </c>
      <c r="H1614" t="s">
        <v>11090</v>
      </c>
      <c r="I1614">
        <v>63</v>
      </c>
      <c r="J1614">
        <v>63</v>
      </c>
      <c r="K1614">
        <v>40</v>
      </c>
      <c r="L1614">
        <v>90</v>
      </c>
      <c r="M1614">
        <v>2</v>
      </c>
      <c r="N1614" t="s">
        <v>11091</v>
      </c>
      <c r="O1614" t="s">
        <v>11098</v>
      </c>
      <c r="P1614">
        <v>90</v>
      </c>
      <c r="Q1614" t="s">
        <v>11197</v>
      </c>
      <c r="R1614" t="s">
        <v>11106</v>
      </c>
    </row>
    <row r="1615" spans="1:18">
      <c r="A1615">
        <v>1634</v>
      </c>
      <c r="B1615" s="2">
        <v>8905685695843</v>
      </c>
      <c r="C1615" t="s">
        <v>11609</v>
      </c>
      <c r="D1615">
        <v>0</v>
      </c>
      <c r="E1615" t="s">
        <v>11105</v>
      </c>
      <c r="F1615" t="s">
        <v>11106</v>
      </c>
      <c r="G1615" t="s">
        <v>9237</v>
      </c>
      <c r="H1615" t="s">
        <v>11090</v>
      </c>
      <c r="I1615">
        <v>56</v>
      </c>
      <c r="J1615">
        <v>56</v>
      </c>
      <c r="K1615">
        <v>53.33</v>
      </c>
      <c r="L1615">
        <v>80</v>
      </c>
      <c r="M1615">
        <v>2</v>
      </c>
      <c r="N1615" t="s">
        <v>11091</v>
      </c>
      <c r="O1615" t="s">
        <v>11098</v>
      </c>
      <c r="P1615">
        <v>80</v>
      </c>
      <c r="Q1615" t="s">
        <v>11197</v>
      </c>
      <c r="R1615" t="s">
        <v>11106</v>
      </c>
    </row>
    <row r="1616" spans="1:18">
      <c r="A1616">
        <v>1635</v>
      </c>
      <c r="B1616" s="2">
        <v>8905685777709</v>
      </c>
      <c r="C1616" t="s">
        <v>9239</v>
      </c>
      <c r="D1616">
        <v>3</v>
      </c>
      <c r="E1616" t="s">
        <v>11105</v>
      </c>
      <c r="F1616" t="s">
        <v>11106</v>
      </c>
      <c r="G1616" t="s">
        <v>9239</v>
      </c>
      <c r="H1616" t="s">
        <v>11090</v>
      </c>
      <c r="I1616">
        <v>23.2</v>
      </c>
      <c r="J1616">
        <v>23.2</v>
      </c>
      <c r="K1616">
        <v>10</v>
      </c>
      <c r="L1616">
        <v>58</v>
      </c>
      <c r="M1616">
        <v>3</v>
      </c>
      <c r="N1616" t="s">
        <v>11097</v>
      </c>
      <c r="O1616" t="s">
        <v>11098</v>
      </c>
      <c r="P1616">
        <v>58</v>
      </c>
      <c r="Q1616" t="s">
        <v>11197</v>
      </c>
      <c r="R1616" t="s">
        <v>11106</v>
      </c>
    </row>
    <row r="1617" spans="1:18">
      <c r="A1617">
        <v>1636</v>
      </c>
      <c r="B1617" s="2">
        <v>890568533211</v>
      </c>
      <c r="C1617" t="s">
        <v>9241</v>
      </c>
      <c r="D1617">
        <v>5</v>
      </c>
      <c r="E1617" t="s">
        <v>11105</v>
      </c>
      <c r="F1617" t="s">
        <v>11106</v>
      </c>
      <c r="G1617" t="s">
        <v>9241</v>
      </c>
      <c r="H1617" t="s">
        <v>11090</v>
      </c>
      <c r="I1617">
        <v>12</v>
      </c>
      <c r="J1617">
        <v>12</v>
      </c>
      <c r="K1617">
        <v>10.71</v>
      </c>
      <c r="L1617">
        <v>30</v>
      </c>
      <c r="M1617">
        <v>5</v>
      </c>
      <c r="N1617" t="s">
        <v>11117</v>
      </c>
      <c r="O1617" t="s">
        <v>11098</v>
      </c>
      <c r="P1617">
        <v>30</v>
      </c>
      <c r="Q1617" t="s">
        <v>11197</v>
      </c>
      <c r="R1617" t="s">
        <v>11106</v>
      </c>
    </row>
    <row r="1618" spans="1:18">
      <c r="A1618">
        <v>1637</v>
      </c>
      <c r="B1618" s="2">
        <v>8905685695225</v>
      </c>
      <c r="C1618" t="s">
        <v>9243</v>
      </c>
      <c r="D1618">
        <v>3</v>
      </c>
      <c r="E1618" t="s">
        <v>11105</v>
      </c>
      <c r="F1618" t="s">
        <v>11106</v>
      </c>
      <c r="G1618" t="s">
        <v>9243</v>
      </c>
      <c r="H1618" t="s">
        <v>11090</v>
      </c>
      <c r="I1618">
        <v>35</v>
      </c>
      <c r="J1618">
        <v>35</v>
      </c>
      <c r="K1618">
        <v>20</v>
      </c>
      <c r="L1618">
        <v>70</v>
      </c>
      <c r="M1618">
        <v>5</v>
      </c>
      <c r="N1618" t="s">
        <v>11117</v>
      </c>
      <c r="O1618" t="s">
        <v>11098</v>
      </c>
      <c r="P1618">
        <v>70</v>
      </c>
      <c r="Q1618" t="s">
        <v>11197</v>
      </c>
      <c r="R1618" t="s">
        <v>11106</v>
      </c>
    </row>
    <row r="1619" spans="1:18">
      <c r="A1619">
        <v>1638</v>
      </c>
      <c r="B1619" s="2">
        <v>8905685695331</v>
      </c>
      <c r="C1619" t="s">
        <v>9245</v>
      </c>
      <c r="D1619">
        <v>3</v>
      </c>
      <c r="E1619" t="s">
        <v>11105</v>
      </c>
      <c r="F1619" t="s">
        <v>11106</v>
      </c>
      <c r="G1619" t="s">
        <v>9245</v>
      </c>
      <c r="H1619" t="s">
        <v>11090</v>
      </c>
      <c r="I1619">
        <v>25</v>
      </c>
      <c r="J1619">
        <v>25</v>
      </c>
      <c r="K1619">
        <v>22.2</v>
      </c>
      <c r="L1619">
        <v>50</v>
      </c>
      <c r="M1619">
        <v>5</v>
      </c>
      <c r="N1619" t="s">
        <v>11117</v>
      </c>
      <c r="O1619" t="s">
        <v>11098</v>
      </c>
      <c r="P1619">
        <v>50</v>
      </c>
      <c r="Q1619" t="s">
        <v>11197</v>
      </c>
      <c r="R1619" t="s">
        <v>11106</v>
      </c>
    </row>
    <row r="1620" spans="1:18">
      <c r="A1620">
        <v>1639</v>
      </c>
      <c r="B1620" s="2">
        <v>8906042070099</v>
      </c>
      <c r="C1620" t="s">
        <v>9247</v>
      </c>
      <c r="D1620">
        <v>0</v>
      </c>
      <c r="E1620" t="s">
        <v>11105</v>
      </c>
      <c r="F1620" t="s">
        <v>11106</v>
      </c>
      <c r="G1620" t="s">
        <v>9247</v>
      </c>
      <c r="H1620" t="s">
        <v>11090</v>
      </c>
      <c r="I1620">
        <v>30</v>
      </c>
      <c r="J1620">
        <v>30</v>
      </c>
      <c r="K1620">
        <v>25.3</v>
      </c>
      <c r="L1620">
        <v>60</v>
      </c>
      <c r="M1620">
        <v>3</v>
      </c>
      <c r="N1620" t="s">
        <v>11097</v>
      </c>
      <c r="O1620" t="s">
        <v>11098</v>
      </c>
      <c r="P1620">
        <v>60</v>
      </c>
      <c r="Q1620" t="s">
        <v>11197</v>
      </c>
      <c r="R1620" t="s">
        <v>11106</v>
      </c>
    </row>
    <row r="1621" spans="1:18">
      <c r="A1621">
        <v>1640</v>
      </c>
      <c r="B1621" s="2">
        <v>8906042070129</v>
      </c>
      <c r="C1621" t="s">
        <v>9249</v>
      </c>
      <c r="D1621">
        <v>1</v>
      </c>
      <c r="E1621" t="s">
        <v>11105</v>
      </c>
      <c r="F1621" t="s">
        <v>11106</v>
      </c>
      <c r="G1621" t="s">
        <v>9249</v>
      </c>
      <c r="H1621" t="s">
        <v>11090</v>
      </c>
      <c r="I1621">
        <v>36</v>
      </c>
      <c r="J1621">
        <v>36</v>
      </c>
      <c r="K1621">
        <v>30.51</v>
      </c>
      <c r="L1621">
        <v>72</v>
      </c>
      <c r="M1621">
        <v>3</v>
      </c>
      <c r="N1621" t="s">
        <v>11097</v>
      </c>
      <c r="O1621" t="s">
        <v>11098</v>
      </c>
      <c r="P1621">
        <v>72</v>
      </c>
      <c r="Q1621" t="s">
        <v>11197</v>
      </c>
      <c r="R1621" t="s">
        <v>11106</v>
      </c>
    </row>
    <row r="1622" spans="1:18">
      <c r="A1622">
        <v>1641</v>
      </c>
      <c r="B1622" s="2">
        <v>8906042070082</v>
      </c>
      <c r="C1622" t="s">
        <v>9251</v>
      </c>
      <c r="D1622">
        <v>1</v>
      </c>
      <c r="E1622" t="s">
        <v>11105</v>
      </c>
      <c r="F1622" t="s">
        <v>11106</v>
      </c>
      <c r="G1622" t="s">
        <v>9251</v>
      </c>
      <c r="H1622" t="s">
        <v>11090</v>
      </c>
      <c r="I1622">
        <v>48</v>
      </c>
      <c r="J1622">
        <v>48</v>
      </c>
      <c r="K1622">
        <v>30.59</v>
      </c>
      <c r="L1622">
        <v>96</v>
      </c>
      <c r="M1622">
        <v>3</v>
      </c>
      <c r="N1622" t="s">
        <v>11097</v>
      </c>
      <c r="O1622" t="s">
        <v>11098</v>
      </c>
      <c r="P1622">
        <v>96</v>
      </c>
      <c r="Q1622" t="s">
        <v>11197</v>
      </c>
      <c r="R1622" t="s">
        <v>11106</v>
      </c>
    </row>
    <row r="1623" spans="1:18">
      <c r="A1623">
        <v>1642</v>
      </c>
      <c r="B1623" s="2">
        <v>8905685695119</v>
      </c>
      <c r="C1623" t="s">
        <v>9253</v>
      </c>
      <c r="D1623">
        <v>1</v>
      </c>
      <c r="E1623" t="s">
        <v>11105</v>
      </c>
      <c r="F1623" t="s">
        <v>11106</v>
      </c>
      <c r="G1623" t="s">
        <v>9253</v>
      </c>
      <c r="H1623" t="s">
        <v>11090</v>
      </c>
      <c r="I1623">
        <v>30</v>
      </c>
      <c r="J1623">
        <v>30</v>
      </c>
      <c r="K1623">
        <v>26.79</v>
      </c>
      <c r="L1623">
        <v>60</v>
      </c>
      <c r="M1623">
        <v>5</v>
      </c>
      <c r="N1623" t="s">
        <v>11117</v>
      </c>
      <c r="O1623" t="s">
        <v>11098</v>
      </c>
      <c r="P1623">
        <v>60</v>
      </c>
      <c r="Q1623" t="s">
        <v>11197</v>
      </c>
      <c r="R1623" t="s">
        <v>11106</v>
      </c>
    </row>
    <row r="1624" spans="1:18">
      <c r="A1624">
        <v>1643</v>
      </c>
      <c r="B1624" s="2">
        <v>8905685002283</v>
      </c>
      <c r="C1624" t="s">
        <v>9255</v>
      </c>
      <c r="D1624">
        <v>0</v>
      </c>
      <c r="E1624" t="s">
        <v>11105</v>
      </c>
      <c r="F1624" t="s">
        <v>11106</v>
      </c>
      <c r="G1624" t="s">
        <v>9255</v>
      </c>
      <c r="H1624" t="s">
        <v>11090</v>
      </c>
      <c r="I1624">
        <v>24</v>
      </c>
      <c r="J1624">
        <v>24</v>
      </c>
      <c r="K1624">
        <v>20.34</v>
      </c>
      <c r="L1624">
        <v>40</v>
      </c>
      <c r="M1624">
        <v>3</v>
      </c>
      <c r="N1624" t="s">
        <v>11097</v>
      </c>
      <c r="O1624" t="s">
        <v>11098</v>
      </c>
      <c r="P1624">
        <v>40</v>
      </c>
      <c r="Q1624" t="s">
        <v>11197</v>
      </c>
      <c r="R1624" t="s">
        <v>11106</v>
      </c>
    </row>
    <row r="1625" spans="1:18">
      <c r="A1625">
        <v>1644</v>
      </c>
      <c r="B1625" s="2">
        <v>897562878</v>
      </c>
      <c r="C1625" t="s">
        <v>9257</v>
      </c>
      <c r="D1625">
        <v>3</v>
      </c>
      <c r="E1625" t="s">
        <v>11105</v>
      </c>
      <c r="F1625" t="s">
        <v>11106</v>
      </c>
      <c r="G1625" t="s">
        <v>9257</v>
      </c>
      <c r="H1625" t="s">
        <v>11090</v>
      </c>
      <c r="I1625">
        <v>24</v>
      </c>
      <c r="J1625">
        <v>24</v>
      </c>
      <c r="K1625">
        <v>20.34</v>
      </c>
      <c r="L1625">
        <v>40</v>
      </c>
      <c r="M1625">
        <v>3</v>
      </c>
      <c r="N1625" t="s">
        <v>11097</v>
      </c>
      <c r="O1625" t="s">
        <v>11098</v>
      </c>
      <c r="P1625">
        <v>40</v>
      </c>
      <c r="Q1625" t="s">
        <v>11197</v>
      </c>
      <c r="R1625" t="s">
        <v>11106</v>
      </c>
    </row>
    <row r="1626" spans="1:18">
      <c r="A1626">
        <v>1645</v>
      </c>
      <c r="B1626" s="2">
        <v>8905685000326</v>
      </c>
      <c r="C1626" t="s">
        <v>9259</v>
      </c>
      <c r="D1626">
        <v>3</v>
      </c>
      <c r="E1626" t="s">
        <v>11105</v>
      </c>
      <c r="F1626" t="s">
        <v>11106</v>
      </c>
      <c r="G1626" t="s">
        <v>9259</v>
      </c>
      <c r="H1626" t="s">
        <v>11090</v>
      </c>
      <c r="I1626">
        <v>14.4</v>
      </c>
      <c r="J1626">
        <v>14.4</v>
      </c>
      <c r="K1626">
        <v>12.2</v>
      </c>
      <c r="L1626">
        <v>24</v>
      </c>
      <c r="M1626">
        <v>3</v>
      </c>
      <c r="N1626" t="s">
        <v>11097</v>
      </c>
      <c r="O1626" t="s">
        <v>11098</v>
      </c>
      <c r="P1626">
        <v>24</v>
      </c>
      <c r="Q1626" t="s">
        <v>11197</v>
      </c>
      <c r="R1626" t="s">
        <v>11106</v>
      </c>
    </row>
    <row r="1627" spans="1:18">
      <c r="A1627">
        <v>1646</v>
      </c>
      <c r="B1627" s="2">
        <v>8905685765874</v>
      </c>
      <c r="C1627" t="s">
        <v>9261</v>
      </c>
      <c r="D1627">
        <v>4</v>
      </c>
      <c r="E1627" t="s">
        <v>11105</v>
      </c>
      <c r="F1627" t="s">
        <v>11106</v>
      </c>
      <c r="G1627" t="s">
        <v>9261</v>
      </c>
      <c r="H1627" t="s">
        <v>11090</v>
      </c>
      <c r="I1627">
        <v>30</v>
      </c>
      <c r="J1627">
        <v>30</v>
      </c>
      <c r="K1627">
        <v>25.42</v>
      </c>
      <c r="L1627">
        <v>60</v>
      </c>
      <c r="M1627">
        <v>3</v>
      </c>
      <c r="N1627" t="s">
        <v>11097</v>
      </c>
      <c r="O1627" t="s">
        <v>11098</v>
      </c>
      <c r="P1627">
        <v>60</v>
      </c>
      <c r="Q1627" t="s">
        <v>11197</v>
      </c>
      <c r="R1627" t="s">
        <v>11106</v>
      </c>
    </row>
    <row r="1628" spans="1:18">
      <c r="A1628">
        <v>1647</v>
      </c>
      <c r="B1628" s="2">
        <v>8901058869385</v>
      </c>
      <c r="C1628" t="s">
        <v>9263</v>
      </c>
      <c r="D1628">
        <v>2</v>
      </c>
      <c r="E1628" t="s">
        <v>11200</v>
      </c>
      <c r="F1628" t="s">
        <v>11201</v>
      </c>
      <c r="G1628" t="s">
        <v>9263</v>
      </c>
      <c r="H1628" t="s">
        <v>11090</v>
      </c>
      <c r="I1628">
        <v>117.59</v>
      </c>
      <c r="J1628">
        <v>117.59</v>
      </c>
      <c r="K1628">
        <v>111.99</v>
      </c>
      <c r="L1628">
        <v>127</v>
      </c>
      <c r="M1628">
        <v>2</v>
      </c>
      <c r="N1628" t="s">
        <v>11091</v>
      </c>
      <c r="O1628" t="s">
        <v>11098</v>
      </c>
      <c r="P1628">
        <v>127</v>
      </c>
      <c r="Q1628" t="s">
        <v>11202</v>
      </c>
      <c r="R1628" t="s">
        <v>11201</v>
      </c>
    </row>
    <row r="1629" spans="1:18">
      <c r="A1629">
        <v>1648</v>
      </c>
      <c r="B1629" s="2">
        <v>8904089920490</v>
      </c>
      <c r="C1629" t="s">
        <v>9265</v>
      </c>
      <c r="D1629">
        <v>-17</v>
      </c>
      <c r="E1629" t="s">
        <v>11200</v>
      </c>
      <c r="F1629" t="s">
        <v>11201</v>
      </c>
      <c r="G1629" t="s">
        <v>9265</v>
      </c>
      <c r="H1629" t="s">
        <v>11090</v>
      </c>
      <c r="I1629">
        <v>89.25</v>
      </c>
      <c r="J1629">
        <v>89.25</v>
      </c>
      <c r="K1629">
        <v>85</v>
      </c>
      <c r="L1629">
        <v>110</v>
      </c>
      <c r="M1629">
        <v>2</v>
      </c>
      <c r="N1629" t="s">
        <v>11091</v>
      </c>
      <c r="O1629" t="s">
        <v>11098</v>
      </c>
      <c r="P1629">
        <v>110</v>
      </c>
      <c r="Q1629" t="s">
        <v>11202</v>
      </c>
      <c r="R1629" t="s">
        <v>11201</v>
      </c>
    </row>
    <row r="1630" spans="1:18">
      <c r="A1630">
        <v>1649</v>
      </c>
      <c r="B1630" s="2">
        <v>8904089921008</v>
      </c>
      <c r="C1630" t="s">
        <v>9267</v>
      </c>
      <c r="D1630">
        <v>-46</v>
      </c>
      <c r="E1630" t="s">
        <v>11200</v>
      </c>
      <c r="F1630" t="s">
        <v>11201</v>
      </c>
      <c r="G1630" t="s">
        <v>9267</v>
      </c>
      <c r="H1630" t="s">
        <v>11090</v>
      </c>
      <c r="I1630">
        <v>8.4</v>
      </c>
      <c r="J1630">
        <v>8.4</v>
      </c>
      <c r="K1630">
        <v>8</v>
      </c>
      <c r="L1630">
        <v>10</v>
      </c>
      <c r="M1630">
        <v>2</v>
      </c>
      <c r="N1630" t="s">
        <v>11091</v>
      </c>
      <c r="O1630" t="s">
        <v>11098</v>
      </c>
      <c r="P1630">
        <v>10</v>
      </c>
      <c r="Q1630" t="s">
        <v>11202</v>
      </c>
      <c r="R1630" t="s">
        <v>11201</v>
      </c>
    </row>
    <row r="1631" spans="1:18">
      <c r="A1631">
        <v>1650</v>
      </c>
      <c r="B1631" s="2">
        <v>8902133051114</v>
      </c>
      <c r="C1631" t="s">
        <v>9269</v>
      </c>
      <c r="D1631">
        <v>-129</v>
      </c>
      <c r="E1631" t="s">
        <v>11200</v>
      </c>
      <c r="F1631" t="s">
        <v>11201</v>
      </c>
      <c r="G1631" t="s">
        <v>9269</v>
      </c>
      <c r="H1631" t="s">
        <v>11090</v>
      </c>
      <c r="I1631">
        <v>37.5</v>
      </c>
      <c r="J1631">
        <v>37.5</v>
      </c>
      <c r="K1631">
        <v>37.5</v>
      </c>
      <c r="L1631">
        <v>38</v>
      </c>
      <c r="M1631">
        <v>1</v>
      </c>
      <c r="N1631" t="s">
        <v>11108</v>
      </c>
      <c r="O1631" t="s">
        <v>11098</v>
      </c>
      <c r="P1631">
        <v>38</v>
      </c>
      <c r="Q1631" t="s">
        <v>11202</v>
      </c>
      <c r="R1631" t="s">
        <v>11201</v>
      </c>
    </row>
    <row r="1632" spans="1:18">
      <c r="A1632">
        <v>1651</v>
      </c>
      <c r="B1632" s="2">
        <v>8902133051275</v>
      </c>
      <c r="C1632" t="s">
        <v>9271</v>
      </c>
      <c r="D1632">
        <v>-28</v>
      </c>
      <c r="E1632" t="s">
        <v>11200</v>
      </c>
      <c r="F1632" t="s">
        <v>11201</v>
      </c>
      <c r="G1632" t="s">
        <v>9271</v>
      </c>
      <c r="H1632" t="s">
        <v>11090</v>
      </c>
      <c r="I1632">
        <v>30.5</v>
      </c>
      <c r="J1632">
        <v>30.5</v>
      </c>
      <c r="K1632">
        <v>30.5</v>
      </c>
      <c r="L1632">
        <v>32</v>
      </c>
      <c r="M1632">
        <v>1</v>
      </c>
      <c r="N1632" t="s">
        <v>11108</v>
      </c>
      <c r="O1632" t="s">
        <v>11098</v>
      </c>
      <c r="P1632">
        <v>32</v>
      </c>
      <c r="Q1632" t="s">
        <v>11202</v>
      </c>
      <c r="R1632" t="s">
        <v>11201</v>
      </c>
    </row>
    <row r="1633" spans="1:18">
      <c r="A1633">
        <v>1652</v>
      </c>
      <c r="B1633" s="2">
        <v>8902133051329</v>
      </c>
      <c r="C1633" t="s">
        <v>9273</v>
      </c>
      <c r="D1633">
        <v>-9</v>
      </c>
      <c r="E1633" t="s">
        <v>11200</v>
      </c>
      <c r="F1633" t="s">
        <v>11201</v>
      </c>
      <c r="G1633" t="s">
        <v>9273</v>
      </c>
      <c r="H1633" t="s">
        <v>11090</v>
      </c>
      <c r="I1633">
        <v>12.5</v>
      </c>
      <c r="J1633">
        <v>12.5</v>
      </c>
      <c r="K1633">
        <v>12.5</v>
      </c>
      <c r="L1633">
        <v>13</v>
      </c>
      <c r="M1633">
        <v>1</v>
      </c>
      <c r="N1633" t="s">
        <v>11108</v>
      </c>
      <c r="O1633" t="s">
        <v>11098</v>
      </c>
      <c r="P1633">
        <v>13</v>
      </c>
      <c r="Q1633" t="s">
        <v>11202</v>
      </c>
      <c r="R1633" t="s">
        <v>11201</v>
      </c>
    </row>
    <row r="1634" spans="1:18">
      <c r="A1634">
        <v>1653</v>
      </c>
      <c r="B1634" s="2">
        <v>8904089919135</v>
      </c>
      <c r="C1634" t="s">
        <v>9275</v>
      </c>
      <c r="D1634">
        <v>-4</v>
      </c>
      <c r="E1634" t="s">
        <v>11200</v>
      </c>
      <c r="F1634" t="s">
        <v>11201</v>
      </c>
      <c r="G1634" t="s">
        <v>9275</v>
      </c>
      <c r="H1634" t="s">
        <v>11090</v>
      </c>
      <c r="I1634">
        <v>28.35</v>
      </c>
      <c r="J1634">
        <v>28.35</v>
      </c>
      <c r="K1634">
        <v>27</v>
      </c>
      <c r="L1634">
        <v>30</v>
      </c>
      <c r="M1634">
        <v>2</v>
      </c>
      <c r="N1634" t="s">
        <v>11091</v>
      </c>
      <c r="O1634" t="s">
        <v>11098</v>
      </c>
      <c r="P1634">
        <v>30</v>
      </c>
      <c r="Q1634" t="s">
        <v>11202</v>
      </c>
      <c r="R1634" t="s">
        <v>11201</v>
      </c>
    </row>
    <row r="1635" spans="1:18">
      <c r="A1635">
        <v>1654</v>
      </c>
      <c r="B1635" s="2">
        <v>8902080304028</v>
      </c>
      <c r="C1635" t="s">
        <v>9277</v>
      </c>
      <c r="D1635">
        <v>-1</v>
      </c>
      <c r="E1635" t="s">
        <v>11200</v>
      </c>
      <c r="F1635" t="s">
        <v>11201</v>
      </c>
      <c r="G1635" t="s">
        <v>9277</v>
      </c>
      <c r="H1635" t="s">
        <v>11090</v>
      </c>
      <c r="I1635">
        <v>17.149999999999999</v>
      </c>
      <c r="J1635">
        <v>17.149999999999999</v>
      </c>
      <c r="K1635">
        <v>16.329999999999998</v>
      </c>
      <c r="L1635">
        <v>18</v>
      </c>
      <c r="M1635">
        <v>2</v>
      </c>
      <c r="N1635" t="s">
        <v>11091</v>
      </c>
      <c r="O1635" t="s">
        <v>11098</v>
      </c>
      <c r="P1635">
        <v>18</v>
      </c>
      <c r="Q1635" t="s">
        <v>11545</v>
      </c>
      <c r="R1635" t="s">
        <v>11546</v>
      </c>
    </row>
    <row r="1636" spans="1:18">
      <c r="A1636">
        <v>1655</v>
      </c>
      <c r="B1636" s="2"/>
      <c r="C1636" t="s">
        <v>11610</v>
      </c>
      <c r="D1636">
        <v>0</v>
      </c>
      <c r="E1636" t="s">
        <v>11200</v>
      </c>
      <c r="F1636" t="s">
        <v>11201</v>
      </c>
      <c r="G1636" t="s">
        <v>9279</v>
      </c>
      <c r="H1636" t="s">
        <v>11090</v>
      </c>
      <c r="I1636">
        <v>5.93</v>
      </c>
      <c r="J1636">
        <v>5.93</v>
      </c>
      <c r="K1636">
        <v>5.65</v>
      </c>
      <c r="L1636">
        <v>78</v>
      </c>
      <c r="M1636">
        <v>2</v>
      </c>
      <c r="N1636" t="s">
        <v>11091</v>
      </c>
      <c r="O1636" t="s">
        <v>11098</v>
      </c>
      <c r="P1636">
        <v>78</v>
      </c>
      <c r="Q1636" t="s">
        <v>11202</v>
      </c>
      <c r="R1636" t="s">
        <v>11201</v>
      </c>
    </row>
    <row r="1637" spans="1:18">
      <c r="A1637">
        <v>1656</v>
      </c>
      <c r="B1637" s="2">
        <v>8906006720107</v>
      </c>
      <c r="C1637" t="s">
        <v>9281</v>
      </c>
      <c r="D1637">
        <v>1</v>
      </c>
      <c r="E1637" t="s">
        <v>11200</v>
      </c>
      <c r="F1637" t="s">
        <v>11201</v>
      </c>
      <c r="G1637" t="s">
        <v>9281</v>
      </c>
      <c r="H1637" t="s">
        <v>11090</v>
      </c>
      <c r="I1637">
        <v>88.7</v>
      </c>
      <c r="J1637">
        <v>88.7</v>
      </c>
      <c r="K1637">
        <v>79.25</v>
      </c>
      <c r="L1637">
        <v>102</v>
      </c>
      <c r="M1637">
        <v>5</v>
      </c>
      <c r="N1637" t="s">
        <v>11117</v>
      </c>
      <c r="O1637" t="s">
        <v>11098</v>
      </c>
      <c r="P1637">
        <v>102</v>
      </c>
      <c r="Q1637" t="s">
        <v>11202</v>
      </c>
      <c r="R1637" t="s">
        <v>11201</v>
      </c>
    </row>
    <row r="1638" spans="1:18">
      <c r="A1638">
        <v>1657</v>
      </c>
      <c r="B1638" s="2">
        <v>8906006720114</v>
      </c>
      <c r="C1638" t="s">
        <v>9283</v>
      </c>
      <c r="D1638">
        <v>1</v>
      </c>
      <c r="E1638" t="s">
        <v>11200</v>
      </c>
      <c r="F1638" t="s">
        <v>11201</v>
      </c>
      <c r="G1638" t="s">
        <v>9283</v>
      </c>
      <c r="H1638" t="s">
        <v>11090</v>
      </c>
      <c r="I1638">
        <v>169.6</v>
      </c>
      <c r="J1638">
        <v>169.6</v>
      </c>
      <c r="K1638">
        <v>151.43</v>
      </c>
      <c r="L1638">
        <v>195</v>
      </c>
      <c r="M1638">
        <v>5</v>
      </c>
      <c r="N1638" t="s">
        <v>11117</v>
      </c>
      <c r="O1638" t="s">
        <v>11098</v>
      </c>
      <c r="P1638">
        <v>195</v>
      </c>
      <c r="Q1638" t="s">
        <v>11202</v>
      </c>
      <c r="R1638" t="s">
        <v>11201</v>
      </c>
    </row>
    <row r="1639" spans="1:18">
      <c r="A1639">
        <v>1658</v>
      </c>
      <c r="B1639" s="2">
        <v>8906006722194</v>
      </c>
      <c r="C1639" t="s">
        <v>9285</v>
      </c>
      <c r="D1639">
        <v>2</v>
      </c>
      <c r="E1639" t="s">
        <v>11200</v>
      </c>
      <c r="F1639" t="s">
        <v>11201</v>
      </c>
      <c r="G1639" t="s">
        <v>9285</v>
      </c>
      <c r="H1639" t="s">
        <v>11090</v>
      </c>
      <c r="I1639">
        <v>100</v>
      </c>
      <c r="J1639">
        <v>100</v>
      </c>
      <c r="K1639">
        <v>89.29</v>
      </c>
      <c r="L1639">
        <v>115</v>
      </c>
      <c r="M1639">
        <v>5</v>
      </c>
      <c r="N1639" t="s">
        <v>11117</v>
      </c>
      <c r="O1639" t="s">
        <v>11098</v>
      </c>
      <c r="P1639">
        <v>115</v>
      </c>
      <c r="Q1639" t="s">
        <v>11202</v>
      </c>
      <c r="R1639" t="s">
        <v>11201</v>
      </c>
    </row>
    <row r="1640" spans="1:18">
      <c r="A1640">
        <v>1659</v>
      </c>
      <c r="B1640" s="2">
        <v>8906006722187</v>
      </c>
      <c r="C1640" t="s">
        <v>9287</v>
      </c>
      <c r="D1640">
        <v>0</v>
      </c>
      <c r="E1640" t="s">
        <v>11200</v>
      </c>
      <c r="F1640" t="s">
        <v>11201</v>
      </c>
      <c r="G1640" t="s">
        <v>9287</v>
      </c>
      <c r="H1640" t="s">
        <v>11090</v>
      </c>
      <c r="I1640">
        <v>191.31</v>
      </c>
      <c r="J1640">
        <v>191.31</v>
      </c>
      <c r="K1640">
        <v>170.81</v>
      </c>
      <c r="L1640">
        <v>220</v>
      </c>
      <c r="M1640">
        <v>5</v>
      </c>
      <c r="N1640" t="s">
        <v>11117</v>
      </c>
      <c r="O1640" t="s">
        <v>11098</v>
      </c>
      <c r="P1640">
        <v>220</v>
      </c>
      <c r="Q1640" t="s">
        <v>11202</v>
      </c>
      <c r="R1640" t="s">
        <v>11201</v>
      </c>
    </row>
    <row r="1641" spans="1:18">
      <c r="A1641">
        <v>1660</v>
      </c>
      <c r="B1641" s="2">
        <v>8902102162674</v>
      </c>
      <c r="C1641" t="s">
        <v>11611</v>
      </c>
      <c r="D1641">
        <v>1</v>
      </c>
      <c r="E1641" t="s">
        <v>11105</v>
      </c>
      <c r="F1641" t="s">
        <v>11106</v>
      </c>
      <c r="G1641" t="s">
        <v>9289</v>
      </c>
      <c r="H1641" t="s">
        <v>11090</v>
      </c>
      <c r="I1641">
        <v>93.63</v>
      </c>
      <c r="J1641">
        <v>93.63</v>
      </c>
      <c r="K1641">
        <v>85.99</v>
      </c>
      <c r="L1641">
        <v>103</v>
      </c>
      <c r="M1641">
        <v>3</v>
      </c>
      <c r="N1641" t="s">
        <v>11097</v>
      </c>
      <c r="O1641" t="s">
        <v>11098</v>
      </c>
      <c r="P1641">
        <v>103</v>
      </c>
      <c r="Q1641" t="s">
        <v>11197</v>
      </c>
      <c r="R1641" t="s">
        <v>11106</v>
      </c>
    </row>
    <row r="1642" spans="1:18">
      <c r="A1642">
        <v>1661</v>
      </c>
      <c r="B1642" s="2">
        <v>8902102162681</v>
      </c>
      <c r="C1642" t="s">
        <v>11612</v>
      </c>
      <c r="D1642">
        <v>2</v>
      </c>
      <c r="E1642" t="s">
        <v>11105</v>
      </c>
      <c r="F1642" t="s">
        <v>11106</v>
      </c>
      <c r="G1642" t="s">
        <v>9291</v>
      </c>
      <c r="H1642" t="s">
        <v>11090</v>
      </c>
      <c r="I1642">
        <v>93.63</v>
      </c>
      <c r="J1642">
        <v>93.63</v>
      </c>
      <c r="K1642">
        <v>79.349999999999994</v>
      </c>
      <c r="L1642">
        <v>103</v>
      </c>
      <c r="M1642">
        <v>3</v>
      </c>
      <c r="N1642" t="s">
        <v>11097</v>
      </c>
      <c r="O1642" t="s">
        <v>11098</v>
      </c>
      <c r="P1642">
        <v>103</v>
      </c>
      <c r="Q1642" t="s">
        <v>11197</v>
      </c>
      <c r="R1642" t="s">
        <v>11106</v>
      </c>
    </row>
    <row r="1643" spans="1:18">
      <c r="A1643">
        <v>1662</v>
      </c>
      <c r="B1643" s="2">
        <v>8901786551002</v>
      </c>
      <c r="C1643" t="s">
        <v>9293</v>
      </c>
      <c r="D1643">
        <v>0</v>
      </c>
      <c r="E1643" t="s">
        <v>11200</v>
      </c>
      <c r="F1643" t="s">
        <v>11201</v>
      </c>
      <c r="G1643" t="s">
        <v>9293</v>
      </c>
      <c r="H1643" t="s">
        <v>11090</v>
      </c>
      <c r="I1643">
        <v>247.23</v>
      </c>
      <c r="J1643">
        <v>247.23</v>
      </c>
      <c r="K1643">
        <v>209.52</v>
      </c>
      <c r="L1643">
        <v>275</v>
      </c>
      <c r="M1643">
        <v>3</v>
      </c>
      <c r="N1643" t="s">
        <v>11097</v>
      </c>
      <c r="O1643" t="s">
        <v>11098</v>
      </c>
      <c r="P1643">
        <v>275</v>
      </c>
      <c r="Q1643" t="s">
        <v>11202</v>
      </c>
      <c r="R1643" t="s">
        <v>11201</v>
      </c>
    </row>
    <row r="1644" spans="1:18">
      <c r="A1644">
        <v>1663</v>
      </c>
      <c r="B1644" s="2"/>
      <c r="C1644" t="s">
        <v>9295</v>
      </c>
      <c r="D1644">
        <v>-6</v>
      </c>
      <c r="E1644" t="s">
        <v>11532</v>
      </c>
      <c r="F1644" t="s">
        <v>11533</v>
      </c>
      <c r="G1644" t="s">
        <v>9295</v>
      </c>
      <c r="H1644" t="s">
        <v>11090</v>
      </c>
      <c r="I1644">
        <v>5.15</v>
      </c>
      <c r="J1644">
        <v>5.15</v>
      </c>
      <c r="K1644">
        <v>4.9000000000000004</v>
      </c>
      <c r="L1644">
        <v>15</v>
      </c>
      <c r="M1644">
        <v>2</v>
      </c>
      <c r="N1644" t="s">
        <v>11091</v>
      </c>
      <c r="O1644" t="s">
        <v>11098</v>
      </c>
      <c r="P1644">
        <v>15</v>
      </c>
      <c r="Q1644" t="s">
        <v>11534</v>
      </c>
      <c r="R1644" t="s">
        <v>11535</v>
      </c>
    </row>
    <row r="1645" spans="1:18">
      <c r="A1645">
        <v>1664</v>
      </c>
      <c r="B1645" s="2"/>
      <c r="C1645" t="s">
        <v>9297</v>
      </c>
      <c r="D1645">
        <v>-10</v>
      </c>
      <c r="E1645" t="s">
        <v>11532</v>
      </c>
      <c r="F1645" t="s">
        <v>11533</v>
      </c>
      <c r="G1645" t="s">
        <v>9297</v>
      </c>
      <c r="H1645" t="s">
        <v>11090</v>
      </c>
      <c r="I1645">
        <v>35.39</v>
      </c>
      <c r="J1645">
        <v>35.39</v>
      </c>
      <c r="K1645">
        <v>33.700000000000003</v>
      </c>
      <c r="L1645">
        <v>45</v>
      </c>
      <c r="M1645">
        <v>2</v>
      </c>
      <c r="N1645" t="s">
        <v>11091</v>
      </c>
      <c r="O1645" t="s">
        <v>11098</v>
      </c>
      <c r="P1645">
        <v>45</v>
      </c>
      <c r="Q1645" t="s">
        <v>11534</v>
      </c>
      <c r="R1645" t="s">
        <v>11535</v>
      </c>
    </row>
    <row r="1646" spans="1:18">
      <c r="A1646">
        <v>1665</v>
      </c>
      <c r="B1646" s="2"/>
      <c r="C1646" t="s">
        <v>9299</v>
      </c>
      <c r="D1646">
        <v>0</v>
      </c>
      <c r="E1646" t="s">
        <v>11532</v>
      </c>
      <c r="F1646" t="s">
        <v>11533</v>
      </c>
      <c r="G1646" t="s">
        <v>9299</v>
      </c>
      <c r="H1646" t="s">
        <v>11090</v>
      </c>
      <c r="I1646">
        <v>24.36</v>
      </c>
      <c r="J1646">
        <v>24.36</v>
      </c>
      <c r="K1646">
        <v>23.2</v>
      </c>
      <c r="L1646">
        <v>32</v>
      </c>
      <c r="M1646">
        <v>2</v>
      </c>
      <c r="N1646" t="s">
        <v>11091</v>
      </c>
      <c r="O1646" t="s">
        <v>11098</v>
      </c>
      <c r="P1646">
        <v>32</v>
      </c>
      <c r="Q1646" t="s">
        <v>11534</v>
      </c>
      <c r="R1646" t="s">
        <v>11535</v>
      </c>
    </row>
    <row r="1647" spans="1:18">
      <c r="A1647">
        <v>1666</v>
      </c>
      <c r="B1647" s="2"/>
      <c r="C1647" t="s">
        <v>9301</v>
      </c>
      <c r="D1647">
        <v>-1</v>
      </c>
      <c r="E1647" t="s">
        <v>11200</v>
      </c>
      <c r="F1647" t="s">
        <v>11201</v>
      </c>
      <c r="G1647" t="s">
        <v>9301</v>
      </c>
      <c r="H1647" t="s">
        <v>11090</v>
      </c>
      <c r="I1647">
        <v>21.21</v>
      </c>
      <c r="J1647">
        <v>21.21</v>
      </c>
      <c r="K1647">
        <v>20.2</v>
      </c>
      <c r="L1647">
        <v>30</v>
      </c>
      <c r="M1647">
        <v>2</v>
      </c>
      <c r="N1647" t="s">
        <v>11091</v>
      </c>
      <c r="O1647" t="s">
        <v>11098</v>
      </c>
      <c r="P1647">
        <v>30</v>
      </c>
      <c r="Q1647" t="s">
        <v>11202</v>
      </c>
      <c r="R1647" t="s">
        <v>11201</v>
      </c>
    </row>
    <row r="1648" spans="1:18">
      <c r="A1648">
        <v>1667</v>
      </c>
      <c r="B1648" s="2"/>
      <c r="C1648" t="s">
        <v>9303</v>
      </c>
      <c r="D1648">
        <v>-2</v>
      </c>
      <c r="E1648" t="s">
        <v>11200</v>
      </c>
      <c r="F1648" t="s">
        <v>11201</v>
      </c>
      <c r="G1648" t="s">
        <v>9303</v>
      </c>
      <c r="H1648" t="s">
        <v>11090</v>
      </c>
      <c r="I1648">
        <v>35.81</v>
      </c>
      <c r="J1648">
        <v>35.81</v>
      </c>
      <c r="K1648">
        <v>34.1</v>
      </c>
      <c r="L1648">
        <v>45</v>
      </c>
      <c r="M1648">
        <v>2</v>
      </c>
      <c r="N1648" t="s">
        <v>11091</v>
      </c>
      <c r="O1648" t="s">
        <v>11098</v>
      </c>
      <c r="P1648">
        <v>45</v>
      </c>
      <c r="Q1648" t="s">
        <v>11202</v>
      </c>
      <c r="R1648" t="s">
        <v>11201</v>
      </c>
    </row>
    <row r="1649" spans="1:18">
      <c r="A1649">
        <v>1668</v>
      </c>
      <c r="B1649" s="2"/>
      <c r="C1649" t="s">
        <v>9305</v>
      </c>
      <c r="D1649">
        <v>-6</v>
      </c>
      <c r="E1649" t="s">
        <v>11200</v>
      </c>
      <c r="F1649" t="s">
        <v>11201</v>
      </c>
      <c r="G1649" t="s">
        <v>9305</v>
      </c>
      <c r="H1649" t="s">
        <v>11090</v>
      </c>
      <c r="I1649">
        <v>19.850000000000001</v>
      </c>
      <c r="J1649">
        <v>19.850000000000001</v>
      </c>
      <c r="K1649">
        <v>18.899999999999999</v>
      </c>
      <c r="L1649">
        <v>25</v>
      </c>
      <c r="M1649">
        <v>2</v>
      </c>
      <c r="N1649" t="s">
        <v>11091</v>
      </c>
      <c r="O1649" t="s">
        <v>11098</v>
      </c>
      <c r="P1649">
        <v>25</v>
      </c>
      <c r="Q1649" t="s">
        <v>11202</v>
      </c>
      <c r="R1649" t="s">
        <v>11201</v>
      </c>
    </row>
    <row r="1650" spans="1:18">
      <c r="A1650">
        <v>1669</v>
      </c>
      <c r="B1650" s="2"/>
      <c r="C1650" t="s">
        <v>9307</v>
      </c>
      <c r="D1650">
        <v>-1</v>
      </c>
      <c r="E1650" t="s">
        <v>11200</v>
      </c>
      <c r="F1650" t="s">
        <v>11201</v>
      </c>
      <c r="G1650" t="s">
        <v>9307</v>
      </c>
      <c r="H1650" t="s">
        <v>11090</v>
      </c>
      <c r="I1650">
        <v>87.05</v>
      </c>
      <c r="J1650">
        <v>87.05</v>
      </c>
      <c r="K1650">
        <v>82.9</v>
      </c>
      <c r="L1650">
        <v>130</v>
      </c>
      <c r="M1650">
        <v>2</v>
      </c>
      <c r="N1650" t="s">
        <v>11091</v>
      </c>
      <c r="O1650" t="s">
        <v>11098</v>
      </c>
      <c r="P1650">
        <v>130</v>
      </c>
      <c r="Q1650" t="s">
        <v>11202</v>
      </c>
      <c r="R1650" t="s">
        <v>11201</v>
      </c>
    </row>
    <row r="1651" spans="1:18">
      <c r="A1651">
        <v>1670</v>
      </c>
      <c r="B1651" s="2">
        <v>8905685001903</v>
      </c>
      <c r="C1651" t="s">
        <v>9309</v>
      </c>
      <c r="D1651">
        <v>3</v>
      </c>
      <c r="E1651" t="s">
        <v>11368</v>
      </c>
      <c r="F1651" t="s">
        <v>11369</v>
      </c>
      <c r="G1651" t="s">
        <v>9309</v>
      </c>
      <c r="H1651" t="s">
        <v>11090</v>
      </c>
      <c r="I1651">
        <v>24</v>
      </c>
      <c r="J1651">
        <v>24</v>
      </c>
      <c r="K1651">
        <v>20.34</v>
      </c>
      <c r="L1651">
        <v>40</v>
      </c>
      <c r="M1651">
        <v>3</v>
      </c>
      <c r="N1651" t="s">
        <v>11097</v>
      </c>
      <c r="O1651" t="s">
        <v>11098</v>
      </c>
      <c r="P1651">
        <v>40</v>
      </c>
      <c r="Q1651" t="s">
        <v>11370</v>
      </c>
      <c r="R1651" t="s">
        <v>11369</v>
      </c>
    </row>
    <row r="1652" spans="1:18">
      <c r="A1652">
        <v>1671</v>
      </c>
      <c r="B1652" s="2">
        <v>8905685001934</v>
      </c>
      <c r="C1652" t="s">
        <v>9311</v>
      </c>
      <c r="D1652">
        <v>2</v>
      </c>
      <c r="E1652" t="s">
        <v>11368</v>
      </c>
      <c r="F1652" t="s">
        <v>11369</v>
      </c>
      <c r="G1652" t="s">
        <v>9311</v>
      </c>
      <c r="H1652" t="s">
        <v>11090</v>
      </c>
      <c r="I1652">
        <v>36</v>
      </c>
      <c r="J1652">
        <v>36</v>
      </c>
      <c r="K1652">
        <v>30.51</v>
      </c>
      <c r="L1652">
        <v>60</v>
      </c>
      <c r="M1652">
        <v>3</v>
      </c>
      <c r="N1652" t="s">
        <v>11097</v>
      </c>
      <c r="O1652" t="s">
        <v>11098</v>
      </c>
      <c r="P1652">
        <v>60</v>
      </c>
      <c r="Q1652" t="s">
        <v>11370</v>
      </c>
      <c r="R1652" t="s">
        <v>11369</v>
      </c>
    </row>
    <row r="1653" spans="1:18">
      <c r="A1653">
        <v>1672</v>
      </c>
      <c r="B1653" s="2">
        <v>8905685002252</v>
      </c>
      <c r="C1653" t="s">
        <v>9313</v>
      </c>
      <c r="D1653">
        <v>3</v>
      </c>
      <c r="E1653" t="s">
        <v>11368</v>
      </c>
      <c r="F1653" t="s">
        <v>11369</v>
      </c>
      <c r="G1653" t="s">
        <v>9313</v>
      </c>
      <c r="H1653" t="s">
        <v>11090</v>
      </c>
      <c r="I1653">
        <v>114</v>
      </c>
      <c r="J1653">
        <v>114</v>
      </c>
      <c r="K1653">
        <v>96.61</v>
      </c>
      <c r="L1653">
        <v>190</v>
      </c>
      <c r="M1653">
        <v>3</v>
      </c>
      <c r="N1653" t="s">
        <v>11097</v>
      </c>
      <c r="O1653" t="s">
        <v>11098</v>
      </c>
      <c r="P1653">
        <v>190</v>
      </c>
      <c r="Q1653" t="s">
        <v>11370</v>
      </c>
      <c r="R1653" t="s">
        <v>11369</v>
      </c>
    </row>
    <row r="1654" spans="1:18">
      <c r="A1654">
        <v>1673</v>
      </c>
      <c r="B1654" s="2">
        <v>8905685000975</v>
      </c>
      <c r="C1654" t="s">
        <v>9315</v>
      </c>
      <c r="D1654">
        <v>2</v>
      </c>
      <c r="E1654" t="s">
        <v>11368</v>
      </c>
      <c r="F1654" t="s">
        <v>11369</v>
      </c>
      <c r="G1654" t="s">
        <v>9315</v>
      </c>
      <c r="H1654" t="s">
        <v>11090</v>
      </c>
      <c r="I1654">
        <v>47.2</v>
      </c>
      <c r="J1654">
        <v>47.2</v>
      </c>
      <c r="K1654">
        <v>40.68</v>
      </c>
      <c r="L1654">
        <v>80</v>
      </c>
      <c r="M1654">
        <v>3</v>
      </c>
      <c r="N1654" t="s">
        <v>11097</v>
      </c>
      <c r="O1654" t="s">
        <v>11098</v>
      </c>
      <c r="P1654">
        <v>80</v>
      </c>
      <c r="Q1654" t="s">
        <v>11370</v>
      </c>
      <c r="R1654" t="s">
        <v>11369</v>
      </c>
    </row>
    <row r="1655" spans="1:18">
      <c r="A1655">
        <v>1674</v>
      </c>
      <c r="B1655" s="2">
        <v>8905685004355</v>
      </c>
      <c r="C1655" t="s">
        <v>11613</v>
      </c>
      <c r="D1655">
        <v>3</v>
      </c>
      <c r="E1655" t="s">
        <v>11368</v>
      </c>
      <c r="F1655" t="s">
        <v>11369</v>
      </c>
      <c r="G1655" t="s">
        <v>9317</v>
      </c>
      <c r="H1655" t="s">
        <v>11090</v>
      </c>
      <c r="I1655">
        <v>48</v>
      </c>
      <c r="J1655">
        <v>48</v>
      </c>
      <c r="K1655">
        <v>40.68</v>
      </c>
      <c r="L1655">
        <v>80</v>
      </c>
      <c r="M1655">
        <v>3</v>
      </c>
      <c r="N1655" t="s">
        <v>11097</v>
      </c>
      <c r="O1655" t="s">
        <v>11098</v>
      </c>
      <c r="P1655">
        <v>80</v>
      </c>
      <c r="Q1655" t="s">
        <v>11370</v>
      </c>
      <c r="R1655" t="s">
        <v>11369</v>
      </c>
    </row>
    <row r="1656" spans="1:18">
      <c r="A1656">
        <v>1675</v>
      </c>
      <c r="B1656" s="2">
        <v>8905685000418</v>
      </c>
      <c r="C1656" t="s">
        <v>9319</v>
      </c>
      <c r="D1656">
        <v>3</v>
      </c>
      <c r="E1656" t="s">
        <v>11368</v>
      </c>
      <c r="F1656" t="s">
        <v>11369</v>
      </c>
      <c r="G1656" t="s">
        <v>9319</v>
      </c>
      <c r="H1656" t="s">
        <v>11090</v>
      </c>
      <c r="I1656">
        <v>40.799999999999997</v>
      </c>
      <c r="J1656">
        <v>40.799999999999997</v>
      </c>
      <c r="K1656">
        <v>34.58</v>
      </c>
      <c r="L1656">
        <v>68</v>
      </c>
      <c r="M1656">
        <v>3</v>
      </c>
      <c r="N1656" t="s">
        <v>11097</v>
      </c>
      <c r="O1656" t="s">
        <v>11098</v>
      </c>
      <c r="P1656">
        <v>68</v>
      </c>
      <c r="Q1656" t="s">
        <v>11370</v>
      </c>
      <c r="R1656" t="s">
        <v>11369</v>
      </c>
    </row>
    <row r="1657" spans="1:18">
      <c r="A1657">
        <v>1676</v>
      </c>
      <c r="B1657" s="2">
        <v>8905685000371</v>
      </c>
      <c r="C1657" t="s">
        <v>9321</v>
      </c>
      <c r="D1657">
        <v>3</v>
      </c>
      <c r="E1657" t="s">
        <v>11368</v>
      </c>
      <c r="F1657" t="s">
        <v>11369</v>
      </c>
      <c r="G1657" t="s">
        <v>9321</v>
      </c>
      <c r="H1657" t="s">
        <v>11090</v>
      </c>
      <c r="I1657">
        <v>51</v>
      </c>
      <c r="J1657">
        <v>51</v>
      </c>
      <c r="K1657">
        <v>43.22</v>
      </c>
      <c r="L1657">
        <v>85</v>
      </c>
      <c r="M1657">
        <v>3</v>
      </c>
      <c r="N1657" t="s">
        <v>11097</v>
      </c>
      <c r="O1657" t="s">
        <v>11098</v>
      </c>
      <c r="P1657">
        <v>85</v>
      </c>
      <c r="Q1657" t="s">
        <v>11370</v>
      </c>
      <c r="R1657" t="s">
        <v>11369</v>
      </c>
    </row>
    <row r="1658" spans="1:18">
      <c r="A1658">
        <v>1677</v>
      </c>
      <c r="B1658" s="2">
        <v>8905685000388</v>
      </c>
      <c r="C1658" t="s">
        <v>9323</v>
      </c>
      <c r="D1658">
        <v>3</v>
      </c>
      <c r="E1658" t="s">
        <v>11368</v>
      </c>
      <c r="F1658" t="s">
        <v>11369</v>
      </c>
      <c r="G1658" t="s">
        <v>9323</v>
      </c>
      <c r="H1658" t="s">
        <v>11090</v>
      </c>
      <c r="I1658">
        <v>45.01</v>
      </c>
      <c r="J1658">
        <v>45.01</v>
      </c>
      <c r="K1658">
        <v>38.14</v>
      </c>
      <c r="L1658">
        <v>75</v>
      </c>
      <c r="M1658">
        <v>3</v>
      </c>
      <c r="N1658" t="s">
        <v>11097</v>
      </c>
      <c r="O1658" t="s">
        <v>11098</v>
      </c>
      <c r="P1658">
        <v>75</v>
      </c>
      <c r="Q1658" t="s">
        <v>11370</v>
      </c>
      <c r="R1658" t="s">
        <v>11369</v>
      </c>
    </row>
    <row r="1659" spans="1:18">
      <c r="A1659">
        <v>1678</v>
      </c>
      <c r="B1659" s="2">
        <v>8905685000357</v>
      </c>
      <c r="C1659" t="s">
        <v>9325</v>
      </c>
      <c r="D1659">
        <v>4</v>
      </c>
      <c r="E1659" t="s">
        <v>11368</v>
      </c>
      <c r="F1659" t="s">
        <v>11369</v>
      </c>
      <c r="G1659" t="s">
        <v>9325</v>
      </c>
      <c r="H1659" t="s">
        <v>11090</v>
      </c>
      <c r="I1659">
        <v>42</v>
      </c>
      <c r="J1659">
        <v>42</v>
      </c>
      <c r="K1659">
        <v>35.590000000000003</v>
      </c>
      <c r="L1659">
        <v>70</v>
      </c>
      <c r="M1659">
        <v>3</v>
      </c>
      <c r="N1659" t="s">
        <v>11097</v>
      </c>
      <c r="O1659" t="s">
        <v>11098</v>
      </c>
      <c r="P1659">
        <v>70</v>
      </c>
      <c r="Q1659" t="s">
        <v>11370</v>
      </c>
      <c r="R1659" t="s">
        <v>11369</v>
      </c>
    </row>
    <row r="1660" spans="1:18">
      <c r="A1660">
        <v>1679</v>
      </c>
      <c r="B1660" s="2">
        <v>8905685000364</v>
      </c>
      <c r="C1660" t="s">
        <v>9327</v>
      </c>
      <c r="D1660">
        <v>2</v>
      </c>
      <c r="E1660" t="s">
        <v>11368</v>
      </c>
      <c r="F1660" t="s">
        <v>11369</v>
      </c>
      <c r="G1660" t="s">
        <v>9327</v>
      </c>
      <c r="H1660" t="s">
        <v>11090</v>
      </c>
      <c r="I1660">
        <v>42</v>
      </c>
      <c r="J1660">
        <v>42</v>
      </c>
      <c r="K1660">
        <v>35.590000000000003</v>
      </c>
      <c r="L1660">
        <v>70</v>
      </c>
      <c r="M1660">
        <v>3</v>
      </c>
      <c r="N1660" t="s">
        <v>11097</v>
      </c>
      <c r="O1660" t="s">
        <v>11098</v>
      </c>
      <c r="P1660">
        <v>70</v>
      </c>
      <c r="Q1660" t="s">
        <v>11370</v>
      </c>
      <c r="R1660" t="s">
        <v>11369</v>
      </c>
    </row>
    <row r="1661" spans="1:18">
      <c r="A1661">
        <v>1680</v>
      </c>
      <c r="B1661" s="2">
        <v>8905685001262</v>
      </c>
      <c r="C1661" t="s">
        <v>9329</v>
      </c>
      <c r="D1661">
        <v>1</v>
      </c>
      <c r="E1661" t="s">
        <v>11368</v>
      </c>
      <c r="F1661" t="s">
        <v>11369</v>
      </c>
      <c r="G1661" t="s">
        <v>9329</v>
      </c>
      <c r="H1661" t="s">
        <v>11090</v>
      </c>
      <c r="I1661">
        <v>48</v>
      </c>
      <c r="J1661">
        <v>48</v>
      </c>
      <c r="K1661">
        <v>40.68</v>
      </c>
      <c r="L1661">
        <v>80</v>
      </c>
      <c r="M1661">
        <v>3</v>
      </c>
      <c r="N1661" t="s">
        <v>11097</v>
      </c>
      <c r="O1661" t="s">
        <v>11098</v>
      </c>
      <c r="P1661">
        <v>80</v>
      </c>
      <c r="Q1661" t="s">
        <v>11370</v>
      </c>
      <c r="R1661" t="s">
        <v>11369</v>
      </c>
    </row>
    <row r="1662" spans="1:18">
      <c r="A1662">
        <v>1681</v>
      </c>
      <c r="B1662" s="2">
        <v>8905685000210</v>
      </c>
      <c r="C1662" t="s">
        <v>9331</v>
      </c>
      <c r="D1662">
        <v>3</v>
      </c>
      <c r="E1662" t="s">
        <v>11368</v>
      </c>
      <c r="F1662" t="s">
        <v>11369</v>
      </c>
      <c r="G1662" t="s">
        <v>9331</v>
      </c>
      <c r="H1662" t="s">
        <v>11090</v>
      </c>
      <c r="I1662">
        <v>96</v>
      </c>
      <c r="J1662">
        <v>96</v>
      </c>
      <c r="K1662">
        <v>81.36</v>
      </c>
      <c r="L1662">
        <v>160</v>
      </c>
      <c r="M1662">
        <v>3</v>
      </c>
      <c r="N1662" t="s">
        <v>11097</v>
      </c>
      <c r="O1662" t="s">
        <v>11098</v>
      </c>
      <c r="P1662">
        <v>160</v>
      </c>
      <c r="Q1662" t="s">
        <v>11370</v>
      </c>
      <c r="R1662" t="s">
        <v>11369</v>
      </c>
    </row>
    <row r="1663" spans="1:18">
      <c r="A1663">
        <v>1682</v>
      </c>
      <c r="B1663" s="2">
        <v>8905685000227</v>
      </c>
      <c r="C1663" t="s">
        <v>9333</v>
      </c>
      <c r="D1663">
        <v>2</v>
      </c>
      <c r="E1663" t="s">
        <v>11368</v>
      </c>
      <c r="F1663" t="s">
        <v>11369</v>
      </c>
      <c r="G1663" t="s">
        <v>9333</v>
      </c>
      <c r="H1663" t="s">
        <v>11090</v>
      </c>
      <c r="I1663">
        <v>96</v>
      </c>
      <c r="J1663">
        <v>96</v>
      </c>
      <c r="K1663">
        <v>81.36</v>
      </c>
      <c r="L1663">
        <v>160</v>
      </c>
      <c r="M1663">
        <v>3</v>
      </c>
      <c r="N1663" t="s">
        <v>11097</v>
      </c>
      <c r="O1663" t="s">
        <v>11098</v>
      </c>
      <c r="P1663">
        <v>160</v>
      </c>
      <c r="Q1663" t="s">
        <v>11370</v>
      </c>
      <c r="R1663" t="s">
        <v>11369</v>
      </c>
    </row>
    <row r="1664" spans="1:18">
      <c r="A1664">
        <v>1683</v>
      </c>
      <c r="B1664" s="2">
        <v>8905685000715</v>
      </c>
      <c r="C1664" t="s">
        <v>9335</v>
      </c>
      <c r="D1664">
        <v>2</v>
      </c>
      <c r="E1664" t="s">
        <v>11368</v>
      </c>
      <c r="F1664" t="s">
        <v>11369</v>
      </c>
      <c r="G1664" t="s">
        <v>9335</v>
      </c>
      <c r="H1664" t="s">
        <v>11090</v>
      </c>
      <c r="I1664">
        <v>108.01</v>
      </c>
      <c r="J1664">
        <v>108.01</v>
      </c>
      <c r="K1664">
        <v>91.53</v>
      </c>
      <c r="L1664">
        <v>180</v>
      </c>
      <c r="M1664">
        <v>3</v>
      </c>
      <c r="N1664" t="s">
        <v>11097</v>
      </c>
      <c r="O1664" t="s">
        <v>11098</v>
      </c>
      <c r="P1664">
        <v>180</v>
      </c>
      <c r="Q1664" t="s">
        <v>11370</v>
      </c>
      <c r="R1664" t="s">
        <v>11369</v>
      </c>
    </row>
    <row r="1665" spans="1:18">
      <c r="A1665">
        <v>1684</v>
      </c>
      <c r="B1665" s="2">
        <v>8905685001927</v>
      </c>
      <c r="C1665" t="s">
        <v>9337</v>
      </c>
      <c r="D1665">
        <v>2</v>
      </c>
      <c r="E1665" t="s">
        <v>11368</v>
      </c>
      <c r="F1665" t="s">
        <v>11369</v>
      </c>
      <c r="G1665" t="s">
        <v>9337</v>
      </c>
      <c r="H1665" t="s">
        <v>11090</v>
      </c>
      <c r="I1665">
        <v>119.99</v>
      </c>
      <c r="J1665">
        <v>119.99</v>
      </c>
      <c r="K1665">
        <v>101.69</v>
      </c>
      <c r="L1665">
        <v>200</v>
      </c>
      <c r="M1665">
        <v>3</v>
      </c>
      <c r="N1665" t="s">
        <v>11097</v>
      </c>
      <c r="O1665" t="s">
        <v>11098</v>
      </c>
      <c r="P1665">
        <v>200</v>
      </c>
      <c r="Q1665" t="s">
        <v>11370</v>
      </c>
      <c r="R1665" t="s">
        <v>11369</v>
      </c>
    </row>
    <row r="1666" spans="1:18">
      <c r="A1666">
        <v>1685</v>
      </c>
      <c r="B1666" s="2">
        <v>8905685685523</v>
      </c>
      <c r="C1666" t="s">
        <v>9339</v>
      </c>
      <c r="D1666">
        <v>2</v>
      </c>
      <c r="E1666" t="s">
        <v>11368</v>
      </c>
      <c r="F1666" t="s">
        <v>11369</v>
      </c>
      <c r="G1666" t="s">
        <v>9339</v>
      </c>
      <c r="H1666" t="s">
        <v>11090</v>
      </c>
      <c r="I1666">
        <v>33.6</v>
      </c>
      <c r="J1666">
        <v>33.6</v>
      </c>
      <c r="K1666">
        <v>32</v>
      </c>
      <c r="L1666">
        <v>48</v>
      </c>
      <c r="M1666">
        <v>2</v>
      </c>
      <c r="N1666" t="s">
        <v>11091</v>
      </c>
      <c r="O1666" t="s">
        <v>11098</v>
      </c>
      <c r="P1666">
        <v>48</v>
      </c>
      <c r="Q1666" t="s">
        <v>11370</v>
      </c>
      <c r="R1666" t="s">
        <v>11369</v>
      </c>
    </row>
    <row r="1667" spans="1:18">
      <c r="A1667">
        <v>1686</v>
      </c>
      <c r="B1667" s="2">
        <v>8905685685530</v>
      </c>
      <c r="C1667" t="s">
        <v>9341</v>
      </c>
      <c r="D1667">
        <v>2</v>
      </c>
      <c r="E1667" t="s">
        <v>11368</v>
      </c>
      <c r="F1667" t="s">
        <v>11369</v>
      </c>
      <c r="G1667" t="s">
        <v>9341</v>
      </c>
      <c r="H1667" t="s">
        <v>11090</v>
      </c>
      <c r="I1667">
        <v>31.5</v>
      </c>
      <c r="J1667">
        <v>31.5</v>
      </c>
      <c r="K1667">
        <v>30</v>
      </c>
      <c r="L1667">
        <v>45</v>
      </c>
      <c r="M1667">
        <v>2</v>
      </c>
      <c r="N1667" t="s">
        <v>11091</v>
      </c>
      <c r="O1667" t="s">
        <v>11098</v>
      </c>
      <c r="P1667">
        <v>45</v>
      </c>
      <c r="Q1667" t="s">
        <v>11370</v>
      </c>
      <c r="R1667" t="s">
        <v>11369</v>
      </c>
    </row>
    <row r="1668" spans="1:18">
      <c r="A1668">
        <v>1687</v>
      </c>
      <c r="B1668" s="2">
        <v>8905685685592</v>
      </c>
      <c r="C1668" t="s">
        <v>9343</v>
      </c>
      <c r="D1668">
        <v>1</v>
      </c>
      <c r="E1668" t="s">
        <v>11368</v>
      </c>
      <c r="F1668" t="s">
        <v>11369</v>
      </c>
      <c r="G1668" t="s">
        <v>9343</v>
      </c>
      <c r="H1668" t="s">
        <v>11090</v>
      </c>
      <c r="I1668">
        <v>52.5</v>
      </c>
      <c r="J1668">
        <v>52.5</v>
      </c>
      <c r="K1668">
        <v>50</v>
      </c>
      <c r="L1668">
        <v>75</v>
      </c>
      <c r="M1668">
        <v>2</v>
      </c>
      <c r="N1668" t="s">
        <v>11091</v>
      </c>
      <c r="O1668" t="s">
        <v>11098</v>
      </c>
      <c r="P1668">
        <v>75</v>
      </c>
      <c r="Q1668" t="s">
        <v>11370</v>
      </c>
      <c r="R1668" t="s">
        <v>11369</v>
      </c>
    </row>
    <row r="1669" spans="1:18">
      <c r="A1669">
        <v>1688</v>
      </c>
      <c r="B1669" s="2">
        <v>8905685001781</v>
      </c>
      <c r="C1669" t="s">
        <v>9345</v>
      </c>
      <c r="D1669">
        <v>2</v>
      </c>
      <c r="E1669" t="s">
        <v>11368</v>
      </c>
      <c r="F1669" t="s">
        <v>11369</v>
      </c>
      <c r="G1669" t="s">
        <v>9345</v>
      </c>
      <c r="H1669" t="s">
        <v>11090</v>
      </c>
      <c r="I1669">
        <v>111</v>
      </c>
      <c r="J1669">
        <v>111</v>
      </c>
      <c r="K1669">
        <v>105.71</v>
      </c>
      <c r="L1669">
        <v>185</v>
      </c>
      <c r="M1669">
        <v>2</v>
      </c>
      <c r="N1669" t="s">
        <v>11091</v>
      </c>
      <c r="O1669" t="s">
        <v>11098</v>
      </c>
      <c r="P1669">
        <v>185</v>
      </c>
      <c r="Q1669" t="s">
        <v>11370</v>
      </c>
      <c r="R1669" t="s">
        <v>11369</v>
      </c>
    </row>
    <row r="1670" spans="1:18">
      <c r="A1670">
        <v>1689</v>
      </c>
      <c r="B1670" s="2">
        <v>8905685001804</v>
      </c>
      <c r="C1670" t="s">
        <v>9347</v>
      </c>
      <c r="D1670">
        <v>3</v>
      </c>
      <c r="E1670" t="s">
        <v>11368</v>
      </c>
      <c r="F1670" t="s">
        <v>11369</v>
      </c>
      <c r="G1670" t="s">
        <v>9347</v>
      </c>
      <c r="H1670" t="s">
        <v>11090</v>
      </c>
      <c r="I1670">
        <v>111</v>
      </c>
      <c r="J1670">
        <v>111</v>
      </c>
      <c r="K1670">
        <v>105.71</v>
      </c>
      <c r="L1670">
        <v>185</v>
      </c>
      <c r="M1670">
        <v>2</v>
      </c>
      <c r="N1670" t="s">
        <v>11091</v>
      </c>
      <c r="O1670" t="s">
        <v>11098</v>
      </c>
      <c r="P1670">
        <v>185</v>
      </c>
      <c r="Q1670" t="s">
        <v>11370</v>
      </c>
      <c r="R1670" t="s">
        <v>11369</v>
      </c>
    </row>
    <row r="1671" spans="1:18">
      <c r="A1671">
        <v>1690</v>
      </c>
      <c r="B1671" s="2">
        <v>8905685001620</v>
      </c>
      <c r="C1671" t="s">
        <v>9349</v>
      </c>
      <c r="D1671">
        <v>2</v>
      </c>
      <c r="E1671" t="s">
        <v>11368</v>
      </c>
      <c r="F1671" t="s">
        <v>11369</v>
      </c>
      <c r="G1671" t="s">
        <v>9349</v>
      </c>
      <c r="H1671" t="s">
        <v>11090</v>
      </c>
      <c r="I1671">
        <v>99</v>
      </c>
      <c r="J1671">
        <v>99</v>
      </c>
      <c r="K1671">
        <v>94.29</v>
      </c>
      <c r="L1671">
        <v>165</v>
      </c>
      <c r="M1671">
        <v>2</v>
      </c>
      <c r="N1671" t="s">
        <v>11091</v>
      </c>
      <c r="O1671" t="s">
        <v>11098</v>
      </c>
      <c r="P1671">
        <v>165</v>
      </c>
      <c r="Q1671" t="s">
        <v>11370</v>
      </c>
      <c r="R1671" t="s">
        <v>11369</v>
      </c>
    </row>
    <row r="1672" spans="1:18">
      <c r="A1672">
        <v>1691</v>
      </c>
      <c r="B1672" s="2">
        <v>8905685001996</v>
      </c>
      <c r="C1672" t="s">
        <v>9351</v>
      </c>
      <c r="D1672">
        <v>2</v>
      </c>
      <c r="E1672" t="s">
        <v>11368</v>
      </c>
      <c r="F1672" t="s">
        <v>11369</v>
      </c>
      <c r="G1672" t="s">
        <v>9351</v>
      </c>
      <c r="H1672" t="s">
        <v>11090</v>
      </c>
      <c r="I1672">
        <v>174</v>
      </c>
      <c r="J1672">
        <v>174</v>
      </c>
      <c r="K1672">
        <v>147.46</v>
      </c>
      <c r="L1672">
        <v>290</v>
      </c>
      <c r="M1672">
        <v>3</v>
      </c>
      <c r="N1672" t="s">
        <v>11097</v>
      </c>
      <c r="O1672" t="s">
        <v>11098</v>
      </c>
      <c r="P1672">
        <v>290</v>
      </c>
      <c r="Q1672" t="s">
        <v>11370</v>
      </c>
      <c r="R1672" t="s">
        <v>11369</v>
      </c>
    </row>
    <row r="1673" spans="1:18">
      <c r="A1673">
        <v>1692</v>
      </c>
      <c r="B1673" s="2">
        <v>8906136280182</v>
      </c>
      <c r="C1673" t="s">
        <v>9353</v>
      </c>
      <c r="D1673">
        <v>-2</v>
      </c>
      <c r="E1673" t="s">
        <v>11200</v>
      </c>
      <c r="F1673" t="s">
        <v>11201</v>
      </c>
      <c r="G1673" t="s">
        <v>9353</v>
      </c>
      <c r="H1673" t="s">
        <v>11090</v>
      </c>
      <c r="I1673">
        <v>76.650000000000006</v>
      </c>
      <c r="J1673">
        <v>76.650000000000006</v>
      </c>
      <c r="K1673">
        <v>73</v>
      </c>
      <c r="L1673">
        <v>89</v>
      </c>
      <c r="M1673">
        <v>2</v>
      </c>
      <c r="N1673" t="s">
        <v>11091</v>
      </c>
      <c r="O1673" t="s">
        <v>11098</v>
      </c>
      <c r="P1673">
        <v>89</v>
      </c>
      <c r="Q1673" t="s">
        <v>11202</v>
      </c>
      <c r="R1673" t="s">
        <v>11201</v>
      </c>
    </row>
    <row r="1674" spans="1:18">
      <c r="A1674">
        <v>1693</v>
      </c>
      <c r="B1674" s="2">
        <v>8906136280175</v>
      </c>
      <c r="C1674" t="s">
        <v>11614</v>
      </c>
      <c r="D1674">
        <v>-5</v>
      </c>
      <c r="E1674" t="s">
        <v>11200</v>
      </c>
      <c r="F1674" t="s">
        <v>11201</v>
      </c>
      <c r="G1674" t="s">
        <v>9355</v>
      </c>
      <c r="H1674" t="s">
        <v>11090</v>
      </c>
      <c r="I1674">
        <v>80.849999999999994</v>
      </c>
      <c r="J1674">
        <v>80.849999999999994</v>
      </c>
      <c r="K1674">
        <v>77</v>
      </c>
      <c r="L1674">
        <v>95</v>
      </c>
      <c r="M1674">
        <v>2</v>
      </c>
      <c r="N1674" t="s">
        <v>11091</v>
      </c>
      <c r="O1674" t="s">
        <v>11098</v>
      </c>
      <c r="P1674">
        <v>95</v>
      </c>
      <c r="Q1674" t="s">
        <v>11202</v>
      </c>
      <c r="R1674" t="s">
        <v>11201</v>
      </c>
    </row>
    <row r="1675" spans="1:18">
      <c r="A1675">
        <v>1694</v>
      </c>
      <c r="B1675" s="2">
        <v>8906136280168</v>
      </c>
      <c r="C1675" t="s">
        <v>9357</v>
      </c>
      <c r="D1675">
        <v>-8</v>
      </c>
      <c r="E1675" t="s">
        <v>11200</v>
      </c>
      <c r="F1675" t="s">
        <v>11201</v>
      </c>
      <c r="G1675" t="s">
        <v>9357</v>
      </c>
      <c r="H1675" t="s">
        <v>11090</v>
      </c>
      <c r="I1675">
        <v>66.150000000000006</v>
      </c>
      <c r="J1675">
        <v>66.150000000000006</v>
      </c>
      <c r="K1675">
        <v>63</v>
      </c>
      <c r="L1675">
        <v>75</v>
      </c>
      <c r="M1675">
        <v>2</v>
      </c>
      <c r="N1675" t="s">
        <v>11091</v>
      </c>
      <c r="O1675" t="s">
        <v>11098</v>
      </c>
      <c r="P1675">
        <v>75</v>
      </c>
      <c r="Q1675" t="s">
        <v>11202</v>
      </c>
      <c r="R1675" t="s">
        <v>11201</v>
      </c>
    </row>
    <row r="1676" spans="1:18">
      <c r="A1676">
        <v>1695</v>
      </c>
      <c r="B1676" s="2">
        <v>8906020580015</v>
      </c>
      <c r="C1676" t="s">
        <v>9359</v>
      </c>
      <c r="D1676">
        <v>-12</v>
      </c>
      <c r="E1676" t="s">
        <v>11200</v>
      </c>
      <c r="F1676" t="s">
        <v>11201</v>
      </c>
      <c r="G1676" t="s">
        <v>9359</v>
      </c>
      <c r="H1676" t="s">
        <v>11090</v>
      </c>
      <c r="I1676">
        <v>72.45</v>
      </c>
      <c r="J1676">
        <v>72.45</v>
      </c>
      <c r="K1676">
        <v>69</v>
      </c>
      <c r="L1676">
        <v>85</v>
      </c>
      <c r="M1676">
        <v>2</v>
      </c>
      <c r="N1676" t="s">
        <v>11091</v>
      </c>
      <c r="O1676" t="s">
        <v>11098</v>
      </c>
      <c r="P1676">
        <v>85</v>
      </c>
      <c r="Q1676" t="s">
        <v>11202</v>
      </c>
      <c r="R1676" t="s">
        <v>11201</v>
      </c>
    </row>
    <row r="1677" spans="1:18">
      <c r="A1677">
        <v>1696</v>
      </c>
      <c r="B1677" s="2">
        <v>8906020580121</v>
      </c>
      <c r="C1677" t="s">
        <v>9361</v>
      </c>
      <c r="D1677">
        <v>-1</v>
      </c>
      <c r="E1677" t="s">
        <v>11200</v>
      </c>
      <c r="F1677" t="s">
        <v>11201</v>
      </c>
      <c r="G1677" t="s">
        <v>9361</v>
      </c>
      <c r="H1677" t="s">
        <v>11090</v>
      </c>
      <c r="I1677">
        <v>81.900000000000006</v>
      </c>
      <c r="J1677">
        <v>81.900000000000006</v>
      </c>
      <c r="K1677">
        <v>78</v>
      </c>
      <c r="L1677">
        <v>90</v>
      </c>
      <c r="M1677">
        <v>2</v>
      </c>
      <c r="N1677" t="s">
        <v>11091</v>
      </c>
      <c r="O1677" t="s">
        <v>11098</v>
      </c>
      <c r="P1677">
        <v>90</v>
      </c>
      <c r="Q1677" t="s">
        <v>11202</v>
      </c>
      <c r="R1677" t="s">
        <v>11201</v>
      </c>
    </row>
    <row r="1678" spans="1:18">
      <c r="A1678">
        <v>1697</v>
      </c>
      <c r="B1678" s="2">
        <v>8906020580145</v>
      </c>
      <c r="C1678" t="s">
        <v>9363</v>
      </c>
      <c r="D1678">
        <v>-1</v>
      </c>
      <c r="E1678" t="s">
        <v>11200</v>
      </c>
      <c r="F1678" t="s">
        <v>11201</v>
      </c>
      <c r="G1678" t="s">
        <v>9363</v>
      </c>
      <c r="H1678" t="s">
        <v>11090</v>
      </c>
      <c r="I1678">
        <v>87.15</v>
      </c>
      <c r="J1678">
        <v>87.15</v>
      </c>
      <c r="K1678">
        <v>83</v>
      </c>
      <c r="L1678">
        <v>95</v>
      </c>
      <c r="M1678">
        <v>2</v>
      </c>
      <c r="N1678" t="s">
        <v>11091</v>
      </c>
      <c r="O1678" t="s">
        <v>11098</v>
      </c>
      <c r="P1678">
        <v>95</v>
      </c>
      <c r="Q1678" t="s">
        <v>11202</v>
      </c>
      <c r="R1678" t="s">
        <v>11201</v>
      </c>
    </row>
    <row r="1679" spans="1:18">
      <c r="A1679">
        <v>1698</v>
      </c>
      <c r="B1679" s="2">
        <v>8906020580138</v>
      </c>
      <c r="C1679" t="s">
        <v>9365</v>
      </c>
      <c r="D1679">
        <v>-2</v>
      </c>
      <c r="E1679" t="s">
        <v>11200</v>
      </c>
      <c r="F1679" t="s">
        <v>11201</v>
      </c>
      <c r="G1679" t="s">
        <v>9365</v>
      </c>
      <c r="H1679" t="s">
        <v>11090</v>
      </c>
      <c r="I1679">
        <v>66.150000000000006</v>
      </c>
      <c r="J1679">
        <v>66.150000000000006</v>
      </c>
      <c r="K1679">
        <v>63</v>
      </c>
      <c r="L1679">
        <v>75</v>
      </c>
      <c r="M1679">
        <v>2</v>
      </c>
      <c r="N1679" t="s">
        <v>11091</v>
      </c>
      <c r="O1679" t="s">
        <v>11098</v>
      </c>
      <c r="P1679">
        <v>75</v>
      </c>
      <c r="Q1679" t="s">
        <v>11202</v>
      </c>
      <c r="R1679" t="s">
        <v>11201</v>
      </c>
    </row>
    <row r="1680" spans="1:18">
      <c r="A1680">
        <v>1699</v>
      </c>
      <c r="B1680" s="2">
        <v>8906020588127</v>
      </c>
      <c r="C1680" t="s">
        <v>9367</v>
      </c>
      <c r="D1680">
        <v>-4</v>
      </c>
      <c r="E1680" t="s">
        <v>11200</v>
      </c>
      <c r="F1680" t="s">
        <v>11201</v>
      </c>
      <c r="G1680" t="s">
        <v>9367</v>
      </c>
      <c r="H1680" t="s">
        <v>11090</v>
      </c>
      <c r="I1680">
        <v>64.900000000000006</v>
      </c>
      <c r="J1680">
        <v>64.900000000000006</v>
      </c>
      <c r="K1680">
        <v>55</v>
      </c>
      <c r="L1680">
        <v>70</v>
      </c>
      <c r="M1680">
        <v>3</v>
      </c>
      <c r="N1680" t="s">
        <v>11097</v>
      </c>
      <c r="O1680" t="s">
        <v>11098</v>
      </c>
      <c r="P1680">
        <v>70</v>
      </c>
      <c r="Q1680" t="s">
        <v>11202</v>
      </c>
      <c r="R1680" t="s">
        <v>11201</v>
      </c>
    </row>
    <row r="1681" spans="1:18">
      <c r="A1681">
        <v>1700</v>
      </c>
      <c r="B1681" s="2">
        <v>8904304509684</v>
      </c>
      <c r="C1681" t="s">
        <v>9369</v>
      </c>
      <c r="D1681">
        <v>-5</v>
      </c>
      <c r="E1681" t="s">
        <v>11200</v>
      </c>
      <c r="F1681" t="s">
        <v>11201</v>
      </c>
      <c r="G1681" t="s">
        <v>9369</v>
      </c>
      <c r="H1681" t="s">
        <v>11090</v>
      </c>
      <c r="I1681">
        <v>67.2</v>
      </c>
      <c r="J1681">
        <v>67.2</v>
      </c>
      <c r="K1681">
        <v>60.95</v>
      </c>
      <c r="L1681">
        <v>80</v>
      </c>
      <c r="M1681">
        <v>2</v>
      </c>
      <c r="N1681" t="s">
        <v>11091</v>
      </c>
      <c r="O1681" t="s">
        <v>11098</v>
      </c>
      <c r="P1681">
        <v>80</v>
      </c>
      <c r="Q1681" t="s">
        <v>11202</v>
      </c>
      <c r="R1681" t="s">
        <v>11201</v>
      </c>
    </row>
    <row r="1682" spans="1:18">
      <c r="A1682">
        <v>1701</v>
      </c>
      <c r="B1682" s="2">
        <v>8904304509691</v>
      </c>
      <c r="C1682" t="s">
        <v>9371</v>
      </c>
      <c r="D1682">
        <v>-19</v>
      </c>
      <c r="E1682" t="s">
        <v>11200</v>
      </c>
      <c r="F1682" t="s">
        <v>11201</v>
      </c>
      <c r="G1682" t="s">
        <v>9371</v>
      </c>
      <c r="H1682" t="s">
        <v>11090</v>
      </c>
      <c r="I1682">
        <v>67.2</v>
      </c>
      <c r="J1682">
        <v>67.2</v>
      </c>
      <c r="K1682">
        <v>64</v>
      </c>
      <c r="L1682">
        <v>80</v>
      </c>
      <c r="M1682">
        <v>2</v>
      </c>
      <c r="N1682" t="s">
        <v>11091</v>
      </c>
      <c r="O1682" t="s">
        <v>11098</v>
      </c>
      <c r="P1682">
        <v>80</v>
      </c>
      <c r="Q1682" t="s">
        <v>11202</v>
      </c>
      <c r="R1682" t="s">
        <v>11201</v>
      </c>
    </row>
    <row r="1683" spans="1:18">
      <c r="A1683">
        <v>1702</v>
      </c>
      <c r="B1683" s="2">
        <v>8906152760002</v>
      </c>
      <c r="C1683" t="s">
        <v>9373</v>
      </c>
      <c r="D1683">
        <v>6</v>
      </c>
      <c r="E1683" t="s">
        <v>11200</v>
      </c>
      <c r="F1683" t="s">
        <v>11201</v>
      </c>
      <c r="G1683" t="s">
        <v>9373</v>
      </c>
      <c r="H1683" t="s">
        <v>11090</v>
      </c>
      <c r="I1683">
        <v>33.04</v>
      </c>
      <c r="J1683">
        <v>33.04</v>
      </c>
      <c r="K1683">
        <v>28</v>
      </c>
      <c r="L1683">
        <v>35</v>
      </c>
      <c r="M1683">
        <v>3</v>
      </c>
      <c r="N1683" t="s">
        <v>11097</v>
      </c>
      <c r="O1683" t="s">
        <v>11098</v>
      </c>
      <c r="P1683">
        <v>35</v>
      </c>
      <c r="Q1683" t="s">
        <v>11202</v>
      </c>
      <c r="R1683" t="s">
        <v>11201</v>
      </c>
    </row>
    <row r="1684" spans="1:18">
      <c r="A1684">
        <v>1703</v>
      </c>
      <c r="B1684" s="2">
        <v>8901030735110</v>
      </c>
      <c r="C1684" t="s">
        <v>9375</v>
      </c>
      <c r="D1684">
        <v>0</v>
      </c>
      <c r="E1684" t="s">
        <v>11200</v>
      </c>
      <c r="F1684" t="s">
        <v>11201</v>
      </c>
      <c r="G1684" t="s">
        <v>9375</v>
      </c>
      <c r="H1684" t="s">
        <v>11090</v>
      </c>
      <c r="I1684">
        <v>150</v>
      </c>
      <c r="J1684">
        <v>150</v>
      </c>
      <c r="K1684">
        <v>127.12</v>
      </c>
      <c r="L1684">
        <v>180</v>
      </c>
      <c r="M1684">
        <v>3</v>
      </c>
      <c r="N1684" t="s">
        <v>11097</v>
      </c>
      <c r="O1684" t="s">
        <v>11098</v>
      </c>
      <c r="P1684">
        <v>180</v>
      </c>
      <c r="Q1684" t="s">
        <v>11202</v>
      </c>
      <c r="R1684" t="s">
        <v>11201</v>
      </c>
    </row>
    <row r="1685" spans="1:18">
      <c r="A1685">
        <v>1704</v>
      </c>
      <c r="B1685" s="2">
        <v>8901030932083</v>
      </c>
      <c r="C1685" t="s">
        <v>9377</v>
      </c>
      <c r="D1685">
        <v>0</v>
      </c>
      <c r="E1685" t="s">
        <v>11200</v>
      </c>
      <c r="F1685" t="s">
        <v>11201</v>
      </c>
      <c r="G1685" t="s">
        <v>9377</v>
      </c>
      <c r="H1685" t="s">
        <v>11090</v>
      </c>
      <c r="I1685">
        <v>228.92</v>
      </c>
      <c r="J1685">
        <v>228.92</v>
      </c>
      <c r="K1685">
        <v>194</v>
      </c>
      <c r="L1685">
        <v>275</v>
      </c>
      <c r="M1685">
        <v>3</v>
      </c>
      <c r="N1685" t="s">
        <v>11097</v>
      </c>
      <c r="O1685" t="s">
        <v>11098</v>
      </c>
      <c r="P1685">
        <v>275</v>
      </c>
      <c r="Q1685" t="s">
        <v>11202</v>
      </c>
      <c r="R1685" t="s">
        <v>11201</v>
      </c>
    </row>
    <row r="1686" spans="1:18">
      <c r="A1686">
        <v>1705</v>
      </c>
      <c r="B1686" s="2">
        <v>8901030739026</v>
      </c>
      <c r="C1686" t="s">
        <v>9379</v>
      </c>
      <c r="D1686">
        <v>6</v>
      </c>
      <c r="E1686" t="s">
        <v>11200</v>
      </c>
      <c r="F1686" t="s">
        <v>11201</v>
      </c>
      <c r="G1686" t="s">
        <v>9379</v>
      </c>
      <c r="H1686" t="s">
        <v>11090</v>
      </c>
      <c r="I1686">
        <v>82.51</v>
      </c>
      <c r="J1686">
        <v>82.51</v>
      </c>
      <c r="K1686">
        <v>69.92</v>
      </c>
      <c r="L1686">
        <v>99</v>
      </c>
      <c r="M1686">
        <v>3</v>
      </c>
      <c r="N1686" t="s">
        <v>11097</v>
      </c>
      <c r="O1686" t="s">
        <v>11098</v>
      </c>
      <c r="P1686">
        <v>99</v>
      </c>
      <c r="Q1686" t="s">
        <v>11202</v>
      </c>
      <c r="R1686" t="s">
        <v>11201</v>
      </c>
    </row>
    <row r="1687" spans="1:18">
      <c r="A1687">
        <v>1706</v>
      </c>
      <c r="B1687" s="2"/>
      <c r="C1687" t="s">
        <v>11615</v>
      </c>
      <c r="D1687">
        <v>0</v>
      </c>
      <c r="E1687" t="s">
        <v>11200</v>
      </c>
      <c r="F1687" t="s">
        <v>11201</v>
      </c>
      <c r="G1687" t="s">
        <v>9381</v>
      </c>
      <c r="H1687" t="s">
        <v>11090</v>
      </c>
      <c r="I1687">
        <v>42</v>
      </c>
      <c r="J1687">
        <v>42</v>
      </c>
      <c r="K1687">
        <v>40</v>
      </c>
      <c r="L1687">
        <v>55</v>
      </c>
      <c r="M1687">
        <v>2</v>
      </c>
      <c r="N1687" t="s">
        <v>11091</v>
      </c>
      <c r="O1687" t="s">
        <v>11092</v>
      </c>
      <c r="P1687">
        <v>55</v>
      </c>
      <c r="Q1687" t="s">
        <v>11202</v>
      </c>
      <c r="R1687" t="s">
        <v>11201</v>
      </c>
    </row>
    <row r="1688" spans="1:18">
      <c r="A1688">
        <v>1707</v>
      </c>
      <c r="B1688" s="2"/>
      <c r="C1688" t="s">
        <v>9383</v>
      </c>
      <c r="D1688">
        <v>0</v>
      </c>
      <c r="E1688" t="s">
        <v>11200</v>
      </c>
      <c r="F1688" t="s">
        <v>11201</v>
      </c>
      <c r="G1688" t="s">
        <v>9383</v>
      </c>
      <c r="H1688" t="s">
        <v>11090</v>
      </c>
      <c r="I1688">
        <v>21</v>
      </c>
      <c r="J1688">
        <v>21</v>
      </c>
      <c r="K1688">
        <v>20</v>
      </c>
      <c r="L1688">
        <v>39</v>
      </c>
      <c r="M1688">
        <v>2</v>
      </c>
      <c r="N1688" t="s">
        <v>11091</v>
      </c>
      <c r="O1688" t="s">
        <v>11092</v>
      </c>
      <c r="P1688">
        <v>39</v>
      </c>
      <c r="Q1688" t="s">
        <v>11202</v>
      </c>
      <c r="R1688" t="s">
        <v>11201</v>
      </c>
    </row>
    <row r="1689" spans="1:18">
      <c r="A1689">
        <v>1708</v>
      </c>
      <c r="B1689" s="2"/>
      <c r="C1689" t="s">
        <v>9385</v>
      </c>
      <c r="D1689">
        <v>-0.75800000000000001</v>
      </c>
      <c r="E1689" t="s">
        <v>11200</v>
      </c>
      <c r="F1689" t="s">
        <v>11201</v>
      </c>
      <c r="G1689" t="s">
        <v>9385</v>
      </c>
      <c r="H1689" t="s">
        <v>11090</v>
      </c>
      <c r="I1689">
        <v>210</v>
      </c>
      <c r="J1689">
        <v>210</v>
      </c>
      <c r="K1689">
        <v>210</v>
      </c>
      <c r="L1689">
        <v>249</v>
      </c>
      <c r="M1689">
        <v>1</v>
      </c>
      <c r="N1689" t="s">
        <v>11108</v>
      </c>
      <c r="O1689" t="s">
        <v>11092</v>
      </c>
      <c r="P1689">
        <v>249</v>
      </c>
      <c r="Q1689" t="s">
        <v>11202</v>
      </c>
      <c r="R1689" t="s">
        <v>11201</v>
      </c>
    </row>
    <row r="1690" spans="1:18">
      <c r="A1690">
        <v>1709</v>
      </c>
      <c r="B1690" s="2"/>
      <c r="C1690" t="s">
        <v>9387</v>
      </c>
      <c r="D1690">
        <v>-0.57099999999999995</v>
      </c>
      <c r="E1690" t="s">
        <v>11200</v>
      </c>
      <c r="F1690" t="s">
        <v>11201</v>
      </c>
      <c r="G1690" t="s">
        <v>9387</v>
      </c>
      <c r="H1690" t="s">
        <v>11090</v>
      </c>
      <c r="I1690">
        <v>30</v>
      </c>
      <c r="J1690">
        <v>30</v>
      </c>
      <c r="K1690">
        <v>30</v>
      </c>
      <c r="L1690">
        <v>40</v>
      </c>
      <c r="M1690">
        <v>1</v>
      </c>
      <c r="N1690" t="s">
        <v>11108</v>
      </c>
      <c r="O1690" t="s">
        <v>11092</v>
      </c>
      <c r="P1690">
        <v>40</v>
      </c>
      <c r="Q1690" t="s">
        <v>11202</v>
      </c>
      <c r="R1690" t="s">
        <v>11201</v>
      </c>
    </row>
    <row r="1691" spans="1:18">
      <c r="A1691">
        <v>1710</v>
      </c>
      <c r="B1691" s="2">
        <v>8901425088494</v>
      </c>
      <c r="C1691" t="s">
        <v>9389</v>
      </c>
      <c r="D1691">
        <v>-23</v>
      </c>
      <c r="E1691" t="s">
        <v>11482</v>
      </c>
      <c r="F1691" t="s">
        <v>11483</v>
      </c>
      <c r="G1691" t="s">
        <v>9389</v>
      </c>
      <c r="H1691" t="s">
        <v>11090</v>
      </c>
      <c r="I1691">
        <v>5.04</v>
      </c>
      <c r="J1691">
        <v>5.04</v>
      </c>
      <c r="K1691">
        <v>4.5</v>
      </c>
      <c r="L1691">
        <v>6</v>
      </c>
      <c r="M1691">
        <v>5</v>
      </c>
      <c r="N1691" t="s">
        <v>11117</v>
      </c>
      <c r="O1691" t="s">
        <v>11098</v>
      </c>
      <c r="P1691">
        <v>6</v>
      </c>
      <c r="Q1691" t="s">
        <v>11484</v>
      </c>
      <c r="R1691" t="s">
        <v>11483</v>
      </c>
    </row>
    <row r="1692" spans="1:18">
      <c r="A1692">
        <v>1711</v>
      </c>
      <c r="B1692" s="2">
        <v>8901425029954</v>
      </c>
      <c r="C1692" t="s">
        <v>9391</v>
      </c>
      <c r="D1692">
        <v>0</v>
      </c>
      <c r="E1692" t="s">
        <v>11482</v>
      </c>
      <c r="F1692" t="s">
        <v>11483</v>
      </c>
      <c r="G1692" t="s">
        <v>9391</v>
      </c>
      <c r="H1692" t="s">
        <v>11090</v>
      </c>
      <c r="I1692">
        <v>8.85</v>
      </c>
      <c r="J1692">
        <v>8.85</v>
      </c>
      <c r="K1692">
        <v>7.5</v>
      </c>
      <c r="L1692">
        <v>10</v>
      </c>
      <c r="M1692">
        <v>3</v>
      </c>
      <c r="N1692" t="s">
        <v>11097</v>
      </c>
      <c r="O1692" t="s">
        <v>11098</v>
      </c>
      <c r="P1692">
        <v>10</v>
      </c>
      <c r="Q1692" t="s">
        <v>11484</v>
      </c>
      <c r="R1692" t="s">
        <v>11483</v>
      </c>
    </row>
    <row r="1693" spans="1:18">
      <c r="A1693">
        <v>1712</v>
      </c>
      <c r="B1693" s="2">
        <v>8904379406437</v>
      </c>
      <c r="C1693" t="s">
        <v>9393</v>
      </c>
      <c r="D1693">
        <v>0</v>
      </c>
      <c r="E1693" t="s">
        <v>11482</v>
      </c>
      <c r="F1693" t="s">
        <v>11483</v>
      </c>
      <c r="G1693" t="s">
        <v>9393</v>
      </c>
      <c r="H1693" t="s">
        <v>11090</v>
      </c>
      <c r="I1693">
        <v>8.85</v>
      </c>
      <c r="J1693">
        <v>8.85</v>
      </c>
      <c r="K1693">
        <v>7.5</v>
      </c>
      <c r="L1693">
        <v>10</v>
      </c>
      <c r="M1693">
        <v>3</v>
      </c>
      <c r="N1693" t="s">
        <v>11097</v>
      </c>
      <c r="O1693" t="s">
        <v>11098</v>
      </c>
      <c r="P1693">
        <v>10</v>
      </c>
      <c r="Q1693" t="s">
        <v>11484</v>
      </c>
      <c r="R1693" t="s">
        <v>11483</v>
      </c>
    </row>
    <row r="1694" spans="1:18">
      <c r="A1694">
        <v>1713</v>
      </c>
      <c r="B1694" s="2">
        <v>8903183305011</v>
      </c>
      <c r="C1694" t="s">
        <v>9395</v>
      </c>
      <c r="D1694">
        <v>0</v>
      </c>
      <c r="E1694" t="s">
        <v>11482</v>
      </c>
      <c r="F1694" t="s">
        <v>11483</v>
      </c>
      <c r="G1694" t="s">
        <v>9395</v>
      </c>
      <c r="H1694" t="s">
        <v>11090</v>
      </c>
      <c r="I1694">
        <v>442.5</v>
      </c>
      <c r="J1694">
        <v>442.5</v>
      </c>
      <c r="K1694">
        <v>375</v>
      </c>
      <c r="L1694">
        <v>500</v>
      </c>
      <c r="M1694">
        <v>3</v>
      </c>
      <c r="N1694" t="s">
        <v>11097</v>
      </c>
      <c r="O1694" t="s">
        <v>11098</v>
      </c>
      <c r="P1694">
        <v>500</v>
      </c>
      <c r="Q1694" t="s">
        <v>11484</v>
      </c>
      <c r="R1694" t="s">
        <v>11483</v>
      </c>
    </row>
    <row r="1695" spans="1:18">
      <c r="A1695">
        <v>1714</v>
      </c>
      <c r="B1695" s="2">
        <v>8903183304021</v>
      </c>
      <c r="C1695" t="s">
        <v>9397</v>
      </c>
      <c r="D1695">
        <v>0</v>
      </c>
      <c r="E1695" t="s">
        <v>11482</v>
      </c>
      <c r="F1695" t="s">
        <v>11483</v>
      </c>
      <c r="G1695" t="s">
        <v>9397</v>
      </c>
      <c r="H1695" t="s">
        <v>11090</v>
      </c>
      <c r="I1695">
        <v>442.5</v>
      </c>
      <c r="J1695">
        <v>442.5</v>
      </c>
      <c r="K1695">
        <v>375</v>
      </c>
      <c r="L1695">
        <v>500</v>
      </c>
      <c r="M1695">
        <v>3</v>
      </c>
      <c r="N1695" t="s">
        <v>11097</v>
      </c>
      <c r="O1695" t="s">
        <v>11098</v>
      </c>
      <c r="P1695">
        <v>500</v>
      </c>
      <c r="Q1695" t="s">
        <v>11484</v>
      </c>
      <c r="R1695" t="s">
        <v>11483</v>
      </c>
    </row>
    <row r="1696" spans="1:18">
      <c r="A1696">
        <v>1715</v>
      </c>
      <c r="B1696" s="2">
        <v>8901207026553</v>
      </c>
      <c r="C1696" t="s">
        <v>9399</v>
      </c>
      <c r="D1696">
        <v>-6</v>
      </c>
      <c r="E1696" t="s">
        <v>11200</v>
      </c>
      <c r="F1696" t="s">
        <v>11201</v>
      </c>
      <c r="G1696" t="s">
        <v>9399</v>
      </c>
      <c r="H1696" t="s">
        <v>11090</v>
      </c>
      <c r="I1696">
        <v>210</v>
      </c>
      <c r="J1696">
        <v>210</v>
      </c>
      <c r="K1696">
        <v>200</v>
      </c>
      <c r="L1696">
        <v>235</v>
      </c>
      <c r="M1696">
        <v>2</v>
      </c>
      <c r="N1696" t="s">
        <v>11091</v>
      </c>
      <c r="O1696" t="s">
        <v>11098</v>
      </c>
      <c r="P1696">
        <v>235</v>
      </c>
      <c r="Q1696" t="s">
        <v>11202</v>
      </c>
      <c r="R1696" t="s">
        <v>11201</v>
      </c>
    </row>
    <row r="1697" spans="1:18">
      <c r="A1697">
        <v>1716</v>
      </c>
      <c r="B1697" s="2">
        <v>8901396465003</v>
      </c>
      <c r="C1697" t="s">
        <v>9401</v>
      </c>
      <c r="D1697">
        <v>-6</v>
      </c>
      <c r="E1697" t="s">
        <v>11101</v>
      </c>
      <c r="F1697" t="s">
        <v>11102</v>
      </c>
      <c r="G1697" t="s">
        <v>9401</v>
      </c>
      <c r="H1697" t="s">
        <v>11090</v>
      </c>
      <c r="I1697">
        <v>0</v>
      </c>
      <c r="J1697">
        <v>52.62</v>
      </c>
      <c r="K1697">
        <v>44.59</v>
      </c>
      <c r="L1697">
        <v>69</v>
      </c>
      <c r="M1697">
        <v>3</v>
      </c>
      <c r="N1697" t="s">
        <v>11097</v>
      </c>
      <c r="O1697" t="s">
        <v>11098</v>
      </c>
      <c r="P1697">
        <v>69</v>
      </c>
      <c r="Q1697" t="s">
        <v>11103</v>
      </c>
      <c r="R1697" t="s">
        <v>11104</v>
      </c>
    </row>
    <row r="1698" spans="1:18">
      <c r="A1698">
        <v>1717</v>
      </c>
      <c r="B1698" s="2">
        <v>8901396319702</v>
      </c>
      <c r="C1698" t="s">
        <v>9403</v>
      </c>
      <c r="D1698">
        <v>0</v>
      </c>
      <c r="E1698" t="s">
        <v>11101</v>
      </c>
      <c r="F1698" t="s">
        <v>11102</v>
      </c>
      <c r="G1698" t="s">
        <v>9403</v>
      </c>
      <c r="H1698" t="s">
        <v>11090</v>
      </c>
      <c r="I1698">
        <v>0</v>
      </c>
      <c r="J1698">
        <v>305.57</v>
      </c>
      <c r="K1698">
        <v>272.83</v>
      </c>
      <c r="L1698">
        <v>401</v>
      </c>
      <c r="M1698">
        <v>5</v>
      </c>
      <c r="N1698" t="s">
        <v>11117</v>
      </c>
      <c r="O1698" t="s">
        <v>11098</v>
      </c>
      <c r="P1698">
        <v>401</v>
      </c>
      <c r="Q1698" t="s">
        <v>11103</v>
      </c>
      <c r="R1698" t="s">
        <v>11104</v>
      </c>
    </row>
    <row r="1699" spans="1:18">
      <c r="A1699">
        <v>1718</v>
      </c>
      <c r="B1699" s="2">
        <v>8901396350309</v>
      </c>
      <c r="C1699" t="s">
        <v>9405</v>
      </c>
      <c r="D1699">
        <v>-1</v>
      </c>
      <c r="E1699" t="s">
        <v>11101</v>
      </c>
      <c r="F1699" t="s">
        <v>11102</v>
      </c>
      <c r="G1699" t="s">
        <v>9405</v>
      </c>
      <c r="H1699" t="s">
        <v>11090</v>
      </c>
      <c r="I1699">
        <v>0</v>
      </c>
      <c r="J1699">
        <v>107.09</v>
      </c>
      <c r="K1699">
        <v>95.62</v>
      </c>
      <c r="L1699">
        <v>140</v>
      </c>
      <c r="M1699">
        <v>5</v>
      </c>
      <c r="N1699" t="s">
        <v>11117</v>
      </c>
      <c r="O1699" t="s">
        <v>11098</v>
      </c>
      <c r="P1699">
        <v>140</v>
      </c>
      <c r="Q1699" t="s">
        <v>11103</v>
      </c>
      <c r="R1699" t="s">
        <v>11104</v>
      </c>
    </row>
    <row r="1700" spans="1:18">
      <c r="A1700">
        <v>1719</v>
      </c>
      <c r="B1700" s="2">
        <v>8901396354604</v>
      </c>
      <c r="C1700" t="s">
        <v>9407</v>
      </c>
      <c r="D1700">
        <v>-1</v>
      </c>
      <c r="E1700" t="s">
        <v>11101</v>
      </c>
      <c r="F1700" t="s">
        <v>11102</v>
      </c>
      <c r="G1700" t="s">
        <v>9407</v>
      </c>
      <c r="H1700" t="s">
        <v>11090</v>
      </c>
      <c r="I1700">
        <v>0</v>
      </c>
      <c r="J1700">
        <v>179.42</v>
      </c>
      <c r="K1700">
        <v>160.19999999999999</v>
      </c>
      <c r="L1700">
        <v>235.46</v>
      </c>
      <c r="M1700">
        <v>5</v>
      </c>
      <c r="N1700" t="s">
        <v>11117</v>
      </c>
      <c r="O1700" t="s">
        <v>11098</v>
      </c>
      <c r="P1700">
        <v>235.46</v>
      </c>
      <c r="Q1700" t="s">
        <v>11103</v>
      </c>
      <c r="R1700" t="s">
        <v>11104</v>
      </c>
    </row>
    <row r="1701" spans="1:18">
      <c r="A1701">
        <v>1720</v>
      </c>
      <c r="B1701" s="2">
        <v>8901396350101</v>
      </c>
      <c r="C1701" t="s">
        <v>9409</v>
      </c>
      <c r="D1701">
        <v>-8</v>
      </c>
      <c r="E1701" t="s">
        <v>11101</v>
      </c>
      <c r="F1701" t="s">
        <v>11102</v>
      </c>
      <c r="G1701" t="s">
        <v>9409</v>
      </c>
      <c r="H1701" t="s">
        <v>11090</v>
      </c>
      <c r="I1701">
        <v>0</v>
      </c>
      <c r="J1701">
        <v>27.88</v>
      </c>
      <c r="K1701">
        <v>24.89</v>
      </c>
      <c r="L1701">
        <v>36.590000000000003</v>
      </c>
      <c r="M1701">
        <v>5</v>
      </c>
      <c r="N1701" t="s">
        <v>11117</v>
      </c>
      <c r="O1701" t="s">
        <v>11098</v>
      </c>
      <c r="P1701">
        <v>36.590000000000003</v>
      </c>
      <c r="Q1701" t="s">
        <v>11103</v>
      </c>
      <c r="R1701" t="s">
        <v>11104</v>
      </c>
    </row>
    <row r="1702" spans="1:18">
      <c r="A1702">
        <v>1721</v>
      </c>
      <c r="B1702" s="2">
        <v>8901396350200</v>
      </c>
      <c r="C1702" t="s">
        <v>9411</v>
      </c>
      <c r="D1702">
        <v>-5</v>
      </c>
      <c r="E1702" t="s">
        <v>11101</v>
      </c>
      <c r="F1702" t="s">
        <v>11102</v>
      </c>
      <c r="G1702" t="s">
        <v>9411</v>
      </c>
      <c r="H1702" t="s">
        <v>11090</v>
      </c>
      <c r="I1702">
        <v>0</v>
      </c>
      <c r="J1702">
        <v>55.78</v>
      </c>
      <c r="K1702">
        <v>49.8</v>
      </c>
      <c r="L1702">
        <v>73.2</v>
      </c>
      <c r="M1702">
        <v>5</v>
      </c>
      <c r="N1702" t="s">
        <v>11117</v>
      </c>
      <c r="O1702" t="s">
        <v>11098</v>
      </c>
      <c r="P1702">
        <v>73.2</v>
      </c>
      <c r="Q1702" t="s">
        <v>11103</v>
      </c>
      <c r="R1702" t="s">
        <v>11104</v>
      </c>
    </row>
    <row r="1703" spans="1:18">
      <c r="A1703">
        <v>1722</v>
      </c>
      <c r="B1703" s="2">
        <v>8901396324584</v>
      </c>
      <c r="C1703" t="s">
        <v>11616</v>
      </c>
      <c r="D1703">
        <v>-8</v>
      </c>
      <c r="E1703" t="s">
        <v>11101</v>
      </c>
      <c r="F1703" t="s">
        <v>11102</v>
      </c>
      <c r="G1703" t="s">
        <v>9413</v>
      </c>
      <c r="H1703" t="s">
        <v>11090</v>
      </c>
      <c r="I1703">
        <v>0</v>
      </c>
      <c r="J1703">
        <v>75.510000000000005</v>
      </c>
      <c r="K1703">
        <v>63.99</v>
      </c>
      <c r="L1703">
        <v>99</v>
      </c>
      <c r="M1703">
        <v>3</v>
      </c>
      <c r="N1703" t="s">
        <v>11097</v>
      </c>
      <c r="O1703" t="s">
        <v>11098</v>
      </c>
      <c r="P1703">
        <v>99</v>
      </c>
      <c r="Q1703" t="s">
        <v>11103</v>
      </c>
      <c r="R1703" t="s">
        <v>11104</v>
      </c>
    </row>
    <row r="1704" spans="1:18">
      <c r="A1704">
        <v>1723</v>
      </c>
      <c r="B1704" s="2">
        <v>8901396389682</v>
      </c>
      <c r="C1704" t="s">
        <v>9415</v>
      </c>
      <c r="D1704">
        <v>-4</v>
      </c>
      <c r="E1704" t="s">
        <v>11101</v>
      </c>
      <c r="F1704" t="s">
        <v>11102</v>
      </c>
      <c r="G1704" t="s">
        <v>9415</v>
      </c>
      <c r="H1704" t="s">
        <v>11090</v>
      </c>
      <c r="I1704">
        <v>0</v>
      </c>
      <c r="J1704">
        <v>74</v>
      </c>
      <c r="K1704">
        <v>62.71</v>
      </c>
      <c r="L1704">
        <v>99</v>
      </c>
      <c r="M1704">
        <v>3</v>
      </c>
      <c r="N1704" t="s">
        <v>11097</v>
      </c>
      <c r="O1704" t="s">
        <v>11098</v>
      </c>
      <c r="P1704">
        <v>99</v>
      </c>
      <c r="Q1704" t="s">
        <v>11103</v>
      </c>
      <c r="R1704" t="s">
        <v>11104</v>
      </c>
    </row>
    <row r="1705" spans="1:18">
      <c r="A1705">
        <v>1724</v>
      </c>
      <c r="B1705" s="2">
        <v>8901396315803</v>
      </c>
      <c r="C1705" t="s">
        <v>9417</v>
      </c>
      <c r="D1705">
        <v>-5</v>
      </c>
      <c r="E1705" t="s">
        <v>11101</v>
      </c>
      <c r="F1705" t="s">
        <v>11102</v>
      </c>
      <c r="G1705" t="s">
        <v>9417</v>
      </c>
      <c r="H1705" t="s">
        <v>11090</v>
      </c>
      <c r="I1705">
        <v>0</v>
      </c>
      <c r="J1705">
        <v>22.08</v>
      </c>
      <c r="K1705">
        <v>18.71</v>
      </c>
      <c r="L1705">
        <v>30</v>
      </c>
      <c r="M1705">
        <v>3</v>
      </c>
      <c r="N1705" t="s">
        <v>11097</v>
      </c>
      <c r="O1705" t="s">
        <v>11098</v>
      </c>
      <c r="P1705">
        <v>30</v>
      </c>
      <c r="Q1705" t="s">
        <v>11103</v>
      </c>
      <c r="R1705" t="s">
        <v>11104</v>
      </c>
    </row>
    <row r="1706" spans="1:18">
      <c r="A1706">
        <v>1725</v>
      </c>
      <c r="B1706" s="2">
        <v>8901396389989</v>
      </c>
      <c r="C1706" t="s">
        <v>9419</v>
      </c>
      <c r="D1706">
        <v>-2</v>
      </c>
      <c r="E1706" t="s">
        <v>11101</v>
      </c>
      <c r="F1706" t="s">
        <v>11102</v>
      </c>
      <c r="G1706" t="s">
        <v>9419</v>
      </c>
      <c r="H1706" t="s">
        <v>11090</v>
      </c>
      <c r="I1706">
        <v>0</v>
      </c>
      <c r="J1706">
        <v>136.33000000000001</v>
      </c>
      <c r="K1706">
        <v>115.53</v>
      </c>
      <c r="L1706">
        <v>180</v>
      </c>
      <c r="M1706">
        <v>3</v>
      </c>
      <c r="N1706" t="s">
        <v>11097</v>
      </c>
      <c r="O1706" t="s">
        <v>11098</v>
      </c>
      <c r="P1706">
        <v>180</v>
      </c>
      <c r="Q1706" t="s">
        <v>11103</v>
      </c>
      <c r="R1706" t="s">
        <v>11104</v>
      </c>
    </row>
    <row r="1707" spans="1:18">
      <c r="A1707">
        <v>1726</v>
      </c>
      <c r="B1707" s="2">
        <v>8901396315100</v>
      </c>
      <c r="C1707" t="s">
        <v>9421</v>
      </c>
      <c r="D1707">
        <v>-5</v>
      </c>
      <c r="E1707" t="s">
        <v>11101</v>
      </c>
      <c r="F1707" t="s">
        <v>11102</v>
      </c>
      <c r="G1707" t="s">
        <v>9421</v>
      </c>
      <c r="H1707" t="s">
        <v>11090</v>
      </c>
      <c r="I1707">
        <v>0</v>
      </c>
      <c r="J1707">
        <v>7.67</v>
      </c>
      <c r="K1707">
        <v>6.5</v>
      </c>
      <c r="L1707">
        <v>10</v>
      </c>
      <c r="M1707">
        <v>3</v>
      </c>
      <c r="N1707" t="s">
        <v>11097</v>
      </c>
      <c r="O1707" t="s">
        <v>11098</v>
      </c>
      <c r="P1707">
        <v>10</v>
      </c>
      <c r="Q1707" t="s">
        <v>11103</v>
      </c>
      <c r="R1707" t="s">
        <v>11104</v>
      </c>
    </row>
    <row r="1708" spans="1:18">
      <c r="A1708">
        <v>1727</v>
      </c>
      <c r="B1708" s="2">
        <v>8901396601531</v>
      </c>
      <c r="C1708" t="s">
        <v>9423</v>
      </c>
      <c r="D1708">
        <v>-2</v>
      </c>
      <c r="E1708" t="s">
        <v>11101</v>
      </c>
      <c r="F1708" t="s">
        <v>11102</v>
      </c>
      <c r="G1708" t="s">
        <v>9423</v>
      </c>
      <c r="H1708" t="s">
        <v>11090</v>
      </c>
      <c r="I1708">
        <v>0</v>
      </c>
      <c r="J1708">
        <v>125.61</v>
      </c>
      <c r="K1708">
        <v>106.45</v>
      </c>
      <c r="L1708">
        <v>165</v>
      </c>
      <c r="M1708">
        <v>3</v>
      </c>
      <c r="N1708" t="s">
        <v>11097</v>
      </c>
      <c r="O1708" t="s">
        <v>11098</v>
      </c>
      <c r="P1708">
        <v>165</v>
      </c>
      <c r="Q1708" t="s">
        <v>11103</v>
      </c>
      <c r="R1708" t="s">
        <v>11104</v>
      </c>
    </row>
    <row r="1709" spans="1:18">
      <c r="A1709">
        <v>1728</v>
      </c>
      <c r="B1709" s="2">
        <v>8901396398493</v>
      </c>
      <c r="C1709" t="s">
        <v>9425</v>
      </c>
      <c r="D1709">
        <v>-4</v>
      </c>
      <c r="E1709" t="s">
        <v>11101</v>
      </c>
      <c r="F1709" t="s">
        <v>11102</v>
      </c>
      <c r="G1709" t="s">
        <v>9425</v>
      </c>
      <c r="H1709" t="s">
        <v>11090</v>
      </c>
      <c r="I1709">
        <v>0</v>
      </c>
      <c r="J1709">
        <v>50.74</v>
      </c>
      <c r="K1709">
        <v>43</v>
      </c>
      <c r="L1709">
        <v>67</v>
      </c>
      <c r="M1709">
        <v>3</v>
      </c>
      <c r="N1709" t="s">
        <v>11097</v>
      </c>
      <c r="O1709" t="s">
        <v>11098</v>
      </c>
      <c r="P1709">
        <v>67</v>
      </c>
      <c r="Q1709" t="s">
        <v>11103</v>
      </c>
      <c r="R1709" t="s">
        <v>11104</v>
      </c>
    </row>
    <row r="1710" spans="1:18">
      <c r="A1710">
        <v>1729</v>
      </c>
      <c r="B1710" s="2">
        <v>8901396154914</v>
      </c>
      <c r="C1710" t="s">
        <v>9427</v>
      </c>
      <c r="D1710">
        <v>-6</v>
      </c>
      <c r="E1710" t="s">
        <v>11101</v>
      </c>
      <c r="F1710" t="s">
        <v>11102</v>
      </c>
      <c r="G1710" t="s">
        <v>9427</v>
      </c>
      <c r="H1710" t="s">
        <v>11090</v>
      </c>
      <c r="I1710">
        <v>0</v>
      </c>
      <c r="J1710">
        <v>20.97</v>
      </c>
      <c r="K1710">
        <v>17.77</v>
      </c>
      <c r="L1710">
        <v>30</v>
      </c>
      <c r="M1710">
        <v>3</v>
      </c>
      <c r="N1710" t="s">
        <v>11097</v>
      </c>
      <c r="O1710" t="s">
        <v>11098</v>
      </c>
      <c r="P1710">
        <v>30</v>
      </c>
      <c r="Q1710" t="s">
        <v>11103</v>
      </c>
      <c r="R1710" t="s">
        <v>11104</v>
      </c>
    </row>
    <row r="1711" spans="1:18">
      <c r="A1711">
        <v>1730</v>
      </c>
      <c r="B1711" s="2">
        <v>8901396174400</v>
      </c>
      <c r="C1711" t="s">
        <v>9429</v>
      </c>
      <c r="D1711">
        <v>-4</v>
      </c>
      <c r="E1711" t="s">
        <v>11101</v>
      </c>
      <c r="F1711" t="s">
        <v>11102</v>
      </c>
      <c r="G1711" t="s">
        <v>9429</v>
      </c>
      <c r="H1711" t="s">
        <v>11090</v>
      </c>
      <c r="I1711">
        <v>0</v>
      </c>
      <c r="J1711">
        <v>135</v>
      </c>
      <c r="K1711">
        <v>114.41</v>
      </c>
      <c r="L1711">
        <v>177</v>
      </c>
      <c r="M1711">
        <v>3</v>
      </c>
      <c r="N1711" t="s">
        <v>11097</v>
      </c>
      <c r="O1711" t="s">
        <v>11098</v>
      </c>
      <c r="P1711">
        <v>177</v>
      </c>
      <c r="Q1711" t="s">
        <v>11103</v>
      </c>
      <c r="R1711" t="s">
        <v>11104</v>
      </c>
    </row>
    <row r="1712" spans="1:18">
      <c r="A1712">
        <v>1731</v>
      </c>
      <c r="B1712" s="2">
        <v>8901396152408</v>
      </c>
      <c r="C1712" t="s">
        <v>9431</v>
      </c>
      <c r="D1712">
        <v>-3</v>
      </c>
      <c r="E1712" t="s">
        <v>11101</v>
      </c>
      <c r="F1712" t="s">
        <v>11102</v>
      </c>
      <c r="G1712" t="s">
        <v>9431</v>
      </c>
      <c r="H1712" t="s">
        <v>11090</v>
      </c>
      <c r="I1712">
        <v>0</v>
      </c>
      <c r="J1712">
        <v>37.369999999999997</v>
      </c>
      <c r="K1712">
        <v>31.67</v>
      </c>
      <c r="L1712">
        <v>49</v>
      </c>
      <c r="M1712">
        <v>3</v>
      </c>
      <c r="N1712" t="s">
        <v>11097</v>
      </c>
      <c r="O1712" t="s">
        <v>11098</v>
      </c>
      <c r="P1712">
        <v>49</v>
      </c>
      <c r="Q1712" t="s">
        <v>11103</v>
      </c>
      <c r="R1712" t="s">
        <v>11104</v>
      </c>
    </row>
    <row r="1713" spans="1:18">
      <c r="A1713">
        <v>1732</v>
      </c>
      <c r="B1713" s="2">
        <v>8901396153108</v>
      </c>
      <c r="C1713" t="s">
        <v>9433</v>
      </c>
      <c r="D1713">
        <v>-4</v>
      </c>
      <c r="E1713" t="s">
        <v>11101</v>
      </c>
      <c r="F1713" t="s">
        <v>11102</v>
      </c>
      <c r="G1713" t="s">
        <v>9433</v>
      </c>
      <c r="H1713" t="s">
        <v>11090</v>
      </c>
      <c r="I1713">
        <v>0</v>
      </c>
      <c r="J1713">
        <v>78.48</v>
      </c>
      <c r="K1713">
        <v>66.510000000000005</v>
      </c>
      <c r="L1713">
        <v>105</v>
      </c>
      <c r="M1713">
        <v>3</v>
      </c>
      <c r="N1713" t="s">
        <v>11097</v>
      </c>
      <c r="O1713" t="s">
        <v>11098</v>
      </c>
      <c r="P1713">
        <v>105</v>
      </c>
      <c r="Q1713" t="s">
        <v>11103</v>
      </c>
      <c r="R1713" t="s">
        <v>11104</v>
      </c>
    </row>
    <row r="1714" spans="1:18">
      <c r="A1714">
        <v>1733</v>
      </c>
      <c r="B1714" s="2">
        <v>8901396152408</v>
      </c>
      <c r="C1714" t="s">
        <v>9435</v>
      </c>
      <c r="D1714">
        <v>0</v>
      </c>
      <c r="E1714" t="s">
        <v>11101</v>
      </c>
      <c r="F1714" t="s">
        <v>11102</v>
      </c>
      <c r="G1714" t="s">
        <v>9435</v>
      </c>
      <c r="H1714" t="s">
        <v>11090</v>
      </c>
      <c r="I1714">
        <v>0</v>
      </c>
      <c r="J1714">
        <v>37.369999999999997</v>
      </c>
      <c r="K1714">
        <v>31.67</v>
      </c>
      <c r="L1714">
        <v>49</v>
      </c>
      <c r="M1714">
        <v>3</v>
      </c>
      <c r="N1714" t="s">
        <v>11097</v>
      </c>
      <c r="O1714" t="s">
        <v>11098</v>
      </c>
      <c r="P1714">
        <v>49</v>
      </c>
      <c r="Q1714" t="s">
        <v>11103</v>
      </c>
      <c r="R1714" t="s">
        <v>11104</v>
      </c>
    </row>
    <row r="1715" spans="1:18">
      <c r="A1715">
        <v>1734</v>
      </c>
      <c r="B1715" s="2">
        <v>8901396153306</v>
      </c>
      <c r="C1715" t="s">
        <v>9437</v>
      </c>
      <c r="D1715">
        <v>-2</v>
      </c>
      <c r="E1715" t="s">
        <v>11101</v>
      </c>
      <c r="F1715" t="s">
        <v>11102</v>
      </c>
      <c r="G1715" t="s">
        <v>9437</v>
      </c>
      <c r="H1715" t="s">
        <v>11090</v>
      </c>
      <c r="I1715">
        <v>0</v>
      </c>
      <c r="J1715">
        <v>78.48</v>
      </c>
      <c r="K1715">
        <v>66.510000000000005</v>
      </c>
      <c r="L1715">
        <v>105</v>
      </c>
      <c r="M1715">
        <v>3</v>
      </c>
      <c r="N1715" t="s">
        <v>11097</v>
      </c>
      <c r="O1715" t="s">
        <v>11098</v>
      </c>
      <c r="P1715">
        <v>105</v>
      </c>
      <c r="Q1715" t="s">
        <v>11103</v>
      </c>
      <c r="R1715" t="s">
        <v>11104</v>
      </c>
    </row>
    <row r="1716" spans="1:18">
      <c r="A1716">
        <v>1735</v>
      </c>
      <c r="B1716" s="2">
        <v>8901396152002</v>
      </c>
      <c r="C1716" t="s">
        <v>9439</v>
      </c>
      <c r="D1716">
        <v>-6</v>
      </c>
      <c r="E1716" t="s">
        <v>11101</v>
      </c>
      <c r="F1716" t="s">
        <v>11102</v>
      </c>
      <c r="G1716" t="s">
        <v>9439</v>
      </c>
      <c r="H1716" t="s">
        <v>11090</v>
      </c>
      <c r="I1716">
        <v>0</v>
      </c>
      <c r="J1716">
        <v>32.72</v>
      </c>
      <c r="K1716">
        <v>27.73</v>
      </c>
      <c r="L1716">
        <v>44</v>
      </c>
      <c r="M1716">
        <v>3</v>
      </c>
      <c r="N1716" t="s">
        <v>11097</v>
      </c>
      <c r="O1716" t="s">
        <v>11098</v>
      </c>
      <c r="P1716">
        <v>44</v>
      </c>
      <c r="Q1716" t="s">
        <v>11103</v>
      </c>
      <c r="R1716" t="s">
        <v>11104</v>
      </c>
    </row>
    <row r="1717" spans="1:18">
      <c r="A1717">
        <v>1736</v>
      </c>
      <c r="B1717" s="2">
        <v>8901396151005</v>
      </c>
      <c r="C1717" t="s">
        <v>9441</v>
      </c>
      <c r="D1717">
        <v>-4</v>
      </c>
      <c r="E1717" t="s">
        <v>11101</v>
      </c>
      <c r="F1717" t="s">
        <v>11102</v>
      </c>
      <c r="G1717" t="s">
        <v>9441</v>
      </c>
      <c r="H1717" t="s">
        <v>11090</v>
      </c>
      <c r="I1717">
        <v>0</v>
      </c>
      <c r="J1717">
        <v>73.62</v>
      </c>
      <c r="K1717">
        <v>62.39</v>
      </c>
      <c r="L1717">
        <v>99</v>
      </c>
      <c r="M1717">
        <v>3</v>
      </c>
      <c r="N1717" t="s">
        <v>11097</v>
      </c>
      <c r="O1717" t="s">
        <v>11098</v>
      </c>
      <c r="P1717">
        <v>99</v>
      </c>
      <c r="Q1717" t="s">
        <v>11103</v>
      </c>
      <c r="R1717" t="s">
        <v>11104</v>
      </c>
    </row>
    <row r="1718" spans="1:18">
      <c r="A1718">
        <v>1737</v>
      </c>
      <c r="B1718" s="2">
        <v>8901396122500</v>
      </c>
      <c r="C1718" t="s">
        <v>9443</v>
      </c>
      <c r="D1718">
        <v>-1</v>
      </c>
      <c r="E1718" t="s">
        <v>11101</v>
      </c>
      <c r="F1718" t="s">
        <v>11102</v>
      </c>
      <c r="G1718" t="s">
        <v>9443</v>
      </c>
      <c r="H1718" t="s">
        <v>11090</v>
      </c>
      <c r="I1718">
        <v>0</v>
      </c>
      <c r="J1718">
        <v>81.81</v>
      </c>
      <c r="K1718">
        <v>69.33</v>
      </c>
      <c r="L1718">
        <v>110</v>
      </c>
      <c r="M1718">
        <v>3</v>
      </c>
      <c r="N1718" t="s">
        <v>11097</v>
      </c>
      <c r="O1718" t="s">
        <v>11098</v>
      </c>
      <c r="P1718">
        <v>110</v>
      </c>
      <c r="Q1718" t="s">
        <v>11103</v>
      </c>
      <c r="R1718" t="s">
        <v>11104</v>
      </c>
    </row>
    <row r="1719" spans="1:18">
      <c r="A1719">
        <v>1738</v>
      </c>
      <c r="B1719" s="2"/>
      <c r="C1719" t="s">
        <v>9445</v>
      </c>
      <c r="D1719">
        <v>0</v>
      </c>
      <c r="E1719" t="s">
        <v>11357</v>
      </c>
      <c r="F1719" t="s">
        <v>11358</v>
      </c>
      <c r="G1719" t="s">
        <v>9445</v>
      </c>
      <c r="H1719" t="s">
        <v>11090</v>
      </c>
      <c r="I1719">
        <v>62</v>
      </c>
      <c r="J1719">
        <v>62</v>
      </c>
      <c r="K1719">
        <v>52.54</v>
      </c>
      <c r="L1719">
        <v>99</v>
      </c>
      <c r="M1719">
        <v>3</v>
      </c>
      <c r="N1719" t="s">
        <v>11097</v>
      </c>
      <c r="O1719" t="s">
        <v>11098</v>
      </c>
      <c r="P1719">
        <v>99</v>
      </c>
      <c r="Q1719" t="s">
        <v>11359</v>
      </c>
      <c r="R1719" t="s">
        <v>11360</v>
      </c>
    </row>
    <row r="1720" spans="1:18">
      <c r="A1720">
        <v>1739</v>
      </c>
      <c r="B1720" s="2"/>
      <c r="C1720" t="s">
        <v>9447</v>
      </c>
      <c r="D1720">
        <v>0</v>
      </c>
      <c r="E1720" t="s">
        <v>11357</v>
      </c>
      <c r="F1720" t="s">
        <v>11358</v>
      </c>
      <c r="G1720" t="s">
        <v>9447</v>
      </c>
      <c r="H1720" t="s">
        <v>11090</v>
      </c>
      <c r="I1720">
        <v>62</v>
      </c>
      <c r="J1720">
        <v>62</v>
      </c>
      <c r="K1720">
        <v>52.54</v>
      </c>
      <c r="L1720">
        <v>99</v>
      </c>
      <c r="M1720">
        <v>3</v>
      </c>
      <c r="N1720" t="s">
        <v>11097</v>
      </c>
      <c r="O1720" t="s">
        <v>11098</v>
      </c>
      <c r="P1720">
        <v>99</v>
      </c>
      <c r="Q1720" t="s">
        <v>11359</v>
      </c>
      <c r="R1720" t="s">
        <v>11360</v>
      </c>
    </row>
    <row r="1721" spans="1:18">
      <c r="A1721">
        <v>1740</v>
      </c>
      <c r="B1721" s="2"/>
      <c r="C1721" t="s">
        <v>9449</v>
      </c>
      <c r="D1721">
        <v>0</v>
      </c>
      <c r="E1721" t="s">
        <v>11353</v>
      </c>
      <c r="F1721" t="s">
        <v>11354</v>
      </c>
      <c r="G1721" t="s">
        <v>9449</v>
      </c>
      <c r="H1721" t="s">
        <v>11090</v>
      </c>
      <c r="I1721">
        <v>20.65</v>
      </c>
      <c r="J1721">
        <v>20.65</v>
      </c>
      <c r="K1721">
        <v>17.5</v>
      </c>
      <c r="L1721">
        <v>30</v>
      </c>
      <c r="M1721">
        <v>3</v>
      </c>
      <c r="N1721" t="s">
        <v>11097</v>
      </c>
      <c r="O1721" t="s">
        <v>11098</v>
      </c>
      <c r="P1721">
        <v>30</v>
      </c>
      <c r="Q1721" t="s">
        <v>11355</v>
      </c>
      <c r="R1721" t="s">
        <v>11356</v>
      </c>
    </row>
    <row r="1722" spans="1:18">
      <c r="A1722">
        <v>1741</v>
      </c>
      <c r="B1722" s="2"/>
      <c r="C1722" t="s">
        <v>9451</v>
      </c>
      <c r="D1722">
        <v>0</v>
      </c>
      <c r="E1722" t="s">
        <v>11353</v>
      </c>
      <c r="F1722" t="s">
        <v>11354</v>
      </c>
      <c r="G1722" t="s">
        <v>9451</v>
      </c>
      <c r="H1722" t="s">
        <v>11090</v>
      </c>
      <c r="I1722">
        <v>30.68</v>
      </c>
      <c r="J1722">
        <v>30.68</v>
      </c>
      <c r="K1722">
        <v>26</v>
      </c>
      <c r="L1722">
        <v>45</v>
      </c>
      <c r="M1722">
        <v>3</v>
      </c>
      <c r="N1722" t="s">
        <v>11097</v>
      </c>
      <c r="O1722" t="s">
        <v>11098</v>
      </c>
      <c r="P1722">
        <v>45</v>
      </c>
      <c r="Q1722" t="s">
        <v>11355</v>
      </c>
      <c r="R1722" t="s">
        <v>11356</v>
      </c>
    </row>
    <row r="1723" spans="1:18">
      <c r="A1723">
        <v>1742</v>
      </c>
      <c r="B1723" s="2"/>
      <c r="C1723" t="s">
        <v>9453</v>
      </c>
      <c r="D1723">
        <v>0</v>
      </c>
      <c r="E1723" t="s">
        <v>11353</v>
      </c>
      <c r="F1723" t="s">
        <v>11354</v>
      </c>
      <c r="G1723" t="s">
        <v>9453</v>
      </c>
      <c r="H1723" t="s">
        <v>11090</v>
      </c>
      <c r="I1723">
        <v>80.83</v>
      </c>
      <c r="J1723">
        <v>80.83</v>
      </c>
      <c r="K1723">
        <v>68.5</v>
      </c>
      <c r="L1723">
        <v>120</v>
      </c>
      <c r="M1723">
        <v>3</v>
      </c>
      <c r="N1723" t="s">
        <v>11097</v>
      </c>
      <c r="O1723" t="s">
        <v>11098</v>
      </c>
      <c r="P1723">
        <v>120</v>
      </c>
      <c r="Q1723" t="s">
        <v>11355</v>
      </c>
      <c r="R1723" t="s">
        <v>11356</v>
      </c>
    </row>
    <row r="1724" spans="1:18">
      <c r="A1724">
        <v>1743</v>
      </c>
      <c r="B1724" s="2"/>
      <c r="C1724" t="s">
        <v>9455</v>
      </c>
      <c r="D1724">
        <v>0</v>
      </c>
      <c r="E1724" t="s">
        <v>11353</v>
      </c>
      <c r="F1724" t="s">
        <v>11354</v>
      </c>
      <c r="G1724" t="s">
        <v>9455</v>
      </c>
      <c r="H1724" t="s">
        <v>11090</v>
      </c>
      <c r="I1724">
        <v>29.5</v>
      </c>
      <c r="J1724">
        <v>29.5</v>
      </c>
      <c r="K1724">
        <v>25</v>
      </c>
      <c r="L1724">
        <v>50</v>
      </c>
      <c r="M1724">
        <v>3</v>
      </c>
      <c r="N1724" t="s">
        <v>11097</v>
      </c>
      <c r="O1724" t="s">
        <v>11098</v>
      </c>
      <c r="P1724">
        <v>50</v>
      </c>
      <c r="Q1724" t="s">
        <v>11355</v>
      </c>
      <c r="R1724" t="s">
        <v>11356</v>
      </c>
    </row>
    <row r="1725" spans="1:18">
      <c r="A1725">
        <v>1744</v>
      </c>
      <c r="B1725" s="2"/>
      <c r="C1725" t="s">
        <v>9457</v>
      </c>
      <c r="D1725">
        <v>0</v>
      </c>
      <c r="E1725" t="s">
        <v>11353</v>
      </c>
      <c r="F1725" t="s">
        <v>11354</v>
      </c>
      <c r="G1725" t="s">
        <v>9457</v>
      </c>
      <c r="H1725" t="s">
        <v>11090</v>
      </c>
      <c r="I1725">
        <v>34.81</v>
      </c>
      <c r="J1725">
        <v>34.81</v>
      </c>
      <c r="K1725">
        <v>29.5</v>
      </c>
      <c r="L1725">
        <v>50</v>
      </c>
      <c r="M1725">
        <v>3</v>
      </c>
      <c r="N1725" t="s">
        <v>11097</v>
      </c>
      <c r="O1725" t="s">
        <v>11098</v>
      </c>
      <c r="P1725">
        <v>50</v>
      </c>
      <c r="Q1725" t="s">
        <v>11355</v>
      </c>
      <c r="R1725" t="s">
        <v>11356</v>
      </c>
    </row>
    <row r="1726" spans="1:18">
      <c r="A1726">
        <v>1745</v>
      </c>
      <c r="B1726" s="2">
        <v>8904304604945</v>
      </c>
      <c r="C1726" t="s">
        <v>9459</v>
      </c>
      <c r="D1726">
        <v>0</v>
      </c>
      <c r="E1726" t="s">
        <v>11101</v>
      </c>
      <c r="F1726" t="s">
        <v>11102</v>
      </c>
      <c r="G1726" t="s">
        <v>9459</v>
      </c>
      <c r="H1726" t="s">
        <v>11090</v>
      </c>
      <c r="I1726">
        <v>0</v>
      </c>
      <c r="J1726">
        <v>57.6</v>
      </c>
      <c r="K1726">
        <v>48.81</v>
      </c>
      <c r="L1726">
        <v>72</v>
      </c>
      <c r="M1726">
        <v>3</v>
      </c>
      <c r="N1726" t="s">
        <v>11097</v>
      </c>
      <c r="O1726" t="s">
        <v>11098</v>
      </c>
      <c r="P1726">
        <v>72</v>
      </c>
      <c r="Q1726" t="s">
        <v>11103</v>
      </c>
      <c r="R1726" t="s">
        <v>11104</v>
      </c>
    </row>
    <row r="1727" spans="1:18">
      <c r="A1727">
        <v>1746</v>
      </c>
      <c r="B1727" s="2">
        <v>8904304604976</v>
      </c>
      <c r="C1727" t="s">
        <v>9461</v>
      </c>
      <c r="D1727">
        <v>-6</v>
      </c>
      <c r="E1727" t="s">
        <v>11101</v>
      </c>
      <c r="F1727" t="s">
        <v>11102</v>
      </c>
      <c r="G1727" t="s">
        <v>9461</v>
      </c>
      <c r="H1727" t="s">
        <v>11090</v>
      </c>
      <c r="I1727">
        <v>0</v>
      </c>
      <c r="J1727">
        <v>43.2</v>
      </c>
      <c r="K1727">
        <v>38.57</v>
      </c>
      <c r="L1727">
        <v>54</v>
      </c>
      <c r="M1727">
        <v>5</v>
      </c>
      <c r="N1727" t="s">
        <v>11117</v>
      </c>
      <c r="O1727" t="s">
        <v>11098</v>
      </c>
      <c r="P1727">
        <v>54</v>
      </c>
      <c r="Q1727" t="s">
        <v>11103</v>
      </c>
      <c r="R1727" t="s">
        <v>11104</v>
      </c>
    </row>
    <row r="1728" spans="1:18">
      <c r="A1728">
        <v>1747</v>
      </c>
      <c r="B1728" s="2">
        <v>8906023816401</v>
      </c>
      <c r="C1728" t="s">
        <v>9463</v>
      </c>
      <c r="D1728">
        <v>-9</v>
      </c>
      <c r="E1728" t="s">
        <v>11410</v>
      </c>
      <c r="F1728" t="s">
        <v>11411</v>
      </c>
      <c r="G1728" t="s">
        <v>9463</v>
      </c>
      <c r="H1728" t="s">
        <v>11090</v>
      </c>
      <c r="I1728">
        <v>42</v>
      </c>
      <c r="J1728">
        <v>42</v>
      </c>
      <c r="K1728">
        <v>42</v>
      </c>
      <c r="L1728">
        <v>50</v>
      </c>
      <c r="M1728">
        <v>1</v>
      </c>
      <c r="N1728" t="s">
        <v>11108</v>
      </c>
      <c r="O1728" t="s">
        <v>11098</v>
      </c>
      <c r="P1728">
        <v>50</v>
      </c>
      <c r="Q1728" t="s">
        <v>11413</v>
      </c>
      <c r="R1728" t="s">
        <v>11414</v>
      </c>
    </row>
    <row r="1729" spans="1:18">
      <c r="A1729">
        <v>1748</v>
      </c>
      <c r="B1729" s="2">
        <v>8902167000836</v>
      </c>
      <c r="C1729" t="s">
        <v>9465</v>
      </c>
      <c r="D1729">
        <v>-2</v>
      </c>
      <c r="E1729" t="s">
        <v>11569</v>
      </c>
      <c r="F1729" t="s">
        <v>11570</v>
      </c>
      <c r="G1729" t="s">
        <v>9465</v>
      </c>
      <c r="H1729" t="s">
        <v>11090</v>
      </c>
      <c r="I1729">
        <v>45</v>
      </c>
      <c r="J1729">
        <v>45</v>
      </c>
      <c r="K1729">
        <v>42.86</v>
      </c>
      <c r="L1729">
        <v>45</v>
      </c>
      <c r="M1729">
        <v>2</v>
      </c>
      <c r="N1729" t="s">
        <v>11091</v>
      </c>
      <c r="O1729" t="s">
        <v>11098</v>
      </c>
      <c r="P1729">
        <v>45</v>
      </c>
      <c r="Q1729" t="s">
        <v>11571</v>
      </c>
      <c r="R1729" t="s">
        <v>11572</v>
      </c>
    </row>
    <row r="1730" spans="1:18">
      <c r="A1730">
        <v>1749</v>
      </c>
      <c r="B1730" s="2">
        <v>8902167000829</v>
      </c>
      <c r="C1730" t="s">
        <v>11617</v>
      </c>
      <c r="D1730">
        <v>0</v>
      </c>
      <c r="E1730" t="s">
        <v>11569</v>
      </c>
      <c r="F1730" t="s">
        <v>11570</v>
      </c>
      <c r="G1730" t="s">
        <v>9467</v>
      </c>
      <c r="H1730" t="s">
        <v>11090</v>
      </c>
      <c r="I1730">
        <v>47</v>
      </c>
      <c r="J1730">
        <v>47</v>
      </c>
      <c r="K1730">
        <v>44.76</v>
      </c>
      <c r="L1730">
        <v>47</v>
      </c>
      <c r="M1730">
        <v>2</v>
      </c>
      <c r="N1730" t="s">
        <v>11091</v>
      </c>
      <c r="O1730" t="s">
        <v>11098</v>
      </c>
      <c r="P1730">
        <v>47</v>
      </c>
      <c r="Q1730" t="s">
        <v>11571</v>
      </c>
      <c r="R1730" t="s">
        <v>11572</v>
      </c>
    </row>
    <row r="1731" spans="1:18">
      <c r="A1731">
        <v>1750</v>
      </c>
      <c r="B1731" s="2">
        <v>8902167000782</v>
      </c>
      <c r="C1731" t="s">
        <v>9469</v>
      </c>
      <c r="D1731">
        <v>-2</v>
      </c>
      <c r="E1731" t="s">
        <v>11569</v>
      </c>
      <c r="F1731" t="s">
        <v>11570</v>
      </c>
      <c r="G1731" t="s">
        <v>9469</v>
      </c>
      <c r="H1731" t="s">
        <v>11090</v>
      </c>
      <c r="I1731">
        <v>54</v>
      </c>
      <c r="J1731">
        <v>54</v>
      </c>
      <c r="K1731">
        <v>51.43</v>
      </c>
      <c r="L1731">
        <v>54</v>
      </c>
      <c r="M1731">
        <v>2</v>
      </c>
      <c r="N1731" t="s">
        <v>11091</v>
      </c>
      <c r="O1731" t="s">
        <v>11098</v>
      </c>
      <c r="P1731">
        <v>54</v>
      </c>
      <c r="Q1731" t="s">
        <v>11571</v>
      </c>
      <c r="R1731" t="s">
        <v>11572</v>
      </c>
    </row>
    <row r="1732" spans="1:18">
      <c r="A1732">
        <v>1751</v>
      </c>
      <c r="B1732" s="2">
        <v>8902167001284</v>
      </c>
      <c r="C1732" t="s">
        <v>9471</v>
      </c>
      <c r="D1732">
        <v>-1</v>
      </c>
      <c r="E1732" t="s">
        <v>11569</v>
      </c>
      <c r="F1732" t="s">
        <v>11570</v>
      </c>
      <c r="G1732" t="s">
        <v>9471</v>
      </c>
      <c r="H1732" t="s">
        <v>11090</v>
      </c>
      <c r="I1732">
        <v>63</v>
      </c>
      <c r="J1732">
        <v>63</v>
      </c>
      <c r="K1732">
        <v>60</v>
      </c>
      <c r="L1732">
        <v>63</v>
      </c>
      <c r="M1732">
        <v>2</v>
      </c>
      <c r="N1732" t="s">
        <v>11091</v>
      </c>
      <c r="O1732" t="s">
        <v>11098</v>
      </c>
      <c r="P1732">
        <v>63</v>
      </c>
      <c r="Q1732" t="s">
        <v>11571</v>
      </c>
      <c r="R1732" t="s">
        <v>11572</v>
      </c>
    </row>
    <row r="1733" spans="1:18">
      <c r="A1733">
        <v>1752</v>
      </c>
      <c r="B1733" s="2">
        <v>8902167000751</v>
      </c>
      <c r="C1733" t="s">
        <v>9473</v>
      </c>
      <c r="D1733">
        <v>-1</v>
      </c>
      <c r="E1733" t="s">
        <v>11569</v>
      </c>
      <c r="F1733" t="s">
        <v>11570</v>
      </c>
      <c r="G1733" t="s">
        <v>9473</v>
      </c>
      <c r="H1733" t="s">
        <v>11090</v>
      </c>
      <c r="I1733">
        <v>44.76</v>
      </c>
      <c r="J1733">
        <v>44.76</v>
      </c>
      <c r="K1733">
        <v>42.63</v>
      </c>
      <c r="L1733">
        <v>47</v>
      </c>
      <c r="M1733">
        <v>2</v>
      </c>
      <c r="N1733" t="s">
        <v>11091</v>
      </c>
      <c r="O1733" t="s">
        <v>11098</v>
      </c>
      <c r="P1733">
        <v>47</v>
      </c>
      <c r="Q1733" t="s">
        <v>11571</v>
      </c>
      <c r="R1733" t="s">
        <v>11572</v>
      </c>
    </row>
    <row r="1734" spans="1:18">
      <c r="A1734">
        <v>1753</v>
      </c>
      <c r="B1734" s="2">
        <v>8906033744299</v>
      </c>
      <c r="C1734" t="s">
        <v>11618</v>
      </c>
      <c r="D1734">
        <v>-8</v>
      </c>
      <c r="E1734" t="s">
        <v>11200</v>
      </c>
      <c r="F1734" t="s">
        <v>11201</v>
      </c>
      <c r="G1734" t="s">
        <v>9475</v>
      </c>
      <c r="H1734" t="s">
        <v>11090</v>
      </c>
      <c r="I1734">
        <v>7.2</v>
      </c>
      <c r="J1734">
        <v>7.2</v>
      </c>
      <c r="K1734">
        <v>6.1</v>
      </c>
      <c r="L1734">
        <v>10</v>
      </c>
      <c r="M1734">
        <v>3</v>
      </c>
      <c r="N1734" t="s">
        <v>11097</v>
      </c>
      <c r="O1734" t="s">
        <v>11098</v>
      </c>
      <c r="P1734">
        <v>10</v>
      </c>
      <c r="Q1734" t="s">
        <v>11202</v>
      </c>
      <c r="R1734" t="s">
        <v>11201</v>
      </c>
    </row>
    <row r="1735" spans="1:18">
      <c r="A1735">
        <v>1754</v>
      </c>
      <c r="B1735" s="2">
        <v>8906033740130</v>
      </c>
      <c r="C1735" t="s">
        <v>9477</v>
      </c>
      <c r="D1735">
        <v>-12</v>
      </c>
      <c r="E1735" t="s">
        <v>11200</v>
      </c>
      <c r="F1735" t="s">
        <v>11201</v>
      </c>
      <c r="G1735" t="s">
        <v>9477</v>
      </c>
      <c r="H1735" t="s">
        <v>11090</v>
      </c>
      <c r="I1735">
        <v>7.2</v>
      </c>
      <c r="J1735">
        <v>7.2</v>
      </c>
      <c r="K1735">
        <v>6.1</v>
      </c>
      <c r="L1735">
        <v>10</v>
      </c>
      <c r="M1735">
        <v>3</v>
      </c>
      <c r="N1735" t="s">
        <v>11097</v>
      </c>
      <c r="O1735" t="s">
        <v>11098</v>
      </c>
      <c r="P1735">
        <v>10</v>
      </c>
      <c r="Q1735" t="s">
        <v>11202</v>
      </c>
      <c r="R1735" t="s">
        <v>11201</v>
      </c>
    </row>
    <row r="1736" spans="1:18">
      <c r="A1736">
        <v>1755</v>
      </c>
      <c r="B1736" s="2">
        <v>8906033740758</v>
      </c>
      <c r="C1736" t="s">
        <v>9479</v>
      </c>
      <c r="D1736">
        <v>-11</v>
      </c>
      <c r="E1736" t="s">
        <v>11200</v>
      </c>
      <c r="F1736" t="s">
        <v>11201</v>
      </c>
      <c r="G1736" t="s">
        <v>9479</v>
      </c>
      <c r="H1736" t="s">
        <v>11090</v>
      </c>
      <c r="I1736">
        <v>14.4</v>
      </c>
      <c r="J1736">
        <v>14.4</v>
      </c>
      <c r="K1736">
        <v>12.2</v>
      </c>
      <c r="L1736">
        <v>20</v>
      </c>
      <c r="M1736">
        <v>3</v>
      </c>
      <c r="N1736" t="s">
        <v>11097</v>
      </c>
      <c r="O1736" t="s">
        <v>11098</v>
      </c>
      <c r="P1736">
        <v>20</v>
      </c>
      <c r="Q1736" t="s">
        <v>11202</v>
      </c>
      <c r="R1736" t="s">
        <v>11201</v>
      </c>
    </row>
    <row r="1737" spans="1:18">
      <c r="A1737">
        <v>1756</v>
      </c>
      <c r="B1737" s="2">
        <v>8906033740215</v>
      </c>
      <c r="C1737" t="s">
        <v>9481</v>
      </c>
      <c r="D1737">
        <v>-3</v>
      </c>
      <c r="E1737" t="s">
        <v>11200</v>
      </c>
      <c r="F1737" t="s">
        <v>11201</v>
      </c>
      <c r="G1737" t="s">
        <v>9481</v>
      </c>
      <c r="H1737" t="s">
        <v>11090</v>
      </c>
      <c r="I1737">
        <v>7.2</v>
      </c>
      <c r="J1737">
        <v>7.2</v>
      </c>
      <c r="K1737">
        <v>6.1</v>
      </c>
      <c r="L1737">
        <v>10</v>
      </c>
      <c r="M1737">
        <v>3</v>
      </c>
      <c r="N1737" t="s">
        <v>11097</v>
      </c>
      <c r="O1737" t="s">
        <v>11098</v>
      </c>
      <c r="P1737">
        <v>10</v>
      </c>
      <c r="Q1737" t="s">
        <v>11202</v>
      </c>
      <c r="R1737" t="s">
        <v>11201</v>
      </c>
    </row>
    <row r="1738" spans="1:18">
      <c r="A1738">
        <v>1757</v>
      </c>
      <c r="B1738" s="2">
        <v>8906033740208</v>
      </c>
      <c r="C1738" t="s">
        <v>9483</v>
      </c>
      <c r="D1738">
        <v>-13</v>
      </c>
      <c r="E1738" t="s">
        <v>11200</v>
      </c>
      <c r="F1738" t="s">
        <v>11201</v>
      </c>
      <c r="G1738" t="s">
        <v>9483</v>
      </c>
      <c r="H1738" t="s">
        <v>11090</v>
      </c>
      <c r="I1738">
        <v>7.2</v>
      </c>
      <c r="J1738">
        <v>7.2</v>
      </c>
      <c r="K1738">
        <v>6.1</v>
      </c>
      <c r="L1738">
        <v>10</v>
      </c>
      <c r="M1738">
        <v>3</v>
      </c>
      <c r="N1738" t="s">
        <v>11097</v>
      </c>
      <c r="O1738" t="s">
        <v>11098</v>
      </c>
      <c r="P1738">
        <v>10</v>
      </c>
      <c r="Q1738" t="s">
        <v>11202</v>
      </c>
      <c r="R1738" t="s">
        <v>11201</v>
      </c>
    </row>
    <row r="1739" spans="1:18">
      <c r="A1739">
        <v>1758</v>
      </c>
      <c r="B1739" s="2">
        <v>8906033743155</v>
      </c>
      <c r="C1739" t="s">
        <v>9485</v>
      </c>
      <c r="D1739">
        <v>-8</v>
      </c>
      <c r="E1739" t="s">
        <v>11200</v>
      </c>
      <c r="F1739" t="s">
        <v>11201</v>
      </c>
      <c r="G1739" t="s">
        <v>9485</v>
      </c>
      <c r="H1739" t="s">
        <v>11090</v>
      </c>
      <c r="I1739">
        <v>7.2</v>
      </c>
      <c r="J1739">
        <v>7.2</v>
      </c>
      <c r="K1739">
        <v>6.1</v>
      </c>
      <c r="L1739">
        <v>10</v>
      </c>
      <c r="M1739">
        <v>3</v>
      </c>
      <c r="N1739" t="s">
        <v>11097</v>
      </c>
      <c r="O1739" t="s">
        <v>11098</v>
      </c>
      <c r="P1739">
        <v>10</v>
      </c>
      <c r="Q1739" t="s">
        <v>11202</v>
      </c>
      <c r="R1739" t="s">
        <v>11201</v>
      </c>
    </row>
    <row r="1740" spans="1:18">
      <c r="A1740">
        <v>1759</v>
      </c>
      <c r="B1740" s="2">
        <v>8906033744312</v>
      </c>
      <c r="C1740" t="s">
        <v>9487</v>
      </c>
      <c r="D1740">
        <v>-2</v>
      </c>
      <c r="E1740" t="s">
        <v>11200</v>
      </c>
      <c r="F1740" t="s">
        <v>11201</v>
      </c>
      <c r="G1740" t="s">
        <v>9487</v>
      </c>
      <c r="H1740" t="s">
        <v>11090</v>
      </c>
      <c r="I1740">
        <v>18</v>
      </c>
      <c r="J1740">
        <v>18</v>
      </c>
      <c r="K1740">
        <v>15.25</v>
      </c>
      <c r="L1740">
        <v>25</v>
      </c>
      <c r="M1740">
        <v>3</v>
      </c>
      <c r="N1740" t="s">
        <v>11097</v>
      </c>
      <c r="O1740" t="s">
        <v>11098</v>
      </c>
      <c r="P1740">
        <v>25</v>
      </c>
      <c r="Q1740" t="s">
        <v>11202</v>
      </c>
      <c r="R1740" t="s">
        <v>11201</v>
      </c>
    </row>
    <row r="1741" spans="1:18">
      <c r="A1741">
        <v>1760</v>
      </c>
      <c r="B1741" s="2">
        <v>8906033744329</v>
      </c>
      <c r="C1741" t="s">
        <v>9489</v>
      </c>
      <c r="D1741">
        <v>-6</v>
      </c>
      <c r="E1741" t="s">
        <v>11200</v>
      </c>
      <c r="F1741" t="s">
        <v>11201</v>
      </c>
      <c r="G1741" t="s">
        <v>9489</v>
      </c>
      <c r="H1741" t="s">
        <v>11090</v>
      </c>
      <c r="I1741">
        <v>21.61</v>
      </c>
      <c r="J1741">
        <v>21.61</v>
      </c>
      <c r="K1741">
        <v>18.309999999999999</v>
      </c>
      <c r="L1741">
        <v>30</v>
      </c>
      <c r="M1741">
        <v>3</v>
      </c>
      <c r="N1741" t="s">
        <v>11097</v>
      </c>
      <c r="O1741" t="s">
        <v>11098</v>
      </c>
      <c r="P1741">
        <v>30</v>
      </c>
      <c r="Q1741" t="s">
        <v>11202</v>
      </c>
      <c r="R1741" t="s">
        <v>11201</v>
      </c>
    </row>
    <row r="1742" spans="1:18">
      <c r="A1742">
        <v>1761</v>
      </c>
      <c r="B1742" s="2">
        <v>8906058710019</v>
      </c>
      <c r="C1742" t="s">
        <v>9491</v>
      </c>
      <c r="D1742">
        <v>-1</v>
      </c>
      <c r="E1742" t="s">
        <v>11200</v>
      </c>
      <c r="F1742" t="s">
        <v>11201</v>
      </c>
      <c r="G1742" t="s">
        <v>9491</v>
      </c>
      <c r="H1742" t="s">
        <v>11090</v>
      </c>
      <c r="I1742">
        <v>30.5</v>
      </c>
      <c r="J1742">
        <v>30.5</v>
      </c>
      <c r="K1742">
        <v>25.85</v>
      </c>
      <c r="L1742">
        <v>45</v>
      </c>
      <c r="M1742">
        <v>3</v>
      </c>
      <c r="N1742" t="s">
        <v>11097</v>
      </c>
      <c r="O1742" t="s">
        <v>11098</v>
      </c>
      <c r="P1742">
        <v>45</v>
      </c>
      <c r="Q1742" t="s">
        <v>11202</v>
      </c>
      <c r="R1742" t="s">
        <v>11201</v>
      </c>
    </row>
    <row r="1743" spans="1:18">
      <c r="A1743">
        <v>1762</v>
      </c>
      <c r="B1743" s="2">
        <v>8906058710033</v>
      </c>
      <c r="C1743" t="s">
        <v>9493</v>
      </c>
      <c r="D1743">
        <v>0</v>
      </c>
      <c r="E1743" t="s">
        <v>11200</v>
      </c>
      <c r="F1743" t="s">
        <v>11201</v>
      </c>
      <c r="G1743" t="s">
        <v>9493</v>
      </c>
      <c r="H1743" t="s">
        <v>11090</v>
      </c>
      <c r="I1743">
        <v>61.01</v>
      </c>
      <c r="J1743">
        <v>61.01</v>
      </c>
      <c r="K1743">
        <v>51.7</v>
      </c>
      <c r="L1743">
        <v>90</v>
      </c>
      <c r="M1743">
        <v>3</v>
      </c>
      <c r="N1743" t="s">
        <v>11097</v>
      </c>
      <c r="O1743" t="s">
        <v>11098</v>
      </c>
      <c r="P1743">
        <v>90</v>
      </c>
      <c r="Q1743" t="s">
        <v>11202</v>
      </c>
      <c r="R1743" t="s">
        <v>11201</v>
      </c>
    </row>
    <row r="1744" spans="1:18">
      <c r="A1744">
        <v>1763</v>
      </c>
      <c r="B1744" s="2">
        <v>8906058710132</v>
      </c>
      <c r="C1744" t="s">
        <v>9495</v>
      </c>
      <c r="D1744">
        <v>-1</v>
      </c>
      <c r="E1744" t="s">
        <v>11200</v>
      </c>
      <c r="F1744" t="s">
        <v>11201</v>
      </c>
      <c r="G1744" t="s">
        <v>9495</v>
      </c>
      <c r="H1744" t="s">
        <v>11090</v>
      </c>
      <c r="I1744">
        <v>33.89</v>
      </c>
      <c r="J1744">
        <v>33.89</v>
      </c>
      <c r="K1744">
        <v>28.72</v>
      </c>
      <c r="L1744">
        <v>50</v>
      </c>
      <c r="M1744">
        <v>3</v>
      </c>
      <c r="N1744" t="s">
        <v>11097</v>
      </c>
      <c r="O1744" t="s">
        <v>11098</v>
      </c>
      <c r="P1744">
        <v>50</v>
      </c>
      <c r="Q1744" t="s">
        <v>11202</v>
      </c>
      <c r="R1744" t="s">
        <v>11201</v>
      </c>
    </row>
    <row r="1745" spans="1:18">
      <c r="A1745">
        <v>1764</v>
      </c>
      <c r="B1745" s="2">
        <v>8906058710156</v>
      </c>
      <c r="C1745" t="s">
        <v>9497</v>
      </c>
      <c r="D1745">
        <v>-2</v>
      </c>
      <c r="E1745" t="s">
        <v>11200</v>
      </c>
      <c r="F1745" t="s">
        <v>11201</v>
      </c>
      <c r="G1745" t="s">
        <v>9497</v>
      </c>
      <c r="H1745" t="s">
        <v>11090</v>
      </c>
      <c r="I1745">
        <v>67.75</v>
      </c>
      <c r="J1745">
        <v>67.75</v>
      </c>
      <c r="K1745">
        <v>57.42</v>
      </c>
      <c r="L1745">
        <v>100</v>
      </c>
      <c r="M1745">
        <v>3</v>
      </c>
      <c r="N1745" t="s">
        <v>11097</v>
      </c>
      <c r="O1745" t="s">
        <v>11098</v>
      </c>
      <c r="P1745">
        <v>100</v>
      </c>
      <c r="Q1745" t="s">
        <v>11202</v>
      </c>
      <c r="R1745" t="s">
        <v>11201</v>
      </c>
    </row>
    <row r="1746" spans="1:18">
      <c r="A1746">
        <v>1765</v>
      </c>
      <c r="B1746" s="2">
        <v>8906058710095</v>
      </c>
      <c r="C1746" t="s">
        <v>9499</v>
      </c>
      <c r="D1746">
        <v>-3</v>
      </c>
      <c r="E1746" t="s">
        <v>11200</v>
      </c>
      <c r="F1746" t="s">
        <v>11201</v>
      </c>
      <c r="G1746" t="s">
        <v>9499</v>
      </c>
      <c r="H1746" t="s">
        <v>11090</v>
      </c>
      <c r="I1746">
        <v>33.89</v>
      </c>
      <c r="J1746">
        <v>33.89</v>
      </c>
      <c r="K1746">
        <v>28.72</v>
      </c>
      <c r="L1746">
        <v>50</v>
      </c>
      <c r="M1746">
        <v>3</v>
      </c>
      <c r="N1746" t="s">
        <v>11097</v>
      </c>
      <c r="O1746" t="s">
        <v>11098</v>
      </c>
      <c r="P1746">
        <v>50</v>
      </c>
      <c r="Q1746" t="s">
        <v>11202</v>
      </c>
      <c r="R1746" t="s">
        <v>11201</v>
      </c>
    </row>
    <row r="1747" spans="1:18">
      <c r="A1747">
        <v>1766</v>
      </c>
      <c r="B1747" s="2">
        <v>8906058710118</v>
      </c>
      <c r="C1747" t="s">
        <v>9501</v>
      </c>
      <c r="D1747">
        <v>0</v>
      </c>
      <c r="E1747" t="s">
        <v>11200</v>
      </c>
      <c r="F1747" t="s">
        <v>11201</v>
      </c>
      <c r="G1747" t="s">
        <v>9501</v>
      </c>
      <c r="H1747" t="s">
        <v>11090</v>
      </c>
      <c r="I1747">
        <v>67.790000000000006</v>
      </c>
      <c r="J1747">
        <v>67.790000000000006</v>
      </c>
      <c r="K1747">
        <v>57.45</v>
      </c>
      <c r="L1747">
        <v>100</v>
      </c>
      <c r="M1747">
        <v>3</v>
      </c>
      <c r="N1747" t="s">
        <v>11097</v>
      </c>
      <c r="O1747" t="s">
        <v>11098</v>
      </c>
      <c r="P1747">
        <v>100</v>
      </c>
      <c r="Q1747" t="s">
        <v>11202</v>
      </c>
      <c r="R1747" t="s">
        <v>11201</v>
      </c>
    </row>
    <row r="1748" spans="1:18">
      <c r="A1748">
        <v>1767</v>
      </c>
      <c r="B1748" s="2">
        <v>8906058710057</v>
      </c>
      <c r="C1748" t="s">
        <v>9503</v>
      </c>
      <c r="D1748">
        <v>-3</v>
      </c>
      <c r="E1748" t="s">
        <v>11200</v>
      </c>
      <c r="F1748" t="s">
        <v>11201</v>
      </c>
      <c r="G1748" t="s">
        <v>9503</v>
      </c>
      <c r="H1748" t="s">
        <v>11090</v>
      </c>
      <c r="I1748">
        <v>30.5</v>
      </c>
      <c r="J1748">
        <v>30.5</v>
      </c>
      <c r="K1748">
        <v>25.85</v>
      </c>
      <c r="L1748">
        <v>45</v>
      </c>
      <c r="M1748">
        <v>3</v>
      </c>
      <c r="N1748" t="s">
        <v>11097</v>
      </c>
      <c r="O1748" t="s">
        <v>11098</v>
      </c>
      <c r="P1748">
        <v>45</v>
      </c>
      <c r="Q1748" t="s">
        <v>11202</v>
      </c>
      <c r="R1748" t="s">
        <v>11201</v>
      </c>
    </row>
    <row r="1749" spans="1:18">
      <c r="A1749">
        <v>1768</v>
      </c>
      <c r="B1749" s="2">
        <v>8906058710071</v>
      </c>
      <c r="C1749" t="s">
        <v>9505</v>
      </c>
      <c r="D1749">
        <v>0</v>
      </c>
      <c r="E1749" t="s">
        <v>11200</v>
      </c>
      <c r="F1749" t="s">
        <v>11201</v>
      </c>
      <c r="G1749" t="s">
        <v>9505</v>
      </c>
      <c r="H1749" t="s">
        <v>11090</v>
      </c>
      <c r="I1749">
        <v>61.01</v>
      </c>
      <c r="J1749">
        <v>61.01</v>
      </c>
      <c r="K1749">
        <v>51.7</v>
      </c>
      <c r="L1749">
        <v>90</v>
      </c>
      <c r="M1749">
        <v>3</v>
      </c>
      <c r="N1749" t="s">
        <v>11097</v>
      </c>
      <c r="O1749" t="s">
        <v>11098</v>
      </c>
      <c r="P1749">
        <v>90</v>
      </c>
      <c r="Q1749" t="s">
        <v>11202</v>
      </c>
      <c r="R1749" t="s">
        <v>11201</v>
      </c>
    </row>
    <row r="1750" spans="1:18">
      <c r="A1750">
        <v>1769</v>
      </c>
      <c r="B1750" s="2">
        <v>8906058710163</v>
      </c>
      <c r="C1750" t="s">
        <v>9507</v>
      </c>
      <c r="D1750">
        <v>0</v>
      </c>
      <c r="E1750" t="s">
        <v>11200</v>
      </c>
      <c r="F1750" t="s">
        <v>11201</v>
      </c>
      <c r="G1750" t="s">
        <v>9507</v>
      </c>
      <c r="H1750" t="s">
        <v>11090</v>
      </c>
      <c r="I1750">
        <v>33.89</v>
      </c>
      <c r="J1750">
        <v>33.89</v>
      </c>
      <c r="K1750">
        <v>28.72</v>
      </c>
      <c r="L1750">
        <v>50</v>
      </c>
      <c r="M1750">
        <v>3</v>
      </c>
      <c r="N1750" t="s">
        <v>11097</v>
      </c>
      <c r="O1750" t="s">
        <v>11098</v>
      </c>
      <c r="P1750">
        <v>50</v>
      </c>
      <c r="Q1750" t="s">
        <v>11202</v>
      </c>
      <c r="R1750" t="s">
        <v>11201</v>
      </c>
    </row>
    <row r="1751" spans="1:18">
      <c r="A1751">
        <v>1770</v>
      </c>
      <c r="B1751" s="2">
        <v>8906058710187</v>
      </c>
      <c r="C1751" t="s">
        <v>9509</v>
      </c>
      <c r="D1751">
        <v>-1</v>
      </c>
      <c r="E1751" t="s">
        <v>11200</v>
      </c>
      <c r="F1751" t="s">
        <v>11201</v>
      </c>
      <c r="G1751" t="s">
        <v>9509</v>
      </c>
      <c r="H1751" t="s">
        <v>11090</v>
      </c>
      <c r="I1751">
        <v>67.790000000000006</v>
      </c>
      <c r="J1751">
        <v>67.790000000000006</v>
      </c>
      <c r="K1751">
        <v>57.45</v>
      </c>
      <c r="L1751">
        <v>100</v>
      </c>
      <c r="M1751">
        <v>3</v>
      </c>
      <c r="N1751" t="s">
        <v>11097</v>
      </c>
      <c r="O1751" t="s">
        <v>11098</v>
      </c>
      <c r="P1751">
        <v>100</v>
      </c>
      <c r="Q1751" t="s">
        <v>11202</v>
      </c>
      <c r="R1751" t="s">
        <v>11201</v>
      </c>
    </row>
    <row r="1752" spans="1:18">
      <c r="A1752">
        <v>1771</v>
      </c>
      <c r="B1752" s="2">
        <v>8906058712068</v>
      </c>
      <c r="C1752" t="s">
        <v>9511</v>
      </c>
      <c r="D1752">
        <v>-1</v>
      </c>
      <c r="E1752" t="s">
        <v>11200</v>
      </c>
      <c r="F1752" t="s">
        <v>11201</v>
      </c>
      <c r="G1752" t="s">
        <v>9511</v>
      </c>
      <c r="H1752" t="s">
        <v>11090</v>
      </c>
      <c r="I1752">
        <v>67.790000000000006</v>
      </c>
      <c r="J1752">
        <v>67.790000000000006</v>
      </c>
      <c r="K1752">
        <v>57.45</v>
      </c>
      <c r="L1752">
        <v>100</v>
      </c>
      <c r="M1752">
        <v>3</v>
      </c>
      <c r="N1752" t="s">
        <v>11097</v>
      </c>
      <c r="O1752" t="s">
        <v>11098</v>
      </c>
      <c r="P1752">
        <v>100</v>
      </c>
      <c r="Q1752" t="s">
        <v>11202</v>
      </c>
      <c r="R1752" t="s">
        <v>11201</v>
      </c>
    </row>
    <row r="1753" spans="1:18">
      <c r="A1753">
        <v>1772</v>
      </c>
      <c r="B1753" s="2">
        <v>8906058710255</v>
      </c>
      <c r="C1753" t="s">
        <v>9513</v>
      </c>
      <c r="D1753">
        <v>-7</v>
      </c>
      <c r="E1753" t="s">
        <v>11200</v>
      </c>
      <c r="F1753" t="s">
        <v>11201</v>
      </c>
      <c r="G1753" t="s">
        <v>9513</v>
      </c>
      <c r="H1753" t="s">
        <v>11090</v>
      </c>
      <c r="I1753">
        <v>30.5</v>
      </c>
      <c r="J1753">
        <v>30.5</v>
      </c>
      <c r="K1753">
        <v>25.85</v>
      </c>
      <c r="L1753">
        <v>45</v>
      </c>
      <c r="M1753">
        <v>3</v>
      </c>
      <c r="N1753" t="s">
        <v>11097</v>
      </c>
      <c r="O1753" t="s">
        <v>11098</v>
      </c>
      <c r="P1753">
        <v>45</v>
      </c>
      <c r="Q1753" t="s">
        <v>11202</v>
      </c>
      <c r="R1753" t="s">
        <v>11201</v>
      </c>
    </row>
    <row r="1754" spans="1:18">
      <c r="A1754">
        <v>1773</v>
      </c>
      <c r="B1754" s="2">
        <v>8906058710255</v>
      </c>
      <c r="C1754" t="s">
        <v>9515</v>
      </c>
      <c r="D1754">
        <v>0</v>
      </c>
      <c r="E1754" t="s">
        <v>11200</v>
      </c>
      <c r="F1754" t="s">
        <v>11201</v>
      </c>
      <c r="G1754" t="s">
        <v>9515</v>
      </c>
      <c r="H1754" t="s">
        <v>11090</v>
      </c>
      <c r="I1754">
        <v>30.5</v>
      </c>
      <c r="J1754">
        <v>30.5</v>
      </c>
      <c r="K1754">
        <v>25.85</v>
      </c>
      <c r="L1754">
        <v>45</v>
      </c>
      <c r="M1754">
        <v>3</v>
      </c>
      <c r="N1754" t="s">
        <v>11097</v>
      </c>
      <c r="O1754" t="s">
        <v>11098</v>
      </c>
      <c r="P1754">
        <v>45</v>
      </c>
      <c r="Q1754" t="s">
        <v>11202</v>
      </c>
      <c r="R1754" t="s">
        <v>11201</v>
      </c>
    </row>
    <row r="1755" spans="1:18">
      <c r="A1755">
        <v>1774</v>
      </c>
      <c r="B1755" s="2">
        <v>8904004400694</v>
      </c>
      <c r="C1755" t="s">
        <v>9517</v>
      </c>
      <c r="D1755">
        <v>-28</v>
      </c>
      <c r="E1755" t="s">
        <v>11200</v>
      </c>
      <c r="F1755" t="s">
        <v>11201</v>
      </c>
      <c r="G1755" t="s">
        <v>9517</v>
      </c>
      <c r="H1755" t="s">
        <v>11090</v>
      </c>
      <c r="I1755">
        <v>7.67</v>
      </c>
      <c r="J1755">
        <v>7.67</v>
      </c>
      <c r="K1755">
        <v>6.85</v>
      </c>
      <c r="L1755">
        <v>10</v>
      </c>
      <c r="M1755">
        <v>5</v>
      </c>
      <c r="N1755" t="s">
        <v>11117</v>
      </c>
      <c r="O1755" t="s">
        <v>11098</v>
      </c>
      <c r="P1755">
        <v>10</v>
      </c>
      <c r="Q1755" t="s">
        <v>11202</v>
      </c>
      <c r="R1755" t="s">
        <v>11201</v>
      </c>
    </row>
    <row r="1756" spans="1:18">
      <c r="A1756">
        <v>1775</v>
      </c>
      <c r="B1756" s="2">
        <v>8904004400021</v>
      </c>
      <c r="C1756" t="s">
        <v>9519</v>
      </c>
      <c r="D1756">
        <v>-8</v>
      </c>
      <c r="E1756" t="s">
        <v>11200</v>
      </c>
      <c r="F1756" t="s">
        <v>11201</v>
      </c>
      <c r="G1756" t="s">
        <v>9519</v>
      </c>
      <c r="H1756" t="s">
        <v>11090</v>
      </c>
      <c r="I1756">
        <v>7.67</v>
      </c>
      <c r="J1756">
        <v>7.67</v>
      </c>
      <c r="K1756">
        <v>6.85</v>
      </c>
      <c r="L1756">
        <v>10</v>
      </c>
      <c r="M1756">
        <v>5</v>
      </c>
      <c r="N1756" t="s">
        <v>11117</v>
      </c>
      <c r="O1756" t="s">
        <v>11098</v>
      </c>
      <c r="P1756">
        <v>10</v>
      </c>
      <c r="Q1756" t="s">
        <v>11202</v>
      </c>
      <c r="R1756" t="s">
        <v>11201</v>
      </c>
    </row>
    <row r="1757" spans="1:18">
      <c r="A1757">
        <v>1776</v>
      </c>
      <c r="B1757" s="2">
        <v>8904004401073</v>
      </c>
      <c r="C1757" t="s">
        <v>9521</v>
      </c>
      <c r="D1757">
        <v>-41</v>
      </c>
      <c r="E1757" t="s">
        <v>11200</v>
      </c>
      <c r="F1757" t="s">
        <v>11201</v>
      </c>
      <c r="G1757" t="s">
        <v>9521</v>
      </c>
      <c r="H1757" t="s">
        <v>11090</v>
      </c>
      <c r="I1757">
        <v>7.67</v>
      </c>
      <c r="J1757">
        <v>7.67</v>
      </c>
      <c r="K1757">
        <v>6.85</v>
      </c>
      <c r="L1757">
        <v>10</v>
      </c>
      <c r="M1757">
        <v>5</v>
      </c>
      <c r="N1757" t="s">
        <v>11117</v>
      </c>
      <c r="O1757" t="s">
        <v>11098</v>
      </c>
      <c r="P1757">
        <v>10</v>
      </c>
      <c r="Q1757" t="s">
        <v>11202</v>
      </c>
      <c r="R1757" t="s">
        <v>11201</v>
      </c>
    </row>
    <row r="1758" spans="1:18">
      <c r="A1758">
        <v>1777</v>
      </c>
      <c r="B1758" s="2">
        <v>8904004403725</v>
      </c>
      <c r="C1758" t="s">
        <v>9523</v>
      </c>
      <c r="D1758">
        <v>-30</v>
      </c>
      <c r="E1758" t="s">
        <v>11200</v>
      </c>
      <c r="F1758" t="s">
        <v>11201</v>
      </c>
      <c r="G1758" t="s">
        <v>9523</v>
      </c>
      <c r="H1758" t="s">
        <v>11090</v>
      </c>
      <c r="I1758">
        <v>7.67</v>
      </c>
      <c r="J1758">
        <v>7.67</v>
      </c>
      <c r="K1758">
        <v>6.85</v>
      </c>
      <c r="L1758">
        <v>10</v>
      </c>
      <c r="M1758">
        <v>5</v>
      </c>
      <c r="N1758" t="s">
        <v>11117</v>
      </c>
      <c r="O1758" t="s">
        <v>11098</v>
      </c>
      <c r="P1758">
        <v>10</v>
      </c>
      <c r="Q1758" t="s">
        <v>11202</v>
      </c>
      <c r="R1758" t="s">
        <v>11201</v>
      </c>
    </row>
    <row r="1759" spans="1:18">
      <c r="A1759">
        <v>1778</v>
      </c>
      <c r="B1759" s="2">
        <v>8904004400281</v>
      </c>
      <c r="C1759" t="s">
        <v>9525</v>
      </c>
      <c r="D1759">
        <v>-5</v>
      </c>
      <c r="E1759" t="s">
        <v>11200</v>
      </c>
      <c r="F1759" t="s">
        <v>11201</v>
      </c>
      <c r="G1759" t="s">
        <v>9525</v>
      </c>
      <c r="H1759" t="s">
        <v>11090</v>
      </c>
      <c r="I1759">
        <v>7.67</v>
      </c>
      <c r="J1759">
        <v>7.67</v>
      </c>
      <c r="K1759">
        <v>6.85</v>
      </c>
      <c r="L1759">
        <v>10</v>
      </c>
      <c r="M1759">
        <v>5</v>
      </c>
      <c r="N1759" t="s">
        <v>11117</v>
      </c>
      <c r="O1759" t="s">
        <v>11098</v>
      </c>
      <c r="P1759">
        <v>10</v>
      </c>
      <c r="Q1759" t="s">
        <v>11202</v>
      </c>
      <c r="R1759" t="s">
        <v>11201</v>
      </c>
    </row>
    <row r="1760" spans="1:18">
      <c r="A1760">
        <v>1779</v>
      </c>
      <c r="B1760" s="2">
        <v>8904004403671</v>
      </c>
      <c r="C1760" t="s">
        <v>9527</v>
      </c>
      <c r="D1760">
        <v>-4</v>
      </c>
      <c r="E1760" t="s">
        <v>11200</v>
      </c>
      <c r="F1760" t="s">
        <v>11201</v>
      </c>
      <c r="G1760" t="s">
        <v>9527</v>
      </c>
      <c r="H1760" t="s">
        <v>11090</v>
      </c>
      <c r="I1760">
        <v>7.67</v>
      </c>
      <c r="J1760">
        <v>7.67</v>
      </c>
      <c r="K1760">
        <v>6.85</v>
      </c>
      <c r="L1760">
        <v>10</v>
      </c>
      <c r="M1760">
        <v>5</v>
      </c>
      <c r="N1760" t="s">
        <v>11117</v>
      </c>
      <c r="O1760" t="s">
        <v>11098</v>
      </c>
      <c r="P1760">
        <v>10</v>
      </c>
      <c r="Q1760" t="s">
        <v>11202</v>
      </c>
      <c r="R1760" t="s">
        <v>11201</v>
      </c>
    </row>
    <row r="1761" spans="1:18">
      <c r="A1761">
        <v>1780</v>
      </c>
      <c r="B1761" s="2">
        <v>8904004404661</v>
      </c>
      <c r="C1761" t="s">
        <v>9529</v>
      </c>
      <c r="D1761">
        <v>-20</v>
      </c>
      <c r="E1761" t="s">
        <v>11200</v>
      </c>
      <c r="F1761" t="s">
        <v>11201</v>
      </c>
      <c r="G1761" t="s">
        <v>9529</v>
      </c>
      <c r="H1761" t="s">
        <v>11090</v>
      </c>
      <c r="I1761">
        <v>7.67</v>
      </c>
      <c r="J1761">
        <v>7.67</v>
      </c>
      <c r="K1761">
        <v>6.85</v>
      </c>
      <c r="L1761">
        <v>10</v>
      </c>
      <c r="M1761">
        <v>5</v>
      </c>
      <c r="N1761" t="s">
        <v>11117</v>
      </c>
      <c r="O1761" t="s">
        <v>11098</v>
      </c>
      <c r="P1761">
        <v>10</v>
      </c>
      <c r="Q1761" t="s">
        <v>11202</v>
      </c>
      <c r="R1761" t="s">
        <v>11201</v>
      </c>
    </row>
    <row r="1762" spans="1:18">
      <c r="A1762">
        <v>1781</v>
      </c>
      <c r="B1762" s="2">
        <v>8904004400472</v>
      </c>
      <c r="C1762" t="s">
        <v>9531</v>
      </c>
      <c r="D1762">
        <v>3</v>
      </c>
      <c r="E1762" t="s">
        <v>11200</v>
      </c>
      <c r="F1762" t="s">
        <v>11201</v>
      </c>
      <c r="G1762" t="s">
        <v>9531</v>
      </c>
      <c r="H1762" t="s">
        <v>11090</v>
      </c>
      <c r="I1762">
        <v>7.67</v>
      </c>
      <c r="J1762">
        <v>7.67</v>
      </c>
      <c r="K1762">
        <v>6.85</v>
      </c>
      <c r="L1762">
        <v>10</v>
      </c>
      <c r="M1762">
        <v>5</v>
      </c>
      <c r="N1762" t="s">
        <v>11117</v>
      </c>
      <c r="O1762" t="s">
        <v>11098</v>
      </c>
      <c r="P1762">
        <v>10</v>
      </c>
      <c r="Q1762" t="s">
        <v>11202</v>
      </c>
      <c r="R1762" t="s">
        <v>11201</v>
      </c>
    </row>
    <row r="1763" spans="1:18">
      <c r="A1763">
        <v>1782</v>
      </c>
      <c r="B1763" s="2">
        <v>8904004400045</v>
      </c>
      <c r="C1763" t="s">
        <v>9533</v>
      </c>
      <c r="D1763">
        <v>-1</v>
      </c>
      <c r="E1763" t="s">
        <v>11200</v>
      </c>
      <c r="F1763" t="s">
        <v>11201</v>
      </c>
      <c r="G1763" t="s">
        <v>9533</v>
      </c>
      <c r="H1763" t="s">
        <v>11090</v>
      </c>
      <c r="I1763">
        <v>42.57</v>
      </c>
      <c r="J1763">
        <v>42.57</v>
      </c>
      <c r="K1763">
        <v>38.01</v>
      </c>
      <c r="L1763">
        <v>55</v>
      </c>
      <c r="M1763">
        <v>5</v>
      </c>
      <c r="N1763" t="s">
        <v>11117</v>
      </c>
      <c r="O1763" t="s">
        <v>11098</v>
      </c>
      <c r="P1763">
        <v>55</v>
      </c>
      <c r="Q1763" t="s">
        <v>11202</v>
      </c>
      <c r="R1763" t="s">
        <v>11201</v>
      </c>
    </row>
    <row r="1764" spans="1:18">
      <c r="A1764">
        <v>1783</v>
      </c>
      <c r="B1764" s="2">
        <v>8904004401158</v>
      </c>
      <c r="C1764" t="s">
        <v>9535</v>
      </c>
      <c r="D1764">
        <v>-4</v>
      </c>
      <c r="E1764" t="s">
        <v>11200</v>
      </c>
      <c r="F1764" t="s">
        <v>11201</v>
      </c>
      <c r="G1764" t="s">
        <v>9535</v>
      </c>
      <c r="H1764" t="s">
        <v>11090</v>
      </c>
      <c r="I1764">
        <v>38.700000000000003</v>
      </c>
      <c r="J1764">
        <v>38.700000000000003</v>
      </c>
      <c r="K1764">
        <v>34.549999999999997</v>
      </c>
      <c r="L1764">
        <v>50</v>
      </c>
      <c r="M1764">
        <v>5</v>
      </c>
      <c r="N1764" t="s">
        <v>11117</v>
      </c>
      <c r="O1764" t="s">
        <v>11098</v>
      </c>
      <c r="P1764">
        <v>50</v>
      </c>
      <c r="Q1764" t="s">
        <v>11202</v>
      </c>
      <c r="R1764" t="s">
        <v>11201</v>
      </c>
    </row>
    <row r="1765" spans="1:18">
      <c r="A1765">
        <v>1784</v>
      </c>
      <c r="B1765" s="2">
        <v>8904004403633</v>
      </c>
      <c r="C1765" t="s">
        <v>9537</v>
      </c>
      <c r="D1765">
        <v>-3</v>
      </c>
      <c r="E1765" t="s">
        <v>11200</v>
      </c>
      <c r="F1765" t="s">
        <v>11201</v>
      </c>
      <c r="G1765" t="s">
        <v>9537</v>
      </c>
      <c r="H1765" t="s">
        <v>11090</v>
      </c>
      <c r="I1765">
        <v>38.51</v>
      </c>
      <c r="J1765">
        <v>38.51</v>
      </c>
      <c r="K1765">
        <v>34.380000000000003</v>
      </c>
      <c r="L1765">
        <v>50</v>
      </c>
      <c r="M1765">
        <v>5</v>
      </c>
      <c r="N1765" t="s">
        <v>11117</v>
      </c>
      <c r="O1765" t="s">
        <v>11098</v>
      </c>
      <c r="P1765">
        <v>50</v>
      </c>
      <c r="Q1765" t="s">
        <v>11202</v>
      </c>
      <c r="R1765" t="s">
        <v>11201</v>
      </c>
    </row>
    <row r="1766" spans="1:18">
      <c r="A1766">
        <v>1785</v>
      </c>
      <c r="B1766" s="2">
        <v>8904004400939</v>
      </c>
      <c r="C1766" t="s">
        <v>9539</v>
      </c>
      <c r="D1766">
        <v>-2</v>
      </c>
      <c r="E1766" t="s">
        <v>11200</v>
      </c>
      <c r="F1766" t="s">
        <v>11201</v>
      </c>
      <c r="G1766" t="s">
        <v>9539</v>
      </c>
      <c r="H1766" t="s">
        <v>11090</v>
      </c>
      <c r="I1766">
        <v>34.659999999999997</v>
      </c>
      <c r="J1766">
        <v>34.659999999999997</v>
      </c>
      <c r="K1766">
        <v>30.95</v>
      </c>
      <c r="L1766">
        <v>45</v>
      </c>
      <c r="M1766">
        <v>5</v>
      </c>
      <c r="N1766" t="s">
        <v>11117</v>
      </c>
      <c r="O1766" t="s">
        <v>11098</v>
      </c>
      <c r="P1766">
        <v>45</v>
      </c>
      <c r="Q1766" t="s">
        <v>11202</v>
      </c>
      <c r="R1766" t="s">
        <v>11201</v>
      </c>
    </row>
    <row r="1767" spans="1:18">
      <c r="A1767">
        <v>1786</v>
      </c>
      <c r="B1767" s="2">
        <v>8904004400250</v>
      </c>
      <c r="C1767" t="s">
        <v>9541</v>
      </c>
      <c r="D1767">
        <v>-4</v>
      </c>
      <c r="E1767" t="s">
        <v>11200</v>
      </c>
      <c r="F1767" t="s">
        <v>11201</v>
      </c>
      <c r="G1767" t="s">
        <v>9541</v>
      </c>
      <c r="H1767" t="s">
        <v>11090</v>
      </c>
      <c r="I1767">
        <v>34.83</v>
      </c>
      <c r="J1767">
        <v>34.83</v>
      </c>
      <c r="K1767">
        <v>31.1</v>
      </c>
      <c r="L1767">
        <v>45</v>
      </c>
      <c r="M1767">
        <v>5</v>
      </c>
      <c r="N1767" t="s">
        <v>11117</v>
      </c>
      <c r="O1767" t="s">
        <v>11098</v>
      </c>
      <c r="P1767">
        <v>45</v>
      </c>
      <c r="Q1767" t="s">
        <v>11202</v>
      </c>
      <c r="R1767" t="s">
        <v>11201</v>
      </c>
    </row>
    <row r="1768" spans="1:18">
      <c r="A1768">
        <v>1787</v>
      </c>
      <c r="B1768" s="2">
        <v>8904004403732</v>
      </c>
      <c r="C1768" t="s">
        <v>9543</v>
      </c>
      <c r="D1768">
        <v>-4</v>
      </c>
      <c r="E1768" t="s">
        <v>11200</v>
      </c>
      <c r="F1768" t="s">
        <v>11201</v>
      </c>
      <c r="G1768" t="s">
        <v>9543</v>
      </c>
      <c r="H1768" t="s">
        <v>11090</v>
      </c>
      <c r="I1768">
        <v>42.57</v>
      </c>
      <c r="J1768">
        <v>42.57</v>
      </c>
      <c r="K1768">
        <v>38.01</v>
      </c>
      <c r="L1768">
        <v>55</v>
      </c>
      <c r="M1768">
        <v>5</v>
      </c>
      <c r="N1768" t="s">
        <v>11117</v>
      </c>
      <c r="O1768" t="s">
        <v>11098</v>
      </c>
      <c r="P1768">
        <v>55</v>
      </c>
      <c r="Q1768" t="s">
        <v>11202</v>
      </c>
      <c r="R1768" t="s">
        <v>11201</v>
      </c>
    </row>
    <row r="1769" spans="1:18">
      <c r="A1769">
        <v>1788</v>
      </c>
      <c r="B1769" s="2">
        <v>8904004400779</v>
      </c>
      <c r="C1769" t="s">
        <v>9545</v>
      </c>
      <c r="D1769">
        <v>0</v>
      </c>
      <c r="E1769" t="s">
        <v>11200</v>
      </c>
      <c r="F1769" t="s">
        <v>11201</v>
      </c>
      <c r="G1769" t="s">
        <v>9545</v>
      </c>
      <c r="H1769" t="s">
        <v>11090</v>
      </c>
      <c r="I1769">
        <v>69.650000000000006</v>
      </c>
      <c r="J1769">
        <v>69.650000000000006</v>
      </c>
      <c r="K1769">
        <v>62.19</v>
      </c>
      <c r="L1769">
        <v>90</v>
      </c>
      <c r="M1769">
        <v>5</v>
      </c>
      <c r="N1769" t="s">
        <v>11117</v>
      </c>
      <c r="O1769" t="s">
        <v>11098</v>
      </c>
      <c r="P1769">
        <v>90</v>
      </c>
      <c r="Q1769" t="s">
        <v>11202</v>
      </c>
      <c r="R1769" t="s">
        <v>11201</v>
      </c>
    </row>
    <row r="1770" spans="1:18">
      <c r="A1770">
        <v>1789</v>
      </c>
      <c r="B1770" s="2">
        <v>8904004401134</v>
      </c>
      <c r="C1770" t="s">
        <v>9547</v>
      </c>
      <c r="D1770">
        <v>-1</v>
      </c>
      <c r="E1770" t="s">
        <v>11200</v>
      </c>
      <c r="F1770" t="s">
        <v>11201</v>
      </c>
      <c r="G1770" t="s">
        <v>9547</v>
      </c>
      <c r="H1770" t="s">
        <v>11090</v>
      </c>
      <c r="I1770">
        <v>58.03</v>
      </c>
      <c r="J1770">
        <v>58.03</v>
      </c>
      <c r="K1770">
        <v>51.81</v>
      </c>
      <c r="L1770">
        <v>75</v>
      </c>
      <c r="M1770">
        <v>5</v>
      </c>
      <c r="N1770" t="s">
        <v>11117</v>
      </c>
      <c r="O1770" t="s">
        <v>11098</v>
      </c>
      <c r="P1770">
        <v>75</v>
      </c>
      <c r="Q1770" t="s">
        <v>11202</v>
      </c>
      <c r="R1770" t="s">
        <v>11201</v>
      </c>
    </row>
    <row r="1771" spans="1:18">
      <c r="A1771">
        <v>1790</v>
      </c>
      <c r="B1771" s="2">
        <v>8904004403534</v>
      </c>
      <c r="C1771" t="s">
        <v>9549</v>
      </c>
      <c r="D1771">
        <v>0</v>
      </c>
      <c r="E1771" t="s">
        <v>11200</v>
      </c>
      <c r="F1771" t="s">
        <v>11201</v>
      </c>
      <c r="G1771" t="s">
        <v>9549</v>
      </c>
      <c r="H1771" t="s">
        <v>11090</v>
      </c>
      <c r="I1771">
        <v>73.52</v>
      </c>
      <c r="J1771">
        <v>73.52</v>
      </c>
      <c r="K1771">
        <v>65.64</v>
      </c>
      <c r="L1771">
        <v>95</v>
      </c>
      <c r="M1771">
        <v>5</v>
      </c>
      <c r="N1771" t="s">
        <v>11117</v>
      </c>
      <c r="O1771" t="s">
        <v>11098</v>
      </c>
      <c r="P1771">
        <v>95</v>
      </c>
      <c r="Q1771" t="s">
        <v>11202</v>
      </c>
      <c r="R1771" t="s">
        <v>11201</v>
      </c>
    </row>
    <row r="1772" spans="1:18">
      <c r="A1772">
        <v>1791</v>
      </c>
      <c r="B1772" s="2">
        <v>8904004420111</v>
      </c>
      <c r="C1772" t="s">
        <v>9551</v>
      </c>
      <c r="D1772">
        <v>-1</v>
      </c>
      <c r="E1772" t="s">
        <v>11200</v>
      </c>
      <c r="F1772" t="s">
        <v>11201</v>
      </c>
      <c r="G1772" t="s">
        <v>9551</v>
      </c>
      <c r="H1772" t="s">
        <v>11090</v>
      </c>
      <c r="I1772">
        <v>69.650000000000006</v>
      </c>
      <c r="J1772">
        <v>69.650000000000006</v>
      </c>
      <c r="K1772">
        <v>62.19</v>
      </c>
      <c r="L1772">
        <v>90</v>
      </c>
      <c r="M1772">
        <v>5</v>
      </c>
      <c r="N1772" t="s">
        <v>11117</v>
      </c>
      <c r="O1772" t="s">
        <v>11098</v>
      </c>
      <c r="P1772">
        <v>90</v>
      </c>
      <c r="Q1772" t="s">
        <v>11202</v>
      </c>
      <c r="R1772" t="s">
        <v>11201</v>
      </c>
    </row>
    <row r="1773" spans="1:18">
      <c r="A1773">
        <v>1792</v>
      </c>
      <c r="B1773" s="2">
        <v>8904004403800</v>
      </c>
      <c r="C1773" t="s">
        <v>9553</v>
      </c>
      <c r="D1773">
        <v>-2</v>
      </c>
      <c r="E1773" t="s">
        <v>11200</v>
      </c>
      <c r="F1773" t="s">
        <v>11201</v>
      </c>
      <c r="G1773" t="s">
        <v>9553</v>
      </c>
      <c r="H1773" t="s">
        <v>11090</v>
      </c>
      <c r="I1773">
        <v>81.25</v>
      </c>
      <c r="J1773">
        <v>81.25</v>
      </c>
      <c r="K1773">
        <v>72.540000000000006</v>
      </c>
      <c r="L1773">
        <v>105</v>
      </c>
      <c r="M1773">
        <v>5</v>
      </c>
      <c r="N1773" t="s">
        <v>11117</v>
      </c>
      <c r="O1773" t="s">
        <v>11098</v>
      </c>
      <c r="P1773">
        <v>105</v>
      </c>
      <c r="Q1773" t="s">
        <v>11202</v>
      </c>
      <c r="R1773" t="s">
        <v>11201</v>
      </c>
    </row>
    <row r="1774" spans="1:18">
      <c r="A1774">
        <v>1793</v>
      </c>
      <c r="B1774" s="2">
        <v>8904004400977</v>
      </c>
      <c r="C1774" t="s">
        <v>9555</v>
      </c>
      <c r="D1774">
        <v>-2</v>
      </c>
      <c r="E1774" t="s">
        <v>11200</v>
      </c>
      <c r="F1774" t="s">
        <v>11201</v>
      </c>
      <c r="G1774" t="s">
        <v>9555</v>
      </c>
      <c r="H1774" t="s">
        <v>11090</v>
      </c>
      <c r="I1774">
        <v>68.099999999999994</v>
      </c>
      <c r="J1774">
        <v>68.099999999999994</v>
      </c>
      <c r="K1774">
        <v>60.8</v>
      </c>
      <c r="L1774">
        <v>88</v>
      </c>
      <c r="M1774">
        <v>5</v>
      </c>
      <c r="N1774" t="s">
        <v>11117</v>
      </c>
      <c r="O1774" t="s">
        <v>11098</v>
      </c>
      <c r="P1774">
        <v>88</v>
      </c>
      <c r="Q1774" t="s">
        <v>11202</v>
      </c>
      <c r="R1774" t="s">
        <v>11201</v>
      </c>
    </row>
    <row r="1775" spans="1:18">
      <c r="A1775">
        <v>1794</v>
      </c>
      <c r="B1775" s="2">
        <v>8904004405422</v>
      </c>
      <c r="C1775" t="s">
        <v>9557</v>
      </c>
      <c r="D1775">
        <v>-2</v>
      </c>
      <c r="E1775" t="s">
        <v>11200</v>
      </c>
      <c r="F1775" t="s">
        <v>11201</v>
      </c>
      <c r="G1775" t="s">
        <v>9557</v>
      </c>
      <c r="H1775" t="s">
        <v>11090</v>
      </c>
      <c r="I1775">
        <v>107.31</v>
      </c>
      <c r="J1775">
        <v>107.31</v>
      </c>
      <c r="K1775">
        <v>95.81</v>
      </c>
      <c r="L1775">
        <v>125</v>
      </c>
      <c r="M1775">
        <v>5</v>
      </c>
      <c r="N1775" t="s">
        <v>11117</v>
      </c>
      <c r="O1775" t="s">
        <v>11098</v>
      </c>
      <c r="P1775">
        <v>130</v>
      </c>
      <c r="Q1775" t="s">
        <v>11202</v>
      </c>
      <c r="R1775" t="s">
        <v>11201</v>
      </c>
    </row>
    <row r="1776" spans="1:18">
      <c r="A1776">
        <v>1795</v>
      </c>
      <c r="B1776" s="2">
        <v>8904004405415</v>
      </c>
      <c r="C1776" t="s">
        <v>9559</v>
      </c>
      <c r="D1776">
        <v>-5</v>
      </c>
      <c r="E1776" t="s">
        <v>11200</v>
      </c>
      <c r="F1776" t="s">
        <v>11201</v>
      </c>
      <c r="G1776" t="s">
        <v>9559</v>
      </c>
      <c r="H1776" t="s">
        <v>11090</v>
      </c>
      <c r="I1776">
        <v>57.78</v>
      </c>
      <c r="J1776">
        <v>57.78</v>
      </c>
      <c r="K1776">
        <v>51.59</v>
      </c>
      <c r="L1776">
        <v>70</v>
      </c>
      <c r="M1776">
        <v>5</v>
      </c>
      <c r="N1776" t="s">
        <v>11117</v>
      </c>
      <c r="O1776" t="s">
        <v>11098</v>
      </c>
      <c r="P1776">
        <v>70</v>
      </c>
      <c r="Q1776" t="s">
        <v>11202</v>
      </c>
      <c r="R1776" t="s">
        <v>11201</v>
      </c>
    </row>
    <row r="1777" spans="1:18">
      <c r="A1777">
        <v>1796</v>
      </c>
      <c r="B1777" s="2">
        <v>8904004400083</v>
      </c>
      <c r="C1777" t="s">
        <v>9561</v>
      </c>
      <c r="D1777">
        <v>0</v>
      </c>
      <c r="E1777" t="s">
        <v>11200</v>
      </c>
      <c r="F1777" t="s">
        <v>11201</v>
      </c>
      <c r="G1777" t="s">
        <v>9561</v>
      </c>
      <c r="H1777" t="s">
        <v>11090</v>
      </c>
      <c r="I1777">
        <v>81.25</v>
      </c>
      <c r="J1777">
        <v>81.25</v>
      </c>
      <c r="K1777">
        <v>72.540000000000006</v>
      </c>
      <c r="L1777">
        <v>105</v>
      </c>
      <c r="M1777">
        <v>5</v>
      </c>
      <c r="N1777" t="s">
        <v>11117</v>
      </c>
      <c r="O1777" t="s">
        <v>11098</v>
      </c>
      <c r="P1777">
        <v>105</v>
      </c>
      <c r="Q1777" t="s">
        <v>11202</v>
      </c>
      <c r="R1777" t="s">
        <v>11201</v>
      </c>
    </row>
    <row r="1778" spans="1:18">
      <c r="A1778">
        <v>1797</v>
      </c>
      <c r="B1778" s="2">
        <v>8902756352001</v>
      </c>
      <c r="C1778" t="s">
        <v>9563</v>
      </c>
      <c r="D1778">
        <v>-2</v>
      </c>
      <c r="E1778" t="s">
        <v>11200</v>
      </c>
      <c r="F1778" t="s">
        <v>11201</v>
      </c>
      <c r="G1778" t="s">
        <v>9563</v>
      </c>
      <c r="H1778" t="s">
        <v>11090</v>
      </c>
      <c r="I1778">
        <v>330.35</v>
      </c>
      <c r="J1778">
        <v>330.35</v>
      </c>
      <c r="K1778">
        <v>294.95999999999998</v>
      </c>
      <c r="L1778">
        <v>700</v>
      </c>
      <c r="M1778">
        <v>5</v>
      </c>
      <c r="N1778" t="s">
        <v>11117</v>
      </c>
      <c r="O1778" t="s">
        <v>11098</v>
      </c>
      <c r="P1778">
        <v>700</v>
      </c>
      <c r="Q1778" t="s">
        <v>11202</v>
      </c>
      <c r="R1778" t="s">
        <v>11201</v>
      </c>
    </row>
    <row r="1779" spans="1:18">
      <c r="A1779">
        <v>1798</v>
      </c>
      <c r="B1779" s="2">
        <v>8902756340206</v>
      </c>
      <c r="C1779" t="s">
        <v>9565</v>
      </c>
      <c r="D1779">
        <v>0</v>
      </c>
      <c r="E1779" t="s">
        <v>11200</v>
      </c>
      <c r="F1779" t="s">
        <v>11201</v>
      </c>
      <c r="G1779" t="s">
        <v>9565</v>
      </c>
      <c r="H1779" t="s">
        <v>11090</v>
      </c>
      <c r="I1779">
        <v>321.52</v>
      </c>
      <c r="J1779">
        <v>321.52</v>
      </c>
      <c r="K1779">
        <v>287.07</v>
      </c>
      <c r="L1779">
        <v>550</v>
      </c>
      <c r="M1779">
        <v>5</v>
      </c>
      <c r="N1779" t="s">
        <v>11117</v>
      </c>
      <c r="O1779" t="s">
        <v>11098</v>
      </c>
      <c r="P1779">
        <v>550</v>
      </c>
      <c r="Q1779" t="s">
        <v>11202</v>
      </c>
      <c r="R1779" t="s">
        <v>11201</v>
      </c>
    </row>
    <row r="1780" spans="1:18">
      <c r="A1780">
        <v>1799</v>
      </c>
      <c r="B1780" s="2">
        <v>8902756200081</v>
      </c>
      <c r="C1780" t="s">
        <v>9567</v>
      </c>
      <c r="D1780">
        <v>0</v>
      </c>
      <c r="E1780" t="s">
        <v>11200</v>
      </c>
      <c r="F1780" t="s">
        <v>11201</v>
      </c>
      <c r="G1780" t="s">
        <v>9567</v>
      </c>
      <c r="H1780" t="s">
        <v>11090</v>
      </c>
      <c r="I1780">
        <v>343.75</v>
      </c>
      <c r="J1780">
        <v>343.75</v>
      </c>
      <c r="K1780">
        <v>306.92</v>
      </c>
      <c r="L1780">
        <v>600</v>
      </c>
      <c r="M1780">
        <v>5</v>
      </c>
      <c r="N1780" t="s">
        <v>11117</v>
      </c>
      <c r="O1780" t="s">
        <v>11098</v>
      </c>
      <c r="P1780">
        <v>600</v>
      </c>
      <c r="Q1780" t="s">
        <v>11202</v>
      </c>
      <c r="R1780" t="s">
        <v>11201</v>
      </c>
    </row>
    <row r="1781" spans="1:18">
      <c r="A1781">
        <v>1800</v>
      </c>
      <c r="B1781" s="2">
        <v>8902756340251</v>
      </c>
      <c r="C1781" t="s">
        <v>9569</v>
      </c>
      <c r="D1781">
        <v>0</v>
      </c>
      <c r="E1781" t="s">
        <v>11200</v>
      </c>
      <c r="F1781" t="s">
        <v>11201</v>
      </c>
      <c r="G1781" t="s">
        <v>9569</v>
      </c>
      <c r="H1781" t="s">
        <v>11090</v>
      </c>
      <c r="I1781">
        <v>223.21</v>
      </c>
      <c r="J1781">
        <v>223.21</v>
      </c>
      <c r="K1781">
        <v>199.29</v>
      </c>
      <c r="L1781">
        <v>450</v>
      </c>
      <c r="M1781">
        <v>5</v>
      </c>
      <c r="N1781" t="s">
        <v>11117</v>
      </c>
      <c r="O1781" t="s">
        <v>11098</v>
      </c>
      <c r="P1781">
        <v>450</v>
      </c>
      <c r="Q1781" t="s">
        <v>11202</v>
      </c>
      <c r="R1781" t="s">
        <v>11201</v>
      </c>
    </row>
    <row r="1782" spans="1:18">
      <c r="A1782">
        <v>1801</v>
      </c>
      <c r="B1782" s="2">
        <v>8901803000452</v>
      </c>
      <c r="C1782" t="s">
        <v>9571</v>
      </c>
      <c r="D1782">
        <v>0</v>
      </c>
      <c r="E1782" t="s">
        <v>11160</v>
      </c>
      <c r="F1782" t="s">
        <v>11161</v>
      </c>
      <c r="G1782" t="s">
        <v>9571</v>
      </c>
      <c r="H1782" t="s">
        <v>11090</v>
      </c>
      <c r="I1782">
        <v>26.54</v>
      </c>
      <c r="J1782">
        <v>26.54</v>
      </c>
      <c r="K1782">
        <v>26.54</v>
      </c>
      <c r="L1782">
        <v>30</v>
      </c>
      <c r="M1782">
        <v>1</v>
      </c>
      <c r="N1782" t="s">
        <v>11108</v>
      </c>
      <c r="O1782" t="s">
        <v>11098</v>
      </c>
      <c r="P1782">
        <v>30</v>
      </c>
      <c r="Q1782" t="s">
        <v>11162</v>
      </c>
      <c r="R1782" t="s">
        <v>11161</v>
      </c>
    </row>
    <row r="1783" spans="1:18">
      <c r="A1783">
        <v>1802</v>
      </c>
      <c r="B1783" s="2">
        <v>8901803001541</v>
      </c>
      <c r="C1783" t="s">
        <v>9573</v>
      </c>
      <c r="D1783">
        <v>-4</v>
      </c>
      <c r="E1783" t="s">
        <v>11160</v>
      </c>
      <c r="F1783" t="s">
        <v>11161</v>
      </c>
      <c r="G1783" t="s">
        <v>9573</v>
      </c>
      <c r="H1783" t="s">
        <v>11090</v>
      </c>
      <c r="I1783">
        <v>34.76</v>
      </c>
      <c r="J1783">
        <v>34.76</v>
      </c>
      <c r="K1783">
        <v>31.04</v>
      </c>
      <c r="L1783">
        <v>44</v>
      </c>
      <c r="M1783">
        <v>5</v>
      </c>
      <c r="N1783" t="s">
        <v>11117</v>
      </c>
      <c r="O1783" t="s">
        <v>11098</v>
      </c>
      <c r="P1783">
        <v>44</v>
      </c>
      <c r="Q1783" t="s">
        <v>11162</v>
      </c>
      <c r="R1783" t="s">
        <v>11161</v>
      </c>
    </row>
    <row r="1784" spans="1:18">
      <c r="A1784">
        <v>1803</v>
      </c>
      <c r="B1784" s="2">
        <v>8901803001190</v>
      </c>
      <c r="C1784" t="s">
        <v>9575</v>
      </c>
      <c r="D1784">
        <v>-2</v>
      </c>
      <c r="E1784" t="s">
        <v>11160</v>
      </c>
      <c r="F1784" t="s">
        <v>11161</v>
      </c>
      <c r="G1784" t="s">
        <v>9575</v>
      </c>
      <c r="H1784" t="s">
        <v>11090</v>
      </c>
      <c r="I1784">
        <v>34.76</v>
      </c>
      <c r="J1784">
        <v>34.76</v>
      </c>
      <c r="K1784">
        <v>31.04</v>
      </c>
      <c r="L1784">
        <v>44</v>
      </c>
      <c r="M1784">
        <v>5</v>
      </c>
      <c r="N1784" t="s">
        <v>11117</v>
      </c>
      <c r="O1784" t="s">
        <v>11098</v>
      </c>
      <c r="P1784">
        <v>44</v>
      </c>
      <c r="Q1784" t="s">
        <v>11162</v>
      </c>
      <c r="R1784" t="s">
        <v>11161</v>
      </c>
    </row>
    <row r="1785" spans="1:18">
      <c r="A1785">
        <v>1804</v>
      </c>
      <c r="B1785" s="2">
        <v>8906047528458</v>
      </c>
      <c r="C1785" t="s">
        <v>11619</v>
      </c>
      <c r="D1785">
        <v>0</v>
      </c>
      <c r="E1785" t="s">
        <v>11401</v>
      </c>
      <c r="F1785" t="s">
        <v>11402</v>
      </c>
      <c r="G1785" t="s">
        <v>9577</v>
      </c>
      <c r="H1785" t="s">
        <v>11090</v>
      </c>
      <c r="I1785">
        <v>55</v>
      </c>
      <c r="J1785">
        <v>55</v>
      </c>
      <c r="K1785">
        <v>46.61</v>
      </c>
      <c r="L1785">
        <v>160</v>
      </c>
      <c r="M1785">
        <v>3</v>
      </c>
      <c r="N1785" t="s">
        <v>11097</v>
      </c>
      <c r="O1785" t="s">
        <v>11098</v>
      </c>
      <c r="P1785">
        <v>160</v>
      </c>
      <c r="Q1785" t="s">
        <v>11620</v>
      </c>
      <c r="R1785" t="s">
        <v>11621</v>
      </c>
    </row>
    <row r="1786" spans="1:18">
      <c r="A1786">
        <v>1805</v>
      </c>
      <c r="B1786" s="2">
        <v>8906080601750</v>
      </c>
      <c r="C1786" t="s">
        <v>9579</v>
      </c>
      <c r="D1786">
        <v>-68</v>
      </c>
      <c r="E1786" t="s">
        <v>11200</v>
      </c>
      <c r="F1786" t="s">
        <v>11201</v>
      </c>
      <c r="G1786" t="s">
        <v>9579</v>
      </c>
      <c r="H1786" t="s">
        <v>11090</v>
      </c>
      <c r="I1786">
        <v>8.57</v>
      </c>
      <c r="J1786">
        <v>8.57</v>
      </c>
      <c r="K1786">
        <v>8.57</v>
      </c>
      <c r="L1786">
        <v>10</v>
      </c>
      <c r="M1786">
        <v>1</v>
      </c>
      <c r="N1786" t="s">
        <v>11108</v>
      </c>
      <c r="O1786" t="s">
        <v>11098</v>
      </c>
      <c r="P1786">
        <v>10</v>
      </c>
      <c r="Q1786" t="s">
        <v>11545</v>
      </c>
      <c r="R1786" t="s">
        <v>11546</v>
      </c>
    </row>
    <row r="1787" spans="1:18">
      <c r="A1787">
        <v>1806</v>
      </c>
      <c r="B1787" s="2">
        <v>8906080601767</v>
      </c>
      <c r="C1787" t="s">
        <v>9581</v>
      </c>
      <c r="D1787">
        <v>0</v>
      </c>
      <c r="E1787" t="s">
        <v>11200</v>
      </c>
      <c r="F1787" t="s">
        <v>11201</v>
      </c>
      <c r="G1787" t="s">
        <v>9581</v>
      </c>
      <c r="H1787" t="s">
        <v>11090</v>
      </c>
      <c r="I1787">
        <v>8.51</v>
      </c>
      <c r="J1787">
        <v>8.51</v>
      </c>
      <c r="K1787">
        <v>8.51</v>
      </c>
      <c r="L1787">
        <v>10</v>
      </c>
      <c r="M1787">
        <v>1</v>
      </c>
      <c r="N1787" t="s">
        <v>11108</v>
      </c>
      <c r="O1787" t="s">
        <v>11098</v>
      </c>
      <c r="P1787">
        <v>10</v>
      </c>
      <c r="Q1787" t="s">
        <v>11545</v>
      </c>
      <c r="R1787" t="s">
        <v>11546</v>
      </c>
    </row>
    <row r="1788" spans="1:18">
      <c r="A1788">
        <v>1807</v>
      </c>
      <c r="B1788" s="2">
        <v>8906080603891</v>
      </c>
      <c r="C1788" t="s">
        <v>9583</v>
      </c>
      <c r="D1788">
        <v>-10</v>
      </c>
      <c r="E1788" t="s">
        <v>11200</v>
      </c>
      <c r="F1788" t="s">
        <v>11201</v>
      </c>
      <c r="G1788" t="s">
        <v>9583</v>
      </c>
      <c r="H1788" t="s">
        <v>11090</v>
      </c>
      <c r="I1788">
        <v>16</v>
      </c>
      <c r="J1788">
        <v>16</v>
      </c>
      <c r="K1788">
        <v>16</v>
      </c>
      <c r="L1788">
        <v>20</v>
      </c>
      <c r="M1788">
        <v>1</v>
      </c>
      <c r="N1788" t="s">
        <v>11108</v>
      </c>
      <c r="O1788" t="s">
        <v>11098</v>
      </c>
      <c r="P1788">
        <v>20</v>
      </c>
      <c r="Q1788" t="s">
        <v>11545</v>
      </c>
      <c r="R1788" t="s">
        <v>11546</v>
      </c>
    </row>
    <row r="1789" spans="1:18">
      <c r="A1789">
        <v>1808</v>
      </c>
      <c r="B1789" s="2">
        <v>8906080603907</v>
      </c>
      <c r="C1789" t="s">
        <v>9585</v>
      </c>
      <c r="D1789">
        <v>-24</v>
      </c>
      <c r="E1789" t="s">
        <v>11200</v>
      </c>
      <c r="F1789" t="s">
        <v>11201</v>
      </c>
      <c r="G1789" t="s">
        <v>9585</v>
      </c>
      <c r="H1789" t="s">
        <v>11090</v>
      </c>
      <c r="I1789">
        <v>16</v>
      </c>
      <c r="J1789">
        <v>16</v>
      </c>
      <c r="K1789">
        <v>16</v>
      </c>
      <c r="L1789">
        <v>20</v>
      </c>
      <c r="M1789">
        <v>1</v>
      </c>
      <c r="N1789" t="s">
        <v>11108</v>
      </c>
      <c r="O1789" t="s">
        <v>11098</v>
      </c>
      <c r="P1789">
        <v>20</v>
      </c>
      <c r="Q1789" t="s">
        <v>11545</v>
      </c>
      <c r="R1789" t="s">
        <v>11546</v>
      </c>
    </row>
    <row r="1790" spans="1:18">
      <c r="A1790">
        <v>1809</v>
      </c>
      <c r="B1790" s="2">
        <v>8906080603938</v>
      </c>
      <c r="C1790" t="s">
        <v>9587</v>
      </c>
      <c r="D1790">
        <v>-23</v>
      </c>
      <c r="E1790" t="s">
        <v>11200</v>
      </c>
      <c r="F1790" t="s">
        <v>11201</v>
      </c>
      <c r="G1790" t="s">
        <v>9587</v>
      </c>
      <c r="H1790" t="s">
        <v>11090</v>
      </c>
      <c r="I1790">
        <v>16</v>
      </c>
      <c r="J1790">
        <v>16</v>
      </c>
      <c r="K1790">
        <v>16</v>
      </c>
      <c r="L1790">
        <v>20</v>
      </c>
      <c r="M1790">
        <v>1</v>
      </c>
      <c r="N1790" t="s">
        <v>11108</v>
      </c>
      <c r="O1790" t="s">
        <v>11098</v>
      </c>
      <c r="P1790">
        <v>20</v>
      </c>
      <c r="Q1790" t="s">
        <v>11545</v>
      </c>
      <c r="R1790" t="s">
        <v>11546</v>
      </c>
    </row>
    <row r="1791" spans="1:18">
      <c r="A1791">
        <v>1810</v>
      </c>
      <c r="B1791" s="2">
        <v>8906080603914</v>
      </c>
      <c r="C1791" t="s">
        <v>9589</v>
      </c>
      <c r="D1791">
        <v>-24</v>
      </c>
      <c r="E1791" t="s">
        <v>11200</v>
      </c>
      <c r="F1791" t="s">
        <v>11201</v>
      </c>
      <c r="G1791" t="s">
        <v>9589</v>
      </c>
      <c r="H1791" t="s">
        <v>11090</v>
      </c>
      <c r="I1791">
        <v>16</v>
      </c>
      <c r="J1791">
        <v>16</v>
      </c>
      <c r="K1791">
        <v>16</v>
      </c>
      <c r="L1791">
        <v>20</v>
      </c>
      <c r="M1791">
        <v>1</v>
      </c>
      <c r="N1791" t="s">
        <v>11108</v>
      </c>
      <c r="O1791" t="s">
        <v>11098</v>
      </c>
      <c r="P1791">
        <v>20</v>
      </c>
      <c r="Q1791" t="s">
        <v>11545</v>
      </c>
      <c r="R1791" t="s">
        <v>11546</v>
      </c>
    </row>
    <row r="1792" spans="1:18">
      <c r="A1792">
        <v>1811</v>
      </c>
      <c r="B1792" s="2">
        <v>8901725112608</v>
      </c>
      <c r="C1792" t="s">
        <v>9591</v>
      </c>
      <c r="D1792">
        <v>-3</v>
      </c>
      <c r="E1792" t="s">
        <v>11569</v>
      </c>
      <c r="F1792" t="s">
        <v>11570</v>
      </c>
      <c r="G1792" t="s">
        <v>9591</v>
      </c>
      <c r="H1792" t="s">
        <v>11090</v>
      </c>
      <c r="I1792">
        <v>63.19</v>
      </c>
      <c r="J1792">
        <v>63.19</v>
      </c>
      <c r="K1792">
        <v>63.19</v>
      </c>
      <c r="L1792">
        <v>78</v>
      </c>
      <c r="M1792">
        <v>1</v>
      </c>
      <c r="N1792" t="s">
        <v>11108</v>
      </c>
      <c r="O1792" t="s">
        <v>11098</v>
      </c>
      <c r="P1792">
        <v>78</v>
      </c>
      <c r="Q1792" t="s">
        <v>11571</v>
      </c>
      <c r="R1792" t="s">
        <v>11572</v>
      </c>
    </row>
    <row r="1793" spans="1:18">
      <c r="A1793">
        <v>1812</v>
      </c>
      <c r="B1793" s="2">
        <v>8906023797014</v>
      </c>
      <c r="C1793" t="s">
        <v>9593</v>
      </c>
      <c r="D1793">
        <v>-39</v>
      </c>
      <c r="E1793" t="s">
        <v>11569</v>
      </c>
      <c r="F1793" t="s">
        <v>11570</v>
      </c>
      <c r="G1793" t="s">
        <v>9593</v>
      </c>
      <c r="H1793" t="s">
        <v>11090</v>
      </c>
      <c r="I1793">
        <v>108</v>
      </c>
      <c r="J1793">
        <v>108</v>
      </c>
      <c r="K1793">
        <v>108</v>
      </c>
      <c r="L1793">
        <v>126</v>
      </c>
      <c r="M1793">
        <v>1</v>
      </c>
      <c r="N1793" t="s">
        <v>11108</v>
      </c>
      <c r="O1793" t="s">
        <v>11098</v>
      </c>
      <c r="P1793">
        <v>134</v>
      </c>
      <c r="Q1793" t="s">
        <v>11571</v>
      </c>
      <c r="R1793" t="s">
        <v>11572</v>
      </c>
    </row>
    <row r="1794" spans="1:18">
      <c r="A1794">
        <v>1813</v>
      </c>
      <c r="B1794" s="2">
        <v>8901399339554</v>
      </c>
      <c r="C1794" t="s">
        <v>9595</v>
      </c>
      <c r="D1794">
        <v>-35</v>
      </c>
      <c r="E1794" t="s">
        <v>11401</v>
      </c>
      <c r="F1794" t="s">
        <v>11402</v>
      </c>
      <c r="G1794" t="s">
        <v>9595</v>
      </c>
      <c r="H1794" t="s">
        <v>11090</v>
      </c>
      <c r="I1794">
        <v>3.13</v>
      </c>
      <c r="J1794">
        <v>3.13</v>
      </c>
      <c r="K1794">
        <v>2.65</v>
      </c>
      <c r="L1794">
        <v>4</v>
      </c>
      <c r="M1794">
        <v>3</v>
      </c>
      <c r="N1794" t="s">
        <v>11097</v>
      </c>
      <c r="O1794" t="s">
        <v>11098</v>
      </c>
      <c r="P1794">
        <v>4</v>
      </c>
      <c r="Q1794" t="s">
        <v>11620</v>
      </c>
      <c r="R1794" t="s">
        <v>11621</v>
      </c>
    </row>
    <row r="1795" spans="1:18">
      <c r="A1795">
        <v>1814</v>
      </c>
      <c r="B1795" s="2">
        <v>8901399337512</v>
      </c>
      <c r="C1795" t="s">
        <v>9597</v>
      </c>
      <c r="D1795">
        <v>-31</v>
      </c>
      <c r="E1795" t="s">
        <v>11401</v>
      </c>
      <c r="F1795" t="s">
        <v>11402</v>
      </c>
      <c r="G1795" t="s">
        <v>9597</v>
      </c>
      <c r="H1795" t="s">
        <v>11090</v>
      </c>
      <c r="I1795">
        <v>3.18</v>
      </c>
      <c r="J1795">
        <v>3.18</v>
      </c>
      <c r="K1795">
        <v>2.69</v>
      </c>
      <c r="L1795">
        <v>4</v>
      </c>
      <c r="M1795">
        <v>3</v>
      </c>
      <c r="N1795" t="s">
        <v>11097</v>
      </c>
      <c r="O1795" t="s">
        <v>11098</v>
      </c>
      <c r="P1795">
        <v>4</v>
      </c>
      <c r="Q1795" t="s">
        <v>11620</v>
      </c>
      <c r="R1795" t="s">
        <v>11621</v>
      </c>
    </row>
    <row r="1796" spans="1:18">
      <c r="A1796">
        <v>1815</v>
      </c>
      <c r="B1796" s="2">
        <v>8901399435560</v>
      </c>
      <c r="C1796" t="s">
        <v>9599</v>
      </c>
      <c r="D1796">
        <v>0</v>
      </c>
      <c r="E1796" t="s">
        <v>11401</v>
      </c>
      <c r="F1796" t="s">
        <v>11402</v>
      </c>
      <c r="G1796" t="s">
        <v>9599</v>
      </c>
      <c r="H1796" t="s">
        <v>11090</v>
      </c>
      <c r="I1796">
        <v>196.45</v>
      </c>
      <c r="J1796">
        <v>196.45</v>
      </c>
      <c r="K1796">
        <v>166.48</v>
      </c>
      <c r="L1796">
        <v>255</v>
      </c>
      <c r="M1796">
        <v>3</v>
      </c>
      <c r="N1796" t="s">
        <v>11097</v>
      </c>
      <c r="O1796" t="s">
        <v>11098</v>
      </c>
      <c r="P1796">
        <v>255</v>
      </c>
      <c r="Q1796" t="s">
        <v>11620</v>
      </c>
      <c r="R1796" t="s">
        <v>11621</v>
      </c>
    </row>
    <row r="1797" spans="1:18">
      <c r="A1797">
        <v>1816</v>
      </c>
      <c r="B1797" s="2">
        <v>8901399435065</v>
      </c>
      <c r="C1797" t="s">
        <v>9601</v>
      </c>
      <c r="D1797">
        <v>0</v>
      </c>
      <c r="E1797" t="s">
        <v>11401</v>
      </c>
      <c r="F1797" t="s">
        <v>11402</v>
      </c>
      <c r="G1797" t="s">
        <v>9601</v>
      </c>
      <c r="H1797" t="s">
        <v>11090</v>
      </c>
      <c r="I1797">
        <v>196.45</v>
      </c>
      <c r="J1797">
        <v>196.45</v>
      </c>
      <c r="K1797">
        <v>166.48</v>
      </c>
      <c r="L1797">
        <v>255</v>
      </c>
      <c r="M1797">
        <v>3</v>
      </c>
      <c r="N1797" t="s">
        <v>11097</v>
      </c>
      <c r="O1797" t="s">
        <v>11098</v>
      </c>
      <c r="P1797">
        <v>255</v>
      </c>
      <c r="Q1797" t="s">
        <v>11620</v>
      </c>
      <c r="R1797" t="s">
        <v>11621</v>
      </c>
    </row>
    <row r="1798" spans="1:18">
      <c r="A1798">
        <v>1817</v>
      </c>
      <c r="B1798" s="2">
        <v>8901399339103</v>
      </c>
      <c r="C1798" t="s">
        <v>9603</v>
      </c>
      <c r="D1798">
        <v>-2</v>
      </c>
      <c r="E1798" t="s">
        <v>11401</v>
      </c>
      <c r="F1798" t="s">
        <v>11402</v>
      </c>
      <c r="G1798" t="s">
        <v>9603</v>
      </c>
      <c r="H1798" t="s">
        <v>11090</v>
      </c>
      <c r="I1798">
        <v>77.680000000000007</v>
      </c>
      <c r="J1798">
        <v>77.680000000000007</v>
      </c>
      <c r="K1798">
        <v>65.83</v>
      </c>
      <c r="L1798">
        <v>99</v>
      </c>
      <c r="M1798">
        <v>3</v>
      </c>
      <c r="N1798" t="s">
        <v>11097</v>
      </c>
      <c r="O1798" t="s">
        <v>11098</v>
      </c>
      <c r="P1798">
        <v>99</v>
      </c>
      <c r="Q1798" t="s">
        <v>11620</v>
      </c>
      <c r="R1798" t="s">
        <v>11621</v>
      </c>
    </row>
    <row r="1799" spans="1:18">
      <c r="A1799">
        <v>1818</v>
      </c>
      <c r="B1799" s="2">
        <v>8901399337017</v>
      </c>
      <c r="C1799" t="s">
        <v>9605</v>
      </c>
      <c r="D1799">
        <v>-3</v>
      </c>
      <c r="E1799" t="s">
        <v>11401</v>
      </c>
      <c r="F1799" t="s">
        <v>11402</v>
      </c>
      <c r="G1799" t="s">
        <v>9605</v>
      </c>
      <c r="H1799" t="s">
        <v>11090</v>
      </c>
      <c r="I1799">
        <v>77.680000000000007</v>
      </c>
      <c r="J1799">
        <v>77.680000000000007</v>
      </c>
      <c r="K1799">
        <v>65.83</v>
      </c>
      <c r="L1799">
        <v>99</v>
      </c>
      <c r="M1799">
        <v>3</v>
      </c>
      <c r="N1799" t="s">
        <v>11097</v>
      </c>
      <c r="O1799" t="s">
        <v>11098</v>
      </c>
      <c r="P1799">
        <v>99</v>
      </c>
      <c r="Q1799" t="s">
        <v>11620</v>
      </c>
      <c r="R1799" t="s">
        <v>11621</v>
      </c>
    </row>
    <row r="1800" spans="1:18">
      <c r="A1800">
        <v>1819</v>
      </c>
      <c r="B1800" s="2">
        <v>8901399335013</v>
      </c>
      <c r="C1800" t="s">
        <v>9607</v>
      </c>
      <c r="D1800">
        <v>-2</v>
      </c>
      <c r="E1800" t="s">
        <v>11401</v>
      </c>
      <c r="F1800" t="s">
        <v>11402</v>
      </c>
      <c r="G1800" t="s">
        <v>9607</v>
      </c>
      <c r="H1800" t="s">
        <v>11090</v>
      </c>
      <c r="I1800">
        <v>77.680000000000007</v>
      </c>
      <c r="J1800">
        <v>77.680000000000007</v>
      </c>
      <c r="K1800">
        <v>65.83</v>
      </c>
      <c r="L1800">
        <v>99</v>
      </c>
      <c r="M1800">
        <v>3</v>
      </c>
      <c r="N1800" t="s">
        <v>11097</v>
      </c>
      <c r="O1800" t="s">
        <v>11098</v>
      </c>
      <c r="P1800">
        <v>99</v>
      </c>
      <c r="Q1800" t="s">
        <v>11620</v>
      </c>
      <c r="R1800" t="s">
        <v>11621</v>
      </c>
    </row>
    <row r="1801" spans="1:18">
      <c r="A1801">
        <v>1820</v>
      </c>
      <c r="B1801" s="2">
        <v>8901399333170</v>
      </c>
      <c r="C1801" t="s">
        <v>9609</v>
      </c>
      <c r="D1801">
        <v>-3</v>
      </c>
      <c r="E1801" t="s">
        <v>11401</v>
      </c>
      <c r="F1801" t="s">
        <v>11402</v>
      </c>
      <c r="G1801" t="s">
        <v>9609</v>
      </c>
      <c r="H1801" t="s">
        <v>11090</v>
      </c>
      <c r="I1801">
        <v>184.39</v>
      </c>
      <c r="J1801">
        <v>184.39</v>
      </c>
      <c r="K1801">
        <v>156.26</v>
      </c>
      <c r="L1801">
        <v>235</v>
      </c>
      <c r="M1801">
        <v>3</v>
      </c>
      <c r="N1801" t="s">
        <v>11097</v>
      </c>
      <c r="O1801" t="s">
        <v>11098</v>
      </c>
      <c r="P1801">
        <v>235</v>
      </c>
      <c r="Q1801" t="s">
        <v>11620</v>
      </c>
      <c r="R1801" t="s">
        <v>11621</v>
      </c>
    </row>
    <row r="1802" spans="1:18">
      <c r="A1802">
        <v>1821</v>
      </c>
      <c r="B1802" s="2">
        <v>8901399334016</v>
      </c>
      <c r="C1802" t="s">
        <v>9611</v>
      </c>
      <c r="D1802">
        <v>-1</v>
      </c>
      <c r="E1802" t="s">
        <v>11401</v>
      </c>
      <c r="F1802" t="s">
        <v>11402</v>
      </c>
      <c r="G1802" t="s">
        <v>9611</v>
      </c>
      <c r="H1802" t="s">
        <v>11090</v>
      </c>
      <c r="I1802">
        <v>184.39</v>
      </c>
      <c r="J1802">
        <v>184.39</v>
      </c>
      <c r="K1802">
        <v>156.26</v>
      </c>
      <c r="L1802">
        <v>235</v>
      </c>
      <c r="M1802">
        <v>3</v>
      </c>
      <c r="N1802" t="s">
        <v>11097</v>
      </c>
      <c r="O1802" t="s">
        <v>11098</v>
      </c>
      <c r="P1802">
        <v>235</v>
      </c>
      <c r="Q1802" t="s">
        <v>11620</v>
      </c>
      <c r="R1802" t="s">
        <v>11621</v>
      </c>
    </row>
    <row r="1803" spans="1:18">
      <c r="A1803">
        <v>1822</v>
      </c>
      <c r="B1803" s="2">
        <v>8901399336010</v>
      </c>
      <c r="C1803" t="s">
        <v>9613</v>
      </c>
      <c r="D1803">
        <v>-1</v>
      </c>
      <c r="E1803" t="s">
        <v>11401</v>
      </c>
      <c r="F1803" t="s">
        <v>11402</v>
      </c>
      <c r="G1803" t="s">
        <v>9613</v>
      </c>
      <c r="H1803" t="s">
        <v>11090</v>
      </c>
      <c r="I1803">
        <v>184.39</v>
      </c>
      <c r="J1803">
        <v>184.39</v>
      </c>
      <c r="K1803">
        <v>156.26</v>
      </c>
      <c r="L1803">
        <v>235</v>
      </c>
      <c r="M1803">
        <v>3</v>
      </c>
      <c r="N1803" t="s">
        <v>11097</v>
      </c>
      <c r="O1803" t="s">
        <v>11098</v>
      </c>
      <c r="P1803">
        <v>235</v>
      </c>
      <c r="Q1803" t="s">
        <v>11620</v>
      </c>
      <c r="R1803" t="s">
        <v>11621</v>
      </c>
    </row>
    <row r="1804" spans="1:18">
      <c r="A1804">
        <v>1823</v>
      </c>
      <c r="B1804" s="2">
        <v>8901399435027</v>
      </c>
      <c r="C1804" t="s">
        <v>9615</v>
      </c>
      <c r="D1804">
        <v>0</v>
      </c>
      <c r="E1804" t="s">
        <v>11401</v>
      </c>
      <c r="F1804" t="s">
        <v>11402</v>
      </c>
      <c r="G1804" t="s">
        <v>9615</v>
      </c>
      <c r="H1804" t="s">
        <v>11090</v>
      </c>
      <c r="I1804">
        <v>95.53</v>
      </c>
      <c r="J1804">
        <v>95.53</v>
      </c>
      <c r="K1804">
        <v>80.959999999999994</v>
      </c>
      <c r="L1804">
        <v>124</v>
      </c>
      <c r="M1804">
        <v>3</v>
      </c>
      <c r="N1804" t="s">
        <v>11097</v>
      </c>
      <c r="O1804" t="s">
        <v>11098</v>
      </c>
      <c r="P1804">
        <v>124</v>
      </c>
      <c r="Q1804" t="s">
        <v>11620</v>
      </c>
      <c r="R1804" t="s">
        <v>11621</v>
      </c>
    </row>
    <row r="1805" spans="1:18">
      <c r="A1805">
        <v>1824</v>
      </c>
      <c r="B1805" s="2">
        <v>8901399435522</v>
      </c>
      <c r="C1805" t="s">
        <v>9617</v>
      </c>
      <c r="D1805">
        <v>0</v>
      </c>
      <c r="E1805" t="s">
        <v>11401</v>
      </c>
      <c r="F1805" t="s">
        <v>11402</v>
      </c>
      <c r="G1805" t="s">
        <v>9617</v>
      </c>
      <c r="H1805" t="s">
        <v>11090</v>
      </c>
      <c r="I1805">
        <v>95.53</v>
      </c>
      <c r="J1805">
        <v>95.53</v>
      </c>
      <c r="K1805">
        <v>80.959999999999994</v>
      </c>
      <c r="L1805">
        <v>124</v>
      </c>
      <c r="M1805">
        <v>3</v>
      </c>
      <c r="N1805" t="s">
        <v>11097</v>
      </c>
      <c r="O1805" t="s">
        <v>11098</v>
      </c>
      <c r="P1805">
        <v>124</v>
      </c>
      <c r="Q1805" t="s">
        <v>11620</v>
      </c>
      <c r="R1805" t="s">
        <v>11621</v>
      </c>
    </row>
    <row r="1806" spans="1:18">
      <c r="A1806">
        <v>1825</v>
      </c>
      <c r="B1806" s="2">
        <v>8901399248016</v>
      </c>
      <c r="C1806" t="s">
        <v>9619</v>
      </c>
      <c r="D1806">
        <v>-3</v>
      </c>
      <c r="E1806" t="s">
        <v>11401</v>
      </c>
      <c r="F1806" t="s">
        <v>11402</v>
      </c>
      <c r="G1806" t="s">
        <v>9619</v>
      </c>
      <c r="H1806" t="s">
        <v>11090</v>
      </c>
      <c r="I1806">
        <v>76.27</v>
      </c>
      <c r="J1806">
        <v>76.27</v>
      </c>
      <c r="K1806">
        <v>64.64</v>
      </c>
      <c r="L1806">
        <v>99</v>
      </c>
      <c r="M1806">
        <v>3</v>
      </c>
      <c r="N1806" t="s">
        <v>11097</v>
      </c>
      <c r="O1806" t="s">
        <v>11098</v>
      </c>
      <c r="P1806">
        <v>99</v>
      </c>
      <c r="Q1806" t="s">
        <v>11620</v>
      </c>
      <c r="R1806" t="s">
        <v>11621</v>
      </c>
    </row>
    <row r="1807" spans="1:18">
      <c r="A1807">
        <v>1826</v>
      </c>
      <c r="B1807" s="2">
        <v>8901399000591</v>
      </c>
      <c r="C1807" t="s">
        <v>9621</v>
      </c>
      <c r="D1807">
        <v>-16</v>
      </c>
      <c r="E1807" t="s">
        <v>11401</v>
      </c>
      <c r="F1807" t="s">
        <v>11402</v>
      </c>
      <c r="G1807" t="s">
        <v>9621</v>
      </c>
      <c r="H1807" t="s">
        <v>11090</v>
      </c>
      <c r="I1807">
        <v>28.78</v>
      </c>
      <c r="J1807">
        <v>28.78</v>
      </c>
      <c r="K1807">
        <v>24.39</v>
      </c>
      <c r="L1807">
        <v>36</v>
      </c>
      <c r="M1807">
        <v>3</v>
      </c>
      <c r="N1807" t="s">
        <v>11097</v>
      </c>
      <c r="O1807" t="s">
        <v>11098</v>
      </c>
      <c r="P1807">
        <v>36</v>
      </c>
      <c r="Q1807" t="s">
        <v>11620</v>
      </c>
      <c r="R1807" t="s">
        <v>11621</v>
      </c>
    </row>
    <row r="1808" spans="1:18">
      <c r="A1808">
        <v>1827</v>
      </c>
      <c r="B1808" s="2">
        <v>8901399005169</v>
      </c>
      <c r="C1808" t="s">
        <v>9623</v>
      </c>
      <c r="D1808">
        <v>-7</v>
      </c>
      <c r="E1808" t="s">
        <v>11401</v>
      </c>
      <c r="F1808" t="s">
        <v>11402</v>
      </c>
      <c r="G1808" t="s">
        <v>9623</v>
      </c>
      <c r="H1808" t="s">
        <v>11090</v>
      </c>
      <c r="I1808">
        <v>39.97</v>
      </c>
      <c r="J1808">
        <v>39.97</v>
      </c>
      <c r="K1808">
        <v>33.869999999999997</v>
      </c>
      <c r="L1808">
        <v>50</v>
      </c>
      <c r="M1808">
        <v>3</v>
      </c>
      <c r="N1808" t="s">
        <v>11097</v>
      </c>
      <c r="O1808" t="s">
        <v>11098</v>
      </c>
      <c r="P1808">
        <v>50</v>
      </c>
      <c r="Q1808" t="s">
        <v>11620</v>
      </c>
      <c r="R1808" t="s">
        <v>11621</v>
      </c>
    </row>
    <row r="1809" spans="1:18">
      <c r="A1809">
        <v>1828</v>
      </c>
      <c r="B1809" s="2">
        <v>8901399010019</v>
      </c>
      <c r="C1809" t="s">
        <v>9625</v>
      </c>
      <c r="D1809">
        <v>-5</v>
      </c>
      <c r="E1809" t="s">
        <v>11401</v>
      </c>
      <c r="F1809" t="s">
        <v>11402</v>
      </c>
      <c r="G1809" t="s">
        <v>9625</v>
      </c>
      <c r="H1809" t="s">
        <v>11090</v>
      </c>
      <c r="I1809">
        <v>28.78</v>
      </c>
      <c r="J1809">
        <v>28.78</v>
      </c>
      <c r="K1809">
        <v>24.39</v>
      </c>
      <c r="L1809">
        <v>36</v>
      </c>
      <c r="M1809">
        <v>3</v>
      </c>
      <c r="N1809" t="s">
        <v>11097</v>
      </c>
      <c r="O1809" t="s">
        <v>11098</v>
      </c>
      <c r="P1809">
        <v>36</v>
      </c>
      <c r="Q1809" t="s">
        <v>11620</v>
      </c>
      <c r="R1809" t="s">
        <v>11621</v>
      </c>
    </row>
    <row r="1810" spans="1:18">
      <c r="A1810">
        <v>1829</v>
      </c>
      <c r="B1810" s="2">
        <v>8901399006715</v>
      </c>
      <c r="C1810" t="s">
        <v>9627</v>
      </c>
      <c r="D1810">
        <v>-12</v>
      </c>
      <c r="E1810" t="s">
        <v>11401</v>
      </c>
      <c r="F1810" t="s">
        <v>11402</v>
      </c>
      <c r="G1810" t="s">
        <v>9627</v>
      </c>
      <c r="H1810" t="s">
        <v>11090</v>
      </c>
      <c r="I1810">
        <v>84.74</v>
      </c>
      <c r="J1810">
        <v>84.74</v>
      </c>
      <c r="K1810">
        <v>71.81</v>
      </c>
      <c r="L1810">
        <v>100</v>
      </c>
      <c r="M1810">
        <v>3</v>
      </c>
      <c r="N1810" t="s">
        <v>11097</v>
      </c>
      <c r="O1810" t="s">
        <v>11098</v>
      </c>
      <c r="P1810">
        <v>100</v>
      </c>
      <c r="Q1810" t="s">
        <v>11620</v>
      </c>
      <c r="R1810" t="s">
        <v>11621</v>
      </c>
    </row>
    <row r="1811" spans="1:18">
      <c r="A1811">
        <v>1830</v>
      </c>
      <c r="B1811" s="2">
        <v>8901399900013</v>
      </c>
      <c r="C1811" t="s">
        <v>9629</v>
      </c>
      <c r="D1811">
        <v>0</v>
      </c>
      <c r="E1811" t="s">
        <v>11401</v>
      </c>
      <c r="F1811" t="s">
        <v>11402</v>
      </c>
      <c r="G1811" t="s">
        <v>9629</v>
      </c>
      <c r="H1811" t="s">
        <v>11090</v>
      </c>
      <c r="I1811">
        <v>80.5</v>
      </c>
      <c r="J1811">
        <v>80.5</v>
      </c>
      <c r="K1811">
        <v>68.22</v>
      </c>
      <c r="L1811">
        <v>240</v>
      </c>
      <c r="M1811">
        <v>3</v>
      </c>
      <c r="N1811" t="s">
        <v>11097</v>
      </c>
      <c r="O1811" t="s">
        <v>11098</v>
      </c>
      <c r="P1811">
        <v>240</v>
      </c>
      <c r="Q1811" t="s">
        <v>11620</v>
      </c>
      <c r="R1811" t="s">
        <v>11621</v>
      </c>
    </row>
    <row r="1812" spans="1:18">
      <c r="A1812">
        <v>1831</v>
      </c>
      <c r="B1812" s="2">
        <v>8901399100512</v>
      </c>
      <c r="C1812" t="s">
        <v>9631</v>
      </c>
      <c r="D1812">
        <v>0</v>
      </c>
      <c r="E1812" t="s">
        <v>11401</v>
      </c>
      <c r="F1812" t="s">
        <v>11402</v>
      </c>
      <c r="G1812" t="s">
        <v>9631</v>
      </c>
      <c r="H1812" t="s">
        <v>11090</v>
      </c>
      <c r="I1812">
        <v>31.38</v>
      </c>
      <c r="J1812">
        <v>31.38</v>
      </c>
      <c r="K1812">
        <v>26.59</v>
      </c>
      <c r="L1812">
        <v>40</v>
      </c>
      <c r="M1812">
        <v>3</v>
      </c>
      <c r="N1812" t="s">
        <v>11097</v>
      </c>
      <c r="O1812" t="s">
        <v>11098</v>
      </c>
      <c r="P1812">
        <v>40</v>
      </c>
      <c r="Q1812" t="s">
        <v>11620</v>
      </c>
      <c r="R1812" t="s">
        <v>11621</v>
      </c>
    </row>
    <row r="1813" spans="1:18">
      <c r="A1813">
        <v>1832</v>
      </c>
      <c r="B1813" s="2">
        <v>8901399009020</v>
      </c>
      <c r="C1813" t="s">
        <v>9633</v>
      </c>
      <c r="D1813">
        <v>-7</v>
      </c>
      <c r="E1813" t="s">
        <v>11095</v>
      </c>
      <c r="F1813" t="s">
        <v>11096</v>
      </c>
      <c r="G1813" t="s">
        <v>9633</v>
      </c>
      <c r="H1813" t="s">
        <v>11090</v>
      </c>
      <c r="I1813">
        <v>25.11</v>
      </c>
      <c r="J1813">
        <v>25.11</v>
      </c>
      <c r="K1813">
        <v>21.28</v>
      </c>
      <c r="L1813">
        <v>32</v>
      </c>
      <c r="M1813">
        <v>3</v>
      </c>
      <c r="N1813" t="s">
        <v>11097</v>
      </c>
      <c r="O1813" t="s">
        <v>11098</v>
      </c>
      <c r="P1813">
        <v>32</v>
      </c>
      <c r="Q1813" t="s">
        <v>11099</v>
      </c>
      <c r="R1813" t="s">
        <v>11100</v>
      </c>
    </row>
    <row r="1814" spans="1:18">
      <c r="A1814">
        <v>1833</v>
      </c>
      <c r="B1814" s="2">
        <v>8901399242205</v>
      </c>
      <c r="C1814" t="s">
        <v>9635</v>
      </c>
      <c r="D1814">
        <v>-1</v>
      </c>
      <c r="E1814" t="s">
        <v>11306</v>
      </c>
      <c r="F1814" t="s">
        <v>11307</v>
      </c>
      <c r="G1814" t="s">
        <v>9635</v>
      </c>
      <c r="H1814" t="s">
        <v>11090</v>
      </c>
      <c r="I1814">
        <v>76.27</v>
      </c>
      <c r="J1814">
        <v>76.27</v>
      </c>
      <c r="K1814">
        <v>64.64</v>
      </c>
      <c r="L1814">
        <v>99</v>
      </c>
      <c r="M1814">
        <v>3</v>
      </c>
      <c r="N1814" t="s">
        <v>11097</v>
      </c>
      <c r="O1814" t="s">
        <v>11098</v>
      </c>
      <c r="P1814">
        <v>99</v>
      </c>
      <c r="Q1814" t="s">
        <v>11308</v>
      </c>
      <c r="R1814" t="s">
        <v>11307</v>
      </c>
    </row>
    <row r="1815" spans="1:18">
      <c r="A1815">
        <v>1834</v>
      </c>
      <c r="B1815" s="2">
        <v>8901399005305</v>
      </c>
      <c r="C1815" t="s">
        <v>9637</v>
      </c>
      <c r="D1815">
        <v>-3</v>
      </c>
      <c r="E1815" t="s">
        <v>11095</v>
      </c>
      <c r="F1815" t="s">
        <v>11096</v>
      </c>
      <c r="G1815" t="s">
        <v>9637</v>
      </c>
      <c r="H1815" t="s">
        <v>11090</v>
      </c>
      <c r="I1815">
        <v>108.73</v>
      </c>
      <c r="J1815">
        <v>108.73</v>
      </c>
      <c r="K1815">
        <v>92.14</v>
      </c>
      <c r="L1815">
        <v>136</v>
      </c>
      <c r="M1815">
        <v>3</v>
      </c>
      <c r="N1815" t="s">
        <v>11097</v>
      </c>
      <c r="O1815" t="s">
        <v>11098</v>
      </c>
      <c r="P1815">
        <v>136</v>
      </c>
      <c r="Q1815" t="s">
        <v>11099</v>
      </c>
      <c r="R1815" t="s">
        <v>11100</v>
      </c>
    </row>
    <row r="1816" spans="1:18">
      <c r="A1816">
        <v>1835</v>
      </c>
      <c r="B1816" s="2">
        <v>8901399008177</v>
      </c>
      <c r="C1816" t="s">
        <v>9639</v>
      </c>
      <c r="D1816">
        <v>-1</v>
      </c>
      <c r="E1816" t="s">
        <v>11095</v>
      </c>
      <c r="F1816" t="s">
        <v>11096</v>
      </c>
      <c r="G1816" t="s">
        <v>9639</v>
      </c>
      <c r="H1816" t="s">
        <v>11090</v>
      </c>
      <c r="I1816">
        <v>159</v>
      </c>
      <c r="J1816">
        <v>159</v>
      </c>
      <c r="K1816">
        <v>134.75</v>
      </c>
      <c r="L1816">
        <v>199</v>
      </c>
      <c r="M1816">
        <v>3</v>
      </c>
      <c r="N1816" t="s">
        <v>11097</v>
      </c>
      <c r="O1816" t="s">
        <v>11098</v>
      </c>
      <c r="P1816">
        <v>199</v>
      </c>
      <c r="Q1816" t="s">
        <v>11099</v>
      </c>
      <c r="R1816" t="s">
        <v>11100</v>
      </c>
    </row>
    <row r="1817" spans="1:18">
      <c r="A1817">
        <v>1836</v>
      </c>
      <c r="B1817" s="2">
        <v>8906128580283</v>
      </c>
      <c r="C1817" t="s">
        <v>9641</v>
      </c>
      <c r="D1817">
        <v>-1</v>
      </c>
      <c r="E1817" t="s">
        <v>11353</v>
      </c>
      <c r="F1817" t="s">
        <v>11354</v>
      </c>
      <c r="G1817" t="s">
        <v>9641</v>
      </c>
      <c r="H1817" t="s">
        <v>11090</v>
      </c>
      <c r="I1817">
        <v>26.99</v>
      </c>
      <c r="J1817">
        <v>26.99</v>
      </c>
      <c r="K1817">
        <v>22.87</v>
      </c>
      <c r="L1817">
        <v>49</v>
      </c>
      <c r="M1817">
        <v>3</v>
      </c>
      <c r="N1817" t="s">
        <v>11097</v>
      </c>
      <c r="O1817" t="s">
        <v>11098</v>
      </c>
      <c r="P1817">
        <v>49</v>
      </c>
      <c r="Q1817" t="s">
        <v>11355</v>
      </c>
      <c r="R1817" t="s">
        <v>11356</v>
      </c>
    </row>
    <row r="1818" spans="1:18">
      <c r="A1818">
        <v>1837</v>
      </c>
      <c r="B1818" s="2">
        <v>8906128580054</v>
      </c>
      <c r="C1818" t="s">
        <v>9643</v>
      </c>
      <c r="D1818">
        <v>-1</v>
      </c>
      <c r="E1818" t="s">
        <v>11353</v>
      </c>
      <c r="F1818" t="s">
        <v>11354</v>
      </c>
      <c r="G1818" t="s">
        <v>9643</v>
      </c>
      <c r="H1818" t="s">
        <v>11090</v>
      </c>
      <c r="I1818">
        <v>62.92</v>
      </c>
      <c r="J1818">
        <v>62.92</v>
      </c>
      <c r="K1818">
        <v>53.32</v>
      </c>
      <c r="L1818">
        <v>99</v>
      </c>
      <c r="M1818">
        <v>3</v>
      </c>
      <c r="N1818" t="s">
        <v>11097</v>
      </c>
      <c r="O1818" t="s">
        <v>11098</v>
      </c>
      <c r="P1818">
        <v>99</v>
      </c>
      <c r="Q1818" t="s">
        <v>11355</v>
      </c>
      <c r="R1818" t="s">
        <v>11356</v>
      </c>
    </row>
    <row r="1819" spans="1:18">
      <c r="A1819">
        <v>1838</v>
      </c>
      <c r="B1819" s="2">
        <v>8906128580054</v>
      </c>
      <c r="C1819" t="s">
        <v>9645</v>
      </c>
      <c r="D1819">
        <v>0</v>
      </c>
      <c r="E1819" t="s">
        <v>11353</v>
      </c>
      <c r="F1819" t="s">
        <v>11354</v>
      </c>
      <c r="G1819" t="s">
        <v>9645</v>
      </c>
      <c r="H1819" t="s">
        <v>11090</v>
      </c>
      <c r="I1819">
        <v>62.92</v>
      </c>
      <c r="J1819">
        <v>62.92</v>
      </c>
      <c r="K1819">
        <v>53.32</v>
      </c>
      <c r="L1819">
        <v>99</v>
      </c>
      <c r="M1819">
        <v>3</v>
      </c>
      <c r="N1819" t="s">
        <v>11097</v>
      </c>
      <c r="O1819" t="s">
        <v>11098</v>
      </c>
      <c r="P1819">
        <v>99</v>
      </c>
      <c r="Q1819" t="s">
        <v>11355</v>
      </c>
      <c r="R1819" t="s">
        <v>11356</v>
      </c>
    </row>
    <row r="1820" spans="1:18">
      <c r="A1820">
        <v>1839</v>
      </c>
      <c r="B1820" s="2">
        <v>8906128580047</v>
      </c>
      <c r="C1820" t="s">
        <v>9647</v>
      </c>
      <c r="D1820">
        <v>-1</v>
      </c>
      <c r="E1820" t="s">
        <v>11353</v>
      </c>
      <c r="F1820" t="s">
        <v>11354</v>
      </c>
      <c r="G1820" t="s">
        <v>9647</v>
      </c>
      <c r="H1820" t="s">
        <v>11090</v>
      </c>
      <c r="I1820">
        <v>62.92</v>
      </c>
      <c r="J1820">
        <v>62.92</v>
      </c>
      <c r="K1820">
        <v>53.32</v>
      </c>
      <c r="L1820">
        <v>99</v>
      </c>
      <c r="M1820">
        <v>3</v>
      </c>
      <c r="N1820" t="s">
        <v>11097</v>
      </c>
      <c r="O1820" t="s">
        <v>11098</v>
      </c>
      <c r="P1820">
        <v>99</v>
      </c>
      <c r="Q1820" t="s">
        <v>11355</v>
      </c>
      <c r="R1820" t="s">
        <v>11356</v>
      </c>
    </row>
    <row r="1821" spans="1:18">
      <c r="A1821">
        <v>1840</v>
      </c>
      <c r="B1821" s="2">
        <v>8901058890617</v>
      </c>
      <c r="C1821" t="s">
        <v>9649</v>
      </c>
      <c r="D1821">
        <v>0</v>
      </c>
      <c r="E1821" t="s">
        <v>11200</v>
      </c>
      <c r="F1821" t="s">
        <v>11201</v>
      </c>
      <c r="G1821" t="s">
        <v>9649</v>
      </c>
      <c r="H1821" t="s">
        <v>11090</v>
      </c>
      <c r="I1821">
        <v>40.58</v>
      </c>
      <c r="J1821">
        <v>40.58</v>
      </c>
      <c r="K1821">
        <v>36.229999999999997</v>
      </c>
      <c r="L1821">
        <v>50</v>
      </c>
      <c r="M1821">
        <v>5</v>
      </c>
      <c r="N1821" t="s">
        <v>11117</v>
      </c>
      <c r="O1821" t="s">
        <v>11098</v>
      </c>
      <c r="P1821">
        <v>50</v>
      </c>
      <c r="Q1821" t="s">
        <v>11202</v>
      </c>
      <c r="R1821" t="s">
        <v>11201</v>
      </c>
    </row>
    <row r="1822" spans="1:18">
      <c r="A1822">
        <v>1841</v>
      </c>
      <c r="B1822" s="2">
        <v>8901058890709</v>
      </c>
      <c r="C1822" t="s">
        <v>9651</v>
      </c>
      <c r="D1822">
        <v>0</v>
      </c>
      <c r="E1822" t="s">
        <v>11200</v>
      </c>
      <c r="F1822" t="s">
        <v>11201</v>
      </c>
      <c r="G1822" t="s">
        <v>9651</v>
      </c>
      <c r="H1822" t="s">
        <v>11090</v>
      </c>
      <c r="I1822">
        <v>40.58</v>
      </c>
      <c r="J1822">
        <v>40.58</v>
      </c>
      <c r="K1822">
        <v>36.229999999999997</v>
      </c>
      <c r="L1822">
        <v>50</v>
      </c>
      <c r="M1822">
        <v>5</v>
      </c>
      <c r="N1822" t="s">
        <v>11117</v>
      </c>
      <c r="O1822" t="s">
        <v>11098</v>
      </c>
      <c r="P1822">
        <v>50</v>
      </c>
      <c r="Q1822" t="s">
        <v>11202</v>
      </c>
      <c r="R1822" t="s">
        <v>11201</v>
      </c>
    </row>
    <row r="1823" spans="1:18">
      <c r="A1823">
        <v>1842</v>
      </c>
      <c r="B1823" s="2">
        <v>89009758</v>
      </c>
      <c r="C1823" t="s">
        <v>9653</v>
      </c>
      <c r="D1823">
        <v>-3</v>
      </c>
      <c r="E1823" t="s">
        <v>11200</v>
      </c>
      <c r="F1823" t="s">
        <v>11201</v>
      </c>
      <c r="G1823" t="s">
        <v>9653</v>
      </c>
      <c r="H1823" t="s">
        <v>11090</v>
      </c>
      <c r="I1823">
        <v>72.87</v>
      </c>
      <c r="J1823">
        <v>72.87</v>
      </c>
      <c r="K1823">
        <v>61.75</v>
      </c>
      <c r="L1823">
        <v>92</v>
      </c>
      <c r="M1823">
        <v>3</v>
      </c>
      <c r="N1823" t="s">
        <v>11097</v>
      </c>
      <c r="O1823" t="s">
        <v>11098</v>
      </c>
      <c r="P1823">
        <v>92</v>
      </c>
      <c r="Q1823" t="s">
        <v>11202</v>
      </c>
      <c r="R1823" t="s">
        <v>11201</v>
      </c>
    </row>
    <row r="1824" spans="1:18">
      <c r="A1824">
        <v>1843</v>
      </c>
      <c r="B1824" s="2">
        <v>8901058000276</v>
      </c>
      <c r="C1824" t="s">
        <v>9655</v>
      </c>
      <c r="D1824">
        <v>0</v>
      </c>
      <c r="E1824" t="s">
        <v>11200</v>
      </c>
      <c r="F1824" t="s">
        <v>11201</v>
      </c>
      <c r="G1824" t="s">
        <v>9655</v>
      </c>
      <c r="H1824" t="s">
        <v>11090</v>
      </c>
      <c r="I1824">
        <v>22.94</v>
      </c>
      <c r="J1824">
        <v>22.94</v>
      </c>
      <c r="K1824">
        <v>20.48</v>
      </c>
      <c r="L1824">
        <v>28</v>
      </c>
      <c r="M1824">
        <v>5</v>
      </c>
      <c r="N1824" t="s">
        <v>11117</v>
      </c>
      <c r="O1824" t="s">
        <v>11098</v>
      </c>
      <c r="P1824">
        <v>28</v>
      </c>
      <c r="Q1824" t="s">
        <v>11202</v>
      </c>
      <c r="R1824" t="s">
        <v>11201</v>
      </c>
    </row>
    <row r="1825" spans="1:18">
      <c r="A1825">
        <v>1844</v>
      </c>
      <c r="B1825" s="2">
        <v>8901058000290</v>
      </c>
      <c r="C1825" t="s">
        <v>9657</v>
      </c>
      <c r="D1825">
        <v>0</v>
      </c>
      <c r="E1825" t="s">
        <v>11200</v>
      </c>
      <c r="F1825" t="s">
        <v>11201</v>
      </c>
      <c r="G1825" t="s">
        <v>9657</v>
      </c>
      <c r="H1825" t="s">
        <v>11090</v>
      </c>
      <c r="I1825">
        <v>11.47</v>
      </c>
      <c r="J1825">
        <v>11.47</v>
      </c>
      <c r="K1825">
        <v>10.24</v>
      </c>
      <c r="L1825">
        <v>14</v>
      </c>
      <c r="M1825">
        <v>5</v>
      </c>
      <c r="N1825" t="s">
        <v>11117</v>
      </c>
      <c r="O1825" t="s">
        <v>11098</v>
      </c>
      <c r="P1825">
        <v>14</v>
      </c>
      <c r="Q1825" t="s">
        <v>11202</v>
      </c>
      <c r="R1825" t="s">
        <v>11201</v>
      </c>
    </row>
    <row r="1826" spans="1:18">
      <c r="A1826">
        <v>1845</v>
      </c>
      <c r="B1826" s="2">
        <v>8901058000252</v>
      </c>
      <c r="C1826" t="s">
        <v>9659</v>
      </c>
      <c r="D1826">
        <v>-4</v>
      </c>
      <c r="E1826" t="s">
        <v>11200</v>
      </c>
      <c r="F1826" t="s">
        <v>11201</v>
      </c>
      <c r="G1826" t="s">
        <v>9659</v>
      </c>
      <c r="H1826" t="s">
        <v>11090</v>
      </c>
      <c r="I1826">
        <v>68.81</v>
      </c>
      <c r="J1826">
        <v>68.81</v>
      </c>
      <c r="K1826">
        <v>61.44</v>
      </c>
      <c r="L1826">
        <v>84</v>
      </c>
      <c r="M1826">
        <v>5</v>
      </c>
      <c r="N1826" t="s">
        <v>11117</v>
      </c>
      <c r="O1826" t="s">
        <v>11098</v>
      </c>
      <c r="P1826">
        <v>84</v>
      </c>
      <c r="Q1826" t="s">
        <v>11202</v>
      </c>
      <c r="R1826" t="s">
        <v>11201</v>
      </c>
    </row>
    <row r="1827" spans="1:18">
      <c r="A1827">
        <v>1846</v>
      </c>
      <c r="B1827" s="2">
        <v>8901058000191</v>
      </c>
      <c r="C1827" t="s">
        <v>9661</v>
      </c>
      <c r="D1827">
        <v>-1</v>
      </c>
      <c r="E1827" t="s">
        <v>11444</v>
      </c>
      <c r="F1827" t="s">
        <v>11445</v>
      </c>
      <c r="G1827" t="s">
        <v>9661</v>
      </c>
      <c r="H1827" t="s">
        <v>11090</v>
      </c>
      <c r="I1827">
        <v>91.74</v>
      </c>
      <c r="J1827">
        <v>91.74</v>
      </c>
      <c r="K1827">
        <v>81.91</v>
      </c>
      <c r="L1827">
        <v>112</v>
      </c>
      <c r="M1827">
        <v>5</v>
      </c>
      <c r="N1827" t="s">
        <v>11117</v>
      </c>
      <c r="O1827" t="s">
        <v>11098</v>
      </c>
      <c r="P1827">
        <v>112</v>
      </c>
      <c r="Q1827" t="s">
        <v>11446</v>
      </c>
      <c r="R1827" t="s">
        <v>11447</v>
      </c>
    </row>
    <row r="1828" spans="1:18">
      <c r="A1828">
        <v>1847</v>
      </c>
      <c r="B1828" s="2">
        <v>8901058001846</v>
      </c>
      <c r="C1828" t="s">
        <v>9663</v>
      </c>
      <c r="D1828">
        <v>0</v>
      </c>
      <c r="E1828" t="s">
        <v>11200</v>
      </c>
      <c r="F1828" t="s">
        <v>11201</v>
      </c>
      <c r="G1828" t="s">
        <v>9663</v>
      </c>
      <c r="H1828" t="s">
        <v>11090</v>
      </c>
      <c r="I1828">
        <v>15.41</v>
      </c>
      <c r="J1828">
        <v>15.41</v>
      </c>
      <c r="K1828">
        <v>13.06</v>
      </c>
      <c r="L1828">
        <v>20</v>
      </c>
      <c r="M1828">
        <v>3</v>
      </c>
      <c r="N1828" t="s">
        <v>11097</v>
      </c>
      <c r="O1828" t="s">
        <v>11098</v>
      </c>
      <c r="P1828">
        <v>20</v>
      </c>
      <c r="Q1828" t="s">
        <v>11202</v>
      </c>
      <c r="R1828" t="s">
        <v>11201</v>
      </c>
    </row>
    <row r="1829" spans="1:18">
      <c r="A1829">
        <v>1848</v>
      </c>
      <c r="B1829" s="2">
        <v>8901058875836</v>
      </c>
      <c r="C1829" t="s">
        <v>9665</v>
      </c>
      <c r="D1829">
        <v>-15</v>
      </c>
      <c r="E1829" t="s">
        <v>11200</v>
      </c>
      <c r="F1829" t="s">
        <v>11201</v>
      </c>
      <c r="G1829" t="s">
        <v>9665</v>
      </c>
      <c r="H1829" t="s">
        <v>11090</v>
      </c>
      <c r="I1829">
        <v>7.37</v>
      </c>
      <c r="J1829">
        <v>7.37</v>
      </c>
      <c r="K1829">
        <v>6.25</v>
      </c>
      <c r="L1829">
        <v>10</v>
      </c>
      <c r="M1829">
        <v>3</v>
      </c>
      <c r="N1829" t="s">
        <v>11097</v>
      </c>
      <c r="O1829" t="s">
        <v>11098</v>
      </c>
      <c r="P1829">
        <v>10</v>
      </c>
      <c r="Q1829" t="s">
        <v>11202</v>
      </c>
      <c r="R1829" t="s">
        <v>11201</v>
      </c>
    </row>
    <row r="1830" spans="1:18">
      <c r="A1830">
        <v>1849</v>
      </c>
      <c r="B1830" s="2">
        <v>8901058003000</v>
      </c>
      <c r="C1830" t="s">
        <v>9667</v>
      </c>
      <c r="D1830">
        <v>0</v>
      </c>
      <c r="E1830" t="s">
        <v>11200</v>
      </c>
      <c r="F1830" t="s">
        <v>11201</v>
      </c>
      <c r="G1830" t="s">
        <v>9667</v>
      </c>
      <c r="H1830" t="s">
        <v>11090</v>
      </c>
      <c r="I1830">
        <v>26.21</v>
      </c>
      <c r="J1830">
        <v>26.21</v>
      </c>
      <c r="K1830">
        <v>23.4</v>
      </c>
      <c r="L1830">
        <v>32</v>
      </c>
      <c r="M1830">
        <v>5</v>
      </c>
      <c r="N1830" t="s">
        <v>11117</v>
      </c>
      <c r="O1830" t="s">
        <v>11098</v>
      </c>
      <c r="P1830">
        <v>32</v>
      </c>
      <c r="Q1830" t="s">
        <v>11202</v>
      </c>
      <c r="R1830" t="s">
        <v>11201</v>
      </c>
    </row>
    <row r="1831" spans="1:18">
      <c r="A1831">
        <v>1850</v>
      </c>
      <c r="B1831" s="2">
        <v>8901058004175</v>
      </c>
      <c r="C1831" t="s">
        <v>9669</v>
      </c>
      <c r="D1831">
        <v>0</v>
      </c>
      <c r="E1831" t="s">
        <v>11444</v>
      </c>
      <c r="F1831" t="s">
        <v>11445</v>
      </c>
      <c r="G1831" t="s">
        <v>9669</v>
      </c>
      <c r="H1831" t="s">
        <v>11090</v>
      </c>
      <c r="I1831">
        <v>41.78</v>
      </c>
      <c r="J1831">
        <v>41.78</v>
      </c>
      <c r="K1831">
        <v>37.299999999999997</v>
      </c>
      <c r="L1831">
        <v>51</v>
      </c>
      <c r="M1831">
        <v>5</v>
      </c>
      <c r="N1831" t="s">
        <v>11117</v>
      </c>
      <c r="O1831" t="s">
        <v>11098</v>
      </c>
      <c r="P1831">
        <v>51</v>
      </c>
      <c r="Q1831" t="s">
        <v>11446</v>
      </c>
      <c r="R1831" t="s">
        <v>11447</v>
      </c>
    </row>
    <row r="1832" spans="1:18">
      <c r="A1832">
        <v>1851</v>
      </c>
      <c r="B1832" s="2">
        <v>8901542000485</v>
      </c>
      <c r="C1832" t="s">
        <v>9671</v>
      </c>
      <c r="D1832">
        <v>0</v>
      </c>
      <c r="E1832" t="s">
        <v>11200</v>
      </c>
      <c r="F1832" t="s">
        <v>11201</v>
      </c>
      <c r="G1832" t="s">
        <v>9671</v>
      </c>
      <c r="H1832" t="s">
        <v>11090</v>
      </c>
      <c r="I1832">
        <v>37.83</v>
      </c>
      <c r="J1832">
        <v>37.83</v>
      </c>
      <c r="K1832">
        <v>32.06</v>
      </c>
      <c r="L1832">
        <v>50</v>
      </c>
      <c r="M1832">
        <v>3</v>
      </c>
      <c r="N1832" t="s">
        <v>11097</v>
      </c>
      <c r="O1832" t="s">
        <v>11098</v>
      </c>
      <c r="P1832">
        <v>50</v>
      </c>
      <c r="Q1832" t="s">
        <v>11202</v>
      </c>
      <c r="R1832" t="s">
        <v>11201</v>
      </c>
    </row>
    <row r="1833" spans="1:18">
      <c r="A1833">
        <v>1852</v>
      </c>
      <c r="B1833" s="2">
        <v>8901542017667</v>
      </c>
      <c r="C1833" t="s">
        <v>9673</v>
      </c>
      <c r="D1833">
        <v>-3</v>
      </c>
      <c r="E1833" t="s">
        <v>11200</v>
      </c>
      <c r="F1833" t="s">
        <v>11201</v>
      </c>
      <c r="G1833" t="s">
        <v>9673</v>
      </c>
      <c r="H1833" t="s">
        <v>11090</v>
      </c>
      <c r="I1833">
        <v>37.83</v>
      </c>
      <c r="J1833">
        <v>37.83</v>
      </c>
      <c r="K1833">
        <v>32.06</v>
      </c>
      <c r="L1833">
        <v>50</v>
      </c>
      <c r="M1833">
        <v>3</v>
      </c>
      <c r="N1833" t="s">
        <v>11097</v>
      </c>
      <c r="O1833" t="s">
        <v>11098</v>
      </c>
      <c r="P1833">
        <v>50</v>
      </c>
      <c r="Q1833" t="s">
        <v>11202</v>
      </c>
      <c r="R1833" t="s">
        <v>11201</v>
      </c>
    </row>
    <row r="1834" spans="1:18">
      <c r="A1834">
        <v>1853</v>
      </c>
      <c r="B1834" s="2">
        <v>8901542016226</v>
      </c>
      <c r="C1834" t="s">
        <v>9675</v>
      </c>
      <c r="D1834">
        <v>-2</v>
      </c>
      <c r="E1834" t="s">
        <v>11200</v>
      </c>
      <c r="F1834" t="s">
        <v>11201</v>
      </c>
      <c r="G1834" t="s">
        <v>9675</v>
      </c>
      <c r="H1834" t="s">
        <v>11090</v>
      </c>
      <c r="I1834">
        <v>26.48</v>
      </c>
      <c r="J1834">
        <v>26.48</v>
      </c>
      <c r="K1834">
        <v>22.44</v>
      </c>
      <c r="L1834">
        <v>35</v>
      </c>
      <c r="M1834">
        <v>3</v>
      </c>
      <c r="N1834" t="s">
        <v>11097</v>
      </c>
      <c r="O1834" t="s">
        <v>11098</v>
      </c>
      <c r="P1834">
        <v>35</v>
      </c>
      <c r="Q1834" t="s">
        <v>11202</v>
      </c>
      <c r="R1834" t="s">
        <v>11201</v>
      </c>
    </row>
    <row r="1835" spans="1:18">
      <c r="A1835">
        <v>1854</v>
      </c>
      <c r="B1835" s="2">
        <v>8901120143771</v>
      </c>
      <c r="C1835" t="s">
        <v>9677</v>
      </c>
      <c r="D1835">
        <v>0</v>
      </c>
      <c r="E1835" t="s">
        <v>11200</v>
      </c>
      <c r="F1835" t="s">
        <v>11201</v>
      </c>
      <c r="G1835" t="s">
        <v>9677</v>
      </c>
      <c r="H1835" t="s">
        <v>11090</v>
      </c>
      <c r="I1835">
        <v>157.22999999999999</v>
      </c>
      <c r="J1835">
        <v>157.22999999999999</v>
      </c>
      <c r="K1835">
        <v>140.38</v>
      </c>
      <c r="L1835">
        <v>199</v>
      </c>
      <c r="M1835">
        <v>5</v>
      </c>
      <c r="N1835" t="s">
        <v>11117</v>
      </c>
      <c r="O1835" t="s">
        <v>11098</v>
      </c>
      <c r="P1835">
        <v>199</v>
      </c>
      <c r="Q1835" t="s">
        <v>11202</v>
      </c>
      <c r="R1835" t="s">
        <v>11201</v>
      </c>
    </row>
    <row r="1836" spans="1:18">
      <c r="A1836">
        <v>1855</v>
      </c>
      <c r="B1836" s="2">
        <v>8901120144822</v>
      </c>
      <c r="C1836" t="s">
        <v>9679</v>
      </c>
      <c r="D1836">
        <v>0</v>
      </c>
      <c r="E1836" t="s">
        <v>11200</v>
      </c>
      <c r="F1836" t="s">
        <v>11201</v>
      </c>
      <c r="G1836" t="s">
        <v>9679</v>
      </c>
      <c r="H1836" t="s">
        <v>11090</v>
      </c>
      <c r="I1836">
        <v>59.26</v>
      </c>
      <c r="J1836">
        <v>59.26</v>
      </c>
      <c r="K1836">
        <v>52.91</v>
      </c>
      <c r="L1836">
        <v>72</v>
      </c>
      <c r="M1836">
        <v>5</v>
      </c>
      <c r="N1836" t="s">
        <v>11117</v>
      </c>
      <c r="O1836" t="s">
        <v>11098</v>
      </c>
      <c r="P1836">
        <v>72</v>
      </c>
      <c r="Q1836" t="s">
        <v>11202</v>
      </c>
      <c r="R1836" t="s">
        <v>11201</v>
      </c>
    </row>
    <row r="1837" spans="1:18">
      <c r="A1837">
        <v>1856</v>
      </c>
      <c r="B1837" s="2">
        <v>751570406265</v>
      </c>
      <c r="C1837" t="s">
        <v>9681</v>
      </c>
      <c r="D1837">
        <v>0</v>
      </c>
      <c r="E1837" t="s">
        <v>11353</v>
      </c>
      <c r="F1837" t="s">
        <v>11354</v>
      </c>
      <c r="G1837" t="s">
        <v>9681</v>
      </c>
      <c r="H1837" t="s">
        <v>11090</v>
      </c>
      <c r="I1837">
        <v>29.5</v>
      </c>
      <c r="J1837">
        <v>29.5</v>
      </c>
      <c r="K1837">
        <v>25</v>
      </c>
      <c r="L1837">
        <v>50</v>
      </c>
      <c r="M1837">
        <v>3</v>
      </c>
      <c r="N1837" t="s">
        <v>11097</v>
      </c>
      <c r="O1837" t="s">
        <v>11098</v>
      </c>
      <c r="P1837">
        <v>50</v>
      </c>
      <c r="Q1837" t="s">
        <v>11355</v>
      </c>
      <c r="R1837" t="s">
        <v>11356</v>
      </c>
    </row>
    <row r="1838" spans="1:18">
      <c r="A1838">
        <v>1857</v>
      </c>
      <c r="B1838" s="2">
        <v>700736260241</v>
      </c>
      <c r="C1838" t="s">
        <v>9683</v>
      </c>
      <c r="D1838">
        <v>0</v>
      </c>
      <c r="E1838" t="s">
        <v>11357</v>
      </c>
      <c r="F1838" t="s">
        <v>11358</v>
      </c>
      <c r="G1838" t="s">
        <v>9683</v>
      </c>
      <c r="H1838" t="s">
        <v>11090</v>
      </c>
      <c r="I1838">
        <v>62</v>
      </c>
      <c r="J1838">
        <v>62</v>
      </c>
      <c r="K1838">
        <v>52.54</v>
      </c>
      <c r="L1838">
        <v>99</v>
      </c>
      <c r="M1838">
        <v>3</v>
      </c>
      <c r="N1838" t="s">
        <v>11097</v>
      </c>
      <c r="O1838" t="s">
        <v>11098</v>
      </c>
      <c r="P1838">
        <v>99</v>
      </c>
      <c r="Q1838" t="s">
        <v>11359</v>
      </c>
      <c r="R1838" t="s">
        <v>11360</v>
      </c>
    </row>
    <row r="1839" spans="1:18">
      <c r="A1839">
        <v>1858</v>
      </c>
      <c r="B1839" s="2">
        <v>751570405848</v>
      </c>
      <c r="C1839" t="s">
        <v>9685</v>
      </c>
      <c r="D1839">
        <v>0</v>
      </c>
      <c r="E1839" t="s">
        <v>11357</v>
      </c>
      <c r="F1839" t="s">
        <v>11358</v>
      </c>
      <c r="G1839" t="s">
        <v>9685</v>
      </c>
      <c r="H1839" t="s">
        <v>11090</v>
      </c>
      <c r="I1839">
        <v>62</v>
      </c>
      <c r="J1839">
        <v>62</v>
      </c>
      <c r="K1839">
        <v>52.54</v>
      </c>
      <c r="L1839">
        <v>99</v>
      </c>
      <c r="M1839">
        <v>3</v>
      </c>
      <c r="N1839" t="s">
        <v>11097</v>
      </c>
      <c r="O1839" t="s">
        <v>11098</v>
      </c>
      <c r="P1839">
        <v>99</v>
      </c>
      <c r="Q1839" t="s">
        <v>11359</v>
      </c>
      <c r="R1839" t="s">
        <v>11360</v>
      </c>
    </row>
    <row r="1840" spans="1:18">
      <c r="A1840">
        <v>1859</v>
      </c>
      <c r="B1840" s="2">
        <v>700736260418</v>
      </c>
      <c r="C1840" t="s">
        <v>9687</v>
      </c>
      <c r="D1840">
        <v>-5</v>
      </c>
      <c r="E1840" t="s">
        <v>11353</v>
      </c>
      <c r="F1840" t="s">
        <v>11354</v>
      </c>
      <c r="G1840" t="s">
        <v>9687</v>
      </c>
      <c r="H1840" t="s">
        <v>11090</v>
      </c>
      <c r="I1840">
        <v>17.5</v>
      </c>
      <c r="J1840">
        <v>17.5</v>
      </c>
      <c r="K1840">
        <v>14.83</v>
      </c>
      <c r="L1840">
        <v>30</v>
      </c>
      <c r="M1840">
        <v>3</v>
      </c>
      <c r="N1840" t="s">
        <v>11097</v>
      </c>
      <c r="O1840" t="s">
        <v>11098</v>
      </c>
      <c r="P1840">
        <v>30</v>
      </c>
      <c r="Q1840" t="s">
        <v>11355</v>
      </c>
      <c r="R1840" t="s">
        <v>11356</v>
      </c>
    </row>
    <row r="1841" spans="1:18">
      <c r="A1841">
        <v>1860</v>
      </c>
      <c r="B1841" s="2">
        <v>751570406159</v>
      </c>
      <c r="C1841" t="s">
        <v>9689</v>
      </c>
      <c r="D1841">
        <v>0</v>
      </c>
      <c r="E1841" t="s">
        <v>11353</v>
      </c>
      <c r="F1841" t="s">
        <v>11354</v>
      </c>
      <c r="G1841" t="s">
        <v>9689</v>
      </c>
      <c r="H1841" t="s">
        <v>11090</v>
      </c>
      <c r="I1841">
        <v>26</v>
      </c>
      <c r="J1841">
        <v>26</v>
      </c>
      <c r="K1841">
        <v>22.03</v>
      </c>
      <c r="L1841">
        <v>45</v>
      </c>
      <c r="M1841">
        <v>3</v>
      </c>
      <c r="N1841" t="s">
        <v>11097</v>
      </c>
      <c r="O1841" t="s">
        <v>11098</v>
      </c>
      <c r="P1841">
        <v>45</v>
      </c>
      <c r="Q1841" t="s">
        <v>11355</v>
      </c>
      <c r="R1841" t="s">
        <v>11356</v>
      </c>
    </row>
    <row r="1842" spans="1:18">
      <c r="A1842">
        <v>1861</v>
      </c>
      <c r="B1842" s="2">
        <v>751570405749</v>
      </c>
      <c r="C1842" t="s">
        <v>9691</v>
      </c>
      <c r="D1842">
        <v>0</v>
      </c>
      <c r="E1842" t="s">
        <v>11353</v>
      </c>
      <c r="F1842" t="s">
        <v>11354</v>
      </c>
      <c r="G1842" t="s">
        <v>9691</v>
      </c>
      <c r="H1842" t="s">
        <v>11090</v>
      </c>
      <c r="I1842">
        <v>68.5</v>
      </c>
      <c r="J1842">
        <v>68.5</v>
      </c>
      <c r="K1842">
        <v>58.05</v>
      </c>
      <c r="L1842">
        <v>120</v>
      </c>
      <c r="M1842">
        <v>3</v>
      </c>
      <c r="N1842" t="s">
        <v>11097</v>
      </c>
      <c r="O1842" t="s">
        <v>11098</v>
      </c>
      <c r="P1842">
        <v>120</v>
      </c>
      <c r="Q1842" t="s">
        <v>11355</v>
      </c>
      <c r="R1842" t="s">
        <v>11356</v>
      </c>
    </row>
    <row r="1843" spans="1:18">
      <c r="A1843">
        <v>1862</v>
      </c>
      <c r="B1843" s="2">
        <v>8901138002411</v>
      </c>
      <c r="C1843" t="s">
        <v>9693</v>
      </c>
      <c r="D1843">
        <v>0</v>
      </c>
      <c r="E1843" t="s">
        <v>11130</v>
      </c>
      <c r="F1843" t="s">
        <v>11131</v>
      </c>
      <c r="G1843" t="s">
        <v>9693</v>
      </c>
      <c r="H1843" t="s">
        <v>11090</v>
      </c>
      <c r="I1843">
        <v>123.2</v>
      </c>
      <c r="J1843">
        <v>123.2</v>
      </c>
      <c r="K1843">
        <v>104.41</v>
      </c>
      <c r="L1843">
        <v>160</v>
      </c>
      <c r="M1843">
        <v>3</v>
      </c>
      <c r="N1843" t="s">
        <v>11097</v>
      </c>
      <c r="O1843" t="s">
        <v>11098</v>
      </c>
      <c r="P1843">
        <v>160</v>
      </c>
      <c r="Q1843" t="s">
        <v>11132</v>
      </c>
      <c r="R1843" t="s">
        <v>11133</v>
      </c>
    </row>
    <row r="1844" spans="1:18">
      <c r="A1844">
        <v>1863</v>
      </c>
      <c r="B1844" s="2">
        <v>8901138002466</v>
      </c>
      <c r="C1844" t="s">
        <v>9695</v>
      </c>
      <c r="D1844">
        <v>-1</v>
      </c>
      <c r="E1844" t="s">
        <v>11130</v>
      </c>
      <c r="F1844" t="s">
        <v>11131</v>
      </c>
      <c r="G1844" t="s">
        <v>9695</v>
      </c>
      <c r="H1844" t="s">
        <v>11090</v>
      </c>
      <c r="I1844">
        <v>134.82</v>
      </c>
      <c r="J1844">
        <v>134.82</v>
      </c>
      <c r="K1844">
        <v>114.25</v>
      </c>
      <c r="L1844">
        <v>175</v>
      </c>
      <c r="M1844">
        <v>3</v>
      </c>
      <c r="N1844" t="s">
        <v>11097</v>
      </c>
      <c r="O1844" t="s">
        <v>11098</v>
      </c>
      <c r="P1844">
        <v>175</v>
      </c>
      <c r="Q1844" t="s">
        <v>11132</v>
      </c>
      <c r="R1844" t="s">
        <v>11133</v>
      </c>
    </row>
    <row r="1845" spans="1:18">
      <c r="A1845">
        <v>1864</v>
      </c>
      <c r="B1845" s="2">
        <v>8901138002374</v>
      </c>
      <c r="C1845" t="s">
        <v>9697</v>
      </c>
      <c r="D1845">
        <v>0</v>
      </c>
      <c r="E1845" t="s">
        <v>11130</v>
      </c>
      <c r="F1845" t="s">
        <v>11131</v>
      </c>
      <c r="G1845" t="s">
        <v>9697</v>
      </c>
      <c r="H1845" t="s">
        <v>11090</v>
      </c>
      <c r="I1845">
        <v>123.26</v>
      </c>
      <c r="J1845">
        <v>123.26</v>
      </c>
      <c r="K1845">
        <v>104.46</v>
      </c>
      <c r="L1845">
        <v>160</v>
      </c>
      <c r="M1845">
        <v>3</v>
      </c>
      <c r="N1845" t="s">
        <v>11097</v>
      </c>
      <c r="O1845" t="s">
        <v>11098</v>
      </c>
      <c r="P1845">
        <v>160</v>
      </c>
      <c r="Q1845" t="s">
        <v>11132</v>
      </c>
      <c r="R1845" t="s">
        <v>11133</v>
      </c>
    </row>
    <row r="1846" spans="1:18">
      <c r="A1846">
        <v>1865</v>
      </c>
      <c r="B1846" s="2">
        <v>8901138836160</v>
      </c>
      <c r="C1846" t="s">
        <v>9699</v>
      </c>
      <c r="D1846">
        <v>0</v>
      </c>
      <c r="E1846" t="s">
        <v>11325</v>
      </c>
      <c r="F1846" t="s">
        <v>11326</v>
      </c>
      <c r="G1846" t="s">
        <v>9699</v>
      </c>
      <c r="H1846" t="s">
        <v>11090</v>
      </c>
      <c r="I1846">
        <v>77.040000000000006</v>
      </c>
      <c r="J1846">
        <v>77.040000000000006</v>
      </c>
      <c r="K1846">
        <v>65.290000000000006</v>
      </c>
      <c r="L1846">
        <v>100</v>
      </c>
      <c r="M1846">
        <v>3</v>
      </c>
      <c r="N1846" t="s">
        <v>11097</v>
      </c>
      <c r="O1846" t="s">
        <v>11098</v>
      </c>
      <c r="P1846">
        <v>100</v>
      </c>
      <c r="Q1846" t="s">
        <v>11327</v>
      </c>
      <c r="R1846" t="s">
        <v>11328</v>
      </c>
    </row>
    <row r="1847" spans="1:18">
      <c r="A1847">
        <v>1866</v>
      </c>
      <c r="B1847" s="2">
        <v>8901138836153</v>
      </c>
      <c r="C1847" t="s">
        <v>9701</v>
      </c>
      <c r="D1847">
        <v>0</v>
      </c>
      <c r="E1847" t="s">
        <v>11325</v>
      </c>
      <c r="F1847" t="s">
        <v>11326</v>
      </c>
      <c r="G1847" t="s">
        <v>9701</v>
      </c>
      <c r="H1847" t="s">
        <v>11090</v>
      </c>
      <c r="I1847">
        <v>77.040000000000006</v>
      </c>
      <c r="J1847">
        <v>77.040000000000006</v>
      </c>
      <c r="K1847">
        <v>65.290000000000006</v>
      </c>
      <c r="L1847">
        <v>100</v>
      </c>
      <c r="M1847">
        <v>3</v>
      </c>
      <c r="N1847" t="s">
        <v>11097</v>
      </c>
      <c r="O1847" t="s">
        <v>11098</v>
      </c>
      <c r="P1847">
        <v>100</v>
      </c>
      <c r="Q1847" t="s">
        <v>11327</v>
      </c>
      <c r="R1847" t="s">
        <v>11328</v>
      </c>
    </row>
    <row r="1848" spans="1:18">
      <c r="A1848">
        <v>1867</v>
      </c>
      <c r="B1848" s="2">
        <v>8901138510312</v>
      </c>
      <c r="C1848" t="s">
        <v>9703</v>
      </c>
      <c r="D1848">
        <v>0</v>
      </c>
      <c r="E1848" t="s">
        <v>11088</v>
      </c>
      <c r="F1848" t="s">
        <v>11089</v>
      </c>
      <c r="G1848" t="s">
        <v>9703</v>
      </c>
      <c r="H1848" t="s">
        <v>11090</v>
      </c>
      <c r="I1848">
        <v>107.85</v>
      </c>
      <c r="J1848">
        <v>107.85</v>
      </c>
      <c r="K1848">
        <v>91.4</v>
      </c>
      <c r="L1848">
        <v>140</v>
      </c>
      <c r="M1848">
        <v>3</v>
      </c>
      <c r="N1848" t="s">
        <v>11097</v>
      </c>
      <c r="O1848" t="s">
        <v>11098</v>
      </c>
      <c r="P1848">
        <v>140</v>
      </c>
      <c r="Q1848" t="s">
        <v>11170</v>
      </c>
      <c r="R1848" t="s">
        <v>11171</v>
      </c>
    </row>
    <row r="1849" spans="1:18">
      <c r="A1849">
        <v>1868</v>
      </c>
      <c r="B1849" s="2">
        <v>8901138510312</v>
      </c>
      <c r="C1849" t="s">
        <v>9705</v>
      </c>
      <c r="D1849">
        <v>0</v>
      </c>
      <c r="E1849" t="s">
        <v>11088</v>
      </c>
      <c r="F1849" t="s">
        <v>11089</v>
      </c>
      <c r="G1849" t="s">
        <v>9705</v>
      </c>
      <c r="H1849" t="s">
        <v>11090</v>
      </c>
      <c r="I1849">
        <v>107.85</v>
      </c>
      <c r="J1849">
        <v>107.85</v>
      </c>
      <c r="K1849">
        <v>91.4</v>
      </c>
      <c r="L1849">
        <v>140</v>
      </c>
      <c r="M1849">
        <v>3</v>
      </c>
      <c r="N1849" t="s">
        <v>11097</v>
      </c>
      <c r="O1849" t="s">
        <v>11098</v>
      </c>
      <c r="P1849">
        <v>140</v>
      </c>
      <c r="Q1849" t="s">
        <v>11170</v>
      </c>
      <c r="R1849" t="s">
        <v>11171</v>
      </c>
    </row>
    <row r="1850" spans="1:18">
      <c r="A1850">
        <v>1869</v>
      </c>
      <c r="B1850" s="2">
        <v>8901138001490</v>
      </c>
      <c r="C1850" t="s">
        <v>9707</v>
      </c>
      <c r="D1850">
        <v>0</v>
      </c>
      <c r="E1850" t="s">
        <v>11088</v>
      </c>
      <c r="F1850" t="s">
        <v>11089</v>
      </c>
      <c r="G1850" t="s">
        <v>9707</v>
      </c>
      <c r="H1850" t="s">
        <v>11090</v>
      </c>
      <c r="I1850">
        <v>112.74</v>
      </c>
      <c r="J1850">
        <v>112.74</v>
      </c>
      <c r="K1850">
        <v>95.54</v>
      </c>
      <c r="L1850">
        <v>140</v>
      </c>
      <c r="M1850">
        <v>3</v>
      </c>
      <c r="N1850" t="s">
        <v>11097</v>
      </c>
      <c r="O1850" t="s">
        <v>11098</v>
      </c>
      <c r="P1850">
        <v>140</v>
      </c>
      <c r="Q1850" t="s">
        <v>11170</v>
      </c>
      <c r="R1850" t="s">
        <v>11171</v>
      </c>
    </row>
    <row r="1851" spans="1:18">
      <c r="A1851">
        <v>1870</v>
      </c>
      <c r="B1851" s="2">
        <v>8901138510039</v>
      </c>
      <c r="C1851" t="s">
        <v>9709</v>
      </c>
      <c r="D1851">
        <v>-1</v>
      </c>
      <c r="E1851" t="s">
        <v>11401</v>
      </c>
      <c r="F1851" t="s">
        <v>11402</v>
      </c>
      <c r="G1851" t="s">
        <v>9709</v>
      </c>
      <c r="H1851" t="s">
        <v>11090</v>
      </c>
      <c r="I1851">
        <v>65</v>
      </c>
      <c r="J1851">
        <v>65</v>
      </c>
      <c r="K1851">
        <v>55.08</v>
      </c>
      <c r="L1851">
        <v>85</v>
      </c>
      <c r="M1851">
        <v>3</v>
      </c>
      <c r="N1851" t="s">
        <v>11097</v>
      </c>
      <c r="O1851" t="s">
        <v>11098</v>
      </c>
      <c r="P1851">
        <v>85</v>
      </c>
      <c r="Q1851" t="s">
        <v>11620</v>
      </c>
      <c r="R1851" t="s">
        <v>11621</v>
      </c>
    </row>
    <row r="1852" spans="1:18">
      <c r="A1852">
        <v>1871</v>
      </c>
      <c r="B1852" s="2">
        <v>8901138820107</v>
      </c>
      <c r="C1852" t="s">
        <v>9711</v>
      </c>
      <c r="D1852">
        <v>0</v>
      </c>
      <c r="E1852" t="s">
        <v>11155</v>
      </c>
      <c r="F1852" t="s">
        <v>11156</v>
      </c>
      <c r="G1852" t="s">
        <v>9711</v>
      </c>
      <c r="H1852" t="s">
        <v>11090</v>
      </c>
      <c r="I1852">
        <v>143.69999999999999</v>
      </c>
      <c r="J1852">
        <v>143.69999999999999</v>
      </c>
      <c r="K1852">
        <v>121.78</v>
      </c>
      <c r="L1852">
        <v>190</v>
      </c>
      <c r="M1852">
        <v>3</v>
      </c>
      <c r="N1852" t="s">
        <v>11097</v>
      </c>
      <c r="O1852" t="s">
        <v>11098</v>
      </c>
      <c r="P1852">
        <v>190</v>
      </c>
      <c r="Q1852" t="s">
        <v>11157</v>
      </c>
      <c r="R1852" t="s">
        <v>11158</v>
      </c>
    </row>
    <row r="1853" spans="1:18">
      <c r="A1853">
        <v>1872</v>
      </c>
      <c r="B1853" s="2">
        <v>8901138001506</v>
      </c>
      <c r="C1853" t="s">
        <v>9713</v>
      </c>
      <c r="D1853">
        <v>0</v>
      </c>
      <c r="E1853" t="s">
        <v>11155</v>
      </c>
      <c r="F1853" t="s">
        <v>11156</v>
      </c>
      <c r="G1853" t="s">
        <v>9713</v>
      </c>
      <c r="H1853" t="s">
        <v>11090</v>
      </c>
      <c r="I1853">
        <v>112.7</v>
      </c>
      <c r="J1853">
        <v>112.7</v>
      </c>
      <c r="K1853">
        <v>95.51</v>
      </c>
      <c r="L1853">
        <v>149</v>
      </c>
      <c r="M1853">
        <v>3</v>
      </c>
      <c r="N1853" t="s">
        <v>11097</v>
      </c>
      <c r="O1853" t="s">
        <v>11098</v>
      </c>
      <c r="P1853">
        <v>149</v>
      </c>
      <c r="Q1853" t="s">
        <v>11157</v>
      </c>
      <c r="R1853" t="s">
        <v>11158</v>
      </c>
    </row>
    <row r="1854" spans="1:18">
      <c r="A1854">
        <v>1873</v>
      </c>
      <c r="B1854" s="2">
        <v>8901138827557</v>
      </c>
      <c r="C1854" t="s">
        <v>9715</v>
      </c>
      <c r="D1854">
        <v>-1</v>
      </c>
      <c r="E1854" t="s">
        <v>11150</v>
      </c>
      <c r="F1854" t="s">
        <v>11151</v>
      </c>
      <c r="G1854" t="s">
        <v>9715</v>
      </c>
      <c r="H1854" t="s">
        <v>11090</v>
      </c>
      <c r="I1854">
        <v>138.6</v>
      </c>
      <c r="J1854">
        <v>138.6</v>
      </c>
      <c r="K1854">
        <v>117.46</v>
      </c>
      <c r="L1854">
        <v>180</v>
      </c>
      <c r="M1854">
        <v>3</v>
      </c>
      <c r="N1854" t="s">
        <v>11097</v>
      </c>
      <c r="O1854" t="s">
        <v>11098</v>
      </c>
      <c r="P1854">
        <v>180</v>
      </c>
      <c r="Q1854" t="s">
        <v>11167</v>
      </c>
      <c r="R1854" t="s">
        <v>11168</v>
      </c>
    </row>
    <row r="1855" spans="1:18">
      <c r="A1855">
        <v>1874</v>
      </c>
      <c r="B1855" s="2">
        <v>8901138834982</v>
      </c>
      <c r="C1855" t="s">
        <v>9717</v>
      </c>
      <c r="D1855">
        <v>-1</v>
      </c>
      <c r="E1855" t="s">
        <v>11150</v>
      </c>
      <c r="F1855" t="s">
        <v>11151</v>
      </c>
      <c r="G1855" t="s">
        <v>9717</v>
      </c>
      <c r="H1855" t="s">
        <v>11090</v>
      </c>
      <c r="I1855">
        <v>138.6</v>
      </c>
      <c r="J1855">
        <v>138.6</v>
      </c>
      <c r="K1855">
        <v>117.46</v>
      </c>
      <c r="L1855">
        <v>180</v>
      </c>
      <c r="M1855">
        <v>3</v>
      </c>
      <c r="N1855" t="s">
        <v>11097</v>
      </c>
      <c r="O1855" t="s">
        <v>11098</v>
      </c>
      <c r="P1855">
        <v>180</v>
      </c>
      <c r="Q1855" t="s">
        <v>11167</v>
      </c>
      <c r="R1855" t="s">
        <v>11168</v>
      </c>
    </row>
    <row r="1856" spans="1:18">
      <c r="A1856">
        <v>1875</v>
      </c>
      <c r="B1856" s="2">
        <v>8901138834975</v>
      </c>
      <c r="C1856" t="s">
        <v>9719</v>
      </c>
      <c r="D1856">
        <v>0</v>
      </c>
      <c r="E1856" t="s">
        <v>11150</v>
      </c>
      <c r="F1856" t="s">
        <v>11151</v>
      </c>
      <c r="G1856" t="s">
        <v>9719</v>
      </c>
      <c r="H1856" t="s">
        <v>11090</v>
      </c>
      <c r="I1856">
        <v>123.2</v>
      </c>
      <c r="J1856">
        <v>123.2</v>
      </c>
      <c r="K1856">
        <v>104.41</v>
      </c>
      <c r="L1856">
        <v>180</v>
      </c>
      <c r="M1856">
        <v>3</v>
      </c>
      <c r="N1856" t="s">
        <v>11097</v>
      </c>
      <c r="O1856" t="s">
        <v>11098</v>
      </c>
      <c r="P1856">
        <v>180</v>
      </c>
      <c r="Q1856" t="s">
        <v>11167</v>
      </c>
      <c r="R1856" t="s">
        <v>11168</v>
      </c>
    </row>
    <row r="1857" spans="1:18">
      <c r="A1857">
        <v>1876</v>
      </c>
      <c r="B1857" s="2">
        <v>8901138001537</v>
      </c>
      <c r="C1857" t="s">
        <v>9721</v>
      </c>
      <c r="D1857">
        <v>0</v>
      </c>
      <c r="E1857" t="s">
        <v>11150</v>
      </c>
      <c r="F1857" t="s">
        <v>11151</v>
      </c>
      <c r="G1857" t="s">
        <v>9721</v>
      </c>
      <c r="H1857" t="s">
        <v>11090</v>
      </c>
      <c r="I1857">
        <v>123.2</v>
      </c>
      <c r="J1857">
        <v>123.2</v>
      </c>
      <c r="K1857">
        <v>104.41</v>
      </c>
      <c r="L1857">
        <v>160</v>
      </c>
      <c r="M1857">
        <v>3</v>
      </c>
      <c r="N1857" t="s">
        <v>11097</v>
      </c>
      <c r="O1857" t="s">
        <v>11098</v>
      </c>
      <c r="P1857">
        <v>160</v>
      </c>
      <c r="Q1857" t="s">
        <v>11167</v>
      </c>
      <c r="R1857" t="s">
        <v>11168</v>
      </c>
    </row>
    <row r="1858" spans="1:18">
      <c r="A1858">
        <v>1877</v>
      </c>
      <c r="B1858" s="2">
        <v>8901138512187</v>
      </c>
      <c r="C1858" t="s">
        <v>9723</v>
      </c>
      <c r="D1858">
        <v>-3</v>
      </c>
      <c r="E1858" t="s">
        <v>11101</v>
      </c>
      <c r="F1858" t="s">
        <v>11102</v>
      </c>
      <c r="G1858" t="s">
        <v>9723</v>
      </c>
      <c r="H1858" t="s">
        <v>11090</v>
      </c>
      <c r="I1858">
        <v>60.86</v>
      </c>
      <c r="J1858">
        <v>60.86</v>
      </c>
      <c r="K1858">
        <v>51.58</v>
      </c>
      <c r="L1858">
        <v>79</v>
      </c>
      <c r="M1858">
        <v>3</v>
      </c>
      <c r="N1858" t="s">
        <v>11097</v>
      </c>
      <c r="O1858" t="s">
        <v>11098</v>
      </c>
      <c r="P1858">
        <v>79</v>
      </c>
      <c r="Q1858" t="s">
        <v>11175</v>
      </c>
      <c r="R1858" t="s">
        <v>11102</v>
      </c>
    </row>
    <row r="1859" spans="1:18">
      <c r="A1859">
        <v>1878</v>
      </c>
      <c r="B1859" s="2">
        <v>8901138512460</v>
      </c>
      <c r="C1859" t="s">
        <v>9725</v>
      </c>
      <c r="D1859">
        <v>-1</v>
      </c>
      <c r="E1859" t="s">
        <v>11101</v>
      </c>
      <c r="F1859" t="s">
        <v>11102</v>
      </c>
      <c r="G1859" t="s">
        <v>9725</v>
      </c>
      <c r="H1859" t="s">
        <v>11090</v>
      </c>
      <c r="I1859">
        <v>115.5</v>
      </c>
      <c r="J1859">
        <v>115.5</v>
      </c>
      <c r="K1859">
        <v>97.88</v>
      </c>
      <c r="L1859">
        <v>150</v>
      </c>
      <c r="M1859">
        <v>3</v>
      </c>
      <c r="N1859" t="s">
        <v>11097</v>
      </c>
      <c r="O1859" t="s">
        <v>11098</v>
      </c>
      <c r="P1859">
        <v>150</v>
      </c>
      <c r="Q1859" t="s">
        <v>11175</v>
      </c>
      <c r="R1859" t="s">
        <v>11102</v>
      </c>
    </row>
    <row r="1860" spans="1:18">
      <c r="A1860">
        <v>1879</v>
      </c>
      <c r="B1860" s="2">
        <v>8901138837051</v>
      </c>
      <c r="C1860" t="s">
        <v>9727</v>
      </c>
      <c r="D1860">
        <v>-1</v>
      </c>
      <c r="E1860" t="s">
        <v>11101</v>
      </c>
      <c r="F1860" t="s">
        <v>11102</v>
      </c>
      <c r="G1860" t="s">
        <v>9727</v>
      </c>
      <c r="H1860" t="s">
        <v>11090</v>
      </c>
      <c r="I1860">
        <v>60.8</v>
      </c>
      <c r="J1860">
        <v>60.8</v>
      </c>
      <c r="K1860">
        <v>51.53</v>
      </c>
      <c r="L1860">
        <v>79</v>
      </c>
      <c r="M1860">
        <v>3</v>
      </c>
      <c r="N1860" t="s">
        <v>11097</v>
      </c>
      <c r="O1860" t="s">
        <v>11098</v>
      </c>
      <c r="P1860">
        <v>79</v>
      </c>
      <c r="Q1860" t="s">
        <v>11175</v>
      </c>
      <c r="R1860" t="s">
        <v>11102</v>
      </c>
    </row>
    <row r="1861" spans="1:18">
      <c r="A1861">
        <v>1880</v>
      </c>
      <c r="B1861" s="2">
        <v>8901138509224</v>
      </c>
      <c r="C1861" t="s">
        <v>9729</v>
      </c>
      <c r="D1861">
        <v>-1</v>
      </c>
      <c r="E1861" t="s">
        <v>11101</v>
      </c>
      <c r="F1861" t="s">
        <v>11102</v>
      </c>
      <c r="G1861" t="s">
        <v>9729</v>
      </c>
      <c r="H1861" t="s">
        <v>11090</v>
      </c>
      <c r="I1861">
        <v>57.78</v>
      </c>
      <c r="J1861">
        <v>57.78</v>
      </c>
      <c r="K1861">
        <v>48.97</v>
      </c>
      <c r="L1861">
        <v>75</v>
      </c>
      <c r="M1861">
        <v>3</v>
      </c>
      <c r="N1861" t="s">
        <v>11097</v>
      </c>
      <c r="O1861" t="s">
        <v>11098</v>
      </c>
      <c r="P1861">
        <v>75</v>
      </c>
      <c r="Q1861" t="s">
        <v>11175</v>
      </c>
      <c r="R1861" t="s">
        <v>11102</v>
      </c>
    </row>
    <row r="1862" spans="1:18">
      <c r="A1862">
        <v>1881</v>
      </c>
      <c r="B1862" s="2">
        <v>8901138712198</v>
      </c>
      <c r="C1862" t="s">
        <v>9731</v>
      </c>
      <c r="D1862">
        <v>-1</v>
      </c>
      <c r="E1862" t="s">
        <v>11101</v>
      </c>
      <c r="F1862" t="s">
        <v>11102</v>
      </c>
      <c r="G1862" t="s">
        <v>9731</v>
      </c>
      <c r="H1862" t="s">
        <v>11090</v>
      </c>
      <c r="I1862">
        <v>60.8</v>
      </c>
      <c r="J1862">
        <v>60.8</v>
      </c>
      <c r="K1862">
        <v>51.53</v>
      </c>
      <c r="L1862">
        <v>79</v>
      </c>
      <c r="M1862">
        <v>3</v>
      </c>
      <c r="N1862" t="s">
        <v>11097</v>
      </c>
      <c r="O1862" t="s">
        <v>11098</v>
      </c>
      <c r="P1862">
        <v>79</v>
      </c>
      <c r="Q1862" t="s">
        <v>11175</v>
      </c>
      <c r="R1862" t="s">
        <v>11102</v>
      </c>
    </row>
    <row r="1863" spans="1:18">
      <c r="A1863">
        <v>1882</v>
      </c>
      <c r="B1863" s="2">
        <v>8901138712181</v>
      </c>
      <c r="C1863" t="s">
        <v>9733</v>
      </c>
      <c r="D1863">
        <v>0</v>
      </c>
      <c r="E1863" t="s">
        <v>11101</v>
      </c>
      <c r="F1863" t="s">
        <v>11102</v>
      </c>
      <c r="G1863" t="s">
        <v>9733</v>
      </c>
      <c r="H1863" t="s">
        <v>11090</v>
      </c>
      <c r="I1863">
        <v>114.7</v>
      </c>
      <c r="J1863">
        <v>114.7</v>
      </c>
      <c r="K1863">
        <v>97.2</v>
      </c>
      <c r="L1863">
        <v>149</v>
      </c>
      <c r="M1863">
        <v>3</v>
      </c>
      <c r="N1863" t="s">
        <v>11097</v>
      </c>
      <c r="O1863" t="s">
        <v>11098</v>
      </c>
      <c r="P1863">
        <v>149</v>
      </c>
      <c r="Q1863" t="s">
        <v>11175</v>
      </c>
      <c r="R1863" t="s">
        <v>11102</v>
      </c>
    </row>
    <row r="1864" spans="1:18">
      <c r="A1864">
        <v>1883</v>
      </c>
      <c r="B1864" s="2">
        <v>8901138835323</v>
      </c>
      <c r="C1864" t="s">
        <v>9735</v>
      </c>
      <c r="D1864">
        <v>0</v>
      </c>
      <c r="E1864" t="s">
        <v>11101</v>
      </c>
      <c r="F1864" t="s">
        <v>11102</v>
      </c>
      <c r="G1864" t="s">
        <v>9735</v>
      </c>
      <c r="H1864" t="s">
        <v>11090</v>
      </c>
      <c r="I1864">
        <v>76.27</v>
      </c>
      <c r="J1864">
        <v>76.27</v>
      </c>
      <c r="K1864">
        <v>64.64</v>
      </c>
      <c r="L1864">
        <v>99</v>
      </c>
      <c r="M1864">
        <v>3</v>
      </c>
      <c r="N1864" t="s">
        <v>11097</v>
      </c>
      <c r="O1864" t="s">
        <v>11098</v>
      </c>
      <c r="P1864">
        <v>99</v>
      </c>
      <c r="Q1864" t="s">
        <v>11175</v>
      </c>
      <c r="R1864" t="s">
        <v>11102</v>
      </c>
    </row>
    <row r="1865" spans="1:18">
      <c r="A1865">
        <v>1884</v>
      </c>
      <c r="B1865" s="2">
        <v>8901138821913</v>
      </c>
      <c r="C1865" t="s">
        <v>9737</v>
      </c>
      <c r="D1865">
        <v>0</v>
      </c>
      <c r="E1865" t="s">
        <v>11101</v>
      </c>
      <c r="F1865" t="s">
        <v>11102</v>
      </c>
      <c r="G1865" t="s">
        <v>9737</v>
      </c>
      <c r="H1865" t="s">
        <v>11090</v>
      </c>
      <c r="I1865">
        <v>65.48</v>
      </c>
      <c r="J1865">
        <v>65.48</v>
      </c>
      <c r="K1865">
        <v>55.49</v>
      </c>
      <c r="L1865">
        <v>85</v>
      </c>
      <c r="M1865">
        <v>3</v>
      </c>
      <c r="N1865" t="s">
        <v>11097</v>
      </c>
      <c r="O1865" t="s">
        <v>11098</v>
      </c>
      <c r="P1865">
        <v>85</v>
      </c>
      <c r="Q1865" t="s">
        <v>11164</v>
      </c>
      <c r="R1865" t="s">
        <v>11165</v>
      </c>
    </row>
    <row r="1866" spans="1:18">
      <c r="A1866">
        <v>1885</v>
      </c>
      <c r="B1866" s="2">
        <v>8901138511609</v>
      </c>
      <c r="C1866" t="s">
        <v>9739</v>
      </c>
      <c r="D1866">
        <v>0</v>
      </c>
      <c r="E1866" t="s">
        <v>11095</v>
      </c>
      <c r="F1866" t="s">
        <v>11096</v>
      </c>
      <c r="G1866" t="s">
        <v>9739</v>
      </c>
      <c r="H1866" t="s">
        <v>11090</v>
      </c>
      <c r="I1866">
        <v>29.27</v>
      </c>
      <c r="J1866">
        <v>29.27</v>
      </c>
      <c r="K1866">
        <v>24.81</v>
      </c>
      <c r="L1866">
        <v>38</v>
      </c>
      <c r="M1866">
        <v>3</v>
      </c>
      <c r="N1866" t="s">
        <v>11097</v>
      </c>
      <c r="O1866" t="s">
        <v>11098</v>
      </c>
      <c r="P1866">
        <v>38</v>
      </c>
      <c r="Q1866" t="s">
        <v>11099</v>
      </c>
      <c r="R1866" t="s">
        <v>11100</v>
      </c>
    </row>
    <row r="1867" spans="1:18">
      <c r="A1867">
        <v>1886</v>
      </c>
      <c r="B1867" s="2">
        <v>8901138513061</v>
      </c>
      <c r="C1867" t="s">
        <v>9741</v>
      </c>
      <c r="D1867">
        <v>0</v>
      </c>
      <c r="E1867" t="s">
        <v>11095</v>
      </c>
      <c r="F1867" t="s">
        <v>11096</v>
      </c>
      <c r="G1867" t="s">
        <v>9741</v>
      </c>
      <c r="H1867" t="s">
        <v>11090</v>
      </c>
      <c r="I1867">
        <v>49.3</v>
      </c>
      <c r="J1867">
        <v>49.3</v>
      </c>
      <c r="K1867">
        <v>41.78</v>
      </c>
      <c r="L1867">
        <v>49.3</v>
      </c>
      <c r="M1867">
        <v>3</v>
      </c>
      <c r="N1867" t="s">
        <v>11097</v>
      </c>
      <c r="O1867" t="s">
        <v>11098</v>
      </c>
      <c r="P1867">
        <v>49.3</v>
      </c>
      <c r="Q1867" t="s">
        <v>11099</v>
      </c>
      <c r="R1867" t="s">
        <v>11100</v>
      </c>
    </row>
    <row r="1868" spans="1:18">
      <c r="A1868">
        <v>1887</v>
      </c>
      <c r="B1868" s="2">
        <v>8901138711962</v>
      </c>
      <c r="C1868" t="s">
        <v>9743</v>
      </c>
      <c r="D1868">
        <v>-3</v>
      </c>
      <c r="E1868" t="s">
        <v>11095</v>
      </c>
      <c r="F1868" t="s">
        <v>11096</v>
      </c>
      <c r="G1868" t="s">
        <v>9743</v>
      </c>
      <c r="H1868" t="s">
        <v>11090</v>
      </c>
      <c r="I1868">
        <v>29.27</v>
      </c>
      <c r="J1868">
        <v>29.27</v>
      </c>
      <c r="K1868">
        <v>24.81</v>
      </c>
      <c r="L1868">
        <v>38</v>
      </c>
      <c r="M1868">
        <v>3</v>
      </c>
      <c r="N1868" t="s">
        <v>11097</v>
      </c>
      <c r="O1868" t="s">
        <v>11098</v>
      </c>
      <c r="P1868">
        <v>38</v>
      </c>
      <c r="Q1868" t="s">
        <v>11099</v>
      </c>
      <c r="R1868" t="s">
        <v>11100</v>
      </c>
    </row>
    <row r="1869" spans="1:18">
      <c r="A1869">
        <v>1888</v>
      </c>
      <c r="B1869" s="2">
        <v>8901138714550</v>
      </c>
      <c r="C1869" t="s">
        <v>9745</v>
      </c>
      <c r="D1869">
        <v>0</v>
      </c>
      <c r="E1869" t="s">
        <v>11095</v>
      </c>
      <c r="F1869" t="s">
        <v>11096</v>
      </c>
      <c r="G1869" t="s">
        <v>9745</v>
      </c>
      <c r="H1869" t="s">
        <v>11090</v>
      </c>
      <c r="I1869">
        <v>49.3</v>
      </c>
      <c r="J1869">
        <v>49.3</v>
      </c>
      <c r="K1869">
        <v>41.78</v>
      </c>
      <c r="L1869">
        <v>64</v>
      </c>
      <c r="M1869">
        <v>3</v>
      </c>
      <c r="N1869" t="s">
        <v>11097</v>
      </c>
      <c r="O1869" t="s">
        <v>11098</v>
      </c>
      <c r="P1869">
        <v>64</v>
      </c>
      <c r="Q1869" t="s">
        <v>11099</v>
      </c>
      <c r="R1869" t="s">
        <v>11100</v>
      </c>
    </row>
    <row r="1870" spans="1:18">
      <c r="A1870">
        <v>1889</v>
      </c>
      <c r="B1870" s="2">
        <v>8901138513078</v>
      </c>
      <c r="C1870" t="s">
        <v>9747</v>
      </c>
      <c r="D1870">
        <v>-1</v>
      </c>
      <c r="E1870" t="s">
        <v>11095</v>
      </c>
      <c r="F1870" t="s">
        <v>11096</v>
      </c>
      <c r="G1870" t="s">
        <v>9747</v>
      </c>
      <c r="H1870" t="s">
        <v>11090</v>
      </c>
      <c r="I1870">
        <v>49.3</v>
      </c>
      <c r="J1870">
        <v>49.3</v>
      </c>
      <c r="K1870">
        <v>41.78</v>
      </c>
      <c r="L1870">
        <v>64</v>
      </c>
      <c r="M1870">
        <v>3</v>
      </c>
      <c r="N1870" t="s">
        <v>11097</v>
      </c>
      <c r="O1870" t="s">
        <v>11098</v>
      </c>
      <c r="P1870">
        <v>64</v>
      </c>
      <c r="Q1870" t="s">
        <v>11099</v>
      </c>
      <c r="R1870" t="s">
        <v>11100</v>
      </c>
    </row>
    <row r="1871" spans="1:18">
      <c r="A1871">
        <v>1890</v>
      </c>
      <c r="B1871" s="2">
        <v>8901138513078</v>
      </c>
      <c r="C1871" t="s">
        <v>9749</v>
      </c>
      <c r="D1871">
        <v>0</v>
      </c>
      <c r="E1871" t="s">
        <v>11095</v>
      </c>
      <c r="F1871" t="s">
        <v>11096</v>
      </c>
      <c r="G1871" t="s">
        <v>9749</v>
      </c>
      <c r="H1871" t="s">
        <v>11090</v>
      </c>
      <c r="I1871">
        <v>29.2</v>
      </c>
      <c r="J1871">
        <v>29.2</v>
      </c>
      <c r="K1871">
        <v>24.75</v>
      </c>
      <c r="L1871">
        <v>38</v>
      </c>
      <c r="M1871">
        <v>3</v>
      </c>
      <c r="N1871" t="s">
        <v>11097</v>
      </c>
      <c r="O1871" t="s">
        <v>11098</v>
      </c>
      <c r="P1871">
        <v>38</v>
      </c>
      <c r="Q1871" t="s">
        <v>11099</v>
      </c>
      <c r="R1871" t="s">
        <v>11100</v>
      </c>
    </row>
    <row r="1872" spans="1:18">
      <c r="A1872">
        <v>1891</v>
      </c>
      <c r="B1872" s="2">
        <v>8901138511593</v>
      </c>
      <c r="C1872" t="s">
        <v>9751</v>
      </c>
      <c r="D1872">
        <v>-4</v>
      </c>
      <c r="E1872" t="s">
        <v>11095</v>
      </c>
      <c r="F1872" t="s">
        <v>11096</v>
      </c>
      <c r="G1872" t="s">
        <v>9751</v>
      </c>
      <c r="H1872" t="s">
        <v>11090</v>
      </c>
      <c r="I1872">
        <v>29.27</v>
      </c>
      <c r="J1872">
        <v>29.27</v>
      </c>
      <c r="K1872">
        <v>26.13</v>
      </c>
      <c r="L1872">
        <v>38</v>
      </c>
      <c r="M1872">
        <v>5</v>
      </c>
      <c r="N1872" t="s">
        <v>11117</v>
      </c>
      <c r="O1872" t="s">
        <v>11098</v>
      </c>
      <c r="P1872">
        <v>38</v>
      </c>
      <c r="Q1872" t="s">
        <v>11099</v>
      </c>
      <c r="R1872" t="s">
        <v>11100</v>
      </c>
    </row>
    <row r="1873" spans="1:18">
      <c r="A1873">
        <v>1892</v>
      </c>
      <c r="B1873" s="2">
        <v>8901396476146</v>
      </c>
      <c r="C1873" t="s">
        <v>9753</v>
      </c>
      <c r="D1873">
        <v>-2</v>
      </c>
      <c r="E1873" t="s">
        <v>11368</v>
      </c>
      <c r="F1873" t="s">
        <v>11369</v>
      </c>
      <c r="G1873" t="s">
        <v>9753</v>
      </c>
      <c r="H1873" t="s">
        <v>11090</v>
      </c>
      <c r="I1873">
        <v>80.13</v>
      </c>
      <c r="J1873">
        <v>80.13</v>
      </c>
      <c r="K1873">
        <v>67.91</v>
      </c>
      <c r="L1873">
        <v>104</v>
      </c>
      <c r="M1873">
        <v>3</v>
      </c>
      <c r="N1873" t="s">
        <v>11097</v>
      </c>
      <c r="O1873" t="s">
        <v>11098</v>
      </c>
      <c r="P1873">
        <v>104</v>
      </c>
      <c r="Q1873" t="s">
        <v>11370</v>
      </c>
      <c r="R1873" t="s">
        <v>11369</v>
      </c>
    </row>
    <row r="1874" spans="1:18">
      <c r="A1874">
        <v>1893</v>
      </c>
      <c r="B1874" s="2">
        <v>8901177103605</v>
      </c>
      <c r="C1874" t="s">
        <v>9755</v>
      </c>
      <c r="D1874">
        <v>0</v>
      </c>
      <c r="E1874" t="s">
        <v>11401</v>
      </c>
      <c r="F1874" t="s">
        <v>11402</v>
      </c>
      <c r="G1874" t="s">
        <v>9755</v>
      </c>
      <c r="H1874" t="s">
        <v>11090</v>
      </c>
      <c r="I1874">
        <v>52.46</v>
      </c>
      <c r="J1874">
        <v>52.46</v>
      </c>
      <c r="K1874">
        <v>46.84</v>
      </c>
      <c r="L1874">
        <v>70.5</v>
      </c>
      <c r="M1874">
        <v>5</v>
      </c>
      <c r="N1874" t="s">
        <v>11117</v>
      </c>
      <c r="O1874" t="s">
        <v>11098</v>
      </c>
      <c r="P1874">
        <v>70.5</v>
      </c>
      <c r="Q1874" t="s">
        <v>11620</v>
      </c>
      <c r="R1874" t="s">
        <v>11621</v>
      </c>
    </row>
    <row r="1875" spans="1:18">
      <c r="A1875">
        <v>1894</v>
      </c>
      <c r="B1875" s="2">
        <v>8901177103704</v>
      </c>
      <c r="C1875" t="s">
        <v>9757</v>
      </c>
      <c r="D1875">
        <v>0</v>
      </c>
      <c r="E1875" t="s">
        <v>11401</v>
      </c>
      <c r="F1875" t="s">
        <v>11402</v>
      </c>
      <c r="G1875" t="s">
        <v>9757</v>
      </c>
      <c r="H1875" t="s">
        <v>11090</v>
      </c>
      <c r="I1875">
        <v>87.5</v>
      </c>
      <c r="J1875">
        <v>87.5</v>
      </c>
      <c r="K1875">
        <v>78.13</v>
      </c>
      <c r="L1875">
        <v>117.6</v>
      </c>
      <c r="M1875">
        <v>5</v>
      </c>
      <c r="N1875" t="s">
        <v>11117</v>
      </c>
      <c r="O1875" t="s">
        <v>11098</v>
      </c>
      <c r="P1875">
        <v>117.6</v>
      </c>
      <c r="Q1875" t="s">
        <v>11620</v>
      </c>
      <c r="R1875" t="s">
        <v>11621</v>
      </c>
    </row>
    <row r="1876" spans="1:18">
      <c r="A1876">
        <v>1895</v>
      </c>
      <c r="B1876" s="2">
        <v>8901177104909</v>
      </c>
      <c r="C1876" t="s">
        <v>9759</v>
      </c>
      <c r="D1876">
        <v>-2</v>
      </c>
      <c r="E1876" t="s">
        <v>11401</v>
      </c>
      <c r="F1876" t="s">
        <v>11402</v>
      </c>
      <c r="G1876" t="s">
        <v>9759</v>
      </c>
      <c r="H1876" t="s">
        <v>11090</v>
      </c>
      <c r="I1876">
        <v>61.34</v>
      </c>
      <c r="J1876">
        <v>61.34</v>
      </c>
      <c r="K1876">
        <v>54.77</v>
      </c>
      <c r="L1876">
        <v>79</v>
      </c>
      <c r="M1876">
        <v>5</v>
      </c>
      <c r="N1876" t="s">
        <v>11117</v>
      </c>
      <c r="O1876" t="s">
        <v>11098</v>
      </c>
      <c r="P1876">
        <v>79</v>
      </c>
      <c r="Q1876" t="s">
        <v>11620</v>
      </c>
      <c r="R1876" t="s">
        <v>11621</v>
      </c>
    </row>
    <row r="1877" spans="1:18">
      <c r="A1877">
        <v>1896</v>
      </c>
      <c r="B1877" s="2">
        <v>8901177102509</v>
      </c>
      <c r="C1877" t="s">
        <v>9761</v>
      </c>
      <c r="D1877">
        <v>0</v>
      </c>
      <c r="E1877" t="s">
        <v>11401</v>
      </c>
      <c r="F1877" t="s">
        <v>11402</v>
      </c>
      <c r="G1877" t="s">
        <v>9761</v>
      </c>
      <c r="H1877" t="s">
        <v>11090</v>
      </c>
      <c r="I1877">
        <v>40.92</v>
      </c>
      <c r="J1877">
        <v>40.92</v>
      </c>
      <c r="K1877">
        <v>36.54</v>
      </c>
      <c r="L1877">
        <v>55</v>
      </c>
      <c r="M1877">
        <v>5</v>
      </c>
      <c r="N1877" t="s">
        <v>11117</v>
      </c>
      <c r="O1877" t="s">
        <v>11098</v>
      </c>
      <c r="P1877">
        <v>55</v>
      </c>
      <c r="Q1877" t="s">
        <v>11620</v>
      </c>
      <c r="R1877" t="s">
        <v>11621</v>
      </c>
    </row>
    <row r="1878" spans="1:18">
      <c r="A1878">
        <v>1897</v>
      </c>
      <c r="B1878" s="2">
        <v>8901177800238</v>
      </c>
      <c r="C1878" t="s">
        <v>9763</v>
      </c>
      <c r="D1878">
        <v>-1</v>
      </c>
      <c r="E1878" t="s">
        <v>11401</v>
      </c>
      <c r="F1878" t="s">
        <v>11402</v>
      </c>
      <c r="G1878" t="s">
        <v>9763</v>
      </c>
      <c r="H1878" t="s">
        <v>11090</v>
      </c>
      <c r="I1878">
        <v>87.15</v>
      </c>
      <c r="J1878">
        <v>87.15</v>
      </c>
      <c r="K1878">
        <v>77.81</v>
      </c>
      <c r="L1878">
        <v>117</v>
      </c>
      <c r="M1878">
        <v>5</v>
      </c>
      <c r="N1878" t="s">
        <v>11117</v>
      </c>
      <c r="O1878" t="s">
        <v>11098</v>
      </c>
      <c r="P1878">
        <v>117</v>
      </c>
      <c r="Q1878" t="s">
        <v>11620</v>
      </c>
      <c r="R1878" t="s">
        <v>11621</v>
      </c>
    </row>
    <row r="1879" spans="1:18">
      <c r="A1879">
        <v>1898</v>
      </c>
      <c r="B1879" s="2">
        <v>8901177800221</v>
      </c>
      <c r="C1879" t="s">
        <v>9765</v>
      </c>
      <c r="D1879">
        <v>0</v>
      </c>
      <c r="E1879" t="s">
        <v>11401</v>
      </c>
      <c r="F1879" t="s">
        <v>11402</v>
      </c>
      <c r="G1879" t="s">
        <v>9765</v>
      </c>
      <c r="H1879" t="s">
        <v>11090</v>
      </c>
      <c r="I1879">
        <v>60.9</v>
      </c>
      <c r="J1879">
        <v>60.9</v>
      </c>
      <c r="K1879">
        <v>54.38</v>
      </c>
      <c r="L1879">
        <v>81.849999999999994</v>
      </c>
      <c r="M1879">
        <v>5</v>
      </c>
      <c r="N1879" t="s">
        <v>11117</v>
      </c>
      <c r="O1879" t="s">
        <v>11098</v>
      </c>
      <c r="P1879">
        <v>81.849999999999994</v>
      </c>
      <c r="Q1879" t="s">
        <v>11620</v>
      </c>
      <c r="R1879" t="s">
        <v>11621</v>
      </c>
    </row>
    <row r="1880" spans="1:18">
      <c r="A1880">
        <v>1899</v>
      </c>
      <c r="B1880" s="2">
        <v>8906035030055</v>
      </c>
      <c r="C1880" t="s">
        <v>9767</v>
      </c>
      <c r="D1880">
        <v>-106</v>
      </c>
      <c r="E1880" t="s">
        <v>11200</v>
      </c>
      <c r="F1880" t="s">
        <v>11201</v>
      </c>
      <c r="G1880" t="s">
        <v>9767</v>
      </c>
      <c r="H1880" t="s">
        <v>11090</v>
      </c>
      <c r="I1880">
        <v>110</v>
      </c>
      <c r="J1880">
        <v>110</v>
      </c>
      <c r="K1880">
        <v>0</v>
      </c>
      <c r="L1880">
        <v>125.1</v>
      </c>
      <c r="M1880">
        <v>1</v>
      </c>
      <c r="N1880" t="s">
        <v>11108</v>
      </c>
      <c r="O1880" t="s">
        <v>11098</v>
      </c>
      <c r="P1880">
        <v>139</v>
      </c>
      <c r="Q1880" t="s">
        <v>11202</v>
      </c>
      <c r="R1880" t="s">
        <v>11201</v>
      </c>
    </row>
    <row r="1881" spans="1:18">
      <c r="A1881">
        <v>1900</v>
      </c>
      <c r="B1881" s="2">
        <v>8906035030826</v>
      </c>
      <c r="C1881" t="s">
        <v>9769</v>
      </c>
      <c r="D1881">
        <v>0</v>
      </c>
      <c r="E1881" t="s">
        <v>11200</v>
      </c>
      <c r="F1881" t="s">
        <v>11201</v>
      </c>
      <c r="G1881" t="s">
        <v>9769</v>
      </c>
      <c r="H1881" t="s">
        <v>11090</v>
      </c>
      <c r="I1881">
        <v>114</v>
      </c>
      <c r="J1881">
        <v>114</v>
      </c>
      <c r="K1881">
        <v>114</v>
      </c>
      <c r="L1881">
        <v>130.1</v>
      </c>
      <c r="M1881">
        <v>1</v>
      </c>
      <c r="N1881" t="s">
        <v>11108</v>
      </c>
      <c r="O1881" t="s">
        <v>11098</v>
      </c>
      <c r="P1881">
        <v>143</v>
      </c>
      <c r="Q1881" t="s">
        <v>11202</v>
      </c>
      <c r="R1881" t="s">
        <v>11201</v>
      </c>
    </row>
    <row r="1882" spans="1:18">
      <c r="A1882">
        <v>1901</v>
      </c>
      <c r="B1882" s="2"/>
      <c r="C1882" t="s">
        <v>9771</v>
      </c>
      <c r="D1882">
        <v>0</v>
      </c>
      <c r="E1882" t="s">
        <v>11569</v>
      </c>
      <c r="F1882" t="s">
        <v>11570</v>
      </c>
      <c r="G1882" t="s">
        <v>9771</v>
      </c>
      <c r="H1882" t="s">
        <v>11090</v>
      </c>
      <c r="I1882">
        <v>650</v>
      </c>
      <c r="J1882">
        <v>650</v>
      </c>
      <c r="K1882">
        <v>650</v>
      </c>
      <c r="L1882">
        <v>700</v>
      </c>
      <c r="M1882">
        <v>1</v>
      </c>
      <c r="N1882" t="s">
        <v>11108</v>
      </c>
      <c r="O1882" t="s">
        <v>11098</v>
      </c>
      <c r="P1882">
        <v>700</v>
      </c>
      <c r="Q1882" t="s">
        <v>11571</v>
      </c>
      <c r="R1882" t="s">
        <v>11572</v>
      </c>
    </row>
    <row r="1883" spans="1:18">
      <c r="A1883">
        <v>1902</v>
      </c>
      <c r="B1883" s="2">
        <v>8906023802077</v>
      </c>
      <c r="C1883" t="s">
        <v>9773</v>
      </c>
      <c r="D1883">
        <v>-5</v>
      </c>
      <c r="E1883" t="s">
        <v>11569</v>
      </c>
      <c r="F1883" t="s">
        <v>11570</v>
      </c>
      <c r="G1883" t="s">
        <v>9773</v>
      </c>
      <c r="H1883" t="s">
        <v>11090</v>
      </c>
      <c r="I1883">
        <v>225</v>
      </c>
      <c r="J1883">
        <v>225</v>
      </c>
      <c r="K1883">
        <v>225</v>
      </c>
      <c r="L1883">
        <v>230.8</v>
      </c>
      <c r="M1883">
        <v>1</v>
      </c>
      <c r="N1883" t="s">
        <v>11108</v>
      </c>
      <c r="O1883" t="s">
        <v>11098</v>
      </c>
      <c r="P1883">
        <v>285</v>
      </c>
      <c r="Q1883" t="s">
        <v>11571</v>
      </c>
      <c r="R1883" t="s">
        <v>11572</v>
      </c>
    </row>
    <row r="1884" spans="1:18">
      <c r="A1884">
        <v>1903</v>
      </c>
      <c r="B1884" s="2">
        <v>89002612</v>
      </c>
      <c r="C1884" t="s">
        <v>9775</v>
      </c>
      <c r="D1884">
        <v>0</v>
      </c>
      <c r="E1884" t="s">
        <v>11088</v>
      </c>
      <c r="F1884" t="s">
        <v>11089</v>
      </c>
      <c r="G1884" t="s">
        <v>9775</v>
      </c>
      <c r="H1884" t="s">
        <v>11090</v>
      </c>
      <c r="I1884">
        <v>32.729999999999997</v>
      </c>
      <c r="J1884">
        <v>32.729999999999997</v>
      </c>
      <c r="K1884">
        <v>29.22</v>
      </c>
      <c r="L1884">
        <v>36</v>
      </c>
      <c r="M1884">
        <v>5</v>
      </c>
      <c r="N1884" t="s">
        <v>11117</v>
      </c>
      <c r="O1884" t="s">
        <v>11098</v>
      </c>
      <c r="P1884">
        <v>36</v>
      </c>
      <c r="Q1884" t="s">
        <v>11170</v>
      </c>
      <c r="R1884" t="s">
        <v>11171</v>
      </c>
    </row>
    <row r="1885" spans="1:18">
      <c r="A1885">
        <v>1904</v>
      </c>
      <c r="B1885" s="2">
        <v>89002681</v>
      </c>
      <c r="C1885" t="s">
        <v>9777</v>
      </c>
      <c r="D1885">
        <v>-1</v>
      </c>
      <c r="E1885" t="s">
        <v>11130</v>
      </c>
      <c r="F1885" t="s">
        <v>11131</v>
      </c>
      <c r="G1885" t="s">
        <v>9777</v>
      </c>
      <c r="H1885" t="s">
        <v>11090</v>
      </c>
      <c r="I1885">
        <v>45.46</v>
      </c>
      <c r="J1885">
        <v>45.46</v>
      </c>
      <c r="K1885">
        <v>40.590000000000003</v>
      </c>
      <c r="L1885">
        <v>50</v>
      </c>
      <c r="M1885">
        <v>5</v>
      </c>
      <c r="N1885" t="s">
        <v>11117</v>
      </c>
      <c r="O1885" t="s">
        <v>11098</v>
      </c>
      <c r="P1885">
        <v>50</v>
      </c>
      <c r="Q1885" t="s">
        <v>11132</v>
      </c>
      <c r="R1885" t="s">
        <v>11133</v>
      </c>
    </row>
    <row r="1886" spans="1:18">
      <c r="A1886">
        <v>1905</v>
      </c>
      <c r="B1886" s="2">
        <v>8901088207553</v>
      </c>
      <c r="C1886" t="s">
        <v>9779</v>
      </c>
      <c r="D1886">
        <v>3</v>
      </c>
      <c r="E1886" t="s">
        <v>11088</v>
      </c>
      <c r="F1886" t="s">
        <v>11089</v>
      </c>
      <c r="G1886" t="s">
        <v>9779</v>
      </c>
      <c r="H1886" t="s">
        <v>11090</v>
      </c>
      <c r="I1886">
        <v>56.36</v>
      </c>
      <c r="J1886">
        <v>56.36</v>
      </c>
      <c r="K1886">
        <v>50.32</v>
      </c>
      <c r="L1886">
        <v>62</v>
      </c>
      <c r="M1886">
        <v>5</v>
      </c>
      <c r="N1886" t="s">
        <v>11117</v>
      </c>
      <c r="O1886" t="s">
        <v>11098</v>
      </c>
      <c r="P1886">
        <v>62</v>
      </c>
      <c r="Q1886" t="s">
        <v>11170</v>
      </c>
      <c r="R1886" t="s">
        <v>11171</v>
      </c>
    </row>
    <row r="1887" spans="1:18">
      <c r="A1887">
        <v>1906</v>
      </c>
      <c r="B1887" s="2">
        <v>8901088715560</v>
      </c>
      <c r="C1887" t="s">
        <v>9781</v>
      </c>
      <c r="D1887">
        <v>-1</v>
      </c>
      <c r="E1887" t="s">
        <v>11088</v>
      </c>
      <c r="F1887" t="s">
        <v>11089</v>
      </c>
      <c r="G1887" t="s">
        <v>9781</v>
      </c>
      <c r="H1887" t="s">
        <v>11090</v>
      </c>
      <c r="I1887">
        <v>68.180000000000007</v>
      </c>
      <c r="J1887">
        <v>68.180000000000007</v>
      </c>
      <c r="K1887">
        <v>57.78</v>
      </c>
      <c r="L1887">
        <v>75</v>
      </c>
      <c r="M1887">
        <v>3</v>
      </c>
      <c r="N1887" t="s">
        <v>11097</v>
      </c>
      <c r="O1887" t="s">
        <v>11098</v>
      </c>
      <c r="P1887">
        <v>75</v>
      </c>
      <c r="Q1887" t="s">
        <v>11170</v>
      </c>
      <c r="R1887" t="s">
        <v>11171</v>
      </c>
    </row>
    <row r="1888" spans="1:18">
      <c r="A1888">
        <v>1907</v>
      </c>
      <c r="B1888" s="2">
        <v>8901088717670</v>
      </c>
      <c r="C1888" t="s">
        <v>9783</v>
      </c>
      <c r="D1888">
        <v>-4</v>
      </c>
      <c r="E1888" t="s">
        <v>11088</v>
      </c>
      <c r="F1888" t="s">
        <v>11089</v>
      </c>
      <c r="G1888" t="s">
        <v>9783</v>
      </c>
      <c r="H1888" t="s">
        <v>11090</v>
      </c>
      <c r="I1888">
        <v>43.64</v>
      </c>
      <c r="J1888">
        <v>43.64</v>
      </c>
      <c r="K1888">
        <v>36.979999999999997</v>
      </c>
      <c r="L1888">
        <v>48</v>
      </c>
      <c r="M1888">
        <v>3</v>
      </c>
      <c r="N1888" t="s">
        <v>11097</v>
      </c>
      <c r="O1888" t="s">
        <v>11098</v>
      </c>
      <c r="P1888">
        <v>48</v>
      </c>
      <c r="Q1888" t="s">
        <v>11170</v>
      </c>
      <c r="R1888" t="s">
        <v>11171</v>
      </c>
    </row>
    <row r="1889" spans="1:18">
      <c r="A1889">
        <v>1908</v>
      </c>
      <c r="B1889" s="2">
        <v>8901088213004</v>
      </c>
      <c r="C1889" t="s">
        <v>9785</v>
      </c>
      <c r="D1889">
        <v>-6</v>
      </c>
      <c r="E1889" t="s">
        <v>11088</v>
      </c>
      <c r="F1889" t="s">
        <v>11089</v>
      </c>
      <c r="G1889" t="s">
        <v>9785</v>
      </c>
      <c r="H1889" t="s">
        <v>11090</v>
      </c>
      <c r="I1889">
        <v>18.18</v>
      </c>
      <c r="J1889">
        <v>18.18</v>
      </c>
      <c r="K1889">
        <v>15.41</v>
      </c>
      <c r="L1889">
        <v>20</v>
      </c>
      <c r="M1889">
        <v>3</v>
      </c>
      <c r="N1889" t="s">
        <v>11097</v>
      </c>
      <c r="O1889" t="s">
        <v>11098</v>
      </c>
      <c r="P1889">
        <v>20</v>
      </c>
      <c r="Q1889" t="s">
        <v>11170</v>
      </c>
      <c r="R1889" t="s">
        <v>11171</v>
      </c>
    </row>
    <row r="1890" spans="1:18">
      <c r="A1890">
        <v>1909</v>
      </c>
      <c r="B1890" s="2">
        <v>8901088715577</v>
      </c>
      <c r="C1890" t="s">
        <v>9787</v>
      </c>
      <c r="D1890">
        <v>0</v>
      </c>
      <c r="E1890" t="s">
        <v>11088</v>
      </c>
      <c r="F1890" t="s">
        <v>11089</v>
      </c>
      <c r="G1890" t="s">
        <v>9787</v>
      </c>
      <c r="H1890" t="s">
        <v>11090</v>
      </c>
      <c r="I1890">
        <v>38.18</v>
      </c>
      <c r="J1890">
        <v>38.18</v>
      </c>
      <c r="K1890">
        <v>32.36</v>
      </c>
      <c r="L1890">
        <v>42</v>
      </c>
      <c r="M1890">
        <v>3</v>
      </c>
      <c r="N1890" t="s">
        <v>11097</v>
      </c>
      <c r="O1890" t="s">
        <v>11098</v>
      </c>
      <c r="P1890">
        <v>42</v>
      </c>
      <c r="Q1890" t="s">
        <v>11170</v>
      </c>
      <c r="R1890" t="s">
        <v>11171</v>
      </c>
    </row>
    <row r="1891" spans="1:18">
      <c r="A1891">
        <v>1910</v>
      </c>
      <c r="B1891" s="2">
        <v>89002940</v>
      </c>
      <c r="C1891" t="s">
        <v>9789</v>
      </c>
      <c r="D1891">
        <v>-7</v>
      </c>
      <c r="E1891" t="s">
        <v>11088</v>
      </c>
      <c r="F1891" t="s">
        <v>11089</v>
      </c>
      <c r="G1891" t="s">
        <v>9789</v>
      </c>
      <c r="H1891" t="s">
        <v>11090</v>
      </c>
      <c r="I1891">
        <v>33.64</v>
      </c>
      <c r="J1891">
        <v>33.64</v>
      </c>
      <c r="K1891">
        <v>28.51</v>
      </c>
      <c r="L1891">
        <v>37</v>
      </c>
      <c r="M1891">
        <v>3</v>
      </c>
      <c r="N1891" t="s">
        <v>11097</v>
      </c>
      <c r="O1891" t="s">
        <v>11098</v>
      </c>
      <c r="P1891">
        <v>37</v>
      </c>
      <c r="Q1891" t="s">
        <v>11170</v>
      </c>
      <c r="R1891" t="s">
        <v>11171</v>
      </c>
    </row>
    <row r="1892" spans="1:18">
      <c r="A1892">
        <v>1911</v>
      </c>
      <c r="B1892" s="2">
        <v>89006542</v>
      </c>
      <c r="C1892" t="s">
        <v>9791</v>
      </c>
      <c r="D1892">
        <v>-2</v>
      </c>
      <c r="E1892" t="s">
        <v>11088</v>
      </c>
      <c r="F1892" t="s">
        <v>11089</v>
      </c>
      <c r="G1892" t="s">
        <v>9791</v>
      </c>
      <c r="H1892" t="s">
        <v>11090</v>
      </c>
      <c r="I1892">
        <v>18.18</v>
      </c>
      <c r="J1892">
        <v>18.18</v>
      </c>
      <c r="K1892">
        <v>18.18</v>
      </c>
      <c r="L1892">
        <v>20</v>
      </c>
      <c r="M1892">
        <v>1</v>
      </c>
      <c r="N1892" t="s">
        <v>11108</v>
      </c>
      <c r="O1892" t="s">
        <v>11098</v>
      </c>
      <c r="P1892">
        <v>20</v>
      </c>
      <c r="Q1892" t="s">
        <v>11170</v>
      </c>
      <c r="R1892" t="s">
        <v>11171</v>
      </c>
    </row>
    <row r="1893" spans="1:18">
      <c r="A1893">
        <v>1912</v>
      </c>
      <c r="B1893" s="2">
        <v>8901088002516</v>
      </c>
      <c r="C1893" t="s">
        <v>9793</v>
      </c>
      <c r="D1893">
        <v>-2</v>
      </c>
      <c r="E1893" t="s">
        <v>11095</v>
      </c>
      <c r="F1893" t="s">
        <v>11096</v>
      </c>
      <c r="G1893" t="s">
        <v>9793</v>
      </c>
      <c r="H1893" t="s">
        <v>11090</v>
      </c>
      <c r="I1893">
        <v>18.18</v>
      </c>
      <c r="J1893">
        <v>18.18</v>
      </c>
      <c r="K1893">
        <v>15.41</v>
      </c>
      <c r="L1893">
        <v>20</v>
      </c>
      <c r="M1893">
        <v>3</v>
      </c>
      <c r="N1893" t="s">
        <v>11097</v>
      </c>
      <c r="O1893" t="s">
        <v>11098</v>
      </c>
      <c r="P1893">
        <v>20</v>
      </c>
      <c r="Q1893" t="s">
        <v>11351</v>
      </c>
      <c r="R1893" t="s">
        <v>11352</v>
      </c>
    </row>
    <row r="1894" spans="1:18">
      <c r="A1894">
        <v>1913</v>
      </c>
      <c r="B1894" s="2">
        <v>8901088206303</v>
      </c>
      <c r="C1894" t="s">
        <v>9795</v>
      </c>
      <c r="D1894">
        <v>-4</v>
      </c>
      <c r="E1894" t="s">
        <v>11095</v>
      </c>
      <c r="F1894" t="s">
        <v>11096</v>
      </c>
      <c r="G1894" t="s">
        <v>9795</v>
      </c>
      <c r="H1894" t="s">
        <v>11090</v>
      </c>
      <c r="I1894">
        <v>34.549999999999997</v>
      </c>
      <c r="J1894">
        <v>34.549999999999997</v>
      </c>
      <c r="K1894">
        <v>29.28</v>
      </c>
      <c r="L1894">
        <v>38</v>
      </c>
      <c r="M1894">
        <v>3</v>
      </c>
      <c r="N1894" t="s">
        <v>11097</v>
      </c>
      <c r="O1894" t="s">
        <v>11098</v>
      </c>
      <c r="P1894">
        <v>38</v>
      </c>
      <c r="Q1894" t="s">
        <v>11351</v>
      </c>
      <c r="R1894" t="s">
        <v>11352</v>
      </c>
    </row>
    <row r="1895" spans="1:18">
      <c r="A1895">
        <v>1914</v>
      </c>
      <c r="B1895" s="2">
        <v>8901088068789</v>
      </c>
      <c r="C1895" t="s">
        <v>9797</v>
      </c>
      <c r="D1895">
        <v>-5</v>
      </c>
      <c r="E1895" t="s">
        <v>11200</v>
      </c>
      <c r="F1895" t="s">
        <v>11201</v>
      </c>
      <c r="G1895" t="s">
        <v>9797</v>
      </c>
      <c r="H1895" t="s">
        <v>11090</v>
      </c>
      <c r="I1895">
        <v>15.46</v>
      </c>
      <c r="J1895">
        <v>15.46</v>
      </c>
      <c r="K1895">
        <v>14.72</v>
      </c>
      <c r="L1895">
        <v>17</v>
      </c>
      <c r="M1895">
        <v>2</v>
      </c>
      <c r="N1895" t="s">
        <v>11091</v>
      </c>
      <c r="O1895" t="s">
        <v>11098</v>
      </c>
      <c r="P1895">
        <v>17</v>
      </c>
      <c r="Q1895" t="s">
        <v>11202</v>
      </c>
      <c r="R1895" t="s">
        <v>11201</v>
      </c>
    </row>
    <row r="1896" spans="1:18">
      <c r="A1896">
        <v>1915</v>
      </c>
      <c r="B1896" s="2">
        <v>8905640000453</v>
      </c>
      <c r="C1896" t="s">
        <v>9799</v>
      </c>
      <c r="D1896">
        <v>0</v>
      </c>
      <c r="E1896" t="s">
        <v>11401</v>
      </c>
      <c r="F1896" t="s">
        <v>11402</v>
      </c>
      <c r="G1896" t="s">
        <v>9799</v>
      </c>
      <c r="H1896" t="s">
        <v>11090</v>
      </c>
      <c r="I1896">
        <v>146</v>
      </c>
      <c r="J1896">
        <v>146</v>
      </c>
      <c r="K1896">
        <v>123.73</v>
      </c>
      <c r="L1896">
        <v>225</v>
      </c>
      <c r="M1896">
        <v>3</v>
      </c>
      <c r="N1896" t="s">
        <v>11097</v>
      </c>
      <c r="O1896" t="s">
        <v>11098</v>
      </c>
      <c r="P1896">
        <v>225</v>
      </c>
      <c r="Q1896" t="s">
        <v>11620</v>
      </c>
      <c r="R1896" t="s">
        <v>11621</v>
      </c>
    </row>
    <row r="1897" spans="1:18">
      <c r="A1897">
        <v>1916</v>
      </c>
      <c r="B1897" s="2">
        <v>8906105619739</v>
      </c>
      <c r="C1897" t="s">
        <v>9801</v>
      </c>
      <c r="D1897">
        <v>0</v>
      </c>
      <c r="E1897" t="s">
        <v>11101</v>
      </c>
      <c r="F1897" t="s">
        <v>11102</v>
      </c>
      <c r="G1897" t="s">
        <v>9801</v>
      </c>
      <c r="H1897" t="s">
        <v>11090</v>
      </c>
      <c r="I1897">
        <v>81</v>
      </c>
      <c r="J1897">
        <v>81</v>
      </c>
      <c r="K1897">
        <v>68.64</v>
      </c>
      <c r="L1897">
        <v>125</v>
      </c>
      <c r="M1897">
        <v>3</v>
      </c>
      <c r="N1897" t="s">
        <v>11097</v>
      </c>
      <c r="O1897" t="s">
        <v>11098</v>
      </c>
      <c r="P1897">
        <v>125</v>
      </c>
      <c r="Q1897" t="s">
        <v>11175</v>
      </c>
      <c r="R1897" t="s">
        <v>11102</v>
      </c>
    </row>
    <row r="1898" spans="1:18">
      <c r="A1898">
        <v>1917</v>
      </c>
      <c r="B1898" s="2">
        <v>8906105619746</v>
      </c>
      <c r="C1898" t="s">
        <v>9803</v>
      </c>
      <c r="D1898">
        <v>-1</v>
      </c>
      <c r="E1898" t="s">
        <v>11101</v>
      </c>
      <c r="F1898" t="s">
        <v>11102</v>
      </c>
      <c r="G1898" t="s">
        <v>9803</v>
      </c>
      <c r="H1898" t="s">
        <v>11090</v>
      </c>
      <c r="I1898">
        <v>61</v>
      </c>
      <c r="J1898">
        <v>61</v>
      </c>
      <c r="K1898">
        <v>51.69</v>
      </c>
      <c r="L1898">
        <v>125</v>
      </c>
      <c r="M1898">
        <v>3</v>
      </c>
      <c r="N1898" t="s">
        <v>11097</v>
      </c>
      <c r="O1898" t="s">
        <v>11098</v>
      </c>
      <c r="P1898">
        <v>125</v>
      </c>
      <c r="Q1898" t="s">
        <v>11175</v>
      </c>
      <c r="R1898" t="s">
        <v>11102</v>
      </c>
    </row>
    <row r="1899" spans="1:18">
      <c r="A1899">
        <v>1918</v>
      </c>
      <c r="B1899" s="2">
        <v>8906105612266</v>
      </c>
      <c r="C1899" t="s">
        <v>9805</v>
      </c>
      <c r="D1899">
        <v>0</v>
      </c>
      <c r="E1899" t="s">
        <v>11150</v>
      </c>
      <c r="F1899" t="s">
        <v>11151</v>
      </c>
      <c r="G1899" t="s">
        <v>9805</v>
      </c>
      <c r="H1899" t="s">
        <v>11090</v>
      </c>
      <c r="I1899">
        <v>454</v>
      </c>
      <c r="J1899">
        <v>454</v>
      </c>
      <c r="K1899">
        <v>384.75</v>
      </c>
      <c r="L1899">
        <v>699</v>
      </c>
      <c r="M1899">
        <v>3</v>
      </c>
      <c r="N1899" t="s">
        <v>11097</v>
      </c>
      <c r="O1899" t="s">
        <v>11098</v>
      </c>
      <c r="P1899">
        <v>699</v>
      </c>
      <c r="Q1899" t="s">
        <v>11152</v>
      </c>
      <c r="R1899" t="s">
        <v>11151</v>
      </c>
    </row>
    <row r="1900" spans="1:18">
      <c r="A1900">
        <v>1919</v>
      </c>
      <c r="B1900" s="2">
        <v>8906105614130</v>
      </c>
      <c r="C1900" t="s">
        <v>9807</v>
      </c>
      <c r="D1900">
        <v>0</v>
      </c>
      <c r="E1900" t="s">
        <v>11101</v>
      </c>
      <c r="F1900" t="s">
        <v>11102</v>
      </c>
      <c r="G1900" t="s">
        <v>9807</v>
      </c>
      <c r="H1900" t="s">
        <v>11090</v>
      </c>
      <c r="I1900">
        <v>161</v>
      </c>
      <c r="J1900">
        <v>161</v>
      </c>
      <c r="K1900">
        <v>136.44</v>
      </c>
      <c r="L1900">
        <v>249</v>
      </c>
      <c r="M1900">
        <v>3</v>
      </c>
      <c r="N1900" t="s">
        <v>11097</v>
      </c>
      <c r="O1900" t="s">
        <v>11098</v>
      </c>
      <c r="P1900">
        <v>249</v>
      </c>
      <c r="Q1900" t="s">
        <v>11175</v>
      </c>
      <c r="R1900" t="s">
        <v>11102</v>
      </c>
    </row>
    <row r="1901" spans="1:18">
      <c r="A1901">
        <v>1920</v>
      </c>
      <c r="B1901" s="2">
        <v>8906105611931</v>
      </c>
      <c r="C1901" t="s">
        <v>9809</v>
      </c>
      <c r="D1901">
        <v>0</v>
      </c>
      <c r="E1901" t="s">
        <v>11101</v>
      </c>
      <c r="F1901" t="s">
        <v>11102</v>
      </c>
      <c r="G1901" t="s">
        <v>9809</v>
      </c>
      <c r="H1901" t="s">
        <v>11090</v>
      </c>
      <c r="I1901">
        <v>64</v>
      </c>
      <c r="J1901">
        <v>64</v>
      </c>
      <c r="K1901">
        <v>54.24</v>
      </c>
      <c r="L1901">
        <v>99</v>
      </c>
      <c r="M1901">
        <v>3</v>
      </c>
      <c r="N1901" t="s">
        <v>11097</v>
      </c>
      <c r="O1901" t="s">
        <v>11098</v>
      </c>
      <c r="P1901">
        <v>99</v>
      </c>
      <c r="Q1901" t="s">
        <v>11175</v>
      </c>
      <c r="R1901" t="s">
        <v>11102</v>
      </c>
    </row>
    <row r="1902" spans="1:18">
      <c r="A1902">
        <v>1921</v>
      </c>
      <c r="B1902" s="2">
        <v>8906105619227</v>
      </c>
      <c r="C1902" t="s">
        <v>9811</v>
      </c>
      <c r="D1902">
        <v>0</v>
      </c>
      <c r="E1902" t="s">
        <v>11325</v>
      </c>
      <c r="F1902" t="s">
        <v>11326</v>
      </c>
      <c r="G1902" t="s">
        <v>9811</v>
      </c>
      <c r="H1902" t="s">
        <v>11090</v>
      </c>
      <c r="I1902">
        <v>324.35000000000002</v>
      </c>
      <c r="J1902">
        <v>324.35000000000002</v>
      </c>
      <c r="K1902">
        <v>274.87</v>
      </c>
      <c r="L1902">
        <v>499</v>
      </c>
      <c r="M1902">
        <v>3</v>
      </c>
      <c r="N1902" t="s">
        <v>11097</v>
      </c>
      <c r="O1902" t="s">
        <v>11098</v>
      </c>
      <c r="P1902">
        <v>499</v>
      </c>
      <c r="Q1902" t="s">
        <v>11327</v>
      </c>
      <c r="R1902" t="s">
        <v>11328</v>
      </c>
    </row>
    <row r="1903" spans="1:18">
      <c r="A1903">
        <v>1922</v>
      </c>
      <c r="B1903" s="2">
        <v>8906105619241</v>
      </c>
      <c r="C1903" t="s">
        <v>9813</v>
      </c>
      <c r="D1903">
        <v>-1</v>
      </c>
      <c r="E1903" t="s">
        <v>11325</v>
      </c>
      <c r="F1903" t="s">
        <v>11326</v>
      </c>
      <c r="G1903" t="s">
        <v>9813</v>
      </c>
      <c r="H1903" t="s">
        <v>11090</v>
      </c>
      <c r="I1903">
        <v>291.85000000000002</v>
      </c>
      <c r="J1903">
        <v>291.85000000000002</v>
      </c>
      <c r="K1903">
        <v>247.33</v>
      </c>
      <c r="L1903">
        <v>449</v>
      </c>
      <c r="M1903">
        <v>3</v>
      </c>
      <c r="N1903" t="s">
        <v>11097</v>
      </c>
      <c r="O1903" t="s">
        <v>11098</v>
      </c>
      <c r="P1903">
        <v>449</v>
      </c>
      <c r="Q1903" t="s">
        <v>11327</v>
      </c>
      <c r="R1903" t="s">
        <v>11328</v>
      </c>
    </row>
    <row r="1904" spans="1:18">
      <c r="A1904">
        <v>1923</v>
      </c>
      <c r="B1904" s="2">
        <v>8905640003522</v>
      </c>
      <c r="C1904" t="s">
        <v>9815</v>
      </c>
      <c r="D1904">
        <v>0</v>
      </c>
      <c r="E1904" t="s">
        <v>11325</v>
      </c>
      <c r="F1904" t="s">
        <v>11326</v>
      </c>
      <c r="G1904" t="s">
        <v>9815</v>
      </c>
      <c r="H1904" t="s">
        <v>11090</v>
      </c>
      <c r="I1904">
        <v>291.85000000000002</v>
      </c>
      <c r="J1904">
        <v>291.85000000000002</v>
      </c>
      <c r="K1904">
        <v>247.33</v>
      </c>
      <c r="L1904">
        <v>449</v>
      </c>
      <c r="M1904">
        <v>3</v>
      </c>
      <c r="N1904" t="s">
        <v>11097</v>
      </c>
      <c r="O1904" t="s">
        <v>11098</v>
      </c>
      <c r="P1904">
        <v>449</v>
      </c>
      <c r="Q1904" t="s">
        <v>11327</v>
      </c>
      <c r="R1904" t="s">
        <v>11328</v>
      </c>
    </row>
    <row r="1905" spans="1:18">
      <c r="A1905">
        <v>1924</v>
      </c>
      <c r="B1905" s="2">
        <v>8906105614161</v>
      </c>
      <c r="C1905" t="s">
        <v>9817</v>
      </c>
      <c r="D1905">
        <v>0</v>
      </c>
      <c r="E1905" t="s">
        <v>11101</v>
      </c>
      <c r="F1905" t="s">
        <v>11102</v>
      </c>
      <c r="G1905" t="s">
        <v>9817</v>
      </c>
      <c r="H1905" t="s">
        <v>11090</v>
      </c>
      <c r="I1905">
        <v>161</v>
      </c>
      <c r="J1905">
        <v>161</v>
      </c>
      <c r="K1905">
        <v>136.44</v>
      </c>
      <c r="L1905">
        <v>249</v>
      </c>
      <c r="M1905">
        <v>3</v>
      </c>
      <c r="N1905" t="s">
        <v>11097</v>
      </c>
      <c r="O1905" t="s">
        <v>11098</v>
      </c>
      <c r="P1905">
        <v>249</v>
      </c>
      <c r="Q1905" t="s">
        <v>11175</v>
      </c>
      <c r="R1905" t="s">
        <v>11102</v>
      </c>
    </row>
    <row r="1906" spans="1:18">
      <c r="A1906">
        <v>1925</v>
      </c>
      <c r="B1906" s="2">
        <v>8906105613669</v>
      </c>
      <c r="C1906" t="s">
        <v>9819</v>
      </c>
      <c r="D1906">
        <v>0</v>
      </c>
      <c r="E1906" t="s">
        <v>11130</v>
      </c>
      <c r="F1906" t="s">
        <v>11131</v>
      </c>
      <c r="G1906" t="s">
        <v>9819</v>
      </c>
      <c r="H1906" t="s">
        <v>11090</v>
      </c>
      <c r="I1906">
        <v>84.5</v>
      </c>
      <c r="J1906">
        <v>84.5</v>
      </c>
      <c r="K1906">
        <v>0</v>
      </c>
      <c r="L1906">
        <v>130</v>
      </c>
      <c r="M1906">
        <v>3</v>
      </c>
      <c r="N1906" t="s">
        <v>11097</v>
      </c>
      <c r="O1906" t="s">
        <v>11098</v>
      </c>
      <c r="P1906">
        <v>130</v>
      </c>
      <c r="Q1906" t="s">
        <v>11132</v>
      </c>
      <c r="R1906" t="s">
        <v>11133</v>
      </c>
    </row>
    <row r="1907" spans="1:18">
      <c r="A1907">
        <v>1926</v>
      </c>
      <c r="B1907" s="2">
        <v>8906105612099</v>
      </c>
      <c r="C1907" t="s">
        <v>9821</v>
      </c>
      <c r="D1907">
        <v>0</v>
      </c>
      <c r="E1907" t="s">
        <v>11101</v>
      </c>
      <c r="F1907" t="s">
        <v>11102</v>
      </c>
      <c r="G1907" t="s">
        <v>9821</v>
      </c>
      <c r="H1907" t="s">
        <v>11090</v>
      </c>
      <c r="I1907">
        <v>259.35000000000002</v>
      </c>
      <c r="J1907">
        <v>259.35000000000002</v>
      </c>
      <c r="K1907">
        <v>219.79</v>
      </c>
      <c r="L1907">
        <v>399</v>
      </c>
      <c r="M1907">
        <v>3</v>
      </c>
      <c r="N1907" t="s">
        <v>11097</v>
      </c>
      <c r="O1907" t="s">
        <v>11098</v>
      </c>
      <c r="P1907">
        <v>399</v>
      </c>
      <c r="Q1907" t="s">
        <v>11175</v>
      </c>
      <c r="R1907" t="s">
        <v>11102</v>
      </c>
    </row>
    <row r="1908" spans="1:18">
      <c r="A1908">
        <v>1927</v>
      </c>
      <c r="B1908" s="2">
        <v>8906105611924</v>
      </c>
      <c r="C1908" t="s">
        <v>9823</v>
      </c>
      <c r="D1908">
        <v>0</v>
      </c>
      <c r="E1908" t="s">
        <v>11088</v>
      </c>
      <c r="F1908" t="s">
        <v>11089</v>
      </c>
      <c r="G1908" t="s">
        <v>9823</v>
      </c>
      <c r="H1908" t="s">
        <v>11090</v>
      </c>
      <c r="I1908">
        <v>129.35</v>
      </c>
      <c r="J1908">
        <v>129.35</v>
      </c>
      <c r="K1908">
        <v>109.62</v>
      </c>
      <c r="L1908">
        <v>199</v>
      </c>
      <c r="M1908">
        <v>3</v>
      </c>
      <c r="N1908" t="s">
        <v>11097</v>
      </c>
      <c r="O1908" t="s">
        <v>11098</v>
      </c>
      <c r="P1908">
        <v>199</v>
      </c>
      <c r="Q1908" t="s">
        <v>11170</v>
      </c>
      <c r="R1908" t="s">
        <v>11171</v>
      </c>
    </row>
    <row r="1909" spans="1:18">
      <c r="A1909">
        <v>1928</v>
      </c>
      <c r="B1909" s="2">
        <v>8906105619340</v>
      </c>
      <c r="C1909" t="s">
        <v>9825</v>
      </c>
      <c r="D1909">
        <v>0</v>
      </c>
      <c r="E1909" t="s">
        <v>11088</v>
      </c>
      <c r="F1909" t="s">
        <v>11089</v>
      </c>
      <c r="G1909" t="s">
        <v>9825</v>
      </c>
      <c r="H1909" t="s">
        <v>11090</v>
      </c>
      <c r="I1909">
        <v>222.15</v>
      </c>
      <c r="J1909">
        <v>222.15</v>
      </c>
      <c r="K1909">
        <v>188.26</v>
      </c>
      <c r="L1909">
        <v>349</v>
      </c>
      <c r="M1909">
        <v>3</v>
      </c>
      <c r="N1909" t="s">
        <v>11097</v>
      </c>
      <c r="O1909" t="s">
        <v>11098</v>
      </c>
      <c r="P1909">
        <v>349</v>
      </c>
      <c r="Q1909" t="s">
        <v>11170</v>
      </c>
      <c r="R1909" t="s">
        <v>11171</v>
      </c>
    </row>
    <row r="1910" spans="1:18">
      <c r="A1910">
        <v>1929</v>
      </c>
      <c r="B1910" s="2">
        <v>8908001658386</v>
      </c>
      <c r="C1910" t="s">
        <v>9827</v>
      </c>
      <c r="D1910">
        <v>-4</v>
      </c>
      <c r="E1910" t="s">
        <v>11200</v>
      </c>
      <c r="F1910" t="s">
        <v>11201</v>
      </c>
      <c r="G1910" t="s">
        <v>9827</v>
      </c>
      <c r="H1910" t="s">
        <v>11090</v>
      </c>
      <c r="I1910">
        <v>34.29</v>
      </c>
      <c r="J1910">
        <v>34.29</v>
      </c>
      <c r="K1910">
        <v>30.62</v>
      </c>
      <c r="L1910">
        <v>60</v>
      </c>
      <c r="M1910">
        <v>5</v>
      </c>
      <c r="N1910" t="s">
        <v>11117</v>
      </c>
      <c r="O1910" t="s">
        <v>11098</v>
      </c>
      <c r="P1910">
        <v>60</v>
      </c>
      <c r="Q1910" t="s">
        <v>11202</v>
      </c>
      <c r="R1910" t="s">
        <v>11201</v>
      </c>
    </row>
    <row r="1911" spans="1:18">
      <c r="A1911">
        <v>1930</v>
      </c>
      <c r="B1911" s="2">
        <v>8901014000449</v>
      </c>
      <c r="C1911" t="s">
        <v>9829</v>
      </c>
      <c r="D1911">
        <v>-1</v>
      </c>
      <c r="E1911" t="s">
        <v>11200</v>
      </c>
      <c r="F1911" t="s">
        <v>11201</v>
      </c>
      <c r="G1911" t="s">
        <v>9829</v>
      </c>
      <c r="H1911" t="s">
        <v>11090</v>
      </c>
      <c r="I1911">
        <v>15.18</v>
      </c>
      <c r="J1911">
        <v>15.18</v>
      </c>
      <c r="K1911">
        <v>13.55</v>
      </c>
      <c r="L1911">
        <v>25</v>
      </c>
      <c r="M1911">
        <v>5</v>
      </c>
      <c r="N1911" t="s">
        <v>11117</v>
      </c>
      <c r="O1911" t="s">
        <v>11098</v>
      </c>
      <c r="P1911">
        <v>25</v>
      </c>
      <c r="Q1911" t="s">
        <v>11202</v>
      </c>
      <c r="R1911" t="s">
        <v>11201</v>
      </c>
    </row>
    <row r="1912" spans="1:18">
      <c r="A1912">
        <v>1931</v>
      </c>
      <c r="B1912" s="2">
        <v>8901014000432</v>
      </c>
      <c r="C1912" t="s">
        <v>9831</v>
      </c>
      <c r="D1912">
        <v>-1</v>
      </c>
      <c r="E1912" t="s">
        <v>11444</v>
      </c>
      <c r="F1912" t="s">
        <v>11445</v>
      </c>
      <c r="G1912" t="s">
        <v>9831</v>
      </c>
      <c r="H1912" t="s">
        <v>11090</v>
      </c>
      <c r="I1912">
        <v>15.18</v>
      </c>
      <c r="J1912">
        <v>15.18</v>
      </c>
      <c r="K1912">
        <v>13.55</v>
      </c>
      <c r="L1912">
        <v>25</v>
      </c>
      <c r="M1912">
        <v>5</v>
      </c>
      <c r="N1912" t="s">
        <v>11117</v>
      </c>
      <c r="O1912" t="s">
        <v>11098</v>
      </c>
      <c r="P1912">
        <v>25</v>
      </c>
      <c r="Q1912" t="s">
        <v>11446</v>
      </c>
      <c r="R1912" t="s">
        <v>11447</v>
      </c>
    </row>
    <row r="1913" spans="1:18">
      <c r="A1913">
        <v>1932</v>
      </c>
      <c r="B1913" s="2">
        <v>8901450012037</v>
      </c>
      <c r="C1913" t="s">
        <v>9833</v>
      </c>
      <c r="D1913">
        <v>0</v>
      </c>
      <c r="E1913" t="s">
        <v>11105</v>
      </c>
      <c r="F1913" t="s">
        <v>11106</v>
      </c>
      <c r="G1913" t="s">
        <v>9833</v>
      </c>
      <c r="H1913" t="s">
        <v>11090</v>
      </c>
      <c r="I1913">
        <v>142</v>
      </c>
      <c r="J1913">
        <v>142</v>
      </c>
      <c r="K1913">
        <v>120.34</v>
      </c>
      <c r="L1913">
        <v>198</v>
      </c>
      <c r="M1913">
        <v>3</v>
      </c>
      <c r="N1913" t="s">
        <v>11097</v>
      </c>
      <c r="O1913" t="s">
        <v>11098</v>
      </c>
      <c r="P1913">
        <v>220</v>
      </c>
      <c r="Q1913" t="s">
        <v>11380</v>
      </c>
      <c r="R1913" t="s">
        <v>11381</v>
      </c>
    </row>
    <row r="1914" spans="1:18">
      <c r="A1914">
        <v>1933</v>
      </c>
      <c r="B1914" s="2">
        <v>8901450002427</v>
      </c>
      <c r="C1914" t="s">
        <v>9835</v>
      </c>
      <c r="D1914">
        <v>0</v>
      </c>
      <c r="E1914" t="s">
        <v>11105</v>
      </c>
      <c r="F1914" t="s">
        <v>11106</v>
      </c>
      <c r="G1914" t="s">
        <v>9835</v>
      </c>
      <c r="H1914" t="s">
        <v>11090</v>
      </c>
      <c r="I1914">
        <v>142</v>
      </c>
      <c r="J1914">
        <v>142</v>
      </c>
      <c r="K1914">
        <v>120.34</v>
      </c>
      <c r="L1914">
        <v>198</v>
      </c>
      <c r="M1914">
        <v>3</v>
      </c>
      <c r="N1914" t="s">
        <v>11097</v>
      </c>
      <c r="O1914" t="s">
        <v>11098</v>
      </c>
      <c r="P1914">
        <v>220</v>
      </c>
      <c r="Q1914" t="s">
        <v>11380</v>
      </c>
      <c r="R1914" t="s">
        <v>11381</v>
      </c>
    </row>
    <row r="1915" spans="1:18">
      <c r="A1915">
        <v>1934</v>
      </c>
      <c r="B1915" s="2">
        <v>8901450013379</v>
      </c>
      <c r="C1915" t="s">
        <v>9837</v>
      </c>
      <c r="D1915">
        <v>0</v>
      </c>
      <c r="E1915" t="s">
        <v>11105</v>
      </c>
      <c r="F1915" t="s">
        <v>11106</v>
      </c>
      <c r="G1915" t="s">
        <v>9837</v>
      </c>
      <c r="H1915" t="s">
        <v>11090</v>
      </c>
      <c r="I1915">
        <v>142</v>
      </c>
      <c r="J1915">
        <v>142</v>
      </c>
      <c r="K1915">
        <v>120.34</v>
      </c>
      <c r="L1915">
        <v>198</v>
      </c>
      <c r="M1915">
        <v>3</v>
      </c>
      <c r="N1915" t="s">
        <v>11097</v>
      </c>
      <c r="O1915" t="s">
        <v>11098</v>
      </c>
      <c r="P1915">
        <v>220</v>
      </c>
      <c r="Q1915" t="s">
        <v>11380</v>
      </c>
      <c r="R1915" t="s">
        <v>11381</v>
      </c>
    </row>
    <row r="1916" spans="1:18">
      <c r="A1916">
        <v>1935</v>
      </c>
      <c r="B1916" s="2">
        <v>8901450013362</v>
      </c>
      <c r="C1916" t="s">
        <v>9839</v>
      </c>
      <c r="D1916">
        <v>0</v>
      </c>
      <c r="E1916" t="s">
        <v>11105</v>
      </c>
      <c r="F1916" t="s">
        <v>11106</v>
      </c>
      <c r="G1916" t="s">
        <v>9839</v>
      </c>
      <c r="H1916" t="s">
        <v>11090</v>
      </c>
      <c r="I1916">
        <v>142</v>
      </c>
      <c r="J1916">
        <v>142</v>
      </c>
      <c r="K1916">
        <v>120.34</v>
      </c>
      <c r="L1916">
        <v>198</v>
      </c>
      <c r="M1916">
        <v>3</v>
      </c>
      <c r="N1916" t="s">
        <v>11097</v>
      </c>
      <c r="O1916" t="s">
        <v>11098</v>
      </c>
      <c r="P1916">
        <v>220</v>
      </c>
      <c r="Q1916" t="s">
        <v>11380</v>
      </c>
      <c r="R1916" t="s">
        <v>11381</v>
      </c>
    </row>
    <row r="1917" spans="1:18">
      <c r="A1917">
        <v>1936</v>
      </c>
      <c r="B1917" s="2">
        <v>8901450012532</v>
      </c>
      <c r="C1917" t="s">
        <v>9841</v>
      </c>
      <c r="D1917">
        <v>0</v>
      </c>
      <c r="E1917" t="s">
        <v>11105</v>
      </c>
      <c r="F1917" t="s">
        <v>11106</v>
      </c>
      <c r="G1917" t="s">
        <v>9841</v>
      </c>
      <c r="H1917" t="s">
        <v>11090</v>
      </c>
      <c r="I1917">
        <v>142</v>
      </c>
      <c r="J1917">
        <v>142</v>
      </c>
      <c r="K1917">
        <v>120.34</v>
      </c>
      <c r="L1917">
        <v>198</v>
      </c>
      <c r="M1917">
        <v>3</v>
      </c>
      <c r="N1917" t="s">
        <v>11097</v>
      </c>
      <c r="O1917" t="s">
        <v>11098</v>
      </c>
      <c r="P1917">
        <v>220</v>
      </c>
      <c r="Q1917" t="s">
        <v>11380</v>
      </c>
      <c r="R1917" t="s">
        <v>11381</v>
      </c>
    </row>
    <row r="1918" spans="1:18">
      <c r="A1918">
        <v>1937</v>
      </c>
      <c r="B1918" s="2">
        <v>8901450011344</v>
      </c>
      <c r="C1918" t="s">
        <v>9843</v>
      </c>
      <c r="D1918">
        <v>-1</v>
      </c>
      <c r="E1918" t="s">
        <v>11105</v>
      </c>
      <c r="F1918" t="s">
        <v>11106</v>
      </c>
      <c r="G1918" t="s">
        <v>9843</v>
      </c>
      <c r="H1918" t="s">
        <v>11090</v>
      </c>
      <c r="I1918">
        <v>129</v>
      </c>
      <c r="J1918">
        <v>129</v>
      </c>
      <c r="K1918">
        <v>109.32</v>
      </c>
      <c r="L1918">
        <v>180</v>
      </c>
      <c r="M1918">
        <v>3</v>
      </c>
      <c r="N1918" t="s">
        <v>11097</v>
      </c>
      <c r="O1918" t="s">
        <v>11098</v>
      </c>
      <c r="P1918">
        <v>200</v>
      </c>
      <c r="Q1918" t="s">
        <v>11380</v>
      </c>
      <c r="R1918" t="s">
        <v>11381</v>
      </c>
    </row>
    <row r="1919" spans="1:18">
      <c r="A1919">
        <v>1938</v>
      </c>
      <c r="B1919" s="2">
        <v>8901450011337</v>
      </c>
      <c r="C1919" t="s">
        <v>9845</v>
      </c>
      <c r="D1919">
        <v>0</v>
      </c>
      <c r="E1919" t="s">
        <v>11105</v>
      </c>
      <c r="F1919" t="s">
        <v>11106</v>
      </c>
      <c r="G1919" t="s">
        <v>9845</v>
      </c>
      <c r="H1919" t="s">
        <v>11090</v>
      </c>
      <c r="I1919">
        <v>129</v>
      </c>
      <c r="J1919">
        <v>129</v>
      </c>
      <c r="K1919">
        <v>109.32</v>
      </c>
      <c r="L1919">
        <v>180</v>
      </c>
      <c r="M1919">
        <v>3</v>
      </c>
      <c r="N1919" t="s">
        <v>11097</v>
      </c>
      <c r="O1919" t="s">
        <v>11098</v>
      </c>
      <c r="P1919">
        <v>200</v>
      </c>
      <c r="Q1919" t="s">
        <v>11380</v>
      </c>
      <c r="R1919" t="s">
        <v>11381</v>
      </c>
    </row>
    <row r="1920" spans="1:18">
      <c r="A1920">
        <v>1939</v>
      </c>
      <c r="B1920" s="2">
        <v>8901450011269</v>
      </c>
      <c r="C1920" t="s">
        <v>9847</v>
      </c>
      <c r="D1920">
        <v>0</v>
      </c>
      <c r="E1920" t="s">
        <v>11105</v>
      </c>
      <c r="F1920" t="s">
        <v>11106</v>
      </c>
      <c r="G1920" t="s">
        <v>9847</v>
      </c>
      <c r="H1920" t="s">
        <v>11090</v>
      </c>
      <c r="I1920">
        <v>129</v>
      </c>
      <c r="J1920">
        <v>129</v>
      </c>
      <c r="K1920">
        <v>109.32</v>
      </c>
      <c r="L1920">
        <v>180</v>
      </c>
      <c r="M1920">
        <v>3</v>
      </c>
      <c r="N1920" t="s">
        <v>11097</v>
      </c>
      <c r="O1920" t="s">
        <v>11098</v>
      </c>
      <c r="P1920">
        <v>200</v>
      </c>
      <c r="Q1920" t="s">
        <v>11380</v>
      </c>
      <c r="R1920" t="s">
        <v>11381</v>
      </c>
    </row>
    <row r="1921" spans="1:18">
      <c r="A1921">
        <v>1940</v>
      </c>
      <c r="B1921" s="2">
        <v>8901450015199</v>
      </c>
      <c r="C1921" t="s">
        <v>9849</v>
      </c>
      <c r="D1921">
        <v>0</v>
      </c>
      <c r="E1921" t="s">
        <v>11105</v>
      </c>
      <c r="F1921" t="s">
        <v>11106</v>
      </c>
      <c r="G1921" t="s">
        <v>9849</v>
      </c>
      <c r="H1921" t="s">
        <v>11090</v>
      </c>
      <c r="I1921">
        <v>149</v>
      </c>
      <c r="J1921">
        <v>149</v>
      </c>
      <c r="K1921">
        <v>126.27</v>
      </c>
      <c r="L1921">
        <v>180</v>
      </c>
      <c r="M1921">
        <v>3</v>
      </c>
      <c r="N1921" t="s">
        <v>11097</v>
      </c>
      <c r="O1921" t="s">
        <v>11098</v>
      </c>
      <c r="P1921">
        <v>200</v>
      </c>
      <c r="Q1921" t="s">
        <v>11380</v>
      </c>
      <c r="R1921" t="s">
        <v>11381</v>
      </c>
    </row>
    <row r="1922" spans="1:18">
      <c r="A1922">
        <v>1941</v>
      </c>
      <c r="B1922" s="2">
        <v>8901450012853</v>
      </c>
      <c r="C1922" t="s">
        <v>9851</v>
      </c>
      <c r="D1922">
        <v>-1</v>
      </c>
      <c r="E1922" t="s">
        <v>11105</v>
      </c>
      <c r="F1922" t="s">
        <v>11106</v>
      </c>
      <c r="G1922" t="s">
        <v>9851</v>
      </c>
      <c r="H1922" t="s">
        <v>11090</v>
      </c>
      <c r="I1922">
        <v>129</v>
      </c>
      <c r="J1922">
        <v>129</v>
      </c>
      <c r="K1922">
        <v>109.32</v>
      </c>
      <c r="L1922">
        <v>180</v>
      </c>
      <c r="M1922">
        <v>3</v>
      </c>
      <c r="N1922" t="s">
        <v>11097</v>
      </c>
      <c r="O1922" t="s">
        <v>11098</v>
      </c>
      <c r="P1922">
        <v>200</v>
      </c>
      <c r="Q1922" t="s">
        <v>11380</v>
      </c>
      <c r="R1922" t="s">
        <v>11381</v>
      </c>
    </row>
    <row r="1923" spans="1:18">
      <c r="A1923">
        <v>1942</v>
      </c>
      <c r="B1923" s="2">
        <v>8901450011276</v>
      </c>
      <c r="C1923" t="s">
        <v>9853</v>
      </c>
      <c r="D1923">
        <v>0</v>
      </c>
      <c r="E1923" t="s">
        <v>11105</v>
      </c>
      <c r="F1923" t="s">
        <v>11106</v>
      </c>
      <c r="G1923" t="s">
        <v>9853</v>
      </c>
      <c r="H1923" t="s">
        <v>11090</v>
      </c>
      <c r="I1923">
        <v>129</v>
      </c>
      <c r="J1923">
        <v>129</v>
      </c>
      <c r="K1923">
        <v>109.32</v>
      </c>
      <c r="L1923">
        <v>180</v>
      </c>
      <c r="M1923">
        <v>3</v>
      </c>
      <c r="N1923" t="s">
        <v>11097</v>
      </c>
      <c r="O1923" t="s">
        <v>11098</v>
      </c>
      <c r="P1923">
        <v>200</v>
      </c>
      <c r="Q1923" t="s">
        <v>11380</v>
      </c>
      <c r="R1923" t="s">
        <v>11381</v>
      </c>
    </row>
    <row r="1924" spans="1:18">
      <c r="A1924">
        <v>1943</v>
      </c>
      <c r="B1924" s="2">
        <v>8901450011252</v>
      </c>
      <c r="C1924" t="s">
        <v>9855</v>
      </c>
      <c r="D1924">
        <v>0</v>
      </c>
      <c r="E1924" t="s">
        <v>11105</v>
      </c>
      <c r="F1924" t="s">
        <v>11106</v>
      </c>
      <c r="G1924" t="s">
        <v>9855</v>
      </c>
      <c r="H1924" t="s">
        <v>11090</v>
      </c>
      <c r="I1924">
        <v>129</v>
      </c>
      <c r="J1924">
        <v>129</v>
      </c>
      <c r="K1924">
        <v>109.32</v>
      </c>
      <c r="L1924">
        <v>180</v>
      </c>
      <c r="M1924">
        <v>3</v>
      </c>
      <c r="N1924" t="s">
        <v>11097</v>
      </c>
      <c r="O1924" t="s">
        <v>11098</v>
      </c>
      <c r="P1924">
        <v>200</v>
      </c>
      <c r="Q1924" t="s">
        <v>11380</v>
      </c>
      <c r="R1924" t="s">
        <v>11381</v>
      </c>
    </row>
    <row r="1925" spans="1:18">
      <c r="A1925">
        <v>1944</v>
      </c>
      <c r="B1925" s="2">
        <v>8901450007392</v>
      </c>
      <c r="C1925" t="s">
        <v>9857</v>
      </c>
      <c r="D1925">
        <v>-2</v>
      </c>
      <c r="E1925" t="s">
        <v>11105</v>
      </c>
      <c r="F1925" t="s">
        <v>11106</v>
      </c>
      <c r="G1925" t="s">
        <v>9857</v>
      </c>
      <c r="H1925" t="s">
        <v>11090</v>
      </c>
      <c r="I1925">
        <v>34.6</v>
      </c>
      <c r="J1925">
        <v>34.6</v>
      </c>
      <c r="K1925">
        <v>29.32</v>
      </c>
      <c r="L1925">
        <v>49.5</v>
      </c>
      <c r="M1925">
        <v>3</v>
      </c>
      <c r="N1925" t="s">
        <v>11097</v>
      </c>
      <c r="O1925" t="s">
        <v>11098</v>
      </c>
      <c r="P1925">
        <v>55</v>
      </c>
      <c r="Q1925" t="s">
        <v>11380</v>
      </c>
      <c r="R1925" t="s">
        <v>11381</v>
      </c>
    </row>
    <row r="1926" spans="1:18">
      <c r="A1926">
        <v>1945</v>
      </c>
      <c r="B1926" s="2">
        <v>8901450007422</v>
      </c>
      <c r="C1926" t="s">
        <v>9859</v>
      </c>
      <c r="D1926">
        <v>-1</v>
      </c>
      <c r="E1926" t="s">
        <v>11401</v>
      </c>
      <c r="F1926" t="s">
        <v>11402</v>
      </c>
      <c r="G1926" t="s">
        <v>9859</v>
      </c>
      <c r="H1926" t="s">
        <v>11090</v>
      </c>
      <c r="I1926">
        <v>34</v>
      </c>
      <c r="J1926">
        <v>34</v>
      </c>
      <c r="K1926">
        <v>28.81</v>
      </c>
      <c r="L1926">
        <v>49.5</v>
      </c>
      <c r="M1926">
        <v>3</v>
      </c>
      <c r="N1926" t="s">
        <v>11097</v>
      </c>
      <c r="O1926" t="s">
        <v>11098</v>
      </c>
      <c r="P1926">
        <v>55</v>
      </c>
      <c r="Q1926" t="s">
        <v>11620</v>
      </c>
      <c r="R1926" t="s">
        <v>11621</v>
      </c>
    </row>
    <row r="1927" spans="1:18">
      <c r="A1927">
        <v>1946</v>
      </c>
      <c r="B1927" s="2">
        <v>8901450011528</v>
      </c>
      <c r="C1927" t="s">
        <v>9861</v>
      </c>
      <c r="D1927">
        <v>0</v>
      </c>
      <c r="E1927" t="s">
        <v>11401</v>
      </c>
      <c r="F1927" t="s">
        <v>11402</v>
      </c>
      <c r="G1927" t="s">
        <v>9861</v>
      </c>
      <c r="H1927" t="s">
        <v>11090</v>
      </c>
      <c r="I1927">
        <v>76.5</v>
      </c>
      <c r="J1927">
        <v>76.5</v>
      </c>
      <c r="K1927">
        <v>64.83</v>
      </c>
      <c r="L1927">
        <v>152.1</v>
      </c>
      <c r="M1927">
        <v>3</v>
      </c>
      <c r="N1927" t="s">
        <v>11097</v>
      </c>
      <c r="O1927" t="s">
        <v>11098</v>
      </c>
      <c r="P1927">
        <v>169</v>
      </c>
      <c r="Q1927" t="s">
        <v>11620</v>
      </c>
      <c r="R1927" t="s">
        <v>11621</v>
      </c>
    </row>
    <row r="1928" spans="1:18">
      <c r="A1928">
        <v>1947</v>
      </c>
      <c r="B1928" s="2">
        <v>8901450011511</v>
      </c>
      <c r="C1928" t="s">
        <v>9863</v>
      </c>
      <c r="D1928">
        <v>-1</v>
      </c>
      <c r="E1928" t="s">
        <v>11105</v>
      </c>
      <c r="F1928" t="s">
        <v>11106</v>
      </c>
      <c r="G1928" t="s">
        <v>9863</v>
      </c>
      <c r="H1928" t="s">
        <v>11090</v>
      </c>
      <c r="I1928">
        <v>76.5</v>
      </c>
      <c r="J1928">
        <v>76.5</v>
      </c>
      <c r="K1928">
        <v>64.83</v>
      </c>
      <c r="L1928">
        <v>152.1</v>
      </c>
      <c r="M1928">
        <v>3</v>
      </c>
      <c r="N1928" t="s">
        <v>11097</v>
      </c>
      <c r="O1928" t="s">
        <v>11098</v>
      </c>
      <c r="P1928">
        <v>169</v>
      </c>
      <c r="Q1928" t="s">
        <v>11380</v>
      </c>
      <c r="R1928" t="s">
        <v>11381</v>
      </c>
    </row>
    <row r="1929" spans="1:18">
      <c r="A1929">
        <v>1948</v>
      </c>
      <c r="B1929" s="2">
        <v>8901450011566</v>
      </c>
      <c r="C1929" t="s">
        <v>9865</v>
      </c>
      <c r="D1929">
        <v>0</v>
      </c>
      <c r="E1929" t="s">
        <v>11401</v>
      </c>
      <c r="F1929" t="s">
        <v>11402</v>
      </c>
      <c r="G1929" t="s">
        <v>9865</v>
      </c>
      <c r="H1929" t="s">
        <v>11090</v>
      </c>
      <c r="I1929">
        <v>76.5</v>
      </c>
      <c r="J1929">
        <v>76.5</v>
      </c>
      <c r="K1929">
        <v>64.83</v>
      </c>
      <c r="L1929">
        <v>152.1</v>
      </c>
      <c r="M1929">
        <v>3</v>
      </c>
      <c r="N1929" t="s">
        <v>11097</v>
      </c>
      <c r="O1929" t="s">
        <v>11098</v>
      </c>
      <c r="P1929">
        <v>169</v>
      </c>
      <c r="Q1929" t="s">
        <v>11620</v>
      </c>
      <c r="R1929" t="s">
        <v>11621</v>
      </c>
    </row>
    <row r="1930" spans="1:18">
      <c r="A1930">
        <v>1949</v>
      </c>
      <c r="B1930" s="2">
        <v>8901450011535</v>
      </c>
      <c r="C1930" t="s">
        <v>9867</v>
      </c>
      <c r="D1930">
        <v>0</v>
      </c>
      <c r="E1930" t="s">
        <v>11401</v>
      </c>
      <c r="F1930" t="s">
        <v>11402</v>
      </c>
      <c r="G1930" t="s">
        <v>9867</v>
      </c>
      <c r="H1930" t="s">
        <v>11090</v>
      </c>
      <c r="I1930">
        <v>67.5</v>
      </c>
      <c r="J1930">
        <v>67.5</v>
      </c>
      <c r="K1930">
        <v>57.2</v>
      </c>
      <c r="L1930">
        <v>152.1</v>
      </c>
      <c r="M1930">
        <v>3</v>
      </c>
      <c r="N1930" t="s">
        <v>11097</v>
      </c>
      <c r="O1930" t="s">
        <v>11098</v>
      </c>
      <c r="P1930">
        <v>169</v>
      </c>
      <c r="Q1930" t="s">
        <v>11620</v>
      </c>
      <c r="R1930" t="s">
        <v>11621</v>
      </c>
    </row>
    <row r="1931" spans="1:18">
      <c r="A1931">
        <v>1950</v>
      </c>
      <c r="B1931" s="2">
        <v>8901450011504</v>
      </c>
      <c r="C1931" t="s">
        <v>9869</v>
      </c>
      <c r="D1931">
        <v>0</v>
      </c>
      <c r="E1931" t="s">
        <v>11401</v>
      </c>
      <c r="F1931" t="s">
        <v>11402</v>
      </c>
      <c r="G1931" t="s">
        <v>9869</v>
      </c>
      <c r="H1931" t="s">
        <v>11090</v>
      </c>
      <c r="I1931">
        <v>67.5</v>
      </c>
      <c r="J1931">
        <v>67.5</v>
      </c>
      <c r="K1931">
        <v>57.2</v>
      </c>
      <c r="L1931">
        <v>152.1</v>
      </c>
      <c r="M1931">
        <v>3</v>
      </c>
      <c r="N1931" t="s">
        <v>11097</v>
      </c>
      <c r="O1931" t="s">
        <v>11098</v>
      </c>
      <c r="P1931">
        <v>169</v>
      </c>
      <c r="Q1931" t="s">
        <v>11620</v>
      </c>
      <c r="R1931" t="s">
        <v>11621</v>
      </c>
    </row>
    <row r="1932" spans="1:18">
      <c r="A1932">
        <v>1951</v>
      </c>
      <c r="B1932" s="2">
        <v>8901450011580</v>
      </c>
      <c r="C1932" t="s">
        <v>9871</v>
      </c>
      <c r="D1932">
        <v>0</v>
      </c>
      <c r="E1932" t="s">
        <v>11401</v>
      </c>
      <c r="F1932" t="s">
        <v>11402</v>
      </c>
      <c r="G1932" t="s">
        <v>9871</v>
      </c>
      <c r="H1932" t="s">
        <v>11090</v>
      </c>
      <c r="I1932">
        <v>67.5</v>
      </c>
      <c r="J1932">
        <v>67.5</v>
      </c>
      <c r="K1932">
        <v>57.2</v>
      </c>
      <c r="L1932">
        <v>152.1</v>
      </c>
      <c r="M1932">
        <v>3</v>
      </c>
      <c r="N1932" t="s">
        <v>11097</v>
      </c>
      <c r="O1932" t="s">
        <v>11098</v>
      </c>
      <c r="P1932">
        <v>169</v>
      </c>
      <c r="Q1932" t="s">
        <v>11620</v>
      </c>
      <c r="R1932" t="s">
        <v>11621</v>
      </c>
    </row>
    <row r="1933" spans="1:18">
      <c r="A1933">
        <v>1952</v>
      </c>
      <c r="B1933" s="2">
        <v>8901559101519</v>
      </c>
      <c r="C1933" t="s">
        <v>9873</v>
      </c>
      <c r="D1933">
        <v>-24</v>
      </c>
      <c r="E1933" t="s">
        <v>11401</v>
      </c>
      <c r="F1933" t="s">
        <v>11402</v>
      </c>
      <c r="G1933" t="s">
        <v>9873</v>
      </c>
      <c r="H1933" t="s">
        <v>11090</v>
      </c>
      <c r="I1933">
        <v>9.32</v>
      </c>
      <c r="J1933">
        <v>9.32</v>
      </c>
      <c r="K1933">
        <v>7.9</v>
      </c>
      <c r="L1933">
        <v>18</v>
      </c>
      <c r="M1933">
        <v>3</v>
      </c>
      <c r="N1933" t="s">
        <v>11097</v>
      </c>
      <c r="O1933" t="s">
        <v>11098</v>
      </c>
      <c r="P1933">
        <v>18</v>
      </c>
      <c r="Q1933" t="s">
        <v>11620</v>
      </c>
      <c r="R1933" t="s">
        <v>11621</v>
      </c>
    </row>
    <row r="1934" spans="1:18">
      <c r="A1934">
        <v>1953</v>
      </c>
      <c r="B1934" s="2">
        <v>8904246911088</v>
      </c>
      <c r="C1934" t="s">
        <v>9875</v>
      </c>
      <c r="D1934">
        <v>0</v>
      </c>
      <c r="E1934" t="s">
        <v>11200</v>
      </c>
      <c r="F1934" t="s">
        <v>11201</v>
      </c>
      <c r="G1934" t="s">
        <v>9875</v>
      </c>
      <c r="H1934" t="s">
        <v>11090</v>
      </c>
      <c r="I1934">
        <v>7.68</v>
      </c>
      <c r="J1934">
        <v>7.68</v>
      </c>
      <c r="K1934">
        <v>6.86</v>
      </c>
      <c r="L1934">
        <v>10</v>
      </c>
      <c r="M1934">
        <v>5</v>
      </c>
      <c r="N1934" t="s">
        <v>11117</v>
      </c>
      <c r="O1934" t="s">
        <v>11098</v>
      </c>
      <c r="P1934">
        <v>10</v>
      </c>
      <c r="Q1934" t="s">
        <v>11202</v>
      </c>
      <c r="R1934" t="s">
        <v>11201</v>
      </c>
    </row>
    <row r="1935" spans="1:18">
      <c r="A1935">
        <v>1954</v>
      </c>
      <c r="B1935" s="2">
        <v>8904256001762</v>
      </c>
      <c r="C1935" t="s">
        <v>9877</v>
      </c>
      <c r="D1935">
        <v>0</v>
      </c>
      <c r="E1935" t="s">
        <v>11105</v>
      </c>
      <c r="F1935" t="s">
        <v>11106</v>
      </c>
      <c r="G1935" t="s">
        <v>9877</v>
      </c>
      <c r="H1935" t="s">
        <v>11090</v>
      </c>
      <c r="I1935">
        <v>219.57</v>
      </c>
      <c r="J1935">
        <v>219.57</v>
      </c>
      <c r="K1935">
        <v>186.08</v>
      </c>
      <c r="L1935">
        <v>270.8</v>
      </c>
      <c r="M1935">
        <v>3</v>
      </c>
      <c r="N1935" t="s">
        <v>11097</v>
      </c>
      <c r="O1935" t="s">
        <v>11098</v>
      </c>
      <c r="P1935">
        <v>285</v>
      </c>
      <c r="Q1935" t="s">
        <v>11380</v>
      </c>
      <c r="R1935" t="s">
        <v>11381</v>
      </c>
    </row>
    <row r="1936" spans="1:18">
      <c r="A1936">
        <v>1955</v>
      </c>
      <c r="B1936" s="2">
        <v>8904256001731</v>
      </c>
      <c r="C1936" t="s">
        <v>9879</v>
      </c>
      <c r="D1936">
        <v>0</v>
      </c>
      <c r="E1936" t="s">
        <v>11105</v>
      </c>
      <c r="F1936" t="s">
        <v>11106</v>
      </c>
      <c r="G1936" t="s">
        <v>9879</v>
      </c>
      <c r="H1936" t="s">
        <v>11090</v>
      </c>
      <c r="I1936">
        <v>230.35</v>
      </c>
      <c r="J1936">
        <v>230.35</v>
      </c>
      <c r="K1936">
        <v>195.21</v>
      </c>
      <c r="L1936">
        <v>284</v>
      </c>
      <c r="M1936">
        <v>3</v>
      </c>
      <c r="N1936" t="s">
        <v>11097</v>
      </c>
      <c r="O1936" t="s">
        <v>11098</v>
      </c>
      <c r="P1936">
        <v>299</v>
      </c>
      <c r="Q1936" t="s">
        <v>11380</v>
      </c>
      <c r="R1936" t="s">
        <v>11381</v>
      </c>
    </row>
    <row r="1937" spans="1:18">
      <c r="A1937">
        <v>1956</v>
      </c>
      <c r="B1937" s="2">
        <v>8904256002479</v>
      </c>
      <c r="C1937" t="s">
        <v>9881</v>
      </c>
      <c r="D1937">
        <v>0</v>
      </c>
      <c r="E1937" t="s">
        <v>11401</v>
      </c>
      <c r="F1937" t="s">
        <v>11402</v>
      </c>
      <c r="G1937" t="s">
        <v>9881</v>
      </c>
      <c r="H1937" t="s">
        <v>11090</v>
      </c>
      <c r="I1937">
        <v>224.24</v>
      </c>
      <c r="J1937">
        <v>224.24</v>
      </c>
      <c r="K1937">
        <v>190.03</v>
      </c>
      <c r="L1937">
        <v>284</v>
      </c>
      <c r="M1937">
        <v>3</v>
      </c>
      <c r="N1937" t="s">
        <v>11097</v>
      </c>
      <c r="O1937" t="s">
        <v>11098</v>
      </c>
      <c r="P1937">
        <v>299</v>
      </c>
      <c r="Q1937" t="s">
        <v>11620</v>
      </c>
      <c r="R1937" t="s">
        <v>11621</v>
      </c>
    </row>
    <row r="1938" spans="1:18">
      <c r="A1938">
        <v>1957</v>
      </c>
      <c r="B1938" s="2">
        <v>8904256021234</v>
      </c>
      <c r="C1938" t="s">
        <v>9883</v>
      </c>
      <c r="D1938">
        <v>-1</v>
      </c>
      <c r="E1938" t="s">
        <v>11401</v>
      </c>
      <c r="F1938" t="s">
        <v>11402</v>
      </c>
      <c r="G1938" t="s">
        <v>9883</v>
      </c>
      <c r="H1938" t="s">
        <v>11090</v>
      </c>
      <c r="I1938">
        <v>90</v>
      </c>
      <c r="J1938">
        <v>90</v>
      </c>
      <c r="K1938">
        <v>76.27</v>
      </c>
      <c r="L1938">
        <v>114</v>
      </c>
      <c r="M1938">
        <v>3</v>
      </c>
      <c r="N1938" t="s">
        <v>11097</v>
      </c>
      <c r="O1938" t="s">
        <v>11098</v>
      </c>
      <c r="P1938">
        <v>120</v>
      </c>
      <c r="Q1938" t="s">
        <v>11620</v>
      </c>
      <c r="R1938" t="s">
        <v>11621</v>
      </c>
    </row>
    <row r="1939" spans="1:18">
      <c r="A1939">
        <v>1958</v>
      </c>
      <c r="B1939" s="2">
        <v>8904256004015</v>
      </c>
      <c r="C1939" t="s">
        <v>9885</v>
      </c>
      <c r="D1939">
        <v>0</v>
      </c>
      <c r="E1939" t="s">
        <v>11160</v>
      </c>
      <c r="F1939" t="s">
        <v>11161</v>
      </c>
      <c r="G1939" t="s">
        <v>9885</v>
      </c>
      <c r="H1939" t="s">
        <v>11090</v>
      </c>
      <c r="I1939">
        <v>224.99</v>
      </c>
      <c r="J1939">
        <v>224.99</v>
      </c>
      <c r="K1939">
        <v>190.67</v>
      </c>
      <c r="L1939">
        <v>285</v>
      </c>
      <c r="M1939">
        <v>3</v>
      </c>
      <c r="N1939" t="s">
        <v>11097</v>
      </c>
      <c r="O1939" t="s">
        <v>11098</v>
      </c>
      <c r="P1939">
        <v>300</v>
      </c>
      <c r="Q1939" t="s">
        <v>11162</v>
      </c>
      <c r="R1939" t="s">
        <v>11161</v>
      </c>
    </row>
    <row r="1940" spans="1:18">
      <c r="A1940">
        <v>1959</v>
      </c>
      <c r="B1940" s="2">
        <v>42204084</v>
      </c>
      <c r="C1940" t="s">
        <v>9887</v>
      </c>
      <c r="D1940">
        <v>0</v>
      </c>
      <c r="E1940" t="s">
        <v>11150</v>
      </c>
      <c r="F1940" t="s">
        <v>11151</v>
      </c>
      <c r="G1940" t="s">
        <v>9887</v>
      </c>
      <c r="H1940" t="s">
        <v>11090</v>
      </c>
      <c r="I1940">
        <v>201.74</v>
      </c>
      <c r="J1940">
        <v>201.74</v>
      </c>
      <c r="K1940">
        <v>170.97</v>
      </c>
      <c r="L1940">
        <v>255.6</v>
      </c>
      <c r="M1940">
        <v>3</v>
      </c>
      <c r="N1940" t="s">
        <v>11097</v>
      </c>
      <c r="O1940" t="s">
        <v>11098</v>
      </c>
      <c r="P1940">
        <v>269</v>
      </c>
      <c r="Q1940" t="s">
        <v>11152</v>
      </c>
      <c r="R1940" t="s">
        <v>11151</v>
      </c>
    </row>
    <row r="1941" spans="1:18">
      <c r="A1941">
        <v>1960</v>
      </c>
      <c r="B1941" s="2">
        <v>42204091</v>
      </c>
      <c r="C1941" t="s">
        <v>9889</v>
      </c>
      <c r="D1941">
        <v>0</v>
      </c>
      <c r="E1941" t="s">
        <v>11160</v>
      </c>
      <c r="F1941" t="s">
        <v>11161</v>
      </c>
      <c r="G1941" t="s">
        <v>9889</v>
      </c>
      <c r="H1941" t="s">
        <v>11090</v>
      </c>
      <c r="I1941">
        <v>145.49</v>
      </c>
      <c r="J1941">
        <v>145.49</v>
      </c>
      <c r="K1941">
        <v>123.3</v>
      </c>
      <c r="L1941">
        <v>184.3</v>
      </c>
      <c r="M1941">
        <v>3</v>
      </c>
      <c r="N1941" t="s">
        <v>11097</v>
      </c>
      <c r="O1941" t="s">
        <v>11098</v>
      </c>
      <c r="P1941">
        <v>194</v>
      </c>
      <c r="Q1941" t="s">
        <v>11162</v>
      </c>
      <c r="R1941" t="s">
        <v>11161</v>
      </c>
    </row>
    <row r="1942" spans="1:18">
      <c r="A1942">
        <v>1961</v>
      </c>
      <c r="B1942" s="2">
        <v>42204268</v>
      </c>
      <c r="C1942" t="s">
        <v>9891</v>
      </c>
      <c r="D1942">
        <v>0</v>
      </c>
      <c r="E1942" t="s">
        <v>11325</v>
      </c>
      <c r="F1942" t="s">
        <v>11326</v>
      </c>
      <c r="G1942" t="s">
        <v>9891</v>
      </c>
      <c r="H1942" t="s">
        <v>11090</v>
      </c>
      <c r="I1942">
        <v>299.24</v>
      </c>
      <c r="J1942">
        <v>299.24</v>
      </c>
      <c r="K1942">
        <v>253.59</v>
      </c>
      <c r="L1942">
        <v>379</v>
      </c>
      <c r="M1942">
        <v>3</v>
      </c>
      <c r="N1942" t="s">
        <v>11097</v>
      </c>
      <c r="O1942" t="s">
        <v>11098</v>
      </c>
      <c r="P1942">
        <v>399</v>
      </c>
      <c r="Q1942" t="s">
        <v>11327</v>
      </c>
      <c r="R1942" t="s">
        <v>11328</v>
      </c>
    </row>
    <row r="1943" spans="1:18">
      <c r="A1943">
        <v>1962</v>
      </c>
      <c r="B1943" s="2">
        <v>42204251</v>
      </c>
      <c r="C1943" t="s">
        <v>9893</v>
      </c>
      <c r="D1943">
        <v>0</v>
      </c>
      <c r="E1943" t="s">
        <v>11325</v>
      </c>
      <c r="F1943" t="s">
        <v>11326</v>
      </c>
      <c r="G1943" t="s">
        <v>9893</v>
      </c>
      <c r="H1943" t="s">
        <v>11090</v>
      </c>
      <c r="I1943">
        <v>183.74</v>
      </c>
      <c r="J1943">
        <v>183.74</v>
      </c>
      <c r="K1943">
        <v>155.71</v>
      </c>
      <c r="L1943">
        <v>232.8</v>
      </c>
      <c r="M1943">
        <v>3</v>
      </c>
      <c r="N1943" t="s">
        <v>11097</v>
      </c>
      <c r="O1943" t="s">
        <v>11098</v>
      </c>
      <c r="P1943">
        <v>245</v>
      </c>
      <c r="Q1943" t="s">
        <v>11327</v>
      </c>
      <c r="R1943" t="s">
        <v>11328</v>
      </c>
    </row>
    <row r="1944" spans="1:18">
      <c r="A1944">
        <v>1963</v>
      </c>
      <c r="B1944" s="2">
        <v>42204244</v>
      </c>
      <c r="C1944" t="s">
        <v>9895</v>
      </c>
      <c r="D1944">
        <v>0</v>
      </c>
      <c r="E1944" t="s">
        <v>11325</v>
      </c>
      <c r="F1944" t="s">
        <v>11326</v>
      </c>
      <c r="G1944" t="s">
        <v>9895</v>
      </c>
      <c r="H1944" t="s">
        <v>11090</v>
      </c>
      <c r="I1944">
        <v>104.99</v>
      </c>
      <c r="J1944">
        <v>104.99</v>
      </c>
      <c r="K1944">
        <v>88.97</v>
      </c>
      <c r="L1944">
        <v>133</v>
      </c>
      <c r="M1944">
        <v>3</v>
      </c>
      <c r="N1944" t="s">
        <v>11097</v>
      </c>
      <c r="O1944" t="s">
        <v>11098</v>
      </c>
      <c r="P1944">
        <v>140</v>
      </c>
      <c r="Q1944" t="s">
        <v>11327</v>
      </c>
      <c r="R1944" t="s">
        <v>11328</v>
      </c>
    </row>
    <row r="1945" spans="1:18">
      <c r="A1945">
        <v>1964</v>
      </c>
      <c r="B1945" s="2">
        <v>4005808198900</v>
      </c>
      <c r="C1945" t="s">
        <v>9897</v>
      </c>
      <c r="D1945">
        <v>-2</v>
      </c>
      <c r="E1945" t="s">
        <v>11325</v>
      </c>
      <c r="F1945" t="s">
        <v>11326</v>
      </c>
      <c r="G1945" t="s">
        <v>9897</v>
      </c>
      <c r="H1945" t="s">
        <v>11090</v>
      </c>
      <c r="I1945">
        <v>156.74</v>
      </c>
      <c r="J1945">
        <v>156.74</v>
      </c>
      <c r="K1945">
        <v>132.83000000000001</v>
      </c>
      <c r="L1945">
        <v>198.6</v>
      </c>
      <c r="M1945">
        <v>3</v>
      </c>
      <c r="N1945" t="s">
        <v>11097</v>
      </c>
      <c r="O1945" t="s">
        <v>11098</v>
      </c>
      <c r="P1945">
        <v>209</v>
      </c>
      <c r="Q1945" t="s">
        <v>11327</v>
      </c>
      <c r="R1945" t="s">
        <v>11328</v>
      </c>
    </row>
    <row r="1946" spans="1:18">
      <c r="A1946">
        <v>1965</v>
      </c>
      <c r="B1946" s="2">
        <v>8904256003667</v>
      </c>
      <c r="C1946" t="s">
        <v>9899</v>
      </c>
      <c r="D1946">
        <v>0</v>
      </c>
      <c r="E1946" t="s">
        <v>11325</v>
      </c>
      <c r="F1946" t="s">
        <v>11326</v>
      </c>
      <c r="G1946" t="s">
        <v>9899</v>
      </c>
      <c r="H1946" t="s">
        <v>11090</v>
      </c>
      <c r="I1946">
        <v>97.5</v>
      </c>
      <c r="J1946">
        <v>97.5</v>
      </c>
      <c r="K1946">
        <v>82.63</v>
      </c>
      <c r="L1946">
        <v>123.5</v>
      </c>
      <c r="M1946">
        <v>3</v>
      </c>
      <c r="N1946" t="s">
        <v>11097</v>
      </c>
      <c r="O1946" t="s">
        <v>11098</v>
      </c>
      <c r="P1946">
        <v>130</v>
      </c>
      <c r="Q1946" t="s">
        <v>11327</v>
      </c>
      <c r="R1946" t="s">
        <v>11328</v>
      </c>
    </row>
    <row r="1947" spans="1:18">
      <c r="A1947">
        <v>1966</v>
      </c>
      <c r="B1947" s="2">
        <v>42237037</v>
      </c>
      <c r="C1947" t="s">
        <v>9901</v>
      </c>
      <c r="D1947">
        <v>-2</v>
      </c>
      <c r="E1947" t="s">
        <v>11325</v>
      </c>
      <c r="F1947" t="s">
        <v>11326</v>
      </c>
      <c r="G1947" t="s">
        <v>9901</v>
      </c>
      <c r="H1947" t="s">
        <v>11090</v>
      </c>
      <c r="I1947">
        <v>63.75</v>
      </c>
      <c r="J1947">
        <v>63.75</v>
      </c>
      <c r="K1947">
        <v>54.03</v>
      </c>
      <c r="L1947">
        <v>80.8</v>
      </c>
      <c r="M1947">
        <v>3</v>
      </c>
      <c r="N1947" t="s">
        <v>11097</v>
      </c>
      <c r="O1947" t="s">
        <v>11098</v>
      </c>
      <c r="P1947">
        <v>85</v>
      </c>
      <c r="Q1947" t="s">
        <v>11327</v>
      </c>
      <c r="R1947" t="s">
        <v>11328</v>
      </c>
    </row>
    <row r="1948" spans="1:18">
      <c r="A1948">
        <v>1967</v>
      </c>
      <c r="B1948" s="2">
        <v>8904256002820</v>
      </c>
      <c r="C1948" t="s">
        <v>9903</v>
      </c>
      <c r="D1948">
        <v>0</v>
      </c>
      <c r="E1948" t="s">
        <v>11105</v>
      </c>
      <c r="F1948" t="s">
        <v>11106</v>
      </c>
      <c r="G1948" t="s">
        <v>9903</v>
      </c>
      <c r="H1948" t="s">
        <v>11090</v>
      </c>
      <c r="I1948">
        <v>219.57</v>
      </c>
      <c r="J1948">
        <v>219.57</v>
      </c>
      <c r="K1948">
        <v>186.08</v>
      </c>
      <c r="L1948">
        <v>270.8</v>
      </c>
      <c r="M1948">
        <v>3</v>
      </c>
      <c r="N1948" t="s">
        <v>11097</v>
      </c>
      <c r="O1948" t="s">
        <v>11098</v>
      </c>
      <c r="P1948">
        <v>285</v>
      </c>
      <c r="Q1948" t="s">
        <v>11380</v>
      </c>
      <c r="R1948" t="s">
        <v>11381</v>
      </c>
    </row>
    <row r="1949" spans="1:18">
      <c r="A1949">
        <v>1968</v>
      </c>
      <c r="B1949" s="2">
        <v>8904256001618</v>
      </c>
      <c r="C1949" t="s">
        <v>9905</v>
      </c>
      <c r="D1949">
        <v>-1</v>
      </c>
      <c r="E1949" t="s">
        <v>11105</v>
      </c>
      <c r="F1949" t="s">
        <v>11106</v>
      </c>
      <c r="G1949" t="s">
        <v>9905</v>
      </c>
      <c r="H1949" t="s">
        <v>11090</v>
      </c>
      <c r="I1949">
        <v>230.35</v>
      </c>
      <c r="J1949">
        <v>230.35</v>
      </c>
      <c r="K1949">
        <v>195.21</v>
      </c>
      <c r="L1949">
        <v>284</v>
      </c>
      <c r="M1949">
        <v>3</v>
      </c>
      <c r="N1949" t="s">
        <v>11097</v>
      </c>
      <c r="O1949" t="s">
        <v>11098</v>
      </c>
      <c r="P1949">
        <v>299</v>
      </c>
      <c r="Q1949" t="s">
        <v>11380</v>
      </c>
      <c r="R1949" t="s">
        <v>11381</v>
      </c>
    </row>
    <row r="1950" spans="1:18">
      <c r="A1950">
        <v>1969</v>
      </c>
      <c r="B1950" s="2">
        <v>42204169</v>
      </c>
      <c r="C1950" t="s">
        <v>9907</v>
      </c>
      <c r="D1950">
        <v>0</v>
      </c>
      <c r="E1950" t="s">
        <v>11325</v>
      </c>
      <c r="F1950" t="s">
        <v>11326</v>
      </c>
      <c r="G1950" t="s">
        <v>9907</v>
      </c>
      <c r="H1950" t="s">
        <v>11090</v>
      </c>
      <c r="I1950">
        <v>82.5</v>
      </c>
      <c r="J1950">
        <v>82.5</v>
      </c>
      <c r="K1950">
        <v>69.92</v>
      </c>
      <c r="L1950">
        <v>104.5</v>
      </c>
      <c r="M1950">
        <v>3</v>
      </c>
      <c r="N1950" t="s">
        <v>11097</v>
      </c>
      <c r="O1950" t="s">
        <v>11098</v>
      </c>
      <c r="P1950">
        <v>110</v>
      </c>
      <c r="Q1950" t="s">
        <v>11327</v>
      </c>
      <c r="R1950" t="s">
        <v>11328</v>
      </c>
    </row>
    <row r="1951" spans="1:18">
      <c r="A1951">
        <v>1970</v>
      </c>
      <c r="B1951" s="2">
        <v>40060811</v>
      </c>
      <c r="C1951" t="s">
        <v>9909</v>
      </c>
      <c r="D1951">
        <v>0</v>
      </c>
      <c r="E1951" t="s">
        <v>11325</v>
      </c>
      <c r="F1951" t="s">
        <v>11326</v>
      </c>
      <c r="G1951" t="s">
        <v>9909</v>
      </c>
      <c r="H1951" t="s">
        <v>11090</v>
      </c>
      <c r="I1951">
        <v>93.75</v>
      </c>
      <c r="J1951">
        <v>93.75</v>
      </c>
      <c r="K1951">
        <v>79.45</v>
      </c>
      <c r="L1951">
        <v>118.8</v>
      </c>
      <c r="M1951">
        <v>3</v>
      </c>
      <c r="N1951" t="s">
        <v>11097</v>
      </c>
      <c r="O1951" t="s">
        <v>11098</v>
      </c>
      <c r="P1951">
        <v>125</v>
      </c>
      <c r="Q1951" t="s">
        <v>11327</v>
      </c>
      <c r="R1951" t="s">
        <v>11328</v>
      </c>
    </row>
    <row r="1952" spans="1:18">
      <c r="A1952">
        <v>1971</v>
      </c>
      <c r="B1952" s="2">
        <v>8904256002639</v>
      </c>
      <c r="C1952" t="s">
        <v>9911</v>
      </c>
      <c r="D1952">
        <v>0</v>
      </c>
      <c r="E1952" t="s">
        <v>11105</v>
      </c>
      <c r="F1952" t="s">
        <v>11106</v>
      </c>
      <c r="G1952" t="s">
        <v>9911</v>
      </c>
      <c r="H1952" t="s">
        <v>11090</v>
      </c>
      <c r="I1952">
        <v>230.35</v>
      </c>
      <c r="J1952">
        <v>230.35</v>
      </c>
      <c r="K1952">
        <v>195.21</v>
      </c>
      <c r="L1952">
        <v>284</v>
      </c>
      <c r="M1952">
        <v>3</v>
      </c>
      <c r="N1952" t="s">
        <v>11097</v>
      </c>
      <c r="O1952" t="s">
        <v>11098</v>
      </c>
      <c r="P1952">
        <v>299</v>
      </c>
      <c r="Q1952" t="s">
        <v>11380</v>
      </c>
      <c r="R1952" t="s">
        <v>11381</v>
      </c>
    </row>
    <row r="1953" spans="1:18">
      <c r="A1953">
        <v>1972</v>
      </c>
      <c r="B1953" s="2">
        <v>8904256000741</v>
      </c>
      <c r="C1953" t="s">
        <v>9913</v>
      </c>
      <c r="D1953">
        <v>0</v>
      </c>
      <c r="E1953" t="s">
        <v>11155</v>
      </c>
      <c r="F1953" t="s">
        <v>11156</v>
      </c>
      <c r="G1953" t="s">
        <v>9913</v>
      </c>
      <c r="H1953" t="s">
        <v>11090</v>
      </c>
      <c r="I1953">
        <v>192.6</v>
      </c>
      <c r="J1953">
        <v>192.6</v>
      </c>
      <c r="K1953">
        <v>163.22</v>
      </c>
      <c r="L1953">
        <v>237.5</v>
      </c>
      <c r="M1953">
        <v>3</v>
      </c>
      <c r="N1953" t="s">
        <v>11097</v>
      </c>
      <c r="O1953" t="s">
        <v>11098</v>
      </c>
      <c r="P1953">
        <v>250</v>
      </c>
      <c r="Q1953" t="s">
        <v>11157</v>
      </c>
      <c r="R1953" t="s">
        <v>11158</v>
      </c>
    </row>
    <row r="1954" spans="1:18">
      <c r="A1954">
        <v>1973</v>
      </c>
      <c r="B1954" s="2">
        <v>8904256001076</v>
      </c>
      <c r="C1954" t="s">
        <v>9915</v>
      </c>
      <c r="D1954">
        <v>-1</v>
      </c>
      <c r="E1954" t="s">
        <v>11155</v>
      </c>
      <c r="F1954" t="s">
        <v>11156</v>
      </c>
      <c r="G1954" t="s">
        <v>9915</v>
      </c>
      <c r="H1954" t="s">
        <v>11090</v>
      </c>
      <c r="I1954">
        <v>192.6</v>
      </c>
      <c r="J1954">
        <v>192.6</v>
      </c>
      <c r="K1954">
        <v>163.22</v>
      </c>
      <c r="L1954">
        <v>237.5</v>
      </c>
      <c r="M1954">
        <v>3</v>
      </c>
      <c r="N1954" t="s">
        <v>11097</v>
      </c>
      <c r="O1954" t="s">
        <v>11098</v>
      </c>
      <c r="P1954">
        <v>250</v>
      </c>
      <c r="Q1954" t="s">
        <v>11157</v>
      </c>
      <c r="R1954" t="s">
        <v>11158</v>
      </c>
    </row>
    <row r="1955" spans="1:18">
      <c r="A1955">
        <v>1974</v>
      </c>
      <c r="B1955" s="2">
        <v>8904256000802</v>
      </c>
      <c r="C1955" t="s">
        <v>9917</v>
      </c>
      <c r="D1955">
        <v>0</v>
      </c>
      <c r="E1955" t="s">
        <v>11155</v>
      </c>
      <c r="F1955" t="s">
        <v>11156</v>
      </c>
      <c r="G1955" t="s">
        <v>9917</v>
      </c>
      <c r="H1955" t="s">
        <v>11090</v>
      </c>
      <c r="I1955">
        <v>211.86</v>
      </c>
      <c r="J1955">
        <v>211.86</v>
      </c>
      <c r="K1955">
        <v>179.54</v>
      </c>
      <c r="L1955">
        <v>261.2</v>
      </c>
      <c r="M1955">
        <v>3</v>
      </c>
      <c r="N1955" t="s">
        <v>11097</v>
      </c>
      <c r="O1955" t="s">
        <v>11098</v>
      </c>
      <c r="P1955">
        <v>275</v>
      </c>
      <c r="Q1955" t="s">
        <v>11157</v>
      </c>
      <c r="R1955" t="s">
        <v>11158</v>
      </c>
    </row>
    <row r="1956" spans="1:18">
      <c r="A1956">
        <v>1975</v>
      </c>
      <c r="B1956" s="2">
        <v>8904256000659</v>
      </c>
      <c r="C1956" t="s">
        <v>9919</v>
      </c>
      <c r="D1956">
        <v>0</v>
      </c>
      <c r="E1956" t="s">
        <v>11155</v>
      </c>
      <c r="F1956" t="s">
        <v>11156</v>
      </c>
      <c r="G1956" t="s">
        <v>9919</v>
      </c>
      <c r="H1956" t="s">
        <v>11090</v>
      </c>
      <c r="I1956">
        <v>211.86</v>
      </c>
      <c r="J1956">
        <v>211.86</v>
      </c>
      <c r="K1956">
        <v>179.54</v>
      </c>
      <c r="L1956">
        <v>261.2</v>
      </c>
      <c r="M1956">
        <v>3</v>
      </c>
      <c r="N1956" t="s">
        <v>11097</v>
      </c>
      <c r="O1956" t="s">
        <v>11098</v>
      </c>
      <c r="P1956">
        <v>275</v>
      </c>
      <c r="Q1956" t="s">
        <v>11157</v>
      </c>
      <c r="R1956" t="s">
        <v>11158</v>
      </c>
    </row>
    <row r="1957" spans="1:18">
      <c r="A1957">
        <v>1976</v>
      </c>
      <c r="B1957" s="2">
        <v>8904256018555</v>
      </c>
      <c r="C1957" t="s">
        <v>9921</v>
      </c>
      <c r="D1957">
        <v>0</v>
      </c>
      <c r="E1957" t="s">
        <v>11155</v>
      </c>
      <c r="F1957" t="s">
        <v>11156</v>
      </c>
      <c r="G1957" t="s">
        <v>9921</v>
      </c>
      <c r="H1957" t="s">
        <v>11090</v>
      </c>
      <c r="I1957">
        <v>247.45</v>
      </c>
      <c r="J1957">
        <v>247.45</v>
      </c>
      <c r="K1957">
        <v>209.7</v>
      </c>
      <c r="L1957">
        <v>313.5</v>
      </c>
      <c r="M1957">
        <v>3</v>
      </c>
      <c r="N1957" t="s">
        <v>11097</v>
      </c>
      <c r="O1957" t="s">
        <v>11098</v>
      </c>
      <c r="P1957">
        <v>330</v>
      </c>
      <c r="Q1957" t="s">
        <v>11157</v>
      </c>
      <c r="R1957" t="s">
        <v>11158</v>
      </c>
    </row>
    <row r="1958" spans="1:18">
      <c r="A1958">
        <v>1977</v>
      </c>
      <c r="B1958" s="2">
        <v>8904256018463</v>
      </c>
      <c r="C1958" t="s">
        <v>9923</v>
      </c>
      <c r="D1958">
        <v>0</v>
      </c>
      <c r="E1958" t="s">
        <v>11155</v>
      </c>
      <c r="F1958" t="s">
        <v>11156</v>
      </c>
      <c r="G1958" t="s">
        <v>9923</v>
      </c>
      <c r="H1958" t="s">
        <v>11090</v>
      </c>
      <c r="I1958">
        <v>89.25</v>
      </c>
      <c r="J1958">
        <v>89.25</v>
      </c>
      <c r="K1958">
        <v>75.64</v>
      </c>
      <c r="L1958">
        <v>113</v>
      </c>
      <c r="M1958">
        <v>3</v>
      </c>
      <c r="N1958" t="s">
        <v>11097</v>
      </c>
      <c r="O1958" t="s">
        <v>11098</v>
      </c>
      <c r="P1958">
        <v>119</v>
      </c>
      <c r="Q1958" t="s">
        <v>11157</v>
      </c>
      <c r="R1958" t="s">
        <v>11158</v>
      </c>
    </row>
    <row r="1959" spans="1:18">
      <c r="A1959">
        <v>1978</v>
      </c>
      <c r="B1959" s="2">
        <v>4005808919574</v>
      </c>
      <c r="C1959" t="s">
        <v>9925</v>
      </c>
      <c r="D1959">
        <v>0</v>
      </c>
      <c r="E1959" t="s">
        <v>11101</v>
      </c>
      <c r="F1959" t="s">
        <v>11102</v>
      </c>
      <c r="G1959" t="s">
        <v>9925</v>
      </c>
      <c r="H1959" t="s">
        <v>11090</v>
      </c>
      <c r="I1959">
        <v>206.24</v>
      </c>
      <c r="J1959">
        <v>206.24</v>
      </c>
      <c r="K1959">
        <v>174.78</v>
      </c>
      <c r="L1959">
        <v>261.2</v>
      </c>
      <c r="M1959">
        <v>3</v>
      </c>
      <c r="N1959" t="s">
        <v>11097</v>
      </c>
      <c r="O1959" t="s">
        <v>11098</v>
      </c>
      <c r="P1959">
        <v>275</v>
      </c>
      <c r="Q1959" t="s">
        <v>11175</v>
      </c>
      <c r="R1959" t="s">
        <v>11102</v>
      </c>
    </row>
    <row r="1960" spans="1:18">
      <c r="A1960">
        <v>1979</v>
      </c>
      <c r="B1960" s="2">
        <v>4005900738479</v>
      </c>
      <c r="C1960" t="s">
        <v>9927</v>
      </c>
      <c r="D1960">
        <v>0</v>
      </c>
      <c r="E1960" t="s">
        <v>11101</v>
      </c>
      <c r="F1960" t="s">
        <v>11102</v>
      </c>
      <c r="G1960" t="s">
        <v>9927</v>
      </c>
      <c r="H1960" t="s">
        <v>11090</v>
      </c>
      <c r="I1960">
        <v>176.24</v>
      </c>
      <c r="J1960">
        <v>176.24</v>
      </c>
      <c r="K1960">
        <v>149.36000000000001</v>
      </c>
      <c r="L1960">
        <v>223.2</v>
      </c>
      <c r="M1960">
        <v>3</v>
      </c>
      <c r="N1960" t="s">
        <v>11097</v>
      </c>
      <c r="O1960" t="s">
        <v>11098</v>
      </c>
      <c r="P1960">
        <v>235</v>
      </c>
      <c r="Q1960" t="s">
        <v>11175</v>
      </c>
      <c r="R1960" t="s">
        <v>11102</v>
      </c>
    </row>
    <row r="1961" spans="1:18">
      <c r="A1961">
        <v>1980</v>
      </c>
      <c r="B1961" s="2">
        <v>4005900294487</v>
      </c>
      <c r="C1961" t="s">
        <v>11622</v>
      </c>
      <c r="D1961">
        <v>-1</v>
      </c>
      <c r="E1961" t="s">
        <v>11105</v>
      </c>
      <c r="F1961" t="s">
        <v>11106</v>
      </c>
      <c r="G1961" t="s">
        <v>9929</v>
      </c>
      <c r="H1961" t="s">
        <v>11090</v>
      </c>
      <c r="I1961">
        <v>220.37</v>
      </c>
      <c r="J1961">
        <v>220.37</v>
      </c>
      <c r="K1961">
        <v>186.75</v>
      </c>
      <c r="L1961">
        <v>236.6</v>
      </c>
      <c r="M1961">
        <v>3</v>
      </c>
      <c r="N1961" t="s">
        <v>11097</v>
      </c>
      <c r="O1961" t="s">
        <v>11098</v>
      </c>
      <c r="P1961">
        <v>249</v>
      </c>
      <c r="Q1961" t="s">
        <v>11380</v>
      </c>
      <c r="R1961" t="s">
        <v>11381</v>
      </c>
    </row>
    <row r="1962" spans="1:18">
      <c r="A1962">
        <v>1981</v>
      </c>
      <c r="B1962" s="2">
        <v>4005900294456</v>
      </c>
      <c r="C1962" t="s">
        <v>9931</v>
      </c>
      <c r="D1962">
        <v>0</v>
      </c>
      <c r="E1962" t="s">
        <v>11105</v>
      </c>
      <c r="F1962" t="s">
        <v>11106</v>
      </c>
      <c r="G1962" t="s">
        <v>9931</v>
      </c>
      <c r="H1962" t="s">
        <v>11090</v>
      </c>
      <c r="I1962">
        <v>161.24</v>
      </c>
      <c r="J1962">
        <v>161.24</v>
      </c>
      <c r="K1962">
        <v>136.63999999999999</v>
      </c>
      <c r="L1962">
        <v>204.2</v>
      </c>
      <c r="M1962">
        <v>3</v>
      </c>
      <c r="N1962" t="s">
        <v>11097</v>
      </c>
      <c r="O1962" t="s">
        <v>11098</v>
      </c>
      <c r="P1962">
        <v>215</v>
      </c>
      <c r="Q1962" t="s">
        <v>11380</v>
      </c>
      <c r="R1962" t="s">
        <v>11381</v>
      </c>
    </row>
    <row r="1963" spans="1:18">
      <c r="A1963">
        <v>1982</v>
      </c>
      <c r="B1963" s="2">
        <v>4005900294548</v>
      </c>
      <c r="C1963" t="s">
        <v>9933</v>
      </c>
      <c r="D1963">
        <v>0</v>
      </c>
      <c r="E1963" t="s">
        <v>11325</v>
      </c>
      <c r="F1963" t="s">
        <v>11326</v>
      </c>
      <c r="G1963" t="s">
        <v>9933</v>
      </c>
      <c r="H1963" t="s">
        <v>11090</v>
      </c>
      <c r="I1963">
        <v>186.74</v>
      </c>
      <c r="J1963">
        <v>186.74</v>
      </c>
      <c r="K1963">
        <v>158.25</v>
      </c>
      <c r="L1963">
        <v>236.6</v>
      </c>
      <c r="M1963">
        <v>3</v>
      </c>
      <c r="N1963" t="s">
        <v>11097</v>
      </c>
      <c r="O1963" t="s">
        <v>11098</v>
      </c>
      <c r="P1963">
        <v>249</v>
      </c>
      <c r="Q1963" t="s">
        <v>11327</v>
      </c>
      <c r="R1963" t="s">
        <v>11328</v>
      </c>
    </row>
    <row r="1964" spans="1:18">
      <c r="A1964">
        <v>1983</v>
      </c>
      <c r="B1964" s="2">
        <v>4005900654717</v>
      </c>
      <c r="C1964" t="s">
        <v>9935</v>
      </c>
      <c r="D1964">
        <v>0</v>
      </c>
      <c r="E1964" t="s">
        <v>11105</v>
      </c>
      <c r="F1964" t="s">
        <v>11106</v>
      </c>
      <c r="G1964" t="s">
        <v>9935</v>
      </c>
      <c r="H1964" t="s">
        <v>11090</v>
      </c>
      <c r="I1964">
        <v>186.64</v>
      </c>
      <c r="J1964">
        <v>186.64</v>
      </c>
      <c r="K1964">
        <v>158.16999999999999</v>
      </c>
      <c r="L1964">
        <v>236.6</v>
      </c>
      <c r="M1964">
        <v>3</v>
      </c>
      <c r="N1964" t="s">
        <v>11097</v>
      </c>
      <c r="O1964" t="s">
        <v>11098</v>
      </c>
      <c r="P1964">
        <v>249</v>
      </c>
      <c r="Q1964" t="s">
        <v>11380</v>
      </c>
      <c r="R1964" t="s">
        <v>11381</v>
      </c>
    </row>
    <row r="1965" spans="1:18">
      <c r="A1965">
        <v>1984</v>
      </c>
      <c r="B1965" s="2">
        <v>4005900294517</v>
      </c>
      <c r="C1965" t="s">
        <v>9937</v>
      </c>
      <c r="D1965">
        <v>0</v>
      </c>
      <c r="E1965" t="s">
        <v>11105</v>
      </c>
      <c r="F1965" t="s">
        <v>11106</v>
      </c>
      <c r="G1965" t="s">
        <v>9937</v>
      </c>
      <c r="H1965" t="s">
        <v>11090</v>
      </c>
      <c r="I1965">
        <v>186.67</v>
      </c>
      <c r="J1965">
        <v>186.67</v>
      </c>
      <c r="K1965">
        <v>158.19</v>
      </c>
      <c r="L1965">
        <v>236.6</v>
      </c>
      <c r="M1965">
        <v>3</v>
      </c>
      <c r="N1965" t="s">
        <v>11097</v>
      </c>
      <c r="O1965" t="s">
        <v>11098</v>
      </c>
      <c r="P1965">
        <v>249</v>
      </c>
      <c r="Q1965" t="s">
        <v>11380</v>
      </c>
      <c r="R1965" t="s">
        <v>11381</v>
      </c>
    </row>
    <row r="1966" spans="1:18">
      <c r="A1966">
        <v>1985</v>
      </c>
      <c r="B1966" s="2">
        <v>4005900637208</v>
      </c>
      <c r="C1966" t="s">
        <v>9939</v>
      </c>
      <c r="D1966">
        <v>0</v>
      </c>
      <c r="E1966" t="s">
        <v>11105</v>
      </c>
      <c r="F1966" t="s">
        <v>11106</v>
      </c>
      <c r="G1966" t="s">
        <v>9939</v>
      </c>
      <c r="H1966" t="s">
        <v>11090</v>
      </c>
      <c r="I1966">
        <v>179.99</v>
      </c>
      <c r="J1966">
        <v>179.99</v>
      </c>
      <c r="K1966">
        <v>152.53</v>
      </c>
      <c r="L1966">
        <v>228</v>
      </c>
      <c r="M1966">
        <v>3</v>
      </c>
      <c r="N1966" t="s">
        <v>11097</v>
      </c>
      <c r="O1966" t="s">
        <v>11098</v>
      </c>
      <c r="P1966">
        <v>240</v>
      </c>
      <c r="Q1966" t="s">
        <v>11380</v>
      </c>
      <c r="R1966" t="s">
        <v>11381</v>
      </c>
    </row>
    <row r="1967" spans="1:18">
      <c r="A1967">
        <v>1986</v>
      </c>
      <c r="B1967" s="2">
        <v>8904004400298</v>
      </c>
      <c r="C1967" t="s">
        <v>9941</v>
      </c>
      <c r="D1967">
        <v>5</v>
      </c>
      <c r="E1967" t="s">
        <v>11200</v>
      </c>
      <c r="F1967" t="s">
        <v>11201</v>
      </c>
      <c r="G1967" t="s">
        <v>9941</v>
      </c>
      <c r="H1967" t="s">
        <v>11090</v>
      </c>
      <c r="I1967">
        <v>45.8</v>
      </c>
      <c r="J1967">
        <v>45.8</v>
      </c>
      <c r="K1967">
        <v>40.89</v>
      </c>
      <c r="L1967">
        <v>47</v>
      </c>
      <c r="M1967">
        <v>5</v>
      </c>
      <c r="N1967" t="s">
        <v>11117</v>
      </c>
      <c r="O1967" t="s">
        <v>11098</v>
      </c>
      <c r="P1967">
        <v>47</v>
      </c>
      <c r="Q1967" t="s">
        <v>11202</v>
      </c>
      <c r="R1967" t="s">
        <v>11201</v>
      </c>
    </row>
    <row r="1968" spans="1:18">
      <c r="A1968">
        <v>1987</v>
      </c>
      <c r="B1968" s="2">
        <v>8906034035037</v>
      </c>
      <c r="C1968" t="s">
        <v>11623</v>
      </c>
      <c r="D1968">
        <v>2</v>
      </c>
      <c r="E1968" t="s">
        <v>11532</v>
      </c>
      <c r="F1968" t="s">
        <v>11533</v>
      </c>
      <c r="G1968" t="s">
        <v>9943</v>
      </c>
      <c r="H1968" t="s">
        <v>11090</v>
      </c>
      <c r="I1968">
        <v>107.38</v>
      </c>
      <c r="J1968">
        <v>107.38</v>
      </c>
      <c r="K1968">
        <v>91</v>
      </c>
      <c r="L1968">
        <v>140</v>
      </c>
      <c r="M1968">
        <v>3</v>
      </c>
      <c r="N1968" t="s">
        <v>11097</v>
      </c>
      <c r="O1968" t="s">
        <v>11098</v>
      </c>
      <c r="P1968">
        <v>140</v>
      </c>
      <c r="Q1968" t="s">
        <v>11534</v>
      </c>
      <c r="R1968" t="s">
        <v>11535</v>
      </c>
    </row>
    <row r="1969" spans="1:18">
      <c r="A1969">
        <v>1988</v>
      </c>
      <c r="B1969" s="2">
        <v>8906034033583</v>
      </c>
      <c r="C1969" t="s">
        <v>9945</v>
      </c>
      <c r="D1969">
        <v>1</v>
      </c>
      <c r="E1969" t="s">
        <v>11401</v>
      </c>
      <c r="F1969" t="s">
        <v>11402</v>
      </c>
      <c r="G1969" t="s">
        <v>9945</v>
      </c>
      <c r="H1969" t="s">
        <v>11090</v>
      </c>
      <c r="I1969">
        <v>142.99</v>
      </c>
      <c r="J1969">
        <v>142.99</v>
      </c>
      <c r="K1969">
        <v>121.18</v>
      </c>
      <c r="L1969">
        <v>209</v>
      </c>
      <c r="M1969">
        <v>3</v>
      </c>
      <c r="N1969" t="s">
        <v>11097</v>
      </c>
      <c r="O1969" t="s">
        <v>11098</v>
      </c>
      <c r="P1969">
        <v>220</v>
      </c>
      <c r="Q1969" t="s">
        <v>11620</v>
      </c>
      <c r="R1969" t="s">
        <v>11621</v>
      </c>
    </row>
    <row r="1970" spans="1:18">
      <c r="A1970">
        <v>1989</v>
      </c>
      <c r="B1970" s="2">
        <v>8906034033606</v>
      </c>
      <c r="C1970" t="s">
        <v>9947</v>
      </c>
      <c r="D1970">
        <v>1</v>
      </c>
      <c r="E1970" t="s">
        <v>11401</v>
      </c>
      <c r="F1970" t="s">
        <v>11402</v>
      </c>
      <c r="G1970" t="s">
        <v>9947</v>
      </c>
      <c r="H1970" t="s">
        <v>11090</v>
      </c>
      <c r="I1970">
        <v>149.51</v>
      </c>
      <c r="J1970">
        <v>149.51</v>
      </c>
      <c r="K1970">
        <v>126.7</v>
      </c>
      <c r="L1970">
        <v>218.5</v>
      </c>
      <c r="M1970">
        <v>3</v>
      </c>
      <c r="N1970" t="s">
        <v>11097</v>
      </c>
      <c r="O1970" t="s">
        <v>11098</v>
      </c>
      <c r="P1970">
        <v>230</v>
      </c>
      <c r="Q1970" t="s">
        <v>11620</v>
      </c>
      <c r="R1970" t="s">
        <v>11621</v>
      </c>
    </row>
    <row r="1971" spans="1:18">
      <c r="A1971">
        <v>1990</v>
      </c>
      <c r="B1971" s="2">
        <v>8906069420013</v>
      </c>
      <c r="C1971" t="s">
        <v>9949</v>
      </c>
      <c r="D1971">
        <v>1</v>
      </c>
      <c r="E1971" t="s">
        <v>11401</v>
      </c>
      <c r="F1971" t="s">
        <v>11402</v>
      </c>
      <c r="G1971" t="s">
        <v>9949</v>
      </c>
      <c r="H1971" t="s">
        <v>11090</v>
      </c>
      <c r="I1971">
        <v>123.26</v>
      </c>
      <c r="J1971">
        <v>123.26</v>
      </c>
      <c r="K1971">
        <v>104.46</v>
      </c>
      <c r="L1971">
        <v>171</v>
      </c>
      <c r="M1971">
        <v>3</v>
      </c>
      <c r="N1971" t="s">
        <v>11097</v>
      </c>
      <c r="O1971" t="s">
        <v>11098</v>
      </c>
      <c r="P1971">
        <v>180</v>
      </c>
      <c r="Q1971" t="s">
        <v>11620</v>
      </c>
      <c r="R1971" t="s">
        <v>11621</v>
      </c>
    </row>
    <row r="1972" spans="1:18">
      <c r="A1972">
        <v>1991</v>
      </c>
      <c r="B1972" s="2">
        <v>8906069420051</v>
      </c>
      <c r="C1972" t="s">
        <v>9951</v>
      </c>
      <c r="D1972">
        <v>1</v>
      </c>
      <c r="E1972" t="s">
        <v>11401</v>
      </c>
      <c r="F1972" t="s">
        <v>11402</v>
      </c>
      <c r="G1972" t="s">
        <v>9951</v>
      </c>
      <c r="H1972" t="s">
        <v>11090</v>
      </c>
      <c r="I1972">
        <v>119.85</v>
      </c>
      <c r="J1972">
        <v>119.85</v>
      </c>
      <c r="K1972">
        <v>101.57</v>
      </c>
      <c r="L1972">
        <v>166.2</v>
      </c>
      <c r="M1972">
        <v>3</v>
      </c>
      <c r="N1972" t="s">
        <v>11097</v>
      </c>
      <c r="O1972" t="s">
        <v>11098</v>
      </c>
      <c r="P1972">
        <v>175</v>
      </c>
      <c r="Q1972" t="s">
        <v>11620</v>
      </c>
      <c r="R1972" t="s">
        <v>11621</v>
      </c>
    </row>
    <row r="1973" spans="1:18">
      <c r="A1973">
        <v>1992</v>
      </c>
      <c r="B1973" s="2">
        <v>8906069420044</v>
      </c>
      <c r="C1973" t="s">
        <v>11624</v>
      </c>
      <c r="D1973">
        <v>1</v>
      </c>
      <c r="E1973" t="s">
        <v>11401</v>
      </c>
      <c r="F1973" t="s">
        <v>11402</v>
      </c>
      <c r="G1973" t="s">
        <v>9953</v>
      </c>
      <c r="H1973" t="s">
        <v>11090</v>
      </c>
      <c r="I1973">
        <v>119.85</v>
      </c>
      <c r="J1973">
        <v>119.85</v>
      </c>
      <c r="K1973">
        <v>101.57</v>
      </c>
      <c r="L1973">
        <v>166.2</v>
      </c>
      <c r="M1973">
        <v>3</v>
      </c>
      <c r="N1973" t="s">
        <v>11097</v>
      </c>
      <c r="O1973" t="s">
        <v>11098</v>
      </c>
      <c r="P1973">
        <v>175</v>
      </c>
      <c r="Q1973" t="s">
        <v>11620</v>
      </c>
      <c r="R1973" t="s">
        <v>11621</v>
      </c>
    </row>
    <row r="1974" spans="1:18">
      <c r="A1974">
        <v>1993</v>
      </c>
      <c r="B1974" s="2">
        <v>8906069420037</v>
      </c>
      <c r="C1974" t="s">
        <v>11625</v>
      </c>
      <c r="D1974">
        <v>1</v>
      </c>
      <c r="E1974" t="s">
        <v>11401</v>
      </c>
      <c r="F1974" t="s">
        <v>11402</v>
      </c>
      <c r="G1974" t="s">
        <v>9955</v>
      </c>
      <c r="H1974" t="s">
        <v>11090</v>
      </c>
      <c r="I1974">
        <v>119.85</v>
      </c>
      <c r="J1974">
        <v>119.85</v>
      </c>
      <c r="K1974">
        <v>101.57</v>
      </c>
      <c r="L1974">
        <v>166.2</v>
      </c>
      <c r="M1974">
        <v>3</v>
      </c>
      <c r="N1974" t="s">
        <v>11097</v>
      </c>
      <c r="O1974" t="s">
        <v>11098</v>
      </c>
      <c r="P1974">
        <v>175</v>
      </c>
      <c r="Q1974" t="s">
        <v>11620</v>
      </c>
      <c r="R1974" t="s">
        <v>11621</v>
      </c>
    </row>
    <row r="1975" spans="1:18">
      <c r="A1975">
        <v>1994</v>
      </c>
      <c r="B1975" s="2">
        <v>8906069420099</v>
      </c>
      <c r="C1975" t="s">
        <v>11626</v>
      </c>
      <c r="D1975">
        <v>1</v>
      </c>
      <c r="E1975" t="s">
        <v>11401</v>
      </c>
      <c r="F1975" t="s">
        <v>11402</v>
      </c>
      <c r="G1975" t="s">
        <v>9957</v>
      </c>
      <c r="H1975" t="s">
        <v>11090</v>
      </c>
      <c r="I1975">
        <v>119.85</v>
      </c>
      <c r="J1975">
        <v>119.85</v>
      </c>
      <c r="K1975">
        <v>101.57</v>
      </c>
      <c r="L1975">
        <v>166.2</v>
      </c>
      <c r="M1975">
        <v>3</v>
      </c>
      <c r="N1975" t="s">
        <v>11097</v>
      </c>
      <c r="O1975" t="s">
        <v>11098</v>
      </c>
      <c r="P1975">
        <v>175</v>
      </c>
      <c r="Q1975" t="s">
        <v>11620</v>
      </c>
      <c r="R1975" t="s">
        <v>11621</v>
      </c>
    </row>
    <row r="1976" spans="1:18">
      <c r="A1976">
        <v>1995</v>
      </c>
      <c r="B1976" s="2">
        <v>8906069420303</v>
      </c>
      <c r="C1976" t="s">
        <v>11627</v>
      </c>
      <c r="D1976">
        <v>1</v>
      </c>
      <c r="E1976" t="s">
        <v>11401</v>
      </c>
      <c r="F1976" t="s">
        <v>11402</v>
      </c>
      <c r="G1976" t="s">
        <v>9959</v>
      </c>
      <c r="H1976" t="s">
        <v>11090</v>
      </c>
      <c r="I1976">
        <v>136.28</v>
      </c>
      <c r="J1976">
        <v>136.28</v>
      </c>
      <c r="K1976">
        <v>115.49</v>
      </c>
      <c r="L1976">
        <v>189</v>
      </c>
      <c r="M1976">
        <v>3</v>
      </c>
      <c r="N1976" t="s">
        <v>11097</v>
      </c>
      <c r="O1976" t="s">
        <v>11098</v>
      </c>
      <c r="P1976">
        <v>199</v>
      </c>
      <c r="Q1976" t="s">
        <v>11620</v>
      </c>
      <c r="R1976" t="s">
        <v>11621</v>
      </c>
    </row>
    <row r="1977" spans="1:18">
      <c r="A1977">
        <v>1996</v>
      </c>
      <c r="B1977" s="2">
        <v>8906069420334</v>
      </c>
      <c r="C1977" t="s">
        <v>11628</v>
      </c>
      <c r="D1977">
        <v>1</v>
      </c>
      <c r="E1977" t="s">
        <v>11401</v>
      </c>
      <c r="F1977" t="s">
        <v>11402</v>
      </c>
      <c r="G1977" t="s">
        <v>9961</v>
      </c>
      <c r="H1977" t="s">
        <v>11090</v>
      </c>
      <c r="I1977">
        <v>136.28</v>
      </c>
      <c r="J1977">
        <v>136.28</v>
      </c>
      <c r="K1977">
        <v>115.49</v>
      </c>
      <c r="L1977">
        <v>189</v>
      </c>
      <c r="M1977">
        <v>3</v>
      </c>
      <c r="N1977" t="s">
        <v>11097</v>
      </c>
      <c r="O1977" t="s">
        <v>11098</v>
      </c>
      <c r="P1977">
        <v>199</v>
      </c>
      <c r="Q1977" t="s">
        <v>11620</v>
      </c>
      <c r="R1977" t="s">
        <v>11621</v>
      </c>
    </row>
    <row r="1978" spans="1:18">
      <c r="A1978">
        <v>1997</v>
      </c>
      <c r="B1978" s="2">
        <v>8906069420495</v>
      </c>
      <c r="C1978" t="s">
        <v>11629</v>
      </c>
      <c r="D1978">
        <v>1</v>
      </c>
      <c r="E1978" t="s">
        <v>11401</v>
      </c>
      <c r="F1978" t="s">
        <v>11402</v>
      </c>
      <c r="G1978" t="s">
        <v>9963</v>
      </c>
      <c r="H1978" t="s">
        <v>11090</v>
      </c>
      <c r="I1978">
        <v>75.33</v>
      </c>
      <c r="J1978">
        <v>75.33</v>
      </c>
      <c r="K1978">
        <v>63.84</v>
      </c>
      <c r="L1978">
        <v>104.5</v>
      </c>
      <c r="M1978">
        <v>3</v>
      </c>
      <c r="N1978" t="s">
        <v>11097</v>
      </c>
      <c r="O1978" t="s">
        <v>11098</v>
      </c>
      <c r="P1978">
        <v>110</v>
      </c>
      <c r="Q1978" t="s">
        <v>11620</v>
      </c>
      <c r="R1978" t="s">
        <v>11621</v>
      </c>
    </row>
    <row r="1979" spans="1:18">
      <c r="A1979">
        <v>1998</v>
      </c>
      <c r="B1979" s="2">
        <v>8906069420303</v>
      </c>
      <c r="C1979" t="s">
        <v>11630</v>
      </c>
      <c r="D1979">
        <v>0</v>
      </c>
      <c r="E1979" t="s">
        <v>11401</v>
      </c>
      <c r="F1979" t="s">
        <v>11402</v>
      </c>
      <c r="G1979" t="s">
        <v>9965</v>
      </c>
      <c r="H1979" t="s">
        <v>11090</v>
      </c>
      <c r="I1979">
        <v>136.28</v>
      </c>
      <c r="J1979">
        <v>136.28</v>
      </c>
      <c r="K1979">
        <v>115.49</v>
      </c>
      <c r="L1979">
        <v>189</v>
      </c>
      <c r="M1979">
        <v>3</v>
      </c>
      <c r="N1979" t="s">
        <v>11097</v>
      </c>
      <c r="O1979" t="s">
        <v>11098</v>
      </c>
      <c r="P1979">
        <v>199</v>
      </c>
      <c r="Q1979" t="s">
        <v>11620</v>
      </c>
      <c r="R1979" t="s">
        <v>11621</v>
      </c>
    </row>
    <row r="1980" spans="1:18">
      <c r="A1980">
        <v>1999</v>
      </c>
      <c r="B1980" s="2">
        <v>8906069420501</v>
      </c>
      <c r="C1980" t="s">
        <v>11631</v>
      </c>
      <c r="D1980">
        <v>1</v>
      </c>
      <c r="E1980" t="s">
        <v>11401</v>
      </c>
      <c r="F1980" t="s">
        <v>11402</v>
      </c>
      <c r="G1980" t="s">
        <v>9967</v>
      </c>
      <c r="H1980" t="s">
        <v>11090</v>
      </c>
      <c r="I1980">
        <v>82.18</v>
      </c>
      <c r="J1980">
        <v>82.18</v>
      </c>
      <c r="K1980">
        <v>69.64</v>
      </c>
      <c r="L1980">
        <v>114</v>
      </c>
      <c r="M1980">
        <v>3</v>
      </c>
      <c r="N1980" t="s">
        <v>11097</v>
      </c>
      <c r="O1980" t="s">
        <v>11098</v>
      </c>
      <c r="P1980">
        <v>120</v>
      </c>
      <c r="Q1980" t="s">
        <v>11620</v>
      </c>
      <c r="R1980" t="s">
        <v>11621</v>
      </c>
    </row>
    <row r="1981" spans="1:18">
      <c r="A1981">
        <v>2000</v>
      </c>
      <c r="B1981" s="2">
        <v>8906069420570</v>
      </c>
      <c r="C1981" t="s">
        <v>11632</v>
      </c>
      <c r="D1981">
        <v>1</v>
      </c>
      <c r="E1981" t="s">
        <v>11401</v>
      </c>
      <c r="F1981" t="s">
        <v>11402</v>
      </c>
      <c r="G1981" t="s">
        <v>9969</v>
      </c>
      <c r="H1981" t="s">
        <v>11090</v>
      </c>
      <c r="I1981">
        <v>58.21</v>
      </c>
      <c r="J1981">
        <v>58.21</v>
      </c>
      <c r="K1981">
        <v>49.33</v>
      </c>
      <c r="L1981">
        <v>85</v>
      </c>
      <c r="M1981">
        <v>3</v>
      </c>
      <c r="N1981" t="s">
        <v>11097</v>
      </c>
      <c r="O1981" t="s">
        <v>11098</v>
      </c>
      <c r="P1981">
        <v>85</v>
      </c>
      <c r="Q1981" t="s">
        <v>11620</v>
      </c>
      <c r="R1981" t="s">
        <v>11621</v>
      </c>
    </row>
    <row r="1982" spans="1:18">
      <c r="A1982">
        <v>2001</v>
      </c>
      <c r="B1982" s="2">
        <v>8906034030254</v>
      </c>
      <c r="C1982" t="s">
        <v>11633</v>
      </c>
      <c r="D1982">
        <v>1</v>
      </c>
      <c r="E1982" t="s">
        <v>11401</v>
      </c>
      <c r="F1982" t="s">
        <v>11402</v>
      </c>
      <c r="G1982" t="s">
        <v>9971</v>
      </c>
      <c r="H1982" t="s">
        <v>11090</v>
      </c>
      <c r="I1982">
        <v>136.5</v>
      </c>
      <c r="J1982">
        <v>136.5</v>
      </c>
      <c r="K1982">
        <v>115.68</v>
      </c>
      <c r="L1982">
        <v>199.5</v>
      </c>
      <c r="M1982">
        <v>3</v>
      </c>
      <c r="N1982" t="s">
        <v>11097</v>
      </c>
      <c r="O1982" t="s">
        <v>11098</v>
      </c>
      <c r="P1982">
        <v>210</v>
      </c>
      <c r="Q1982" t="s">
        <v>11620</v>
      </c>
      <c r="R1982" t="s">
        <v>11621</v>
      </c>
    </row>
    <row r="1983" spans="1:18">
      <c r="A1983">
        <v>2002</v>
      </c>
      <c r="B1983" s="2">
        <v>8906016413051</v>
      </c>
      <c r="C1983" t="s">
        <v>9973</v>
      </c>
      <c r="D1983">
        <v>-23</v>
      </c>
      <c r="E1983" t="s">
        <v>11401</v>
      </c>
      <c r="F1983" t="s">
        <v>11402</v>
      </c>
      <c r="G1983" t="s">
        <v>9973</v>
      </c>
      <c r="H1983" t="s">
        <v>11090</v>
      </c>
      <c r="I1983">
        <v>14.4</v>
      </c>
      <c r="J1983">
        <v>14.4</v>
      </c>
      <c r="K1983">
        <v>14.4</v>
      </c>
      <c r="L1983">
        <v>20</v>
      </c>
      <c r="M1983">
        <v>1</v>
      </c>
      <c r="N1983" t="s">
        <v>11108</v>
      </c>
      <c r="O1983" t="s">
        <v>11098</v>
      </c>
      <c r="P1983">
        <v>20</v>
      </c>
      <c r="Q1983" t="s">
        <v>11403</v>
      </c>
      <c r="R1983" t="s">
        <v>11404</v>
      </c>
    </row>
    <row r="1984" spans="1:18">
      <c r="A1984">
        <v>2003</v>
      </c>
      <c r="B1984" s="2">
        <v>8906016413051</v>
      </c>
      <c r="C1984" t="s">
        <v>9975</v>
      </c>
      <c r="D1984">
        <v>-5</v>
      </c>
      <c r="E1984" t="s">
        <v>11200</v>
      </c>
      <c r="F1984" t="s">
        <v>11201</v>
      </c>
      <c r="G1984" t="s">
        <v>9975</v>
      </c>
      <c r="H1984" t="s">
        <v>11090</v>
      </c>
      <c r="I1984">
        <v>14.4</v>
      </c>
      <c r="J1984">
        <v>14.4</v>
      </c>
      <c r="K1984">
        <v>14.4</v>
      </c>
      <c r="L1984">
        <v>20</v>
      </c>
      <c r="M1984">
        <v>1</v>
      </c>
      <c r="N1984" t="s">
        <v>11108</v>
      </c>
      <c r="O1984" t="s">
        <v>11098</v>
      </c>
      <c r="P1984">
        <v>25</v>
      </c>
      <c r="Q1984" t="s">
        <v>11202</v>
      </c>
      <c r="R1984" t="s">
        <v>11201</v>
      </c>
    </row>
    <row r="1985" spans="1:18">
      <c r="A1985">
        <v>2004</v>
      </c>
      <c r="B1985" s="2">
        <v>8906016413136</v>
      </c>
      <c r="C1985" t="s">
        <v>11634</v>
      </c>
      <c r="D1985">
        <v>-15</v>
      </c>
      <c r="E1985" t="s">
        <v>11200</v>
      </c>
      <c r="F1985" t="s">
        <v>11201</v>
      </c>
      <c r="G1985" t="s">
        <v>9977</v>
      </c>
      <c r="H1985" t="s">
        <v>11090</v>
      </c>
      <c r="I1985">
        <v>20.66</v>
      </c>
      <c r="J1985">
        <v>20.66</v>
      </c>
      <c r="K1985">
        <v>20.66</v>
      </c>
      <c r="L1985">
        <v>35</v>
      </c>
      <c r="M1985">
        <v>1</v>
      </c>
      <c r="N1985" t="s">
        <v>11108</v>
      </c>
      <c r="O1985" t="s">
        <v>11098</v>
      </c>
      <c r="P1985">
        <v>35</v>
      </c>
      <c r="Q1985" t="s">
        <v>11202</v>
      </c>
      <c r="R1985" t="s">
        <v>11201</v>
      </c>
    </row>
    <row r="1986" spans="1:18">
      <c r="A1986">
        <v>2005</v>
      </c>
      <c r="B1986" s="2">
        <v>8906016413112</v>
      </c>
      <c r="C1986" t="s">
        <v>11635</v>
      </c>
      <c r="D1986">
        <v>12</v>
      </c>
      <c r="E1986" t="s">
        <v>11200</v>
      </c>
      <c r="F1986" t="s">
        <v>11201</v>
      </c>
      <c r="G1986" t="s">
        <v>9979</v>
      </c>
      <c r="H1986" t="s">
        <v>11090</v>
      </c>
      <c r="I1986">
        <v>20.66</v>
      </c>
      <c r="J1986">
        <v>20.66</v>
      </c>
      <c r="K1986">
        <v>20.66</v>
      </c>
      <c r="L1986">
        <v>35</v>
      </c>
      <c r="M1986">
        <v>1</v>
      </c>
      <c r="N1986" t="s">
        <v>11108</v>
      </c>
      <c r="O1986" t="s">
        <v>11098</v>
      </c>
      <c r="P1986">
        <v>35</v>
      </c>
      <c r="Q1986" t="s">
        <v>11202</v>
      </c>
      <c r="R1986" t="s">
        <v>11201</v>
      </c>
    </row>
    <row r="1987" spans="1:18">
      <c r="A1987">
        <v>2006</v>
      </c>
      <c r="B1987" s="2">
        <v>8906016414904</v>
      </c>
      <c r="C1987" t="s">
        <v>11636</v>
      </c>
      <c r="D1987">
        <v>27</v>
      </c>
      <c r="E1987" t="s">
        <v>11200</v>
      </c>
      <c r="F1987" t="s">
        <v>11201</v>
      </c>
      <c r="G1987" t="s">
        <v>9981</v>
      </c>
      <c r="H1987" t="s">
        <v>11090</v>
      </c>
      <c r="I1987">
        <v>8.5</v>
      </c>
      <c r="J1987">
        <v>8.5</v>
      </c>
      <c r="K1987">
        <v>8.5</v>
      </c>
      <c r="L1987">
        <v>10</v>
      </c>
      <c r="M1987">
        <v>1</v>
      </c>
      <c r="N1987" t="s">
        <v>11108</v>
      </c>
      <c r="O1987" t="s">
        <v>11098</v>
      </c>
      <c r="P1987">
        <v>10</v>
      </c>
      <c r="Q1987" t="s">
        <v>11202</v>
      </c>
      <c r="R1987" t="s">
        <v>11201</v>
      </c>
    </row>
    <row r="1988" spans="1:18">
      <c r="A1988">
        <v>2007</v>
      </c>
      <c r="B1988" s="2">
        <v>8901725015886</v>
      </c>
      <c r="C1988" t="s">
        <v>11637</v>
      </c>
      <c r="D1988">
        <v>-9</v>
      </c>
      <c r="E1988" t="s">
        <v>11200</v>
      </c>
      <c r="F1988" t="s">
        <v>11201</v>
      </c>
      <c r="G1988" t="s">
        <v>9983</v>
      </c>
      <c r="H1988" t="s">
        <v>11090</v>
      </c>
      <c r="I1988">
        <v>9.35</v>
      </c>
      <c r="J1988">
        <v>9.35</v>
      </c>
      <c r="K1988">
        <v>8.9</v>
      </c>
      <c r="L1988">
        <v>10</v>
      </c>
      <c r="M1988">
        <v>2</v>
      </c>
      <c r="N1988" t="s">
        <v>11091</v>
      </c>
      <c r="O1988" t="s">
        <v>11098</v>
      </c>
      <c r="P1988">
        <v>10</v>
      </c>
      <c r="Q1988" t="s">
        <v>11202</v>
      </c>
      <c r="R1988" t="s">
        <v>11201</v>
      </c>
    </row>
    <row r="1989" spans="1:18">
      <c r="A1989">
        <v>2008</v>
      </c>
      <c r="B1989" s="2" t="s">
        <v>11639</v>
      </c>
      <c r="C1989" t="s">
        <v>11638</v>
      </c>
      <c r="D1989">
        <v>1</v>
      </c>
      <c r="E1989" t="s">
        <v>11200</v>
      </c>
      <c r="F1989" t="s">
        <v>11201</v>
      </c>
      <c r="G1989" t="s">
        <v>9985</v>
      </c>
      <c r="H1989" t="s">
        <v>11090</v>
      </c>
      <c r="I1989">
        <v>129.35</v>
      </c>
      <c r="J1989">
        <v>129.35</v>
      </c>
      <c r="K1989">
        <v>115.49</v>
      </c>
      <c r="L1989">
        <v>189</v>
      </c>
      <c r="M1989">
        <v>5</v>
      </c>
      <c r="N1989" t="s">
        <v>11117</v>
      </c>
      <c r="O1989" t="s">
        <v>11098</v>
      </c>
      <c r="P1989">
        <v>199</v>
      </c>
      <c r="Q1989" t="s">
        <v>11202</v>
      </c>
      <c r="R1989" t="s">
        <v>11201</v>
      </c>
    </row>
    <row r="1990" spans="1:18">
      <c r="A1990">
        <v>2009</v>
      </c>
      <c r="B1990" s="2" t="s">
        <v>11641</v>
      </c>
      <c r="C1990" t="s">
        <v>11640</v>
      </c>
      <c r="D1990">
        <v>3</v>
      </c>
      <c r="E1990" t="s">
        <v>11200</v>
      </c>
      <c r="F1990" t="s">
        <v>11201</v>
      </c>
      <c r="G1990" t="s">
        <v>9987</v>
      </c>
      <c r="H1990" t="s">
        <v>11090</v>
      </c>
      <c r="I1990">
        <v>129.35</v>
      </c>
      <c r="J1990">
        <v>129.35</v>
      </c>
      <c r="K1990">
        <v>115.49</v>
      </c>
      <c r="L1990">
        <v>189</v>
      </c>
      <c r="M1990">
        <v>5</v>
      </c>
      <c r="N1990" t="s">
        <v>11117</v>
      </c>
      <c r="O1990" t="s">
        <v>11098</v>
      </c>
      <c r="P1990">
        <v>199</v>
      </c>
      <c r="Q1990" t="s">
        <v>11202</v>
      </c>
      <c r="R1990" t="s">
        <v>11201</v>
      </c>
    </row>
    <row r="1991" spans="1:18">
      <c r="A1991">
        <v>2010</v>
      </c>
      <c r="B1991" s="2" t="s">
        <v>11643</v>
      </c>
      <c r="C1991" t="s">
        <v>11642</v>
      </c>
      <c r="D1991">
        <v>2</v>
      </c>
      <c r="E1991" t="s">
        <v>11200</v>
      </c>
      <c r="F1991" t="s">
        <v>11201</v>
      </c>
      <c r="G1991" t="s">
        <v>9989</v>
      </c>
      <c r="H1991" t="s">
        <v>11090</v>
      </c>
      <c r="I1991">
        <v>129.35</v>
      </c>
      <c r="J1991">
        <v>129.35</v>
      </c>
      <c r="K1991">
        <v>115.49</v>
      </c>
      <c r="L1991">
        <v>189</v>
      </c>
      <c r="M1991">
        <v>5</v>
      </c>
      <c r="N1991" t="s">
        <v>11117</v>
      </c>
      <c r="O1991" t="s">
        <v>11098</v>
      </c>
      <c r="P1991">
        <v>199</v>
      </c>
      <c r="Q1991" t="s">
        <v>11202</v>
      </c>
      <c r="R1991" t="s">
        <v>11201</v>
      </c>
    </row>
    <row r="1992" spans="1:18">
      <c r="A1992">
        <v>2011</v>
      </c>
      <c r="B1992" s="2" t="s">
        <v>11645</v>
      </c>
      <c r="C1992" t="s">
        <v>11644</v>
      </c>
      <c r="D1992">
        <v>3</v>
      </c>
      <c r="E1992" t="s">
        <v>11200</v>
      </c>
      <c r="F1992" t="s">
        <v>11201</v>
      </c>
      <c r="G1992" t="s">
        <v>9991</v>
      </c>
      <c r="H1992" t="s">
        <v>11090</v>
      </c>
      <c r="I1992">
        <v>129.35</v>
      </c>
      <c r="J1992">
        <v>129.35</v>
      </c>
      <c r="K1992">
        <v>115.49</v>
      </c>
      <c r="L1992">
        <v>189</v>
      </c>
      <c r="M1992">
        <v>5</v>
      </c>
      <c r="N1992" t="s">
        <v>11117</v>
      </c>
      <c r="O1992" t="s">
        <v>11098</v>
      </c>
      <c r="P1992">
        <v>199</v>
      </c>
      <c r="Q1992" t="s">
        <v>11202</v>
      </c>
      <c r="R1992" t="s">
        <v>11201</v>
      </c>
    </row>
    <row r="1993" spans="1:18">
      <c r="A1993">
        <v>2012</v>
      </c>
      <c r="B1993" s="2" t="s">
        <v>11647</v>
      </c>
      <c r="C1993" t="s">
        <v>11646</v>
      </c>
      <c r="D1993">
        <v>3</v>
      </c>
      <c r="E1993" t="s">
        <v>11200</v>
      </c>
      <c r="F1993" t="s">
        <v>11201</v>
      </c>
      <c r="G1993" t="s">
        <v>9993</v>
      </c>
      <c r="H1993" t="s">
        <v>11090</v>
      </c>
      <c r="I1993">
        <v>129.35</v>
      </c>
      <c r="J1993">
        <v>129.35</v>
      </c>
      <c r="K1993">
        <v>115.49</v>
      </c>
      <c r="L1993">
        <v>189</v>
      </c>
      <c r="M1993">
        <v>5</v>
      </c>
      <c r="N1993" t="s">
        <v>11117</v>
      </c>
      <c r="O1993" t="s">
        <v>11098</v>
      </c>
      <c r="P1993">
        <v>199</v>
      </c>
      <c r="Q1993" t="s">
        <v>11202</v>
      </c>
      <c r="R1993" t="s">
        <v>11201</v>
      </c>
    </row>
    <row r="1994" spans="1:18">
      <c r="A1994">
        <v>2013</v>
      </c>
      <c r="B1994" s="2" t="s">
        <v>11649</v>
      </c>
      <c r="C1994" t="s">
        <v>11648</v>
      </c>
      <c r="D1994">
        <v>2</v>
      </c>
      <c r="E1994" t="s">
        <v>11200</v>
      </c>
      <c r="F1994" t="s">
        <v>11201</v>
      </c>
      <c r="G1994" t="s">
        <v>9995</v>
      </c>
      <c r="H1994" t="s">
        <v>11090</v>
      </c>
      <c r="I1994">
        <v>129.35</v>
      </c>
      <c r="J1994">
        <v>129.35</v>
      </c>
      <c r="K1994">
        <v>115.49</v>
      </c>
      <c r="L1994">
        <v>189</v>
      </c>
      <c r="M1994">
        <v>5</v>
      </c>
      <c r="N1994" t="s">
        <v>11117</v>
      </c>
      <c r="O1994" t="s">
        <v>11098</v>
      </c>
      <c r="P1994">
        <v>199</v>
      </c>
      <c r="Q1994" t="s">
        <v>11202</v>
      </c>
      <c r="R1994" t="s">
        <v>11201</v>
      </c>
    </row>
    <row r="1995" spans="1:18">
      <c r="A1995">
        <v>2014</v>
      </c>
      <c r="B1995" s="2">
        <v>8902756800144</v>
      </c>
      <c r="C1995" t="s">
        <v>11650</v>
      </c>
      <c r="D1995">
        <v>2</v>
      </c>
      <c r="E1995" t="s">
        <v>11200</v>
      </c>
      <c r="F1995" t="s">
        <v>11201</v>
      </c>
      <c r="G1995" t="s">
        <v>9997</v>
      </c>
      <c r="H1995" t="s">
        <v>11090</v>
      </c>
      <c r="I1995">
        <v>294.12</v>
      </c>
      <c r="J1995">
        <v>294.12</v>
      </c>
      <c r="K1995">
        <v>262.61</v>
      </c>
      <c r="L1995">
        <v>360</v>
      </c>
      <c r="M1995">
        <v>5</v>
      </c>
      <c r="N1995" t="s">
        <v>11117</v>
      </c>
      <c r="O1995" t="s">
        <v>11098</v>
      </c>
      <c r="P1995">
        <v>360</v>
      </c>
      <c r="Q1995" t="s">
        <v>11202</v>
      </c>
      <c r="R1995" t="s">
        <v>11201</v>
      </c>
    </row>
    <row r="1996" spans="1:18">
      <c r="A1996">
        <v>2015</v>
      </c>
      <c r="B1996" s="2">
        <v>8902756630017</v>
      </c>
      <c r="C1996" t="s">
        <v>11651</v>
      </c>
      <c r="D1996">
        <v>2</v>
      </c>
      <c r="E1996" t="s">
        <v>11200</v>
      </c>
      <c r="F1996" t="s">
        <v>11201</v>
      </c>
      <c r="G1996" t="s">
        <v>9999</v>
      </c>
      <c r="H1996" t="s">
        <v>11090</v>
      </c>
      <c r="I1996">
        <v>110.29</v>
      </c>
      <c r="J1996">
        <v>110.29</v>
      </c>
      <c r="K1996">
        <v>98.47</v>
      </c>
      <c r="L1996">
        <v>135</v>
      </c>
      <c r="M1996">
        <v>5</v>
      </c>
      <c r="N1996" t="s">
        <v>11117</v>
      </c>
      <c r="O1996" t="s">
        <v>11098</v>
      </c>
      <c r="P1996">
        <v>135</v>
      </c>
      <c r="Q1996" t="s">
        <v>11202</v>
      </c>
      <c r="R1996" t="s">
        <v>11201</v>
      </c>
    </row>
    <row r="1997" spans="1:18">
      <c r="A1997">
        <v>2016</v>
      </c>
      <c r="B1997" s="2">
        <v>8902756311701</v>
      </c>
      <c r="C1997" t="s">
        <v>11652</v>
      </c>
      <c r="D1997">
        <v>0</v>
      </c>
      <c r="E1997" t="s">
        <v>11200</v>
      </c>
      <c r="F1997" t="s">
        <v>11201</v>
      </c>
      <c r="G1997" t="s">
        <v>10001</v>
      </c>
      <c r="H1997" t="s">
        <v>11090</v>
      </c>
      <c r="I1997">
        <v>102.12</v>
      </c>
      <c r="J1997">
        <v>102.12</v>
      </c>
      <c r="K1997">
        <v>91.18</v>
      </c>
      <c r="L1997">
        <v>125</v>
      </c>
      <c r="M1997">
        <v>5</v>
      </c>
      <c r="N1997" t="s">
        <v>11117</v>
      </c>
      <c r="O1997" t="s">
        <v>11098</v>
      </c>
      <c r="P1997">
        <v>125</v>
      </c>
      <c r="Q1997" t="s">
        <v>11202</v>
      </c>
      <c r="R1997" t="s">
        <v>11201</v>
      </c>
    </row>
    <row r="1998" spans="1:18">
      <c r="A1998">
        <v>2017</v>
      </c>
      <c r="B1998" s="2">
        <v>8902756291782</v>
      </c>
      <c r="C1998" t="s">
        <v>11653</v>
      </c>
      <c r="D1998">
        <v>1</v>
      </c>
      <c r="E1998" t="s">
        <v>11200</v>
      </c>
      <c r="F1998" t="s">
        <v>11201</v>
      </c>
      <c r="G1998" t="s">
        <v>10003</v>
      </c>
      <c r="H1998" t="s">
        <v>11090</v>
      </c>
      <c r="I1998">
        <v>64.05</v>
      </c>
      <c r="J1998">
        <v>64.05</v>
      </c>
      <c r="K1998">
        <v>57.19</v>
      </c>
      <c r="L1998">
        <v>70</v>
      </c>
      <c r="M1998">
        <v>5</v>
      </c>
      <c r="N1998" t="s">
        <v>11117</v>
      </c>
      <c r="O1998" t="s">
        <v>11098</v>
      </c>
      <c r="P1998">
        <v>70</v>
      </c>
      <c r="Q1998" t="s">
        <v>11202</v>
      </c>
      <c r="R1998" t="s">
        <v>11201</v>
      </c>
    </row>
    <row r="1999" spans="1:18">
      <c r="A1999">
        <v>2018</v>
      </c>
      <c r="B1999" s="2">
        <v>8902756301795</v>
      </c>
      <c r="C1999" t="s">
        <v>11654</v>
      </c>
      <c r="D1999">
        <v>1</v>
      </c>
      <c r="E1999" t="s">
        <v>11200</v>
      </c>
      <c r="F1999" t="s">
        <v>11201</v>
      </c>
      <c r="G1999" t="s">
        <v>10005</v>
      </c>
      <c r="H1999" t="s">
        <v>11090</v>
      </c>
      <c r="I1999">
        <v>146.41</v>
      </c>
      <c r="J1999">
        <v>146.41</v>
      </c>
      <c r="K1999">
        <v>130.72</v>
      </c>
      <c r="L1999">
        <v>160</v>
      </c>
      <c r="M1999">
        <v>5</v>
      </c>
      <c r="N1999" t="s">
        <v>11117</v>
      </c>
      <c r="O1999" t="s">
        <v>11098</v>
      </c>
      <c r="P1999">
        <v>160</v>
      </c>
      <c r="Q1999" t="s">
        <v>11202</v>
      </c>
      <c r="R1999" t="s">
        <v>11201</v>
      </c>
    </row>
    <row r="2000" spans="1:18">
      <c r="A2000">
        <v>2019</v>
      </c>
      <c r="B2000" s="2">
        <v>8902756421929</v>
      </c>
      <c r="C2000" t="s">
        <v>11655</v>
      </c>
      <c r="D2000">
        <v>2</v>
      </c>
      <c r="E2000" t="s">
        <v>11200</v>
      </c>
      <c r="F2000" t="s">
        <v>11201</v>
      </c>
      <c r="G2000" t="s">
        <v>10007</v>
      </c>
      <c r="H2000" t="s">
        <v>11090</v>
      </c>
      <c r="I2000">
        <v>224.67</v>
      </c>
      <c r="J2000">
        <v>224.67</v>
      </c>
      <c r="K2000">
        <v>200.6</v>
      </c>
      <c r="L2000">
        <v>275</v>
      </c>
      <c r="M2000">
        <v>5</v>
      </c>
      <c r="N2000" t="s">
        <v>11117</v>
      </c>
      <c r="O2000" t="s">
        <v>11098</v>
      </c>
      <c r="P2000">
        <v>275</v>
      </c>
      <c r="Q2000" t="s">
        <v>11202</v>
      </c>
      <c r="R2000" t="s">
        <v>11201</v>
      </c>
    </row>
    <row r="2001" spans="1:18">
      <c r="A2001">
        <v>2020</v>
      </c>
      <c r="B2001" s="2" t="s">
        <v>11657</v>
      </c>
      <c r="C2001" t="s">
        <v>11656</v>
      </c>
      <c r="D2001">
        <v>4</v>
      </c>
      <c r="E2001" t="s">
        <v>11200</v>
      </c>
      <c r="F2001" t="s">
        <v>11201</v>
      </c>
      <c r="G2001" t="s">
        <v>10009</v>
      </c>
      <c r="H2001" t="s">
        <v>11090</v>
      </c>
      <c r="I2001">
        <v>20.48</v>
      </c>
      <c r="J2001">
        <v>20.48</v>
      </c>
      <c r="K2001">
        <v>19.5</v>
      </c>
      <c r="L2001">
        <v>30</v>
      </c>
      <c r="M2001">
        <v>2</v>
      </c>
      <c r="N2001" t="s">
        <v>11091</v>
      </c>
      <c r="O2001" t="s">
        <v>11098</v>
      </c>
      <c r="P2001">
        <v>30</v>
      </c>
      <c r="Q2001" t="s">
        <v>11202</v>
      </c>
      <c r="R2001" t="s">
        <v>11201</v>
      </c>
    </row>
    <row r="2002" spans="1:18">
      <c r="A2002">
        <v>2021</v>
      </c>
      <c r="B2002" s="2" t="s">
        <v>11658</v>
      </c>
      <c r="C2002" t="s">
        <v>10011</v>
      </c>
      <c r="D2002">
        <v>5</v>
      </c>
      <c r="E2002" t="s">
        <v>11401</v>
      </c>
      <c r="F2002" t="s">
        <v>11402</v>
      </c>
      <c r="G2002" t="s">
        <v>10011</v>
      </c>
      <c r="H2002" t="s">
        <v>11090</v>
      </c>
      <c r="I2002">
        <v>37.54</v>
      </c>
      <c r="J2002">
        <v>37.54</v>
      </c>
      <c r="K2002">
        <v>35.75</v>
      </c>
      <c r="L2002">
        <v>55</v>
      </c>
      <c r="M2002">
        <v>2</v>
      </c>
      <c r="N2002" t="s">
        <v>11091</v>
      </c>
      <c r="O2002" t="s">
        <v>11098</v>
      </c>
      <c r="P2002">
        <v>55</v>
      </c>
      <c r="Q2002" t="s">
        <v>11620</v>
      </c>
      <c r="R2002" t="s">
        <v>11621</v>
      </c>
    </row>
    <row r="2003" spans="1:18">
      <c r="A2003">
        <v>2022</v>
      </c>
      <c r="B2003" s="2" t="s">
        <v>11660</v>
      </c>
      <c r="C2003" t="s">
        <v>11659</v>
      </c>
      <c r="D2003">
        <v>1</v>
      </c>
      <c r="E2003" t="s">
        <v>11200</v>
      </c>
      <c r="F2003" t="s">
        <v>11201</v>
      </c>
      <c r="G2003" t="s">
        <v>10013</v>
      </c>
      <c r="H2003" t="s">
        <v>11090</v>
      </c>
      <c r="I2003">
        <v>36.75</v>
      </c>
      <c r="J2003">
        <v>36.75</v>
      </c>
      <c r="K2003">
        <v>35</v>
      </c>
      <c r="L2003">
        <v>50</v>
      </c>
      <c r="M2003">
        <v>2</v>
      </c>
      <c r="N2003" t="s">
        <v>11091</v>
      </c>
      <c r="O2003" t="s">
        <v>11098</v>
      </c>
      <c r="P2003">
        <v>50</v>
      </c>
      <c r="Q2003" t="s">
        <v>11202</v>
      </c>
      <c r="R2003" t="s">
        <v>11201</v>
      </c>
    </row>
    <row r="2004" spans="1:18">
      <c r="A2004">
        <v>2023</v>
      </c>
      <c r="B2004" s="2" t="s">
        <v>11662</v>
      </c>
      <c r="C2004" t="s">
        <v>11661</v>
      </c>
      <c r="D2004">
        <v>3</v>
      </c>
      <c r="E2004" t="s">
        <v>11200</v>
      </c>
      <c r="F2004" t="s">
        <v>11201</v>
      </c>
      <c r="G2004" t="s">
        <v>10015</v>
      </c>
      <c r="H2004" t="s">
        <v>11090</v>
      </c>
      <c r="I2004">
        <v>66.150000000000006</v>
      </c>
      <c r="J2004">
        <v>66.150000000000006</v>
      </c>
      <c r="K2004">
        <v>63</v>
      </c>
      <c r="L2004">
        <v>90</v>
      </c>
      <c r="M2004">
        <v>2</v>
      </c>
      <c r="N2004" t="s">
        <v>11091</v>
      </c>
      <c r="O2004" t="s">
        <v>11098</v>
      </c>
      <c r="P2004">
        <v>90</v>
      </c>
      <c r="Q2004" t="s">
        <v>11202</v>
      </c>
      <c r="R2004" t="s">
        <v>11201</v>
      </c>
    </row>
    <row r="2005" spans="1:18">
      <c r="A2005">
        <v>2024</v>
      </c>
      <c r="B2005" s="2" t="s">
        <v>11664</v>
      </c>
      <c r="C2005" t="s">
        <v>11663</v>
      </c>
      <c r="D2005">
        <v>3</v>
      </c>
      <c r="E2005" t="s">
        <v>11200</v>
      </c>
      <c r="F2005" t="s">
        <v>11201</v>
      </c>
      <c r="G2005" t="s">
        <v>10017</v>
      </c>
      <c r="H2005" t="s">
        <v>11090</v>
      </c>
      <c r="I2005">
        <v>20.48</v>
      </c>
      <c r="J2005">
        <v>20.48</v>
      </c>
      <c r="K2005">
        <v>19.5</v>
      </c>
      <c r="L2005">
        <v>30</v>
      </c>
      <c r="M2005">
        <v>2</v>
      </c>
      <c r="N2005" t="s">
        <v>11091</v>
      </c>
      <c r="O2005" t="s">
        <v>11098</v>
      </c>
      <c r="P2005">
        <v>30</v>
      </c>
      <c r="Q2005" t="s">
        <v>11202</v>
      </c>
      <c r="R2005" t="s">
        <v>11201</v>
      </c>
    </row>
    <row r="2006" spans="1:18">
      <c r="A2006">
        <v>2025</v>
      </c>
      <c r="B2006" s="2" t="s">
        <v>11666</v>
      </c>
      <c r="C2006" t="s">
        <v>11665</v>
      </c>
      <c r="D2006">
        <v>2</v>
      </c>
      <c r="E2006" t="s">
        <v>11200</v>
      </c>
      <c r="F2006" t="s">
        <v>11201</v>
      </c>
      <c r="G2006" t="s">
        <v>10019</v>
      </c>
      <c r="H2006" t="s">
        <v>11090</v>
      </c>
      <c r="I2006">
        <v>20.48</v>
      </c>
      <c r="J2006">
        <v>20.48</v>
      </c>
      <c r="K2006">
        <v>19.5</v>
      </c>
      <c r="L2006">
        <v>30</v>
      </c>
      <c r="M2006">
        <v>2</v>
      </c>
      <c r="N2006" t="s">
        <v>11091</v>
      </c>
      <c r="O2006" t="s">
        <v>11098</v>
      </c>
      <c r="P2006">
        <v>30</v>
      </c>
      <c r="Q2006" t="s">
        <v>11202</v>
      </c>
      <c r="R2006" t="s">
        <v>11201</v>
      </c>
    </row>
    <row r="2007" spans="1:18">
      <c r="A2007">
        <v>2026</v>
      </c>
      <c r="B2007" s="2" t="s">
        <v>11668</v>
      </c>
      <c r="C2007" t="s">
        <v>11667</v>
      </c>
      <c r="D2007">
        <v>3</v>
      </c>
      <c r="E2007" t="s">
        <v>11200</v>
      </c>
      <c r="F2007" t="s">
        <v>11201</v>
      </c>
      <c r="G2007" t="s">
        <v>10021</v>
      </c>
      <c r="H2007" t="s">
        <v>11090</v>
      </c>
      <c r="I2007">
        <v>20.48</v>
      </c>
      <c r="J2007">
        <v>20.48</v>
      </c>
      <c r="K2007">
        <v>19.5</v>
      </c>
      <c r="L2007">
        <v>30</v>
      </c>
      <c r="M2007">
        <v>2</v>
      </c>
      <c r="N2007" t="s">
        <v>11091</v>
      </c>
      <c r="O2007" t="s">
        <v>11098</v>
      </c>
      <c r="P2007">
        <v>30</v>
      </c>
      <c r="Q2007" t="s">
        <v>11202</v>
      </c>
      <c r="R2007" t="s">
        <v>11201</v>
      </c>
    </row>
    <row r="2008" spans="1:18">
      <c r="A2008">
        <v>2027</v>
      </c>
      <c r="B2008" s="2" t="s">
        <v>11670</v>
      </c>
      <c r="C2008" t="s">
        <v>11669</v>
      </c>
      <c r="D2008">
        <v>2</v>
      </c>
      <c r="E2008" t="s">
        <v>11200</v>
      </c>
      <c r="F2008" t="s">
        <v>11201</v>
      </c>
      <c r="G2008" t="s">
        <v>10023</v>
      </c>
      <c r="H2008" t="s">
        <v>11090</v>
      </c>
      <c r="I2008">
        <v>40.950000000000003</v>
      </c>
      <c r="J2008">
        <v>40.950000000000003</v>
      </c>
      <c r="K2008">
        <v>39</v>
      </c>
      <c r="L2008">
        <v>60</v>
      </c>
      <c r="M2008">
        <v>2</v>
      </c>
      <c r="N2008" t="s">
        <v>11091</v>
      </c>
      <c r="O2008" t="s">
        <v>11098</v>
      </c>
      <c r="P2008">
        <v>60</v>
      </c>
      <c r="Q2008" t="s">
        <v>11202</v>
      </c>
      <c r="R2008" t="s">
        <v>11201</v>
      </c>
    </row>
    <row r="2009" spans="1:18">
      <c r="A2009">
        <v>2028</v>
      </c>
      <c r="B2009" s="2" t="s">
        <v>11671</v>
      </c>
      <c r="C2009" t="s">
        <v>10025</v>
      </c>
      <c r="D2009">
        <v>2</v>
      </c>
      <c r="E2009" t="s">
        <v>11200</v>
      </c>
      <c r="F2009" t="s">
        <v>11201</v>
      </c>
      <c r="G2009" t="s">
        <v>10025</v>
      </c>
      <c r="H2009" t="s">
        <v>11090</v>
      </c>
      <c r="I2009">
        <v>20.48</v>
      </c>
      <c r="J2009">
        <v>20.48</v>
      </c>
      <c r="K2009">
        <v>19.5</v>
      </c>
      <c r="L2009">
        <v>30</v>
      </c>
      <c r="M2009">
        <v>2</v>
      </c>
      <c r="N2009" t="s">
        <v>11091</v>
      </c>
      <c r="O2009" t="s">
        <v>11098</v>
      </c>
      <c r="P2009">
        <v>30</v>
      </c>
      <c r="Q2009" t="s">
        <v>11202</v>
      </c>
      <c r="R2009" t="s">
        <v>11201</v>
      </c>
    </row>
    <row r="2010" spans="1:18">
      <c r="A2010">
        <v>2029</v>
      </c>
      <c r="B2010" s="2" t="s">
        <v>11672</v>
      </c>
      <c r="C2010" t="s">
        <v>10027</v>
      </c>
      <c r="D2010">
        <v>0</v>
      </c>
      <c r="E2010" t="s">
        <v>11200</v>
      </c>
      <c r="F2010" t="s">
        <v>11201</v>
      </c>
      <c r="G2010" t="s">
        <v>10027</v>
      </c>
      <c r="H2010" t="s">
        <v>11090</v>
      </c>
      <c r="I2010">
        <v>40.950000000000003</v>
      </c>
      <c r="J2010">
        <v>40.950000000000003</v>
      </c>
      <c r="K2010">
        <v>39</v>
      </c>
      <c r="L2010">
        <v>60</v>
      </c>
      <c r="M2010">
        <v>2</v>
      </c>
      <c r="N2010" t="s">
        <v>11091</v>
      </c>
      <c r="O2010" t="s">
        <v>11098</v>
      </c>
      <c r="P2010">
        <v>60</v>
      </c>
      <c r="Q2010" t="s">
        <v>11202</v>
      </c>
      <c r="R2010" t="s">
        <v>11201</v>
      </c>
    </row>
    <row r="2011" spans="1:18">
      <c r="A2011">
        <v>2030</v>
      </c>
      <c r="B2011" s="2" t="s">
        <v>11673</v>
      </c>
      <c r="C2011" t="s">
        <v>10029</v>
      </c>
      <c r="D2011">
        <v>3</v>
      </c>
      <c r="E2011" t="s">
        <v>11200</v>
      </c>
      <c r="F2011" t="s">
        <v>11201</v>
      </c>
      <c r="G2011" t="s">
        <v>10029</v>
      </c>
      <c r="H2011" t="s">
        <v>11090</v>
      </c>
      <c r="I2011">
        <v>20.48</v>
      </c>
      <c r="J2011">
        <v>20.48</v>
      </c>
      <c r="K2011">
        <v>19.5</v>
      </c>
      <c r="L2011">
        <v>30</v>
      </c>
      <c r="M2011">
        <v>2</v>
      </c>
      <c r="N2011" t="s">
        <v>11091</v>
      </c>
      <c r="O2011" t="s">
        <v>11098</v>
      </c>
      <c r="P2011">
        <v>30</v>
      </c>
      <c r="Q2011" t="s">
        <v>11202</v>
      </c>
      <c r="R2011" t="s">
        <v>11201</v>
      </c>
    </row>
    <row r="2012" spans="1:18">
      <c r="A2012">
        <v>2031</v>
      </c>
      <c r="B2012" s="2" t="s">
        <v>11674</v>
      </c>
      <c r="C2012" t="s">
        <v>10031</v>
      </c>
      <c r="D2012">
        <v>2</v>
      </c>
      <c r="E2012" t="s">
        <v>11200</v>
      </c>
      <c r="F2012" t="s">
        <v>11201</v>
      </c>
      <c r="G2012" t="s">
        <v>10031</v>
      </c>
      <c r="H2012" t="s">
        <v>11090</v>
      </c>
      <c r="I2012">
        <v>40.950000000000003</v>
      </c>
      <c r="J2012">
        <v>40.950000000000003</v>
      </c>
      <c r="K2012">
        <v>39</v>
      </c>
      <c r="L2012">
        <v>60</v>
      </c>
      <c r="M2012">
        <v>2</v>
      </c>
      <c r="N2012" t="s">
        <v>11091</v>
      </c>
      <c r="O2012" t="s">
        <v>11098</v>
      </c>
      <c r="P2012">
        <v>60</v>
      </c>
      <c r="Q2012" t="s">
        <v>11202</v>
      </c>
      <c r="R2012" t="s">
        <v>11201</v>
      </c>
    </row>
    <row r="2013" spans="1:18">
      <c r="A2013">
        <v>2032</v>
      </c>
      <c r="B2013" s="2">
        <v>8901399900013</v>
      </c>
      <c r="C2013" t="s">
        <v>10033</v>
      </c>
      <c r="D2013">
        <v>0</v>
      </c>
      <c r="E2013" t="s">
        <v>11401</v>
      </c>
      <c r="F2013" t="s">
        <v>11402</v>
      </c>
      <c r="G2013" t="s">
        <v>10033</v>
      </c>
      <c r="H2013" t="s">
        <v>11090</v>
      </c>
      <c r="I2013">
        <v>84</v>
      </c>
      <c r="J2013">
        <v>84</v>
      </c>
      <c r="K2013">
        <v>80</v>
      </c>
      <c r="L2013">
        <v>99</v>
      </c>
      <c r="M2013">
        <v>2</v>
      </c>
      <c r="N2013" t="s">
        <v>11091</v>
      </c>
      <c r="O2013" t="s">
        <v>11098</v>
      </c>
      <c r="P2013">
        <v>240</v>
      </c>
      <c r="Q2013" t="s">
        <v>11620</v>
      </c>
      <c r="R2013" t="s">
        <v>11621</v>
      </c>
    </row>
    <row r="2014" spans="1:18">
      <c r="A2014">
        <v>2033</v>
      </c>
      <c r="B2014" s="2" t="s">
        <v>11675</v>
      </c>
      <c r="C2014" t="s">
        <v>10035</v>
      </c>
      <c r="D2014">
        <v>3</v>
      </c>
      <c r="E2014" t="s">
        <v>11200</v>
      </c>
      <c r="F2014" t="s">
        <v>11201</v>
      </c>
      <c r="G2014" t="s">
        <v>10035</v>
      </c>
      <c r="H2014" t="s">
        <v>11090</v>
      </c>
      <c r="I2014">
        <v>29.71</v>
      </c>
      <c r="J2014">
        <v>29.71</v>
      </c>
      <c r="K2014">
        <v>28.57</v>
      </c>
      <c r="L2014">
        <v>47.5</v>
      </c>
      <c r="M2014">
        <v>1</v>
      </c>
      <c r="N2014" t="s">
        <v>11108</v>
      </c>
      <c r="O2014" t="s">
        <v>11098</v>
      </c>
      <c r="P2014">
        <v>50</v>
      </c>
      <c r="Q2014" t="s">
        <v>11202</v>
      </c>
      <c r="R2014" t="s">
        <v>11201</v>
      </c>
    </row>
    <row r="2015" spans="1:18">
      <c r="A2015">
        <v>2034</v>
      </c>
      <c r="B2015" s="2" t="s">
        <v>11676</v>
      </c>
      <c r="C2015" t="s">
        <v>10037</v>
      </c>
      <c r="D2015">
        <v>3</v>
      </c>
      <c r="E2015" t="s">
        <v>11200</v>
      </c>
      <c r="F2015" t="s">
        <v>11201</v>
      </c>
      <c r="G2015" t="s">
        <v>10037</v>
      </c>
      <c r="H2015" t="s">
        <v>11090</v>
      </c>
      <c r="I2015">
        <v>29.71</v>
      </c>
      <c r="J2015">
        <v>29.71</v>
      </c>
      <c r="K2015">
        <v>28.57</v>
      </c>
      <c r="L2015">
        <v>47.5</v>
      </c>
      <c r="M2015">
        <v>1</v>
      </c>
      <c r="N2015" t="s">
        <v>11108</v>
      </c>
      <c r="O2015" t="s">
        <v>11098</v>
      </c>
      <c r="P2015">
        <v>50</v>
      </c>
      <c r="Q2015" t="s">
        <v>11202</v>
      </c>
      <c r="R2015" t="s">
        <v>11201</v>
      </c>
    </row>
    <row r="2016" spans="1:18">
      <c r="A2016">
        <v>2035</v>
      </c>
      <c r="B2016" s="2" t="s">
        <v>11677</v>
      </c>
      <c r="C2016" t="s">
        <v>10039</v>
      </c>
      <c r="D2016">
        <v>1</v>
      </c>
      <c r="E2016" t="s">
        <v>11200</v>
      </c>
      <c r="F2016" t="s">
        <v>11201</v>
      </c>
      <c r="G2016" t="s">
        <v>10039</v>
      </c>
      <c r="H2016" t="s">
        <v>11090</v>
      </c>
      <c r="I2016">
        <v>29.12</v>
      </c>
      <c r="J2016">
        <v>29.12</v>
      </c>
      <c r="K2016">
        <v>28</v>
      </c>
      <c r="L2016">
        <v>46.6</v>
      </c>
      <c r="M2016">
        <v>1</v>
      </c>
      <c r="N2016" t="s">
        <v>11108</v>
      </c>
      <c r="O2016" t="s">
        <v>11098</v>
      </c>
      <c r="P2016">
        <v>49</v>
      </c>
      <c r="Q2016" t="s">
        <v>11202</v>
      </c>
      <c r="R2016" t="s">
        <v>11201</v>
      </c>
    </row>
    <row r="2017" spans="1:18">
      <c r="A2017">
        <v>2036</v>
      </c>
      <c r="B2017" s="2" t="s">
        <v>11678</v>
      </c>
      <c r="C2017" t="s">
        <v>10041</v>
      </c>
      <c r="D2017">
        <v>3</v>
      </c>
      <c r="E2017" t="s">
        <v>11200</v>
      </c>
      <c r="F2017" t="s">
        <v>11201</v>
      </c>
      <c r="G2017" t="s">
        <v>10041</v>
      </c>
      <c r="H2017" t="s">
        <v>11090</v>
      </c>
      <c r="I2017">
        <v>20.21</v>
      </c>
      <c r="J2017">
        <v>20.21</v>
      </c>
      <c r="K2017">
        <v>19.43</v>
      </c>
      <c r="L2017">
        <v>32.299999999999997</v>
      </c>
      <c r="M2017">
        <v>1</v>
      </c>
      <c r="N2017" t="s">
        <v>11108</v>
      </c>
      <c r="O2017" t="s">
        <v>11098</v>
      </c>
      <c r="P2017">
        <v>34</v>
      </c>
      <c r="Q2017" t="s">
        <v>11202</v>
      </c>
      <c r="R2017" t="s">
        <v>11201</v>
      </c>
    </row>
    <row r="2018" spans="1:18">
      <c r="A2018">
        <v>2037</v>
      </c>
      <c r="B2018" s="2" t="s">
        <v>11680</v>
      </c>
      <c r="C2018" t="s">
        <v>11679</v>
      </c>
      <c r="D2018">
        <v>3</v>
      </c>
      <c r="E2018" t="s">
        <v>11200</v>
      </c>
      <c r="F2018" t="s">
        <v>11201</v>
      </c>
      <c r="G2018" t="s">
        <v>10043</v>
      </c>
      <c r="H2018" t="s">
        <v>11090</v>
      </c>
      <c r="I2018">
        <v>42.79</v>
      </c>
      <c r="J2018">
        <v>42.79</v>
      </c>
      <c r="K2018">
        <v>41.14</v>
      </c>
      <c r="L2018">
        <v>68.400000000000006</v>
      </c>
      <c r="M2018">
        <v>1</v>
      </c>
      <c r="N2018" t="s">
        <v>11108</v>
      </c>
      <c r="O2018" t="s">
        <v>11098</v>
      </c>
      <c r="P2018">
        <v>72</v>
      </c>
      <c r="Q2018" t="s">
        <v>11202</v>
      </c>
      <c r="R2018" t="s">
        <v>11201</v>
      </c>
    </row>
    <row r="2019" spans="1:18">
      <c r="A2019">
        <v>2038</v>
      </c>
      <c r="B2019" s="2" t="s">
        <v>11681</v>
      </c>
      <c r="C2019" t="s">
        <v>10045</v>
      </c>
      <c r="D2019">
        <v>2</v>
      </c>
      <c r="E2019" t="s">
        <v>11200</v>
      </c>
      <c r="F2019" t="s">
        <v>11201</v>
      </c>
      <c r="G2019" t="s">
        <v>10045</v>
      </c>
      <c r="H2019" t="s">
        <v>11090</v>
      </c>
      <c r="I2019">
        <v>42.79</v>
      </c>
      <c r="J2019">
        <v>42.79</v>
      </c>
      <c r="K2019">
        <v>41.14</v>
      </c>
      <c r="L2019">
        <v>68.400000000000006</v>
      </c>
      <c r="M2019">
        <v>1</v>
      </c>
      <c r="N2019" t="s">
        <v>11108</v>
      </c>
      <c r="O2019" t="s">
        <v>11098</v>
      </c>
      <c r="P2019">
        <v>72</v>
      </c>
      <c r="Q2019" t="s">
        <v>11202</v>
      </c>
      <c r="R2019" t="s">
        <v>11201</v>
      </c>
    </row>
    <row r="2020" spans="1:18">
      <c r="A2020">
        <v>2039</v>
      </c>
      <c r="B2020" s="2">
        <v>8901030739002</v>
      </c>
      <c r="C2020" t="s">
        <v>10047</v>
      </c>
      <c r="D2020">
        <v>3</v>
      </c>
      <c r="E2020" t="s">
        <v>11200</v>
      </c>
      <c r="F2020" t="s">
        <v>11201</v>
      </c>
      <c r="G2020" t="s">
        <v>10047</v>
      </c>
      <c r="H2020" t="s">
        <v>11090</v>
      </c>
      <c r="I2020">
        <v>25</v>
      </c>
      <c r="J2020">
        <v>25</v>
      </c>
      <c r="K2020">
        <v>21.19</v>
      </c>
      <c r="L2020">
        <v>30</v>
      </c>
      <c r="M2020">
        <v>3</v>
      </c>
      <c r="N2020" t="s">
        <v>11097</v>
      </c>
      <c r="O2020" t="s">
        <v>11098</v>
      </c>
      <c r="P2020">
        <v>30</v>
      </c>
      <c r="Q2020" t="s">
        <v>11202</v>
      </c>
      <c r="R2020" t="s">
        <v>11201</v>
      </c>
    </row>
    <row r="2021" spans="1:18">
      <c r="A2021">
        <v>2040</v>
      </c>
      <c r="B2021" s="2">
        <v>8901030891847</v>
      </c>
      <c r="C2021" t="s">
        <v>11682</v>
      </c>
      <c r="D2021">
        <v>0</v>
      </c>
      <c r="E2021" t="s">
        <v>11200</v>
      </c>
      <c r="F2021" t="s">
        <v>11201</v>
      </c>
      <c r="G2021" t="s">
        <v>10049</v>
      </c>
      <c r="H2021" t="s">
        <v>11090</v>
      </c>
      <c r="I2021">
        <v>37.5</v>
      </c>
      <c r="J2021">
        <v>37.5</v>
      </c>
      <c r="K2021">
        <v>31.78</v>
      </c>
      <c r="L2021">
        <v>45</v>
      </c>
      <c r="M2021">
        <v>3</v>
      </c>
      <c r="N2021" t="s">
        <v>11097</v>
      </c>
      <c r="O2021" t="s">
        <v>11098</v>
      </c>
      <c r="P2021">
        <v>45</v>
      </c>
      <c r="Q2021" t="s">
        <v>11202</v>
      </c>
      <c r="R2021" t="s">
        <v>11201</v>
      </c>
    </row>
    <row r="2022" spans="1:18">
      <c r="A2022">
        <v>2041</v>
      </c>
      <c r="B2022" s="2">
        <v>8901030891854</v>
      </c>
      <c r="C2022" t="s">
        <v>11683</v>
      </c>
      <c r="D2022">
        <v>0</v>
      </c>
      <c r="E2022" t="s">
        <v>11200</v>
      </c>
      <c r="F2022" t="s">
        <v>11201</v>
      </c>
      <c r="G2022" t="s">
        <v>10051</v>
      </c>
      <c r="H2022" t="s">
        <v>11090</v>
      </c>
      <c r="I2022">
        <v>25</v>
      </c>
      <c r="J2022">
        <v>25</v>
      </c>
      <c r="K2022">
        <v>21.19</v>
      </c>
      <c r="L2022">
        <v>30</v>
      </c>
      <c r="M2022">
        <v>3</v>
      </c>
      <c r="N2022" t="s">
        <v>11097</v>
      </c>
      <c r="O2022" t="s">
        <v>11098</v>
      </c>
      <c r="P2022">
        <v>30</v>
      </c>
      <c r="Q2022" t="s">
        <v>11202</v>
      </c>
      <c r="R2022" t="s">
        <v>11201</v>
      </c>
    </row>
    <row r="2023" spans="1:18">
      <c r="A2023">
        <v>2042</v>
      </c>
      <c r="B2023" s="2">
        <v>8901030891830</v>
      </c>
      <c r="C2023" t="s">
        <v>11684</v>
      </c>
      <c r="D2023">
        <v>0</v>
      </c>
      <c r="E2023" t="s">
        <v>11200</v>
      </c>
      <c r="F2023" t="s">
        <v>11201</v>
      </c>
      <c r="G2023" t="s">
        <v>10053</v>
      </c>
      <c r="H2023" t="s">
        <v>11090</v>
      </c>
      <c r="I2023">
        <v>33.340000000000003</v>
      </c>
      <c r="J2023">
        <v>33.340000000000003</v>
      </c>
      <c r="K2023">
        <v>28.25</v>
      </c>
      <c r="L2023">
        <v>40</v>
      </c>
      <c r="M2023">
        <v>3</v>
      </c>
      <c r="N2023" t="s">
        <v>11097</v>
      </c>
      <c r="O2023" t="s">
        <v>11098</v>
      </c>
      <c r="P2023">
        <v>40</v>
      </c>
      <c r="Q2023" t="s">
        <v>11202</v>
      </c>
      <c r="R2023" t="s">
        <v>11201</v>
      </c>
    </row>
    <row r="2024" spans="1:18">
      <c r="A2024">
        <v>2043</v>
      </c>
      <c r="B2024" s="2">
        <v>8901030434273</v>
      </c>
      <c r="C2024" t="s">
        <v>10055</v>
      </c>
      <c r="D2024">
        <v>-1</v>
      </c>
      <c r="E2024" t="s">
        <v>11200</v>
      </c>
      <c r="F2024" t="s">
        <v>11201</v>
      </c>
      <c r="G2024" t="s">
        <v>10055</v>
      </c>
      <c r="H2024" t="s">
        <v>11090</v>
      </c>
      <c r="I2024">
        <v>29.17</v>
      </c>
      <c r="J2024">
        <v>29.17</v>
      </c>
      <c r="K2024">
        <v>24.72</v>
      </c>
      <c r="L2024">
        <v>35</v>
      </c>
      <c r="M2024">
        <v>3</v>
      </c>
      <c r="N2024" t="s">
        <v>11097</v>
      </c>
      <c r="O2024" t="s">
        <v>11098</v>
      </c>
      <c r="P2024">
        <v>35</v>
      </c>
      <c r="Q2024" t="s">
        <v>11202</v>
      </c>
      <c r="R2024" t="s">
        <v>11201</v>
      </c>
    </row>
    <row r="2025" spans="1:18">
      <c r="A2025">
        <v>2044</v>
      </c>
      <c r="B2025" s="2" t="s">
        <v>11685</v>
      </c>
      <c r="C2025" t="s">
        <v>10057</v>
      </c>
      <c r="D2025">
        <v>3</v>
      </c>
      <c r="E2025" t="s">
        <v>11200</v>
      </c>
      <c r="F2025" t="s">
        <v>11201</v>
      </c>
      <c r="G2025" t="s">
        <v>10057</v>
      </c>
      <c r="H2025" t="s">
        <v>11090</v>
      </c>
      <c r="I2025">
        <v>32.5</v>
      </c>
      <c r="J2025">
        <v>32.5</v>
      </c>
      <c r="K2025">
        <v>30.95</v>
      </c>
      <c r="L2025">
        <v>50</v>
      </c>
      <c r="M2025">
        <v>2</v>
      </c>
      <c r="N2025" t="s">
        <v>11091</v>
      </c>
      <c r="O2025" t="s">
        <v>11098</v>
      </c>
      <c r="P2025">
        <v>50</v>
      </c>
      <c r="Q2025" t="s">
        <v>11202</v>
      </c>
      <c r="R2025" t="s">
        <v>11201</v>
      </c>
    </row>
    <row r="2026" spans="1:18">
      <c r="A2026">
        <v>2045</v>
      </c>
      <c r="B2026" s="2" t="s">
        <v>11686</v>
      </c>
      <c r="C2026" t="s">
        <v>10059</v>
      </c>
      <c r="D2026">
        <v>3</v>
      </c>
      <c r="E2026" t="s">
        <v>11200</v>
      </c>
      <c r="F2026" t="s">
        <v>11201</v>
      </c>
      <c r="G2026" t="s">
        <v>10059</v>
      </c>
      <c r="H2026" t="s">
        <v>11090</v>
      </c>
      <c r="I2026">
        <v>30.95</v>
      </c>
      <c r="J2026">
        <v>30.95</v>
      </c>
      <c r="K2026">
        <v>29.48</v>
      </c>
      <c r="L2026">
        <v>50</v>
      </c>
      <c r="M2026">
        <v>2</v>
      </c>
      <c r="N2026" t="s">
        <v>11091</v>
      </c>
      <c r="O2026" t="s">
        <v>11098</v>
      </c>
      <c r="P2026">
        <v>50</v>
      </c>
      <c r="Q2026" t="s">
        <v>11202</v>
      </c>
      <c r="R2026" t="s">
        <v>11201</v>
      </c>
    </row>
    <row r="2027" spans="1:18">
      <c r="A2027">
        <v>2046</v>
      </c>
      <c r="B2027" s="2" t="s">
        <v>11688</v>
      </c>
      <c r="C2027" t="s">
        <v>11687</v>
      </c>
      <c r="D2027">
        <v>2</v>
      </c>
      <c r="E2027" t="s">
        <v>11200</v>
      </c>
      <c r="F2027" t="s">
        <v>11201</v>
      </c>
      <c r="G2027" t="s">
        <v>10061</v>
      </c>
      <c r="H2027" t="s">
        <v>11090</v>
      </c>
      <c r="I2027">
        <v>32.5</v>
      </c>
      <c r="J2027">
        <v>32.5</v>
      </c>
      <c r="K2027">
        <v>30.95</v>
      </c>
      <c r="L2027">
        <v>50</v>
      </c>
      <c r="M2027">
        <v>2</v>
      </c>
      <c r="N2027" t="s">
        <v>11091</v>
      </c>
      <c r="O2027" t="s">
        <v>11098</v>
      </c>
      <c r="P2027">
        <v>50</v>
      </c>
      <c r="Q2027" t="s">
        <v>11202</v>
      </c>
      <c r="R2027" t="s">
        <v>11201</v>
      </c>
    </row>
    <row r="2028" spans="1:18">
      <c r="A2028">
        <v>2047</v>
      </c>
      <c r="B2028" s="2" t="s">
        <v>11690</v>
      </c>
      <c r="C2028" t="s">
        <v>11689</v>
      </c>
      <c r="D2028">
        <v>6</v>
      </c>
      <c r="E2028" t="s">
        <v>11200</v>
      </c>
      <c r="F2028" t="s">
        <v>11201</v>
      </c>
      <c r="G2028" t="s">
        <v>10063</v>
      </c>
      <c r="H2028" t="s">
        <v>11090</v>
      </c>
      <c r="I2028">
        <v>32.5</v>
      </c>
      <c r="J2028">
        <v>32.5</v>
      </c>
      <c r="K2028">
        <v>30.95</v>
      </c>
      <c r="L2028">
        <v>50</v>
      </c>
      <c r="M2028">
        <v>2</v>
      </c>
      <c r="N2028" t="s">
        <v>11091</v>
      </c>
      <c r="O2028" t="s">
        <v>11098</v>
      </c>
      <c r="P2028">
        <v>50</v>
      </c>
      <c r="Q2028" t="s">
        <v>11202</v>
      </c>
      <c r="R2028" t="s">
        <v>11201</v>
      </c>
    </row>
    <row r="2029" spans="1:18">
      <c r="A2029">
        <v>2048</v>
      </c>
      <c r="B2029" s="2" t="s">
        <v>11690</v>
      </c>
      <c r="C2029" t="s">
        <v>10065</v>
      </c>
      <c r="D2029">
        <v>0</v>
      </c>
      <c r="E2029" t="s">
        <v>11200</v>
      </c>
      <c r="F2029" t="s">
        <v>11201</v>
      </c>
      <c r="G2029" t="s">
        <v>10065</v>
      </c>
      <c r="H2029" t="s">
        <v>11090</v>
      </c>
      <c r="I2029">
        <v>32.5</v>
      </c>
      <c r="J2029">
        <v>32.5</v>
      </c>
      <c r="K2029">
        <v>30.95</v>
      </c>
      <c r="L2029">
        <v>50</v>
      </c>
      <c r="M2029">
        <v>2</v>
      </c>
      <c r="N2029" t="s">
        <v>11091</v>
      </c>
      <c r="O2029" t="s">
        <v>11098</v>
      </c>
      <c r="P2029">
        <v>50</v>
      </c>
      <c r="Q2029" t="s">
        <v>11202</v>
      </c>
      <c r="R2029" t="s">
        <v>11201</v>
      </c>
    </row>
    <row r="2030" spans="1:18">
      <c r="A2030">
        <v>2049</v>
      </c>
      <c r="B2030" s="2">
        <v>8906016790237</v>
      </c>
      <c r="C2030" t="s">
        <v>10067</v>
      </c>
      <c r="D2030">
        <v>5</v>
      </c>
      <c r="E2030" t="s">
        <v>11569</v>
      </c>
      <c r="F2030" t="s">
        <v>11570</v>
      </c>
      <c r="G2030" t="s">
        <v>10067</v>
      </c>
      <c r="H2030" t="s">
        <v>11090</v>
      </c>
      <c r="I2030">
        <v>41.74</v>
      </c>
      <c r="J2030">
        <v>41.74</v>
      </c>
      <c r="K2030">
        <v>39.75</v>
      </c>
      <c r="L2030">
        <v>53</v>
      </c>
      <c r="M2030">
        <v>2</v>
      </c>
      <c r="N2030" t="s">
        <v>11091</v>
      </c>
      <c r="O2030" t="s">
        <v>11098</v>
      </c>
      <c r="P2030">
        <v>53</v>
      </c>
      <c r="Q2030" t="s">
        <v>11571</v>
      </c>
      <c r="R2030" t="s">
        <v>11572</v>
      </c>
    </row>
    <row r="2031" spans="1:18">
      <c r="A2031">
        <v>2050</v>
      </c>
      <c r="B2031" s="2">
        <v>8906016790299</v>
      </c>
      <c r="C2031" t="s">
        <v>10069</v>
      </c>
      <c r="D2031">
        <v>8</v>
      </c>
      <c r="E2031" t="s">
        <v>11569</v>
      </c>
      <c r="F2031" t="s">
        <v>11570</v>
      </c>
      <c r="G2031" t="s">
        <v>10069</v>
      </c>
      <c r="H2031" t="s">
        <v>11090</v>
      </c>
      <c r="I2031">
        <v>33.08</v>
      </c>
      <c r="J2031">
        <v>33.08</v>
      </c>
      <c r="K2031">
        <v>31.5</v>
      </c>
      <c r="L2031">
        <v>42</v>
      </c>
      <c r="M2031">
        <v>2</v>
      </c>
      <c r="N2031" t="s">
        <v>11091</v>
      </c>
      <c r="O2031" t="s">
        <v>11098</v>
      </c>
      <c r="P2031">
        <v>42</v>
      </c>
      <c r="Q2031" t="s">
        <v>11571</v>
      </c>
      <c r="R2031" t="s">
        <v>11572</v>
      </c>
    </row>
    <row r="2032" spans="1:18">
      <c r="A2032">
        <v>2051</v>
      </c>
      <c r="B2032" s="2">
        <v>8906016790053</v>
      </c>
      <c r="C2032" t="s">
        <v>10071</v>
      </c>
      <c r="D2032">
        <v>0</v>
      </c>
      <c r="E2032" t="s">
        <v>11200</v>
      </c>
      <c r="F2032" t="s">
        <v>11201</v>
      </c>
      <c r="G2032" t="s">
        <v>10071</v>
      </c>
      <c r="H2032" t="s">
        <v>11090</v>
      </c>
      <c r="I2032">
        <v>122.06</v>
      </c>
      <c r="J2032">
        <v>122.06</v>
      </c>
      <c r="K2032">
        <v>116.25</v>
      </c>
      <c r="L2032">
        <v>155</v>
      </c>
      <c r="M2032">
        <v>2</v>
      </c>
      <c r="N2032" t="s">
        <v>11091</v>
      </c>
      <c r="O2032" t="s">
        <v>11098</v>
      </c>
      <c r="P2032">
        <v>155</v>
      </c>
      <c r="Q2032" t="s">
        <v>11202</v>
      </c>
      <c r="R2032" t="s">
        <v>11201</v>
      </c>
    </row>
    <row r="2033" spans="1:18">
      <c r="A2033">
        <v>2052</v>
      </c>
      <c r="B2033" s="2">
        <v>8906065032661</v>
      </c>
      <c r="C2033" t="s">
        <v>10073</v>
      </c>
      <c r="D2033">
        <v>-1</v>
      </c>
      <c r="E2033" t="s">
        <v>11200</v>
      </c>
      <c r="F2033" t="s">
        <v>11201</v>
      </c>
      <c r="G2033" t="s">
        <v>10073</v>
      </c>
      <c r="H2033" t="s">
        <v>11090</v>
      </c>
      <c r="I2033">
        <v>207.68</v>
      </c>
      <c r="J2033">
        <v>207.68</v>
      </c>
      <c r="K2033">
        <v>176</v>
      </c>
      <c r="L2033">
        <v>215</v>
      </c>
      <c r="M2033">
        <v>3</v>
      </c>
      <c r="N2033" t="s">
        <v>11097</v>
      </c>
      <c r="O2033" t="s">
        <v>11098</v>
      </c>
      <c r="P2033">
        <v>220</v>
      </c>
      <c r="Q2033" t="s">
        <v>11202</v>
      </c>
      <c r="R2033" t="s">
        <v>11201</v>
      </c>
    </row>
    <row r="2034" spans="1:18">
      <c r="A2034">
        <v>2053</v>
      </c>
      <c r="B2034" s="2">
        <v>8906065032678</v>
      </c>
      <c r="C2034" t="s">
        <v>10075</v>
      </c>
      <c r="D2034">
        <v>0</v>
      </c>
      <c r="E2034" t="s">
        <v>11200</v>
      </c>
      <c r="F2034" t="s">
        <v>11201</v>
      </c>
      <c r="G2034" t="s">
        <v>10075</v>
      </c>
      <c r="H2034" t="s">
        <v>11090</v>
      </c>
      <c r="I2034">
        <v>207.68</v>
      </c>
      <c r="J2034">
        <v>207.68</v>
      </c>
      <c r="K2034">
        <v>176</v>
      </c>
      <c r="L2034">
        <v>215</v>
      </c>
      <c r="M2034">
        <v>3</v>
      </c>
      <c r="N2034" t="s">
        <v>11097</v>
      </c>
      <c r="O2034" t="s">
        <v>11098</v>
      </c>
      <c r="P2034">
        <v>220</v>
      </c>
      <c r="Q2034" t="s">
        <v>11202</v>
      </c>
      <c r="R2034" t="s">
        <v>11201</v>
      </c>
    </row>
    <row r="2035" spans="1:18">
      <c r="A2035">
        <v>2054</v>
      </c>
      <c r="B2035" s="2">
        <v>8906065030971</v>
      </c>
      <c r="C2035" t="s">
        <v>10077</v>
      </c>
      <c r="D2035">
        <v>-2</v>
      </c>
      <c r="E2035" t="s">
        <v>11200</v>
      </c>
      <c r="F2035" t="s">
        <v>11201</v>
      </c>
      <c r="G2035" t="s">
        <v>10077</v>
      </c>
      <c r="H2035" t="s">
        <v>11090</v>
      </c>
      <c r="I2035">
        <v>217.12</v>
      </c>
      <c r="J2035">
        <v>217.12</v>
      </c>
      <c r="K2035">
        <v>184</v>
      </c>
      <c r="L2035">
        <v>225</v>
      </c>
      <c r="M2035">
        <v>3</v>
      </c>
      <c r="N2035" t="s">
        <v>11097</v>
      </c>
      <c r="O2035" t="s">
        <v>11098</v>
      </c>
      <c r="P2035">
        <v>230</v>
      </c>
      <c r="Q2035" t="s">
        <v>11202</v>
      </c>
      <c r="R2035" t="s">
        <v>11201</v>
      </c>
    </row>
    <row r="2036" spans="1:18">
      <c r="A2036">
        <v>2055</v>
      </c>
      <c r="B2036" s="2">
        <v>8906065033521</v>
      </c>
      <c r="C2036" t="s">
        <v>10079</v>
      </c>
      <c r="D2036">
        <v>2</v>
      </c>
      <c r="E2036" t="s">
        <v>11200</v>
      </c>
      <c r="F2036" t="s">
        <v>11201</v>
      </c>
      <c r="G2036" t="s">
        <v>10079</v>
      </c>
      <c r="H2036" t="s">
        <v>11090</v>
      </c>
      <c r="I2036">
        <v>56.64</v>
      </c>
      <c r="J2036">
        <v>56.64</v>
      </c>
      <c r="K2036">
        <v>48</v>
      </c>
      <c r="L2036">
        <v>60</v>
      </c>
      <c r="M2036">
        <v>3</v>
      </c>
      <c r="N2036" t="s">
        <v>11097</v>
      </c>
      <c r="O2036" t="s">
        <v>11098</v>
      </c>
      <c r="P2036">
        <v>60</v>
      </c>
      <c r="Q2036" t="s">
        <v>11202</v>
      </c>
      <c r="R2036" t="s">
        <v>11201</v>
      </c>
    </row>
    <row r="2037" spans="1:18">
      <c r="A2037">
        <v>2056</v>
      </c>
      <c r="B2037" s="2">
        <v>8906065033477</v>
      </c>
      <c r="C2037" t="s">
        <v>10081</v>
      </c>
      <c r="D2037">
        <v>4</v>
      </c>
      <c r="E2037" t="s">
        <v>11200</v>
      </c>
      <c r="F2037" t="s">
        <v>11201</v>
      </c>
      <c r="G2037" t="s">
        <v>10081</v>
      </c>
      <c r="H2037" t="s">
        <v>11090</v>
      </c>
      <c r="I2037">
        <v>56.64</v>
      </c>
      <c r="J2037">
        <v>56.64</v>
      </c>
      <c r="K2037">
        <v>48</v>
      </c>
      <c r="L2037">
        <v>60</v>
      </c>
      <c r="M2037">
        <v>3</v>
      </c>
      <c r="N2037" t="s">
        <v>11097</v>
      </c>
      <c r="O2037" t="s">
        <v>11098</v>
      </c>
      <c r="P2037">
        <v>60</v>
      </c>
      <c r="Q2037" t="s">
        <v>11202</v>
      </c>
      <c r="R2037" t="s">
        <v>11201</v>
      </c>
    </row>
    <row r="2038" spans="1:18">
      <c r="A2038">
        <v>2057</v>
      </c>
      <c r="B2038" s="2">
        <v>8908022618031</v>
      </c>
      <c r="C2038" t="s">
        <v>11691</v>
      </c>
      <c r="D2038">
        <v>4</v>
      </c>
      <c r="E2038" t="s">
        <v>11569</v>
      </c>
      <c r="F2038" t="s">
        <v>11570</v>
      </c>
      <c r="G2038" t="s">
        <v>10083</v>
      </c>
      <c r="H2038" t="s">
        <v>11090</v>
      </c>
      <c r="I2038">
        <v>94.96</v>
      </c>
      <c r="J2038">
        <v>94.96</v>
      </c>
      <c r="K2038">
        <v>90.44</v>
      </c>
      <c r="L2038">
        <v>119</v>
      </c>
      <c r="M2038">
        <v>2</v>
      </c>
      <c r="N2038" t="s">
        <v>11091</v>
      </c>
      <c r="O2038" t="s">
        <v>11098</v>
      </c>
      <c r="P2038">
        <v>119</v>
      </c>
      <c r="Q2038" t="s">
        <v>11571</v>
      </c>
      <c r="R2038" t="s">
        <v>11572</v>
      </c>
    </row>
    <row r="2039" spans="1:18">
      <c r="A2039">
        <v>2058</v>
      </c>
      <c r="B2039" s="2">
        <v>8908022618024</v>
      </c>
      <c r="C2039" t="s">
        <v>11692</v>
      </c>
      <c r="D2039">
        <v>3</v>
      </c>
      <c r="E2039" t="s">
        <v>11569</v>
      </c>
      <c r="F2039" t="s">
        <v>11570</v>
      </c>
      <c r="G2039" t="s">
        <v>10085</v>
      </c>
      <c r="H2039" t="s">
        <v>11090</v>
      </c>
      <c r="I2039">
        <v>434.95</v>
      </c>
      <c r="J2039">
        <v>434.95</v>
      </c>
      <c r="K2039">
        <v>414.24</v>
      </c>
      <c r="L2039">
        <v>545</v>
      </c>
      <c r="M2039">
        <v>2</v>
      </c>
      <c r="N2039" t="s">
        <v>11091</v>
      </c>
      <c r="O2039" t="s">
        <v>11098</v>
      </c>
      <c r="P2039">
        <v>545</v>
      </c>
      <c r="Q2039" t="s">
        <v>11571</v>
      </c>
      <c r="R2039" t="s">
        <v>11572</v>
      </c>
    </row>
    <row r="2040" spans="1:18">
      <c r="A2040">
        <v>2059</v>
      </c>
      <c r="B2040" s="2">
        <v>8908022618048</v>
      </c>
      <c r="C2040" t="s">
        <v>10087</v>
      </c>
      <c r="D2040">
        <v>5</v>
      </c>
      <c r="E2040" t="s">
        <v>11569</v>
      </c>
      <c r="F2040" t="s">
        <v>11570</v>
      </c>
      <c r="G2040" t="s">
        <v>10087</v>
      </c>
      <c r="H2040" t="s">
        <v>11090</v>
      </c>
      <c r="I2040">
        <v>86.98</v>
      </c>
      <c r="J2040">
        <v>86.98</v>
      </c>
      <c r="K2040">
        <v>82.84</v>
      </c>
      <c r="L2040">
        <v>109</v>
      </c>
      <c r="M2040">
        <v>2</v>
      </c>
      <c r="N2040" t="s">
        <v>11091</v>
      </c>
      <c r="O2040" t="s">
        <v>11098</v>
      </c>
      <c r="P2040">
        <v>109</v>
      </c>
      <c r="Q2040" t="s">
        <v>11571</v>
      </c>
      <c r="R2040" t="s">
        <v>11572</v>
      </c>
    </row>
    <row r="2041" spans="1:18">
      <c r="A2041">
        <v>2060</v>
      </c>
      <c r="B2041" s="2">
        <v>8908022618000</v>
      </c>
      <c r="C2041" t="s">
        <v>10089</v>
      </c>
      <c r="D2041">
        <v>5</v>
      </c>
      <c r="E2041" t="s">
        <v>11569</v>
      </c>
      <c r="F2041" t="s">
        <v>11570</v>
      </c>
      <c r="G2041" t="s">
        <v>10089</v>
      </c>
      <c r="H2041" t="s">
        <v>11090</v>
      </c>
      <c r="I2041">
        <v>398.2</v>
      </c>
      <c r="J2041">
        <v>398.2</v>
      </c>
      <c r="K2041">
        <v>379.24</v>
      </c>
      <c r="L2041">
        <v>499</v>
      </c>
      <c r="M2041">
        <v>2</v>
      </c>
      <c r="N2041" t="s">
        <v>11091</v>
      </c>
      <c r="O2041" t="s">
        <v>11098</v>
      </c>
      <c r="P2041">
        <v>499</v>
      </c>
      <c r="Q2041" t="s">
        <v>11571</v>
      </c>
      <c r="R2041" t="s">
        <v>11572</v>
      </c>
    </row>
    <row r="2042" spans="1:18">
      <c r="A2042">
        <v>2061</v>
      </c>
      <c r="B2042" s="2">
        <v>8908022618147</v>
      </c>
      <c r="C2042" t="s">
        <v>10091</v>
      </c>
      <c r="D2042">
        <v>5</v>
      </c>
      <c r="E2042" t="s">
        <v>11569</v>
      </c>
      <c r="F2042" t="s">
        <v>11570</v>
      </c>
      <c r="G2042" t="s">
        <v>10091</v>
      </c>
      <c r="H2042" t="s">
        <v>11090</v>
      </c>
      <c r="I2042">
        <v>102.94</v>
      </c>
      <c r="J2042">
        <v>102.94</v>
      </c>
      <c r="K2042">
        <v>98.04</v>
      </c>
      <c r="L2042">
        <v>129</v>
      </c>
      <c r="M2042">
        <v>2</v>
      </c>
      <c r="N2042" t="s">
        <v>11091</v>
      </c>
      <c r="O2042" t="s">
        <v>11098</v>
      </c>
      <c r="P2042">
        <v>129</v>
      </c>
      <c r="Q2042" t="s">
        <v>11571</v>
      </c>
      <c r="R2042" t="s">
        <v>11572</v>
      </c>
    </row>
    <row r="2043" spans="1:18">
      <c r="A2043">
        <v>2062</v>
      </c>
      <c r="B2043" s="2">
        <v>8908022618154</v>
      </c>
      <c r="C2043" t="s">
        <v>10093</v>
      </c>
      <c r="D2043">
        <v>5</v>
      </c>
      <c r="E2043" t="s">
        <v>11569</v>
      </c>
      <c r="F2043" t="s">
        <v>11570</v>
      </c>
      <c r="G2043" t="s">
        <v>10093</v>
      </c>
      <c r="H2043" t="s">
        <v>11090</v>
      </c>
      <c r="I2043">
        <v>118.9</v>
      </c>
      <c r="J2043">
        <v>118.9</v>
      </c>
      <c r="K2043">
        <v>113.24</v>
      </c>
      <c r="L2043">
        <v>149</v>
      </c>
      <c r="M2043">
        <v>2</v>
      </c>
      <c r="N2043" t="s">
        <v>11091</v>
      </c>
      <c r="O2043" t="s">
        <v>11098</v>
      </c>
      <c r="P2043">
        <v>149</v>
      </c>
      <c r="Q2043" t="s">
        <v>11571</v>
      </c>
      <c r="R2043" t="s">
        <v>11572</v>
      </c>
    </row>
    <row r="2044" spans="1:18">
      <c r="A2044">
        <v>2063</v>
      </c>
      <c r="B2044" s="2">
        <v>8906015612189</v>
      </c>
      <c r="C2044" t="s">
        <v>11693</v>
      </c>
      <c r="D2044">
        <v>-1</v>
      </c>
      <c r="E2044" t="s">
        <v>11401</v>
      </c>
      <c r="F2044" t="s">
        <v>11402</v>
      </c>
      <c r="G2044" t="s">
        <v>10095</v>
      </c>
      <c r="H2044" t="s">
        <v>11090</v>
      </c>
      <c r="I2044">
        <v>240</v>
      </c>
      <c r="J2044">
        <v>240</v>
      </c>
      <c r="K2044">
        <v>203.39</v>
      </c>
      <c r="L2044">
        <v>300</v>
      </c>
      <c r="M2044">
        <v>3</v>
      </c>
      <c r="N2044" t="s">
        <v>11097</v>
      </c>
      <c r="O2044" t="s">
        <v>11098</v>
      </c>
      <c r="P2044">
        <v>300</v>
      </c>
      <c r="Q2044" t="s">
        <v>11403</v>
      </c>
      <c r="R2044" t="s">
        <v>11404</v>
      </c>
    </row>
    <row r="2045" spans="1:18">
      <c r="A2045">
        <v>2064</v>
      </c>
      <c r="B2045" s="2">
        <v>8906015615456</v>
      </c>
      <c r="C2045" t="s">
        <v>10097</v>
      </c>
      <c r="D2045">
        <v>-6</v>
      </c>
      <c r="E2045" t="s">
        <v>11401</v>
      </c>
      <c r="F2045" t="s">
        <v>11402</v>
      </c>
      <c r="G2045" t="s">
        <v>10097</v>
      </c>
      <c r="H2045" t="s">
        <v>11090</v>
      </c>
      <c r="I2045">
        <v>19.2</v>
      </c>
      <c r="J2045">
        <v>19.2</v>
      </c>
      <c r="K2045">
        <v>16.27</v>
      </c>
      <c r="L2045">
        <v>20</v>
      </c>
      <c r="M2045">
        <v>3</v>
      </c>
      <c r="N2045" t="s">
        <v>11097</v>
      </c>
      <c r="O2045" t="s">
        <v>11098</v>
      </c>
      <c r="P2045">
        <v>20</v>
      </c>
      <c r="Q2045" t="s">
        <v>11403</v>
      </c>
      <c r="R2045" t="s">
        <v>11404</v>
      </c>
    </row>
    <row r="2046" spans="1:18">
      <c r="A2046">
        <v>2065</v>
      </c>
      <c r="B2046" s="2">
        <v>8906015612226</v>
      </c>
      <c r="C2046" t="s">
        <v>10099</v>
      </c>
      <c r="D2046">
        <v>-5</v>
      </c>
      <c r="E2046" t="s">
        <v>11401</v>
      </c>
      <c r="F2046" t="s">
        <v>11402</v>
      </c>
      <c r="G2046" t="s">
        <v>10099</v>
      </c>
      <c r="H2046" t="s">
        <v>11090</v>
      </c>
      <c r="I2046">
        <v>32.07</v>
      </c>
      <c r="J2046">
        <v>32.07</v>
      </c>
      <c r="K2046">
        <v>27.18</v>
      </c>
      <c r="L2046">
        <v>40</v>
      </c>
      <c r="M2046">
        <v>3</v>
      </c>
      <c r="N2046" t="s">
        <v>11097</v>
      </c>
      <c r="O2046" t="s">
        <v>11098</v>
      </c>
      <c r="P2046">
        <v>40</v>
      </c>
      <c r="Q2046" t="s">
        <v>11403</v>
      </c>
      <c r="R2046" t="s">
        <v>11404</v>
      </c>
    </row>
    <row r="2047" spans="1:18">
      <c r="A2047">
        <v>2066</v>
      </c>
      <c r="B2047" s="2">
        <v>8906015613292</v>
      </c>
      <c r="C2047" t="s">
        <v>10101</v>
      </c>
      <c r="D2047">
        <v>13</v>
      </c>
      <c r="E2047" t="s">
        <v>11401</v>
      </c>
      <c r="F2047" t="s">
        <v>11402</v>
      </c>
      <c r="G2047" t="s">
        <v>10101</v>
      </c>
      <c r="H2047" t="s">
        <v>11090</v>
      </c>
      <c r="I2047">
        <v>9.5500000000000007</v>
      </c>
      <c r="J2047">
        <v>9.5500000000000007</v>
      </c>
      <c r="K2047">
        <v>8.09</v>
      </c>
      <c r="L2047">
        <v>10</v>
      </c>
      <c r="M2047">
        <v>3</v>
      </c>
      <c r="N2047" t="s">
        <v>11097</v>
      </c>
      <c r="O2047" t="s">
        <v>11098</v>
      </c>
      <c r="P2047">
        <v>10</v>
      </c>
      <c r="Q2047" t="s">
        <v>11403</v>
      </c>
      <c r="R2047" t="s">
        <v>11404</v>
      </c>
    </row>
    <row r="2048" spans="1:18">
      <c r="A2048">
        <v>2067</v>
      </c>
      <c r="B2048" s="2">
        <v>8906015613438</v>
      </c>
      <c r="C2048" t="s">
        <v>10103</v>
      </c>
      <c r="D2048">
        <v>21</v>
      </c>
      <c r="E2048" t="s">
        <v>11401</v>
      </c>
      <c r="F2048" t="s">
        <v>11402</v>
      </c>
      <c r="G2048" t="s">
        <v>10103</v>
      </c>
      <c r="H2048" t="s">
        <v>11090</v>
      </c>
      <c r="I2048">
        <v>9.59</v>
      </c>
      <c r="J2048">
        <v>9.59</v>
      </c>
      <c r="K2048">
        <v>8.1300000000000008</v>
      </c>
      <c r="L2048">
        <v>10</v>
      </c>
      <c r="M2048">
        <v>3</v>
      </c>
      <c r="N2048" t="s">
        <v>11097</v>
      </c>
      <c r="O2048" t="s">
        <v>11098</v>
      </c>
      <c r="P2048">
        <v>10</v>
      </c>
      <c r="Q2048" t="s">
        <v>11403</v>
      </c>
      <c r="R2048" t="s">
        <v>11404</v>
      </c>
    </row>
    <row r="2049" spans="1:18">
      <c r="A2049">
        <v>2068</v>
      </c>
      <c r="B2049" s="2">
        <v>8906015615401</v>
      </c>
      <c r="C2049" t="s">
        <v>11694</v>
      </c>
      <c r="D2049">
        <v>5</v>
      </c>
      <c r="E2049" t="s">
        <v>11401</v>
      </c>
      <c r="F2049" t="s">
        <v>11402</v>
      </c>
      <c r="G2049" t="s">
        <v>10105</v>
      </c>
      <c r="H2049" t="s">
        <v>11090</v>
      </c>
      <c r="I2049">
        <v>15.99</v>
      </c>
      <c r="J2049">
        <v>15.99</v>
      </c>
      <c r="K2049">
        <v>13.55</v>
      </c>
      <c r="L2049">
        <v>20</v>
      </c>
      <c r="M2049">
        <v>3</v>
      </c>
      <c r="N2049" t="s">
        <v>11097</v>
      </c>
      <c r="O2049" t="s">
        <v>11098</v>
      </c>
      <c r="P2049">
        <v>20</v>
      </c>
      <c r="Q2049" t="s">
        <v>11403</v>
      </c>
      <c r="R2049" t="s">
        <v>11404</v>
      </c>
    </row>
    <row r="2050" spans="1:18">
      <c r="A2050">
        <v>2069</v>
      </c>
      <c r="B2050" s="2">
        <v>8906015615395</v>
      </c>
      <c r="C2050" t="s">
        <v>11695</v>
      </c>
      <c r="D2050">
        <v>16</v>
      </c>
      <c r="E2050" t="s">
        <v>11401</v>
      </c>
      <c r="F2050" t="s">
        <v>11402</v>
      </c>
      <c r="G2050" t="s">
        <v>10107</v>
      </c>
      <c r="H2050" t="s">
        <v>11090</v>
      </c>
      <c r="I2050">
        <v>15.99</v>
      </c>
      <c r="J2050">
        <v>15.99</v>
      </c>
      <c r="K2050">
        <v>13.55</v>
      </c>
      <c r="L2050">
        <v>20</v>
      </c>
      <c r="M2050">
        <v>3</v>
      </c>
      <c r="N2050" t="s">
        <v>11097</v>
      </c>
      <c r="O2050" t="s">
        <v>11098</v>
      </c>
      <c r="P2050">
        <v>20</v>
      </c>
      <c r="Q2050" t="s">
        <v>11403</v>
      </c>
      <c r="R2050" t="s">
        <v>11404</v>
      </c>
    </row>
    <row r="2051" spans="1:18">
      <c r="A2051">
        <v>2070</v>
      </c>
      <c r="B2051" s="2">
        <v>8906015613421</v>
      </c>
      <c r="C2051" t="s">
        <v>10109</v>
      </c>
      <c r="D2051">
        <v>5</v>
      </c>
      <c r="E2051" t="s">
        <v>11401</v>
      </c>
      <c r="F2051" t="s">
        <v>11402</v>
      </c>
      <c r="G2051" t="s">
        <v>10109</v>
      </c>
      <c r="H2051" t="s">
        <v>11090</v>
      </c>
      <c r="I2051">
        <v>9.59</v>
      </c>
      <c r="J2051">
        <v>9.59</v>
      </c>
      <c r="K2051">
        <v>8.1300000000000008</v>
      </c>
      <c r="L2051">
        <v>10</v>
      </c>
      <c r="M2051">
        <v>3</v>
      </c>
      <c r="N2051" t="s">
        <v>11097</v>
      </c>
      <c r="O2051" t="s">
        <v>11098</v>
      </c>
      <c r="P2051">
        <v>10</v>
      </c>
      <c r="Q2051" t="s">
        <v>11403</v>
      </c>
      <c r="R2051" t="s">
        <v>11404</v>
      </c>
    </row>
    <row r="2052" spans="1:18">
      <c r="A2052">
        <v>2071</v>
      </c>
      <c r="B2052" s="2">
        <v>8906015613919</v>
      </c>
      <c r="C2052" t="s">
        <v>10111</v>
      </c>
      <c r="D2052">
        <v>6</v>
      </c>
      <c r="E2052" t="s">
        <v>11401</v>
      </c>
      <c r="F2052" t="s">
        <v>11402</v>
      </c>
      <c r="G2052" t="s">
        <v>10111</v>
      </c>
      <c r="H2052" t="s">
        <v>11090</v>
      </c>
      <c r="I2052">
        <v>8.33</v>
      </c>
      <c r="J2052">
        <v>8.33</v>
      </c>
      <c r="K2052">
        <v>7.06</v>
      </c>
      <c r="L2052">
        <v>10</v>
      </c>
      <c r="M2052">
        <v>3</v>
      </c>
      <c r="N2052" t="s">
        <v>11097</v>
      </c>
      <c r="O2052" t="s">
        <v>11098</v>
      </c>
      <c r="P2052">
        <v>10</v>
      </c>
      <c r="Q2052" t="s">
        <v>11403</v>
      </c>
      <c r="R2052" t="s">
        <v>11404</v>
      </c>
    </row>
    <row r="2053" spans="1:18">
      <c r="A2053">
        <v>2072</v>
      </c>
      <c r="B2053" s="2">
        <v>8906015612813</v>
      </c>
      <c r="C2053" t="s">
        <v>11696</v>
      </c>
      <c r="D2053">
        <v>1</v>
      </c>
      <c r="E2053" t="s">
        <v>11401</v>
      </c>
      <c r="F2053" t="s">
        <v>11402</v>
      </c>
      <c r="G2053" t="s">
        <v>10113</v>
      </c>
      <c r="H2053" t="s">
        <v>11090</v>
      </c>
      <c r="I2053">
        <v>264</v>
      </c>
      <c r="J2053">
        <v>264</v>
      </c>
      <c r="K2053">
        <v>223.73</v>
      </c>
      <c r="L2053">
        <v>330</v>
      </c>
      <c r="M2053">
        <v>3</v>
      </c>
      <c r="N2053" t="s">
        <v>11097</v>
      </c>
      <c r="O2053" t="s">
        <v>11098</v>
      </c>
      <c r="P2053">
        <v>330</v>
      </c>
      <c r="Q2053" t="s">
        <v>11403</v>
      </c>
      <c r="R2053" t="s">
        <v>11404</v>
      </c>
    </row>
    <row r="2054" spans="1:18">
      <c r="A2054">
        <v>2073</v>
      </c>
      <c r="B2054" s="2">
        <v>8906015614121</v>
      </c>
      <c r="C2054" t="s">
        <v>10115</v>
      </c>
      <c r="D2054">
        <v>0</v>
      </c>
      <c r="E2054" t="s">
        <v>11401</v>
      </c>
      <c r="F2054" t="s">
        <v>11402</v>
      </c>
      <c r="G2054" t="s">
        <v>10115</v>
      </c>
      <c r="H2054" t="s">
        <v>11090</v>
      </c>
      <c r="I2054">
        <v>39.99</v>
      </c>
      <c r="J2054">
        <v>39.99</v>
      </c>
      <c r="K2054">
        <v>33.89</v>
      </c>
      <c r="L2054">
        <v>50</v>
      </c>
      <c r="M2054">
        <v>3</v>
      </c>
      <c r="N2054" t="s">
        <v>11097</v>
      </c>
      <c r="O2054" t="s">
        <v>11098</v>
      </c>
      <c r="P2054">
        <v>50</v>
      </c>
      <c r="Q2054" t="s">
        <v>11403</v>
      </c>
      <c r="R2054" t="s">
        <v>11404</v>
      </c>
    </row>
    <row r="2055" spans="1:18">
      <c r="A2055">
        <v>2074</v>
      </c>
      <c r="B2055" s="2">
        <v>8906015613902</v>
      </c>
      <c r="C2055" t="s">
        <v>10117</v>
      </c>
      <c r="D2055">
        <v>3</v>
      </c>
      <c r="E2055" t="s">
        <v>11401</v>
      </c>
      <c r="F2055" t="s">
        <v>11402</v>
      </c>
      <c r="G2055" t="s">
        <v>10117</v>
      </c>
      <c r="H2055" t="s">
        <v>11090</v>
      </c>
      <c r="I2055">
        <v>8.33</v>
      </c>
      <c r="J2055">
        <v>8.33</v>
      </c>
      <c r="K2055">
        <v>7.06</v>
      </c>
      <c r="L2055">
        <v>10</v>
      </c>
      <c r="M2055">
        <v>3</v>
      </c>
      <c r="N2055" t="s">
        <v>11097</v>
      </c>
      <c r="O2055" t="s">
        <v>11098</v>
      </c>
      <c r="P2055">
        <v>10</v>
      </c>
      <c r="Q2055" t="s">
        <v>11403</v>
      </c>
      <c r="R2055" t="s">
        <v>11404</v>
      </c>
    </row>
    <row r="2056" spans="1:18">
      <c r="A2056">
        <v>2075</v>
      </c>
      <c r="B2056" s="2">
        <v>8906015613186</v>
      </c>
      <c r="C2056" t="s">
        <v>11697</v>
      </c>
      <c r="D2056">
        <v>0</v>
      </c>
      <c r="E2056" t="s">
        <v>11401</v>
      </c>
      <c r="F2056" t="s">
        <v>11402</v>
      </c>
      <c r="G2056" t="s">
        <v>10119</v>
      </c>
      <c r="H2056" t="s">
        <v>11090</v>
      </c>
      <c r="I2056">
        <v>176</v>
      </c>
      <c r="J2056">
        <v>176</v>
      </c>
      <c r="K2056">
        <v>149.15</v>
      </c>
      <c r="L2056">
        <v>220</v>
      </c>
      <c r="M2056">
        <v>3</v>
      </c>
      <c r="N2056" t="s">
        <v>11097</v>
      </c>
      <c r="O2056">
        <v>1</v>
      </c>
      <c r="P2056">
        <v>220</v>
      </c>
      <c r="Q2056" t="s">
        <v>11403</v>
      </c>
      <c r="R2056" t="s">
        <v>11404</v>
      </c>
    </row>
    <row r="2057" spans="1:18">
      <c r="A2057">
        <v>2076</v>
      </c>
      <c r="B2057" s="2">
        <v>8901725005900</v>
      </c>
      <c r="C2057" t="s">
        <v>11698</v>
      </c>
      <c r="D2057">
        <v>-2</v>
      </c>
      <c r="E2057" t="s">
        <v>11444</v>
      </c>
      <c r="F2057" t="s">
        <v>11445</v>
      </c>
      <c r="G2057" t="s">
        <v>10121</v>
      </c>
      <c r="H2057" t="s">
        <v>11090</v>
      </c>
      <c r="I2057">
        <v>24.16</v>
      </c>
      <c r="J2057">
        <v>24.16</v>
      </c>
      <c r="K2057">
        <v>23.01</v>
      </c>
      <c r="L2057">
        <v>28</v>
      </c>
      <c r="M2057">
        <v>2</v>
      </c>
      <c r="N2057" t="s">
        <v>11091</v>
      </c>
      <c r="O2057" t="s">
        <v>11098</v>
      </c>
      <c r="P2057">
        <v>28</v>
      </c>
      <c r="Q2057" t="s">
        <v>11446</v>
      </c>
      <c r="R2057" t="s">
        <v>11447</v>
      </c>
    </row>
    <row r="2058" spans="1:18">
      <c r="A2058">
        <v>2077</v>
      </c>
      <c r="B2058" s="2">
        <v>8901725012465</v>
      </c>
      <c r="C2058" t="s">
        <v>11699</v>
      </c>
      <c r="D2058">
        <v>-1</v>
      </c>
      <c r="E2058" t="s">
        <v>11444</v>
      </c>
      <c r="F2058" t="s">
        <v>11445</v>
      </c>
      <c r="G2058" t="s">
        <v>10123</v>
      </c>
      <c r="H2058" t="s">
        <v>11090</v>
      </c>
      <c r="I2058">
        <v>72.47</v>
      </c>
      <c r="J2058">
        <v>72.47</v>
      </c>
      <c r="K2058">
        <v>69.02</v>
      </c>
      <c r="L2058">
        <v>84</v>
      </c>
      <c r="M2058">
        <v>2</v>
      </c>
      <c r="N2058" t="s">
        <v>11091</v>
      </c>
      <c r="O2058" t="s">
        <v>11098</v>
      </c>
      <c r="P2058">
        <v>84</v>
      </c>
      <c r="Q2058" t="s">
        <v>11446</v>
      </c>
      <c r="R2058" t="s">
        <v>11447</v>
      </c>
    </row>
    <row r="2059" spans="1:18">
      <c r="A2059">
        <v>2078</v>
      </c>
      <c r="B2059" s="2">
        <v>8901725119829</v>
      </c>
      <c r="C2059" t="s">
        <v>10125</v>
      </c>
      <c r="D2059">
        <v>-9</v>
      </c>
      <c r="E2059" t="s">
        <v>11200</v>
      </c>
      <c r="F2059" t="s">
        <v>11201</v>
      </c>
      <c r="G2059" t="s">
        <v>10125</v>
      </c>
      <c r="H2059" t="s">
        <v>11090</v>
      </c>
      <c r="I2059">
        <v>8.44</v>
      </c>
      <c r="J2059">
        <v>8.44</v>
      </c>
      <c r="K2059">
        <v>8.0399999999999991</v>
      </c>
      <c r="L2059">
        <v>10</v>
      </c>
      <c r="M2059">
        <v>2</v>
      </c>
      <c r="N2059" t="s">
        <v>11091</v>
      </c>
      <c r="O2059" t="s">
        <v>11098</v>
      </c>
      <c r="P2059">
        <v>10</v>
      </c>
      <c r="Q2059" t="s">
        <v>11202</v>
      </c>
      <c r="R2059" t="s">
        <v>11201</v>
      </c>
    </row>
    <row r="2060" spans="1:18">
      <c r="A2060">
        <v>2079</v>
      </c>
      <c r="B2060" s="2">
        <v>8901725007454</v>
      </c>
      <c r="C2060" t="s">
        <v>11700</v>
      </c>
      <c r="D2060">
        <v>-1</v>
      </c>
      <c r="E2060" t="s">
        <v>11200</v>
      </c>
      <c r="F2060" t="s">
        <v>11201</v>
      </c>
      <c r="G2060" t="s">
        <v>10127</v>
      </c>
      <c r="H2060" t="s">
        <v>11090</v>
      </c>
      <c r="I2060">
        <v>16.02</v>
      </c>
      <c r="J2060">
        <v>16.02</v>
      </c>
      <c r="K2060">
        <v>15.26</v>
      </c>
      <c r="L2060">
        <v>20</v>
      </c>
      <c r="M2060">
        <v>2</v>
      </c>
      <c r="N2060" t="s">
        <v>11091</v>
      </c>
      <c r="O2060" t="s">
        <v>11098</v>
      </c>
      <c r="P2060">
        <v>20</v>
      </c>
      <c r="Q2060" t="s">
        <v>11202</v>
      </c>
      <c r="R2060" t="s">
        <v>11201</v>
      </c>
    </row>
    <row r="2061" spans="1:18">
      <c r="A2061">
        <v>2080</v>
      </c>
      <c r="B2061" s="2">
        <v>8901725013561</v>
      </c>
      <c r="C2061" t="s">
        <v>10129</v>
      </c>
      <c r="D2061">
        <v>0</v>
      </c>
      <c r="E2061" t="s">
        <v>11200</v>
      </c>
      <c r="F2061" t="s">
        <v>11201</v>
      </c>
      <c r="G2061" t="s">
        <v>10129</v>
      </c>
      <c r="H2061" t="s">
        <v>11090</v>
      </c>
      <c r="I2061">
        <v>8.44</v>
      </c>
      <c r="J2061">
        <v>8.44</v>
      </c>
      <c r="K2061">
        <v>8.0399999999999991</v>
      </c>
      <c r="L2061">
        <v>10</v>
      </c>
      <c r="M2061">
        <v>2</v>
      </c>
      <c r="N2061" t="s">
        <v>11091</v>
      </c>
      <c r="O2061" t="s">
        <v>11098</v>
      </c>
      <c r="P2061">
        <v>10</v>
      </c>
      <c r="Q2061" t="s">
        <v>11202</v>
      </c>
      <c r="R2061" t="s">
        <v>11201</v>
      </c>
    </row>
    <row r="2062" spans="1:18">
      <c r="A2062">
        <v>2081</v>
      </c>
      <c r="B2062" s="2">
        <v>8901725007096</v>
      </c>
      <c r="C2062" t="s">
        <v>10131</v>
      </c>
      <c r="D2062">
        <v>0</v>
      </c>
      <c r="E2062" t="s">
        <v>11200</v>
      </c>
      <c r="F2062" t="s">
        <v>11201</v>
      </c>
      <c r="G2062" t="s">
        <v>10131</v>
      </c>
      <c r="H2062" t="s">
        <v>11090</v>
      </c>
      <c r="I2062">
        <v>8.44</v>
      </c>
      <c r="J2062">
        <v>8.44</v>
      </c>
      <c r="K2062">
        <v>8.0399999999999991</v>
      </c>
      <c r="L2062">
        <v>10</v>
      </c>
      <c r="M2062">
        <v>2</v>
      </c>
      <c r="N2062" t="s">
        <v>11091</v>
      </c>
      <c r="O2062" t="s">
        <v>11098</v>
      </c>
      <c r="P2062">
        <v>10</v>
      </c>
      <c r="Q2062" t="s">
        <v>11202</v>
      </c>
      <c r="R2062" t="s">
        <v>11201</v>
      </c>
    </row>
    <row r="2063" spans="1:18">
      <c r="A2063">
        <v>2082</v>
      </c>
      <c r="B2063" s="2">
        <v>8901725007430</v>
      </c>
      <c r="C2063" t="s">
        <v>10133</v>
      </c>
      <c r="D2063">
        <v>-11</v>
      </c>
      <c r="E2063" t="s">
        <v>11200</v>
      </c>
      <c r="F2063" t="s">
        <v>11201</v>
      </c>
      <c r="G2063" t="s">
        <v>10133</v>
      </c>
      <c r="H2063" t="s">
        <v>11090</v>
      </c>
      <c r="I2063">
        <v>16.02</v>
      </c>
      <c r="J2063">
        <v>16.02</v>
      </c>
      <c r="K2063">
        <v>15.26</v>
      </c>
      <c r="L2063">
        <v>20</v>
      </c>
      <c r="M2063">
        <v>2</v>
      </c>
      <c r="N2063" t="s">
        <v>11091</v>
      </c>
      <c r="O2063" t="s">
        <v>11098</v>
      </c>
      <c r="P2063">
        <v>20</v>
      </c>
      <c r="Q2063" t="s">
        <v>11202</v>
      </c>
      <c r="R2063" t="s">
        <v>11201</v>
      </c>
    </row>
    <row r="2064" spans="1:18">
      <c r="A2064">
        <v>2083</v>
      </c>
      <c r="B2064" s="2">
        <v>8901725007119</v>
      </c>
      <c r="C2064" t="s">
        <v>10135</v>
      </c>
      <c r="D2064">
        <v>0</v>
      </c>
      <c r="E2064" t="s">
        <v>11200</v>
      </c>
      <c r="F2064" t="s">
        <v>11201</v>
      </c>
      <c r="G2064" t="s">
        <v>10135</v>
      </c>
      <c r="H2064" t="s">
        <v>11090</v>
      </c>
      <c r="I2064">
        <v>8.44</v>
      </c>
      <c r="J2064">
        <v>8.44</v>
      </c>
      <c r="K2064">
        <v>8.0399999999999991</v>
      </c>
      <c r="L2064">
        <v>10</v>
      </c>
      <c r="M2064">
        <v>2</v>
      </c>
      <c r="N2064" t="s">
        <v>11091</v>
      </c>
      <c r="O2064" t="s">
        <v>11098</v>
      </c>
      <c r="P2064">
        <v>10</v>
      </c>
      <c r="Q2064" t="s">
        <v>11202</v>
      </c>
      <c r="R2064" t="s">
        <v>11201</v>
      </c>
    </row>
    <row r="2065" spans="1:18">
      <c r="A2065">
        <v>2084</v>
      </c>
      <c r="B2065" s="2">
        <v>8901725007454</v>
      </c>
      <c r="C2065" t="s">
        <v>10137</v>
      </c>
      <c r="D2065">
        <v>0</v>
      </c>
      <c r="E2065" t="s">
        <v>11200</v>
      </c>
      <c r="F2065" t="s">
        <v>11201</v>
      </c>
      <c r="G2065" t="s">
        <v>10137</v>
      </c>
      <c r="H2065" t="s">
        <v>11090</v>
      </c>
      <c r="I2065">
        <v>16.02</v>
      </c>
      <c r="J2065">
        <v>16.02</v>
      </c>
      <c r="K2065">
        <v>15.26</v>
      </c>
      <c r="L2065">
        <v>20</v>
      </c>
      <c r="M2065">
        <v>2</v>
      </c>
      <c r="N2065" t="s">
        <v>11091</v>
      </c>
      <c r="O2065" t="s">
        <v>11098</v>
      </c>
      <c r="P2065">
        <v>20</v>
      </c>
      <c r="Q2065" t="s">
        <v>11202</v>
      </c>
      <c r="R2065" t="s">
        <v>11201</v>
      </c>
    </row>
    <row r="2066" spans="1:18">
      <c r="A2066">
        <v>2085</v>
      </c>
      <c r="B2066" s="2">
        <v>8901725007102</v>
      </c>
      <c r="C2066" t="s">
        <v>10139</v>
      </c>
      <c r="D2066">
        <v>0</v>
      </c>
      <c r="E2066" t="s">
        <v>11200</v>
      </c>
      <c r="F2066" t="s">
        <v>11201</v>
      </c>
      <c r="G2066" t="s">
        <v>10139</v>
      </c>
      <c r="H2066" t="s">
        <v>11090</v>
      </c>
      <c r="I2066">
        <v>8.44</v>
      </c>
      <c r="J2066">
        <v>8.44</v>
      </c>
      <c r="K2066">
        <v>8.0399999999999991</v>
      </c>
      <c r="L2066">
        <v>10</v>
      </c>
      <c r="M2066">
        <v>2</v>
      </c>
      <c r="N2066" t="s">
        <v>11091</v>
      </c>
      <c r="O2066" t="s">
        <v>11098</v>
      </c>
      <c r="P2066">
        <v>10</v>
      </c>
      <c r="Q2066" t="s">
        <v>11202</v>
      </c>
      <c r="R2066" t="s">
        <v>11201</v>
      </c>
    </row>
    <row r="2067" spans="1:18">
      <c r="A2067">
        <v>2086</v>
      </c>
      <c r="B2067" s="2">
        <v>8901725123123</v>
      </c>
      <c r="C2067" t="s">
        <v>10141</v>
      </c>
      <c r="D2067">
        <v>0</v>
      </c>
      <c r="E2067" t="s">
        <v>11569</v>
      </c>
      <c r="F2067" t="s">
        <v>11570</v>
      </c>
      <c r="G2067" t="s">
        <v>10141</v>
      </c>
      <c r="H2067" t="s">
        <v>11090</v>
      </c>
      <c r="I2067">
        <v>25.2</v>
      </c>
      <c r="J2067">
        <v>25.2</v>
      </c>
      <c r="K2067">
        <v>24</v>
      </c>
      <c r="L2067">
        <v>28</v>
      </c>
      <c r="M2067">
        <v>2</v>
      </c>
      <c r="N2067" t="s">
        <v>11091</v>
      </c>
      <c r="O2067" t="s">
        <v>11098</v>
      </c>
      <c r="P2067">
        <v>28</v>
      </c>
      <c r="Q2067" t="s">
        <v>11571</v>
      </c>
      <c r="R2067" t="s">
        <v>11572</v>
      </c>
    </row>
    <row r="2068" spans="1:18">
      <c r="A2068">
        <v>2087</v>
      </c>
      <c r="B2068" s="2">
        <v>8901725121648</v>
      </c>
      <c r="C2068" t="s">
        <v>10143</v>
      </c>
      <c r="D2068">
        <v>0</v>
      </c>
      <c r="E2068" t="s">
        <v>11200</v>
      </c>
      <c r="F2068" t="s">
        <v>11201</v>
      </c>
      <c r="G2068" t="s">
        <v>10143</v>
      </c>
      <c r="H2068" t="s">
        <v>11090</v>
      </c>
      <c r="I2068">
        <v>66.349999999999994</v>
      </c>
      <c r="J2068">
        <v>66.349999999999994</v>
      </c>
      <c r="K2068">
        <v>63.19</v>
      </c>
      <c r="L2068">
        <v>78</v>
      </c>
      <c r="M2068">
        <v>2</v>
      </c>
      <c r="N2068" t="s">
        <v>11091</v>
      </c>
      <c r="O2068" t="s">
        <v>11098</v>
      </c>
      <c r="P2068">
        <v>78</v>
      </c>
      <c r="Q2068" t="s">
        <v>11202</v>
      </c>
      <c r="R2068" t="s">
        <v>11201</v>
      </c>
    </row>
    <row r="2069" spans="1:18">
      <c r="A2069">
        <v>2088</v>
      </c>
      <c r="B2069" s="2">
        <v>8901725015886</v>
      </c>
      <c r="C2069" t="s">
        <v>10145</v>
      </c>
      <c r="D2069">
        <v>0</v>
      </c>
      <c r="E2069" t="s">
        <v>11200</v>
      </c>
      <c r="F2069" t="s">
        <v>11201</v>
      </c>
      <c r="G2069" t="s">
        <v>10145</v>
      </c>
      <c r="H2069" t="s">
        <v>11090</v>
      </c>
      <c r="I2069">
        <v>8.1199999999999992</v>
      </c>
      <c r="J2069">
        <v>8.1199999999999992</v>
      </c>
      <c r="K2069">
        <v>7.73</v>
      </c>
      <c r="L2069">
        <v>10</v>
      </c>
      <c r="M2069">
        <v>2</v>
      </c>
      <c r="N2069" t="s">
        <v>11091</v>
      </c>
      <c r="O2069" t="s">
        <v>11098</v>
      </c>
      <c r="P2069">
        <v>10</v>
      </c>
      <c r="Q2069" t="s">
        <v>11202</v>
      </c>
      <c r="R2069" t="s">
        <v>11201</v>
      </c>
    </row>
    <row r="2070" spans="1:18">
      <c r="A2070">
        <v>2089</v>
      </c>
      <c r="B2070" s="2">
        <v>8901725015275</v>
      </c>
      <c r="C2070" t="s">
        <v>10147</v>
      </c>
      <c r="D2070">
        <v>-5</v>
      </c>
      <c r="E2070" t="s">
        <v>11200</v>
      </c>
      <c r="F2070" t="s">
        <v>11201</v>
      </c>
      <c r="G2070" t="s">
        <v>10147</v>
      </c>
      <c r="H2070" t="s">
        <v>11090</v>
      </c>
      <c r="I2070">
        <v>32.35</v>
      </c>
      <c r="J2070">
        <v>32.35</v>
      </c>
      <c r="K2070">
        <v>30.81</v>
      </c>
      <c r="L2070">
        <v>40</v>
      </c>
      <c r="M2070">
        <v>2</v>
      </c>
      <c r="N2070" t="s">
        <v>11091</v>
      </c>
      <c r="O2070" t="s">
        <v>11098</v>
      </c>
      <c r="P2070">
        <v>40</v>
      </c>
      <c r="Q2070" t="s">
        <v>11202</v>
      </c>
      <c r="R2070" t="s">
        <v>11201</v>
      </c>
    </row>
    <row r="2071" spans="1:18">
      <c r="A2071">
        <v>2090</v>
      </c>
      <c r="B2071" s="2">
        <v>8901725114404</v>
      </c>
      <c r="C2071" t="s">
        <v>11701</v>
      </c>
      <c r="D2071">
        <v>-7</v>
      </c>
      <c r="E2071" t="s">
        <v>11200</v>
      </c>
      <c r="F2071" t="s">
        <v>11201</v>
      </c>
      <c r="G2071" t="s">
        <v>10149</v>
      </c>
      <c r="H2071" t="s">
        <v>11090</v>
      </c>
      <c r="I2071">
        <v>8.1199999999999992</v>
      </c>
      <c r="J2071">
        <v>8.1199999999999992</v>
      </c>
      <c r="K2071">
        <v>7.73</v>
      </c>
      <c r="L2071">
        <v>10</v>
      </c>
      <c r="M2071">
        <v>2</v>
      </c>
      <c r="N2071" t="s">
        <v>11091</v>
      </c>
      <c r="O2071" t="s">
        <v>11098</v>
      </c>
      <c r="P2071">
        <v>10</v>
      </c>
      <c r="Q2071" t="s">
        <v>11202</v>
      </c>
      <c r="R2071" t="s">
        <v>11201</v>
      </c>
    </row>
    <row r="2072" spans="1:18">
      <c r="A2072">
        <v>2091</v>
      </c>
      <c r="B2072" s="2">
        <v>8901725003043</v>
      </c>
      <c r="C2072" t="s">
        <v>10151</v>
      </c>
      <c r="D2072">
        <v>3</v>
      </c>
      <c r="E2072" t="s">
        <v>11200</v>
      </c>
      <c r="F2072" t="s">
        <v>11201</v>
      </c>
      <c r="G2072" t="s">
        <v>10151</v>
      </c>
      <c r="H2072" t="s">
        <v>11090</v>
      </c>
      <c r="I2072">
        <v>4.0599999999999996</v>
      </c>
      <c r="J2072">
        <v>4.0599999999999996</v>
      </c>
      <c r="K2072">
        <v>3.87</v>
      </c>
      <c r="L2072">
        <v>5</v>
      </c>
      <c r="M2072">
        <v>2</v>
      </c>
      <c r="N2072" t="s">
        <v>11091</v>
      </c>
      <c r="O2072" t="s">
        <v>11098</v>
      </c>
      <c r="P2072">
        <v>5</v>
      </c>
      <c r="Q2072" t="s">
        <v>11202</v>
      </c>
      <c r="R2072" t="s">
        <v>11201</v>
      </c>
    </row>
    <row r="2073" spans="1:18">
      <c r="A2073">
        <v>2092</v>
      </c>
      <c r="B2073" s="2">
        <v>8901725003838</v>
      </c>
      <c r="C2073" t="s">
        <v>10153</v>
      </c>
      <c r="D2073">
        <v>-3</v>
      </c>
      <c r="E2073" t="s">
        <v>11200</v>
      </c>
      <c r="F2073" t="s">
        <v>11201</v>
      </c>
      <c r="G2073" t="s">
        <v>10153</v>
      </c>
      <c r="H2073" t="s">
        <v>11090</v>
      </c>
      <c r="I2073">
        <v>8.1199999999999992</v>
      </c>
      <c r="J2073">
        <v>8.1199999999999992</v>
      </c>
      <c r="K2073">
        <v>7.73</v>
      </c>
      <c r="L2073">
        <v>10</v>
      </c>
      <c r="M2073">
        <v>2</v>
      </c>
      <c r="N2073" t="s">
        <v>11091</v>
      </c>
      <c r="O2073" t="s">
        <v>11098</v>
      </c>
      <c r="P2073">
        <v>10</v>
      </c>
      <c r="Q2073" t="s">
        <v>11202</v>
      </c>
      <c r="R2073" t="s">
        <v>11201</v>
      </c>
    </row>
    <row r="2074" spans="1:18">
      <c r="A2074">
        <v>2093</v>
      </c>
      <c r="B2074" s="2">
        <v>8901725119416</v>
      </c>
      <c r="C2074" t="s">
        <v>11702</v>
      </c>
      <c r="D2074">
        <v>-14</v>
      </c>
      <c r="E2074" t="s">
        <v>11200</v>
      </c>
      <c r="F2074" t="s">
        <v>11201</v>
      </c>
      <c r="G2074" t="s">
        <v>10155</v>
      </c>
      <c r="H2074" t="s">
        <v>11090</v>
      </c>
      <c r="I2074">
        <v>8.1199999999999992</v>
      </c>
      <c r="J2074">
        <v>8.1199999999999992</v>
      </c>
      <c r="K2074">
        <v>7.73</v>
      </c>
      <c r="L2074">
        <v>10</v>
      </c>
      <c r="M2074">
        <v>2</v>
      </c>
      <c r="N2074" t="s">
        <v>11091</v>
      </c>
      <c r="O2074" t="s">
        <v>11098</v>
      </c>
      <c r="P2074">
        <v>10</v>
      </c>
      <c r="Q2074" t="s">
        <v>11202</v>
      </c>
      <c r="R2074" t="s">
        <v>11201</v>
      </c>
    </row>
    <row r="2075" spans="1:18">
      <c r="A2075">
        <v>2094</v>
      </c>
      <c r="B2075" s="2">
        <v>8901725012946</v>
      </c>
      <c r="C2075" t="s">
        <v>10157</v>
      </c>
      <c r="D2075">
        <v>-9</v>
      </c>
      <c r="E2075" t="s">
        <v>11200</v>
      </c>
      <c r="F2075" t="s">
        <v>11201</v>
      </c>
      <c r="G2075" t="s">
        <v>10157</v>
      </c>
      <c r="H2075" t="s">
        <v>11090</v>
      </c>
      <c r="I2075">
        <v>8.0399999999999991</v>
      </c>
      <c r="J2075">
        <v>8.0399999999999991</v>
      </c>
      <c r="K2075">
        <v>7.66</v>
      </c>
      <c r="L2075">
        <v>10</v>
      </c>
      <c r="M2075">
        <v>2</v>
      </c>
      <c r="N2075" t="s">
        <v>11091</v>
      </c>
      <c r="O2075" t="s">
        <v>11098</v>
      </c>
      <c r="P2075">
        <v>10</v>
      </c>
      <c r="Q2075" t="s">
        <v>11202</v>
      </c>
      <c r="R2075" t="s">
        <v>11201</v>
      </c>
    </row>
    <row r="2076" spans="1:18">
      <c r="A2076">
        <v>2095</v>
      </c>
      <c r="B2076" s="2">
        <v>8901725009151</v>
      </c>
      <c r="C2076" t="s">
        <v>10159</v>
      </c>
      <c r="D2076">
        <v>-6</v>
      </c>
      <c r="E2076" t="s">
        <v>11200</v>
      </c>
      <c r="F2076" t="s">
        <v>11201</v>
      </c>
      <c r="G2076" t="s">
        <v>10159</v>
      </c>
      <c r="H2076" t="s">
        <v>11090</v>
      </c>
      <c r="I2076">
        <v>7.94</v>
      </c>
      <c r="J2076">
        <v>7.94</v>
      </c>
      <c r="K2076">
        <v>7.56</v>
      </c>
      <c r="L2076">
        <v>10</v>
      </c>
      <c r="M2076">
        <v>2</v>
      </c>
      <c r="N2076" t="s">
        <v>11091</v>
      </c>
      <c r="O2076" t="s">
        <v>11098</v>
      </c>
      <c r="P2076">
        <v>10</v>
      </c>
      <c r="Q2076" t="s">
        <v>11202</v>
      </c>
      <c r="R2076" t="s">
        <v>11201</v>
      </c>
    </row>
    <row r="2077" spans="1:18">
      <c r="A2077">
        <v>2096</v>
      </c>
      <c r="B2077" s="2">
        <v>8901725121747</v>
      </c>
      <c r="C2077" t="s">
        <v>11703</v>
      </c>
      <c r="D2077">
        <v>-1</v>
      </c>
      <c r="E2077" t="s">
        <v>11200</v>
      </c>
      <c r="F2077" t="s">
        <v>11201</v>
      </c>
      <c r="G2077" t="s">
        <v>10161</v>
      </c>
      <c r="H2077" t="s">
        <v>11090</v>
      </c>
      <c r="I2077">
        <v>55.78</v>
      </c>
      <c r="J2077">
        <v>55.78</v>
      </c>
      <c r="K2077">
        <v>53.12</v>
      </c>
      <c r="L2077">
        <v>69</v>
      </c>
      <c r="M2077">
        <v>2</v>
      </c>
      <c r="N2077" t="s">
        <v>11091</v>
      </c>
      <c r="O2077" t="s">
        <v>11098</v>
      </c>
      <c r="P2077">
        <v>69</v>
      </c>
      <c r="Q2077" t="s">
        <v>11202</v>
      </c>
      <c r="R2077" t="s">
        <v>11201</v>
      </c>
    </row>
    <row r="2078" spans="1:18">
      <c r="A2078">
        <v>2097</v>
      </c>
      <c r="B2078" s="2">
        <v>8901725121242</v>
      </c>
      <c r="C2078" t="s">
        <v>10163</v>
      </c>
      <c r="D2078">
        <v>0</v>
      </c>
      <c r="E2078" t="s">
        <v>11200</v>
      </c>
      <c r="F2078" t="s">
        <v>11201</v>
      </c>
      <c r="G2078" t="s">
        <v>10163</v>
      </c>
      <c r="H2078" t="s">
        <v>11090</v>
      </c>
      <c r="I2078">
        <v>60.59</v>
      </c>
      <c r="J2078">
        <v>60.59</v>
      </c>
      <c r="K2078">
        <v>57.7</v>
      </c>
      <c r="L2078">
        <v>73</v>
      </c>
      <c r="M2078">
        <v>2</v>
      </c>
      <c r="N2078" t="s">
        <v>11091</v>
      </c>
      <c r="O2078" t="s">
        <v>11098</v>
      </c>
      <c r="P2078">
        <v>73</v>
      </c>
      <c r="Q2078" t="s">
        <v>11202</v>
      </c>
      <c r="R2078" t="s">
        <v>11201</v>
      </c>
    </row>
    <row r="2079" spans="1:18">
      <c r="A2079">
        <v>2098</v>
      </c>
      <c r="B2079" s="2">
        <v>8901725007447</v>
      </c>
      <c r="C2079" t="s">
        <v>10165</v>
      </c>
      <c r="D2079">
        <v>-5</v>
      </c>
      <c r="E2079" t="s">
        <v>11200</v>
      </c>
      <c r="F2079" t="s">
        <v>11201</v>
      </c>
      <c r="G2079" t="s">
        <v>10165</v>
      </c>
      <c r="H2079" t="s">
        <v>11090</v>
      </c>
      <c r="I2079">
        <v>16.02</v>
      </c>
      <c r="J2079">
        <v>16.02</v>
      </c>
      <c r="K2079">
        <v>15.26</v>
      </c>
      <c r="L2079">
        <v>20</v>
      </c>
      <c r="M2079">
        <v>2</v>
      </c>
      <c r="N2079" t="s">
        <v>11091</v>
      </c>
      <c r="O2079" t="s">
        <v>11098</v>
      </c>
      <c r="P2079">
        <v>20</v>
      </c>
      <c r="Q2079" t="s">
        <v>11202</v>
      </c>
      <c r="R2079" t="s">
        <v>11201</v>
      </c>
    </row>
    <row r="2080" spans="1:18">
      <c r="A2080">
        <v>2099</v>
      </c>
      <c r="B2080" s="2">
        <v>8901725125240</v>
      </c>
      <c r="C2080" t="s">
        <v>10167</v>
      </c>
      <c r="D2080">
        <v>8</v>
      </c>
      <c r="E2080" t="s">
        <v>11200</v>
      </c>
      <c r="F2080" t="s">
        <v>11201</v>
      </c>
      <c r="G2080" t="s">
        <v>10167</v>
      </c>
      <c r="H2080" t="s">
        <v>11090</v>
      </c>
      <c r="I2080">
        <v>2.4900000000000002</v>
      </c>
      <c r="J2080">
        <v>2.4900000000000002</v>
      </c>
      <c r="K2080">
        <v>2.37</v>
      </c>
      <c r="L2080">
        <v>46</v>
      </c>
      <c r="M2080">
        <v>2</v>
      </c>
      <c r="N2080" t="s">
        <v>11091</v>
      </c>
      <c r="O2080" t="s">
        <v>11098</v>
      </c>
      <c r="P2080">
        <v>46</v>
      </c>
      <c r="Q2080" t="s">
        <v>11202</v>
      </c>
      <c r="R2080" t="s">
        <v>11201</v>
      </c>
    </row>
    <row r="2081" spans="1:18">
      <c r="A2081">
        <v>2100</v>
      </c>
      <c r="B2081" s="2">
        <v>8902080000227</v>
      </c>
      <c r="C2081" t="s">
        <v>10169</v>
      </c>
      <c r="D2081">
        <v>0</v>
      </c>
      <c r="E2081" t="s">
        <v>11200</v>
      </c>
      <c r="F2081" t="s">
        <v>11201</v>
      </c>
      <c r="G2081" t="s">
        <v>10169</v>
      </c>
      <c r="H2081" t="s">
        <v>11090</v>
      </c>
      <c r="I2081">
        <v>17.66</v>
      </c>
      <c r="J2081">
        <v>17.66</v>
      </c>
      <c r="K2081">
        <v>17.66</v>
      </c>
      <c r="L2081">
        <v>20</v>
      </c>
      <c r="M2081">
        <v>1</v>
      </c>
      <c r="N2081" t="s">
        <v>11108</v>
      </c>
      <c r="O2081" t="s">
        <v>11098</v>
      </c>
      <c r="P2081">
        <v>20</v>
      </c>
      <c r="Q2081" t="s">
        <v>11545</v>
      </c>
      <c r="R2081" t="s">
        <v>11546</v>
      </c>
    </row>
    <row r="2082" spans="1:18">
      <c r="A2082">
        <v>2101</v>
      </c>
      <c r="B2082" s="2">
        <v>8902080002528</v>
      </c>
      <c r="C2082" t="s">
        <v>10171</v>
      </c>
      <c r="D2082">
        <v>0</v>
      </c>
      <c r="E2082" t="s">
        <v>11200</v>
      </c>
      <c r="F2082" t="s">
        <v>11201</v>
      </c>
      <c r="G2082" t="s">
        <v>10171</v>
      </c>
      <c r="H2082" t="s">
        <v>11090</v>
      </c>
      <c r="I2082">
        <v>17.600000000000001</v>
      </c>
      <c r="J2082">
        <v>17.600000000000001</v>
      </c>
      <c r="K2082">
        <v>17.600000000000001</v>
      </c>
      <c r="L2082">
        <v>20</v>
      </c>
      <c r="M2082">
        <v>1</v>
      </c>
      <c r="N2082" t="s">
        <v>11108</v>
      </c>
      <c r="O2082" t="s">
        <v>11098</v>
      </c>
      <c r="P2082">
        <v>20</v>
      </c>
      <c r="Q2082" t="s">
        <v>11545</v>
      </c>
      <c r="R2082" t="s">
        <v>11546</v>
      </c>
    </row>
    <row r="2083" spans="1:18">
      <c r="A2083">
        <v>2102</v>
      </c>
      <c r="B2083" s="2">
        <v>8902080104581</v>
      </c>
      <c r="C2083" t="s">
        <v>10173</v>
      </c>
      <c r="D2083">
        <v>0</v>
      </c>
      <c r="E2083" t="s">
        <v>11200</v>
      </c>
      <c r="F2083" t="s">
        <v>11201</v>
      </c>
      <c r="G2083" t="s">
        <v>10173</v>
      </c>
      <c r="H2083" t="s">
        <v>11090</v>
      </c>
      <c r="I2083">
        <v>17.66</v>
      </c>
      <c r="J2083">
        <v>17.66</v>
      </c>
      <c r="K2083">
        <v>17.66</v>
      </c>
      <c r="L2083">
        <v>20</v>
      </c>
      <c r="M2083">
        <v>1</v>
      </c>
      <c r="N2083" t="s">
        <v>11108</v>
      </c>
      <c r="O2083" t="s">
        <v>11098</v>
      </c>
      <c r="P2083">
        <v>20</v>
      </c>
      <c r="Q2083" t="s">
        <v>11545</v>
      </c>
      <c r="R2083" t="s">
        <v>11546</v>
      </c>
    </row>
    <row r="2084" spans="1:18">
      <c r="A2084">
        <v>2103</v>
      </c>
      <c r="B2084" s="2">
        <v>8906023416373</v>
      </c>
      <c r="C2084" t="s">
        <v>11704</v>
      </c>
      <c r="D2084">
        <v>3</v>
      </c>
      <c r="E2084" t="s">
        <v>11200</v>
      </c>
      <c r="F2084" t="s">
        <v>11201</v>
      </c>
      <c r="G2084" t="s">
        <v>10175</v>
      </c>
      <c r="H2084" t="s">
        <v>11090</v>
      </c>
      <c r="I2084">
        <v>27.7</v>
      </c>
      <c r="J2084">
        <v>27.7</v>
      </c>
      <c r="K2084">
        <v>27.7</v>
      </c>
      <c r="L2084">
        <v>35</v>
      </c>
      <c r="M2084">
        <v>1</v>
      </c>
      <c r="N2084" t="s">
        <v>11108</v>
      </c>
      <c r="O2084" t="s">
        <v>11098</v>
      </c>
      <c r="P2084">
        <v>35</v>
      </c>
      <c r="Q2084" t="s">
        <v>11545</v>
      </c>
      <c r="R2084" t="s">
        <v>11546</v>
      </c>
    </row>
    <row r="2085" spans="1:18">
      <c r="A2085">
        <v>2104</v>
      </c>
      <c r="B2085" s="2">
        <v>8906023416366</v>
      </c>
      <c r="C2085" t="s">
        <v>10177</v>
      </c>
      <c r="D2085">
        <v>2</v>
      </c>
      <c r="E2085" t="s">
        <v>11200</v>
      </c>
      <c r="F2085" t="s">
        <v>11201</v>
      </c>
      <c r="G2085" t="s">
        <v>10177</v>
      </c>
      <c r="H2085" t="s">
        <v>11090</v>
      </c>
      <c r="I2085">
        <v>27.7</v>
      </c>
      <c r="J2085">
        <v>27.7</v>
      </c>
      <c r="K2085">
        <v>27.7</v>
      </c>
      <c r="L2085">
        <v>35</v>
      </c>
      <c r="M2085">
        <v>1</v>
      </c>
      <c r="N2085" t="s">
        <v>11108</v>
      </c>
      <c r="O2085" t="s">
        <v>11098</v>
      </c>
      <c r="P2085">
        <v>35</v>
      </c>
      <c r="Q2085" t="s">
        <v>11545</v>
      </c>
      <c r="R2085" t="s">
        <v>11546</v>
      </c>
    </row>
    <row r="2086" spans="1:18">
      <c r="A2086">
        <v>2105</v>
      </c>
      <c r="B2086" s="2">
        <v>8906023418964</v>
      </c>
      <c r="C2086" t="s">
        <v>11705</v>
      </c>
      <c r="D2086">
        <v>7</v>
      </c>
      <c r="E2086" t="s">
        <v>11200</v>
      </c>
      <c r="F2086" t="s">
        <v>11201</v>
      </c>
      <c r="G2086" t="s">
        <v>10179</v>
      </c>
      <c r="H2086" t="s">
        <v>11090</v>
      </c>
      <c r="I2086">
        <v>27.7</v>
      </c>
      <c r="J2086">
        <v>27.7</v>
      </c>
      <c r="K2086">
        <v>27.7</v>
      </c>
      <c r="L2086">
        <v>35</v>
      </c>
      <c r="M2086">
        <v>1</v>
      </c>
      <c r="N2086" t="s">
        <v>11108</v>
      </c>
      <c r="O2086" t="s">
        <v>11098</v>
      </c>
      <c r="P2086">
        <v>35</v>
      </c>
      <c r="Q2086" t="s">
        <v>11545</v>
      </c>
      <c r="R2086" t="s">
        <v>11546</v>
      </c>
    </row>
    <row r="2087" spans="1:18">
      <c r="A2087">
        <v>2106</v>
      </c>
      <c r="B2087" s="2">
        <v>8906023418964</v>
      </c>
      <c r="C2087" t="s">
        <v>11706</v>
      </c>
      <c r="D2087">
        <v>0</v>
      </c>
      <c r="E2087" t="s">
        <v>11200</v>
      </c>
      <c r="F2087" t="s">
        <v>11201</v>
      </c>
      <c r="G2087" t="s">
        <v>10181</v>
      </c>
      <c r="H2087" t="s">
        <v>11090</v>
      </c>
      <c r="I2087">
        <v>27.7</v>
      </c>
      <c r="J2087">
        <v>27.7</v>
      </c>
      <c r="K2087">
        <v>27.7</v>
      </c>
      <c r="L2087">
        <v>35</v>
      </c>
      <c r="M2087">
        <v>1</v>
      </c>
      <c r="N2087" t="s">
        <v>11108</v>
      </c>
      <c r="O2087" t="s">
        <v>11098</v>
      </c>
      <c r="P2087">
        <v>35</v>
      </c>
      <c r="Q2087" t="s">
        <v>11545</v>
      </c>
      <c r="R2087" t="s">
        <v>11546</v>
      </c>
    </row>
    <row r="2088" spans="1:18">
      <c r="A2088">
        <v>2107</v>
      </c>
      <c r="B2088" s="2">
        <v>8902080002009</v>
      </c>
      <c r="C2088" t="s">
        <v>10183</v>
      </c>
      <c r="D2088">
        <v>14</v>
      </c>
      <c r="E2088" t="s">
        <v>11200</v>
      </c>
      <c r="F2088" t="s">
        <v>11201</v>
      </c>
      <c r="G2088" t="s">
        <v>10183</v>
      </c>
      <c r="H2088" t="s">
        <v>11090</v>
      </c>
      <c r="I2088">
        <v>13.33</v>
      </c>
      <c r="J2088">
        <v>13.33</v>
      </c>
      <c r="K2088">
        <v>13.33</v>
      </c>
      <c r="L2088">
        <v>15</v>
      </c>
      <c r="M2088">
        <v>1</v>
      </c>
      <c r="N2088" t="s">
        <v>11108</v>
      </c>
      <c r="O2088" t="s">
        <v>11098</v>
      </c>
      <c r="P2088">
        <v>15</v>
      </c>
      <c r="Q2088" t="s">
        <v>11545</v>
      </c>
      <c r="R2088" t="s">
        <v>11546</v>
      </c>
    </row>
    <row r="2089" spans="1:18">
      <c r="A2089">
        <v>2108</v>
      </c>
      <c r="B2089" s="2">
        <v>8902080001873</v>
      </c>
      <c r="C2089" t="s">
        <v>10185</v>
      </c>
      <c r="D2089">
        <v>8</v>
      </c>
      <c r="E2089" t="s">
        <v>11200</v>
      </c>
      <c r="F2089" t="s">
        <v>11201</v>
      </c>
      <c r="G2089" t="s">
        <v>10185</v>
      </c>
      <c r="H2089" t="s">
        <v>11090</v>
      </c>
      <c r="I2089">
        <v>13.33</v>
      </c>
      <c r="J2089">
        <v>13.33</v>
      </c>
      <c r="K2089">
        <v>13.33</v>
      </c>
      <c r="L2089">
        <v>15</v>
      </c>
      <c r="M2089">
        <v>1</v>
      </c>
      <c r="N2089" t="s">
        <v>11108</v>
      </c>
      <c r="O2089" t="s">
        <v>11098</v>
      </c>
      <c r="P2089">
        <v>15</v>
      </c>
      <c r="Q2089" t="s">
        <v>11545</v>
      </c>
      <c r="R2089" t="s">
        <v>11546</v>
      </c>
    </row>
    <row r="2090" spans="1:18">
      <c r="A2090">
        <v>2109</v>
      </c>
      <c r="B2090" s="2">
        <v>8906023416656</v>
      </c>
      <c r="C2090" t="s">
        <v>10187</v>
      </c>
      <c r="D2090">
        <v>2</v>
      </c>
      <c r="E2090" t="s">
        <v>11200</v>
      </c>
      <c r="F2090" t="s">
        <v>11201</v>
      </c>
      <c r="G2090" t="s">
        <v>10187</v>
      </c>
      <c r="H2090" t="s">
        <v>11090</v>
      </c>
      <c r="I2090">
        <v>27.7</v>
      </c>
      <c r="J2090">
        <v>27.7</v>
      </c>
      <c r="K2090">
        <v>27.7</v>
      </c>
      <c r="L2090">
        <v>35</v>
      </c>
      <c r="M2090">
        <v>1</v>
      </c>
      <c r="N2090" t="s">
        <v>11108</v>
      </c>
      <c r="O2090" t="s">
        <v>11098</v>
      </c>
      <c r="P2090">
        <v>35</v>
      </c>
      <c r="Q2090" t="s">
        <v>11545</v>
      </c>
      <c r="R2090" t="s">
        <v>11546</v>
      </c>
    </row>
    <row r="2091" spans="1:18">
      <c r="A2091">
        <v>2110</v>
      </c>
      <c r="B2091" s="2">
        <v>8901058896862</v>
      </c>
      <c r="C2091" t="s">
        <v>10189</v>
      </c>
      <c r="D2091">
        <v>10</v>
      </c>
      <c r="E2091" t="s">
        <v>11394</v>
      </c>
      <c r="F2091" t="s">
        <v>11395</v>
      </c>
      <c r="G2091" t="s">
        <v>10189</v>
      </c>
      <c r="H2091" t="s">
        <v>11090</v>
      </c>
      <c r="I2091">
        <v>8.9700000000000006</v>
      </c>
      <c r="J2091">
        <v>8.9700000000000006</v>
      </c>
      <c r="K2091">
        <v>8.01</v>
      </c>
      <c r="L2091">
        <v>10</v>
      </c>
      <c r="M2091">
        <v>5</v>
      </c>
      <c r="N2091" t="s">
        <v>11117</v>
      </c>
      <c r="O2091" t="s">
        <v>11098</v>
      </c>
      <c r="P2091">
        <v>10</v>
      </c>
      <c r="Q2091" t="s">
        <v>11396</v>
      </c>
      <c r="R2091" t="s">
        <v>11397</v>
      </c>
    </row>
    <row r="2092" spans="1:18">
      <c r="A2092">
        <v>2111</v>
      </c>
      <c r="B2092" s="2">
        <v>8901058893168</v>
      </c>
      <c r="C2092" t="s">
        <v>10191</v>
      </c>
      <c r="D2092">
        <v>38</v>
      </c>
      <c r="E2092" t="s">
        <v>11394</v>
      </c>
      <c r="F2092" t="s">
        <v>11395</v>
      </c>
      <c r="G2092" t="s">
        <v>10191</v>
      </c>
      <c r="H2092" t="s">
        <v>11090</v>
      </c>
      <c r="I2092">
        <v>8.51</v>
      </c>
      <c r="J2092">
        <v>8.51</v>
      </c>
      <c r="K2092">
        <v>7.6</v>
      </c>
      <c r="L2092">
        <v>10</v>
      </c>
      <c r="M2092">
        <v>5</v>
      </c>
      <c r="N2092" t="s">
        <v>11117</v>
      </c>
      <c r="O2092" t="s">
        <v>11098</v>
      </c>
      <c r="P2092">
        <v>10</v>
      </c>
      <c r="Q2092" t="s">
        <v>11396</v>
      </c>
      <c r="R2092" t="s">
        <v>11397</v>
      </c>
    </row>
    <row r="2093" spans="1:18">
      <c r="A2093">
        <v>2112</v>
      </c>
      <c r="B2093" s="2">
        <v>8901058002799</v>
      </c>
      <c r="C2093" t="s">
        <v>10193</v>
      </c>
      <c r="D2093">
        <v>4</v>
      </c>
      <c r="E2093" t="s">
        <v>11394</v>
      </c>
      <c r="F2093" t="s">
        <v>11395</v>
      </c>
      <c r="G2093" t="s">
        <v>10193</v>
      </c>
      <c r="H2093" t="s">
        <v>11090</v>
      </c>
      <c r="I2093">
        <v>8.6999999999999993</v>
      </c>
      <c r="J2093">
        <v>8.6999999999999993</v>
      </c>
      <c r="K2093">
        <v>7.77</v>
      </c>
      <c r="L2093">
        <v>10</v>
      </c>
      <c r="M2093">
        <v>5</v>
      </c>
      <c r="N2093" t="s">
        <v>11117</v>
      </c>
      <c r="O2093" t="s">
        <v>11098</v>
      </c>
      <c r="P2093">
        <v>10</v>
      </c>
      <c r="Q2093" t="s">
        <v>11396</v>
      </c>
      <c r="R2093" t="s">
        <v>11397</v>
      </c>
    </row>
    <row r="2094" spans="1:18">
      <c r="A2094">
        <v>2113</v>
      </c>
      <c r="B2094" s="2">
        <v>8901058005233</v>
      </c>
      <c r="C2094" t="s">
        <v>10195</v>
      </c>
      <c r="D2094">
        <v>6</v>
      </c>
      <c r="E2094" t="s">
        <v>11394</v>
      </c>
      <c r="F2094" t="s">
        <v>11395</v>
      </c>
      <c r="G2094" t="s">
        <v>10195</v>
      </c>
      <c r="H2094" t="s">
        <v>11090</v>
      </c>
      <c r="I2094">
        <v>8.6199999999999992</v>
      </c>
      <c r="J2094">
        <v>8.6199999999999992</v>
      </c>
      <c r="K2094">
        <v>7.7</v>
      </c>
      <c r="L2094">
        <v>10</v>
      </c>
      <c r="M2094">
        <v>5</v>
      </c>
      <c r="N2094" t="s">
        <v>11117</v>
      </c>
      <c r="O2094" t="s">
        <v>11098</v>
      </c>
      <c r="P2094">
        <v>10</v>
      </c>
      <c r="Q2094" t="s">
        <v>11396</v>
      </c>
      <c r="R2094" t="s">
        <v>11397</v>
      </c>
    </row>
    <row r="2095" spans="1:18">
      <c r="A2095">
        <v>2114</v>
      </c>
      <c r="B2095" s="2">
        <v>89009949</v>
      </c>
      <c r="C2095" t="s">
        <v>10197</v>
      </c>
      <c r="D2095">
        <v>1</v>
      </c>
      <c r="E2095" t="s">
        <v>11193</v>
      </c>
      <c r="F2095" t="s">
        <v>11194</v>
      </c>
      <c r="G2095" t="s">
        <v>10197</v>
      </c>
      <c r="H2095" t="s">
        <v>11090</v>
      </c>
      <c r="I2095">
        <v>159.66999999999999</v>
      </c>
      <c r="J2095">
        <v>159.66999999999999</v>
      </c>
      <c r="K2095">
        <v>142.56</v>
      </c>
      <c r="L2095">
        <v>180</v>
      </c>
      <c r="M2095">
        <v>5</v>
      </c>
      <c r="N2095" t="s">
        <v>11117</v>
      </c>
      <c r="O2095" t="s">
        <v>11098</v>
      </c>
      <c r="P2095">
        <v>180</v>
      </c>
      <c r="Q2095" t="s">
        <v>11195</v>
      </c>
      <c r="R2095" t="s">
        <v>11196</v>
      </c>
    </row>
    <row r="2096" spans="1:18">
      <c r="A2096">
        <v>2115</v>
      </c>
      <c r="B2096" s="2">
        <v>8901058009439</v>
      </c>
      <c r="C2096" t="s">
        <v>10199</v>
      </c>
      <c r="D2096">
        <v>18</v>
      </c>
      <c r="E2096" t="s">
        <v>11394</v>
      </c>
      <c r="F2096" t="s">
        <v>11395</v>
      </c>
      <c r="G2096" t="s">
        <v>10199</v>
      </c>
      <c r="H2096" t="s">
        <v>11090</v>
      </c>
      <c r="I2096">
        <v>4.26</v>
      </c>
      <c r="J2096">
        <v>4.26</v>
      </c>
      <c r="K2096">
        <v>3.8</v>
      </c>
      <c r="L2096">
        <v>5</v>
      </c>
      <c r="M2096">
        <v>5</v>
      </c>
      <c r="N2096" t="s">
        <v>11117</v>
      </c>
      <c r="O2096" t="s">
        <v>11098</v>
      </c>
      <c r="P2096">
        <v>5</v>
      </c>
      <c r="Q2096" t="s">
        <v>11396</v>
      </c>
      <c r="R2096" t="s">
        <v>11397</v>
      </c>
    </row>
    <row r="2097" spans="1:18">
      <c r="A2097">
        <v>2116</v>
      </c>
      <c r="B2097" s="2">
        <v>8901058010367</v>
      </c>
      <c r="C2097" t="s">
        <v>10201</v>
      </c>
      <c r="D2097">
        <v>-24</v>
      </c>
      <c r="E2097" t="s">
        <v>11394</v>
      </c>
      <c r="F2097" t="s">
        <v>11395</v>
      </c>
      <c r="G2097" t="s">
        <v>10201</v>
      </c>
      <c r="H2097" t="s">
        <v>11090</v>
      </c>
      <c r="I2097">
        <v>8.51</v>
      </c>
      <c r="J2097">
        <v>8.51</v>
      </c>
      <c r="K2097">
        <v>7.6</v>
      </c>
      <c r="L2097">
        <v>10</v>
      </c>
      <c r="M2097">
        <v>5</v>
      </c>
      <c r="N2097" t="s">
        <v>11117</v>
      </c>
      <c r="O2097" t="s">
        <v>11098</v>
      </c>
      <c r="P2097">
        <v>10</v>
      </c>
      <c r="Q2097" t="s">
        <v>11396</v>
      </c>
      <c r="R2097" t="s">
        <v>11397</v>
      </c>
    </row>
    <row r="2098" spans="1:18">
      <c r="A2098">
        <v>2117</v>
      </c>
      <c r="B2098" s="2">
        <v>8901117249998</v>
      </c>
      <c r="C2098" t="s">
        <v>10203</v>
      </c>
      <c r="D2098">
        <v>4</v>
      </c>
      <c r="E2098" t="s">
        <v>11200</v>
      </c>
      <c r="F2098" t="s">
        <v>11201</v>
      </c>
      <c r="G2098" t="s">
        <v>10203</v>
      </c>
      <c r="H2098" t="s">
        <v>11090</v>
      </c>
      <c r="I2098">
        <v>17</v>
      </c>
      <c r="J2098">
        <v>17</v>
      </c>
      <c r="K2098">
        <v>17</v>
      </c>
      <c r="L2098">
        <v>25</v>
      </c>
      <c r="M2098">
        <v>1</v>
      </c>
      <c r="N2098" t="s">
        <v>11108</v>
      </c>
      <c r="O2098" t="s">
        <v>11098</v>
      </c>
      <c r="P2098">
        <v>25</v>
      </c>
      <c r="Q2098" t="s">
        <v>11545</v>
      </c>
      <c r="R2098" t="s">
        <v>11546</v>
      </c>
    </row>
    <row r="2099" spans="1:18">
      <c r="A2099">
        <v>2118</v>
      </c>
      <c r="B2099" s="2">
        <v>8901117250000</v>
      </c>
      <c r="C2099" t="s">
        <v>10205</v>
      </c>
      <c r="D2099">
        <v>-5</v>
      </c>
      <c r="E2099" t="s">
        <v>11200</v>
      </c>
      <c r="F2099" t="s">
        <v>11201</v>
      </c>
      <c r="G2099" t="s">
        <v>10205</v>
      </c>
      <c r="H2099" t="s">
        <v>11090</v>
      </c>
      <c r="I2099">
        <v>17</v>
      </c>
      <c r="J2099">
        <v>17</v>
      </c>
      <c r="K2099">
        <v>17</v>
      </c>
      <c r="L2099">
        <v>25</v>
      </c>
      <c r="M2099">
        <v>1</v>
      </c>
      <c r="N2099" t="s">
        <v>11108</v>
      </c>
      <c r="O2099" t="s">
        <v>11098</v>
      </c>
      <c r="P2099">
        <v>25</v>
      </c>
      <c r="Q2099" t="s">
        <v>11545</v>
      </c>
      <c r="R2099" t="s">
        <v>11546</v>
      </c>
    </row>
    <row r="2100" spans="1:18">
      <c r="A2100">
        <v>2119</v>
      </c>
      <c r="B2100" s="2">
        <v>8904004401561</v>
      </c>
      <c r="C2100" t="s">
        <v>10207</v>
      </c>
      <c r="D2100">
        <v>-13</v>
      </c>
      <c r="E2100" t="s">
        <v>11200</v>
      </c>
      <c r="F2100" t="s">
        <v>11201</v>
      </c>
      <c r="G2100" t="s">
        <v>10207</v>
      </c>
      <c r="H2100" t="s">
        <v>11090</v>
      </c>
      <c r="I2100">
        <v>8.59</v>
      </c>
      <c r="J2100">
        <v>8.59</v>
      </c>
      <c r="K2100">
        <v>7.67</v>
      </c>
      <c r="L2100">
        <v>10</v>
      </c>
      <c r="M2100">
        <v>5</v>
      </c>
      <c r="N2100" t="s">
        <v>11117</v>
      </c>
      <c r="O2100" t="s">
        <v>11098</v>
      </c>
      <c r="P2100">
        <v>10</v>
      </c>
      <c r="Q2100" t="s">
        <v>11202</v>
      </c>
      <c r="R2100" t="s">
        <v>11201</v>
      </c>
    </row>
    <row r="2101" spans="1:18">
      <c r="A2101">
        <v>2120</v>
      </c>
      <c r="B2101" s="2">
        <v>8904004400243</v>
      </c>
      <c r="C2101" t="s">
        <v>10209</v>
      </c>
      <c r="D2101">
        <v>6</v>
      </c>
      <c r="E2101" t="s">
        <v>11200</v>
      </c>
      <c r="F2101" t="s">
        <v>11201</v>
      </c>
      <c r="G2101" t="s">
        <v>10209</v>
      </c>
      <c r="H2101" t="s">
        <v>11090</v>
      </c>
      <c r="I2101">
        <v>8.59</v>
      </c>
      <c r="J2101">
        <v>8.59</v>
      </c>
      <c r="K2101">
        <v>7.67</v>
      </c>
      <c r="L2101">
        <v>10</v>
      </c>
      <c r="M2101">
        <v>5</v>
      </c>
      <c r="N2101" t="s">
        <v>11117</v>
      </c>
      <c r="O2101" t="s">
        <v>11098</v>
      </c>
      <c r="P2101">
        <v>10</v>
      </c>
      <c r="Q2101" t="s">
        <v>11202</v>
      </c>
      <c r="R2101" t="s">
        <v>11201</v>
      </c>
    </row>
    <row r="2102" spans="1:18">
      <c r="A2102">
        <v>2121</v>
      </c>
      <c r="B2102" s="2">
        <v>8904004402018</v>
      </c>
      <c r="C2102" t="s">
        <v>10211</v>
      </c>
      <c r="D2102">
        <v>3</v>
      </c>
      <c r="E2102" t="s">
        <v>11200</v>
      </c>
      <c r="F2102" t="s">
        <v>11201</v>
      </c>
      <c r="G2102" t="s">
        <v>10211</v>
      </c>
      <c r="H2102" t="s">
        <v>11090</v>
      </c>
      <c r="I2102">
        <v>8.59</v>
      </c>
      <c r="J2102">
        <v>8.59</v>
      </c>
      <c r="K2102">
        <v>7.67</v>
      </c>
      <c r="L2102">
        <v>10</v>
      </c>
      <c r="M2102">
        <v>5</v>
      </c>
      <c r="N2102" t="s">
        <v>11117</v>
      </c>
      <c r="O2102" t="s">
        <v>11098</v>
      </c>
      <c r="P2102">
        <v>10</v>
      </c>
      <c r="Q2102" t="s">
        <v>11202</v>
      </c>
      <c r="R2102" t="s">
        <v>11201</v>
      </c>
    </row>
    <row r="2103" spans="1:18">
      <c r="A2103">
        <v>2122</v>
      </c>
      <c r="B2103" s="2">
        <v>8904004401011</v>
      </c>
      <c r="C2103" t="s">
        <v>10213</v>
      </c>
      <c r="D2103">
        <v>2</v>
      </c>
      <c r="E2103" t="s">
        <v>11200</v>
      </c>
      <c r="F2103" t="s">
        <v>11201</v>
      </c>
      <c r="G2103" t="s">
        <v>10213</v>
      </c>
      <c r="H2103" t="s">
        <v>11090</v>
      </c>
      <c r="I2103">
        <v>8.59</v>
      </c>
      <c r="J2103">
        <v>8.59</v>
      </c>
      <c r="K2103">
        <v>7.67</v>
      </c>
      <c r="L2103">
        <v>10</v>
      </c>
      <c r="M2103">
        <v>5</v>
      </c>
      <c r="N2103" t="s">
        <v>11117</v>
      </c>
      <c r="O2103" t="s">
        <v>11098</v>
      </c>
      <c r="P2103">
        <v>10</v>
      </c>
      <c r="Q2103" t="s">
        <v>11202</v>
      </c>
      <c r="R2103" t="s">
        <v>11201</v>
      </c>
    </row>
    <row r="2104" spans="1:18">
      <c r="A2104">
        <v>2123</v>
      </c>
      <c r="B2104" s="2">
        <v>8904004404647</v>
      </c>
      <c r="C2104" t="s">
        <v>10215</v>
      </c>
      <c r="D2104">
        <v>1</v>
      </c>
      <c r="E2104" t="s">
        <v>11200</v>
      </c>
      <c r="F2104" t="s">
        <v>11201</v>
      </c>
      <c r="G2104" t="s">
        <v>10215</v>
      </c>
      <c r="H2104" t="s">
        <v>11090</v>
      </c>
      <c r="I2104">
        <v>47.47</v>
      </c>
      <c r="J2104">
        <v>47.47</v>
      </c>
      <c r="K2104">
        <v>42.38</v>
      </c>
      <c r="L2104">
        <v>55</v>
      </c>
      <c r="M2104">
        <v>5</v>
      </c>
      <c r="N2104" t="s">
        <v>11117</v>
      </c>
      <c r="O2104" t="s">
        <v>11098</v>
      </c>
      <c r="P2104">
        <v>55</v>
      </c>
      <c r="Q2104" t="s">
        <v>11202</v>
      </c>
      <c r="R2104" t="s">
        <v>11201</v>
      </c>
    </row>
    <row r="2105" spans="1:18">
      <c r="A2105">
        <v>2124</v>
      </c>
      <c r="B2105" s="2">
        <v>8904004400731</v>
      </c>
      <c r="C2105" t="s">
        <v>11707</v>
      </c>
      <c r="D2105">
        <v>-1</v>
      </c>
      <c r="E2105" t="s">
        <v>11200</v>
      </c>
      <c r="F2105" t="s">
        <v>11201</v>
      </c>
      <c r="G2105" t="s">
        <v>10217</v>
      </c>
      <c r="H2105" t="s">
        <v>11090</v>
      </c>
      <c r="I2105">
        <v>44.86</v>
      </c>
      <c r="J2105">
        <v>44.86</v>
      </c>
      <c r="K2105">
        <v>40.049999999999997</v>
      </c>
      <c r="L2105">
        <v>52</v>
      </c>
      <c r="M2105">
        <v>5</v>
      </c>
      <c r="N2105" t="s">
        <v>11117</v>
      </c>
      <c r="O2105" t="s">
        <v>11098</v>
      </c>
      <c r="P2105">
        <v>52</v>
      </c>
      <c r="Q2105" t="s">
        <v>11202</v>
      </c>
      <c r="R2105" t="s">
        <v>11201</v>
      </c>
    </row>
    <row r="2106" spans="1:18">
      <c r="A2106">
        <v>2125</v>
      </c>
      <c r="B2106" s="2">
        <v>8904004401530</v>
      </c>
      <c r="C2106" t="s">
        <v>10219</v>
      </c>
      <c r="D2106">
        <v>5</v>
      </c>
      <c r="E2106" t="s">
        <v>11200</v>
      </c>
      <c r="F2106" t="s">
        <v>11201</v>
      </c>
      <c r="G2106" t="s">
        <v>10219</v>
      </c>
      <c r="H2106" t="s">
        <v>11090</v>
      </c>
      <c r="I2106">
        <v>38.83</v>
      </c>
      <c r="J2106">
        <v>38.83</v>
      </c>
      <c r="K2106">
        <v>34.67</v>
      </c>
      <c r="L2106">
        <v>45</v>
      </c>
      <c r="M2106">
        <v>5</v>
      </c>
      <c r="N2106" t="s">
        <v>11117</v>
      </c>
      <c r="O2106" t="s">
        <v>11098</v>
      </c>
      <c r="P2106">
        <v>45</v>
      </c>
      <c r="Q2106" t="s">
        <v>11202</v>
      </c>
      <c r="R2106" t="s">
        <v>11201</v>
      </c>
    </row>
    <row r="2107" spans="1:18">
      <c r="A2107">
        <v>2126</v>
      </c>
      <c r="B2107" s="2">
        <v>8904004401523</v>
      </c>
      <c r="C2107" t="s">
        <v>10221</v>
      </c>
      <c r="D2107">
        <v>1</v>
      </c>
      <c r="E2107" t="s">
        <v>11200</v>
      </c>
      <c r="F2107" t="s">
        <v>11201</v>
      </c>
      <c r="G2107" t="s">
        <v>10221</v>
      </c>
      <c r="H2107" t="s">
        <v>11090</v>
      </c>
      <c r="I2107">
        <v>60.4</v>
      </c>
      <c r="J2107">
        <v>60.4</v>
      </c>
      <c r="K2107">
        <v>53.93</v>
      </c>
      <c r="L2107">
        <v>70</v>
      </c>
      <c r="M2107">
        <v>5</v>
      </c>
      <c r="N2107" t="s">
        <v>11117</v>
      </c>
      <c r="O2107" t="s">
        <v>11098</v>
      </c>
      <c r="P2107">
        <v>70</v>
      </c>
      <c r="Q2107" t="s">
        <v>11202</v>
      </c>
      <c r="R2107" t="s">
        <v>11201</v>
      </c>
    </row>
    <row r="2108" spans="1:18">
      <c r="A2108">
        <v>2127</v>
      </c>
      <c r="B2108" s="2">
        <v>8904004404111</v>
      </c>
      <c r="C2108" t="s">
        <v>10223</v>
      </c>
      <c r="D2108">
        <v>7</v>
      </c>
      <c r="E2108" t="s">
        <v>11200</v>
      </c>
      <c r="F2108" t="s">
        <v>11201</v>
      </c>
      <c r="G2108" t="s">
        <v>10223</v>
      </c>
      <c r="H2108" t="s">
        <v>11090</v>
      </c>
      <c r="I2108">
        <v>56.09</v>
      </c>
      <c r="J2108">
        <v>56.09</v>
      </c>
      <c r="K2108">
        <v>50.08</v>
      </c>
      <c r="L2108">
        <v>65</v>
      </c>
      <c r="M2108">
        <v>5</v>
      </c>
      <c r="N2108" t="s">
        <v>11117</v>
      </c>
      <c r="O2108" t="s">
        <v>11098</v>
      </c>
      <c r="P2108">
        <v>65</v>
      </c>
      <c r="Q2108" t="s">
        <v>11202</v>
      </c>
      <c r="R2108" t="s">
        <v>11201</v>
      </c>
    </row>
    <row r="2109" spans="1:18">
      <c r="A2109">
        <v>2128</v>
      </c>
      <c r="B2109" s="2">
        <v>8901491002349</v>
      </c>
      <c r="C2109" t="s">
        <v>10225</v>
      </c>
      <c r="D2109">
        <v>-10</v>
      </c>
      <c r="E2109" t="s">
        <v>11200</v>
      </c>
      <c r="F2109" t="s">
        <v>11201</v>
      </c>
      <c r="G2109" t="s">
        <v>10225</v>
      </c>
      <c r="H2109" t="s">
        <v>11090</v>
      </c>
      <c r="I2109">
        <v>7.97</v>
      </c>
      <c r="J2109">
        <v>7.97</v>
      </c>
      <c r="K2109">
        <v>7.59</v>
      </c>
      <c r="L2109">
        <v>10</v>
      </c>
      <c r="M2109">
        <v>2</v>
      </c>
      <c r="N2109" t="s">
        <v>11091</v>
      </c>
      <c r="O2109" t="s">
        <v>11098</v>
      </c>
      <c r="P2109">
        <v>10</v>
      </c>
      <c r="Q2109" t="s">
        <v>11202</v>
      </c>
      <c r="R2109" t="s">
        <v>11201</v>
      </c>
    </row>
    <row r="2110" spans="1:18">
      <c r="A2110">
        <v>2129</v>
      </c>
      <c r="B2110" s="2">
        <v>8901491000192</v>
      </c>
      <c r="C2110" t="s">
        <v>10227</v>
      </c>
      <c r="D2110">
        <v>-4</v>
      </c>
      <c r="E2110" t="s">
        <v>11200</v>
      </c>
      <c r="F2110" t="s">
        <v>11201</v>
      </c>
      <c r="G2110" t="s">
        <v>10227</v>
      </c>
      <c r="H2110" t="s">
        <v>11090</v>
      </c>
      <c r="I2110">
        <v>15.94</v>
      </c>
      <c r="J2110">
        <v>15.94</v>
      </c>
      <c r="K2110">
        <v>15.18</v>
      </c>
      <c r="L2110">
        <v>20</v>
      </c>
      <c r="M2110">
        <v>2</v>
      </c>
      <c r="N2110" t="s">
        <v>11091</v>
      </c>
      <c r="O2110" t="s">
        <v>11098</v>
      </c>
      <c r="P2110">
        <v>20</v>
      </c>
      <c r="Q2110" t="s">
        <v>11202</v>
      </c>
      <c r="R2110" t="s">
        <v>11201</v>
      </c>
    </row>
    <row r="2111" spans="1:18">
      <c r="A2111">
        <v>2130</v>
      </c>
      <c r="B2111" s="2">
        <v>8901491003094</v>
      </c>
      <c r="C2111" t="s">
        <v>10229</v>
      </c>
      <c r="D2111">
        <v>22</v>
      </c>
      <c r="E2111" t="s">
        <v>11200</v>
      </c>
      <c r="F2111" t="s">
        <v>11201</v>
      </c>
      <c r="G2111" t="s">
        <v>10229</v>
      </c>
      <c r="H2111" t="s">
        <v>11090</v>
      </c>
      <c r="I2111">
        <v>7.97</v>
      </c>
      <c r="J2111">
        <v>7.97</v>
      </c>
      <c r="K2111">
        <v>7.59</v>
      </c>
      <c r="L2111">
        <v>10</v>
      </c>
      <c r="M2111">
        <v>2</v>
      </c>
      <c r="N2111" t="s">
        <v>11091</v>
      </c>
      <c r="O2111" t="s">
        <v>11098</v>
      </c>
      <c r="P2111">
        <v>10</v>
      </c>
      <c r="Q2111" t="s">
        <v>11202</v>
      </c>
      <c r="R2111" t="s">
        <v>11201</v>
      </c>
    </row>
    <row r="2112" spans="1:18">
      <c r="A2112">
        <v>2131</v>
      </c>
      <c r="B2112" s="2">
        <v>8901491990226</v>
      </c>
      <c r="C2112" t="s">
        <v>10231</v>
      </c>
      <c r="D2112">
        <v>-11</v>
      </c>
      <c r="E2112" t="s">
        <v>11200</v>
      </c>
      <c r="F2112" t="s">
        <v>11201</v>
      </c>
      <c r="G2112" t="s">
        <v>10231</v>
      </c>
      <c r="H2112" t="s">
        <v>11090</v>
      </c>
      <c r="I2112">
        <v>6.21</v>
      </c>
      <c r="J2112">
        <v>6.21</v>
      </c>
      <c r="K2112">
        <v>5.91</v>
      </c>
      <c r="L2112">
        <v>10</v>
      </c>
      <c r="M2112">
        <v>2</v>
      </c>
      <c r="N2112" t="s">
        <v>11091</v>
      </c>
      <c r="O2112" t="s">
        <v>11098</v>
      </c>
      <c r="P2112">
        <v>10</v>
      </c>
      <c r="Q2112" t="s">
        <v>11202</v>
      </c>
      <c r="R2112" t="s">
        <v>11201</v>
      </c>
    </row>
    <row r="2113" spans="1:18">
      <c r="A2113">
        <v>2132</v>
      </c>
      <c r="B2113" s="2">
        <v>8901491103442</v>
      </c>
      <c r="C2113" t="s">
        <v>10233</v>
      </c>
      <c r="D2113">
        <v>1</v>
      </c>
      <c r="E2113" t="s">
        <v>11200</v>
      </c>
      <c r="F2113" t="s">
        <v>11201</v>
      </c>
      <c r="G2113" t="s">
        <v>10233</v>
      </c>
      <c r="H2113" t="s">
        <v>11090</v>
      </c>
      <c r="I2113">
        <v>15.94</v>
      </c>
      <c r="J2113">
        <v>15.94</v>
      </c>
      <c r="K2113">
        <v>15.18</v>
      </c>
      <c r="L2113">
        <v>20</v>
      </c>
      <c r="M2113">
        <v>2</v>
      </c>
      <c r="N2113" t="s">
        <v>11091</v>
      </c>
      <c r="O2113" t="s">
        <v>11098</v>
      </c>
      <c r="P2113">
        <v>20</v>
      </c>
      <c r="Q2113" t="s">
        <v>11202</v>
      </c>
      <c r="R2113" t="s">
        <v>11201</v>
      </c>
    </row>
    <row r="2114" spans="1:18">
      <c r="A2114">
        <v>2133</v>
      </c>
      <c r="B2114" s="2">
        <v>8901491983228</v>
      </c>
      <c r="C2114" t="s">
        <v>11708</v>
      </c>
      <c r="D2114">
        <v>4</v>
      </c>
      <c r="E2114" t="s">
        <v>11200</v>
      </c>
      <c r="F2114" t="s">
        <v>11201</v>
      </c>
      <c r="G2114" t="s">
        <v>10235</v>
      </c>
      <c r="H2114" t="s">
        <v>11090</v>
      </c>
      <c r="I2114">
        <v>6.21</v>
      </c>
      <c r="J2114">
        <v>6.21</v>
      </c>
      <c r="K2114">
        <v>5.91</v>
      </c>
      <c r="L2114">
        <v>10</v>
      </c>
      <c r="M2114">
        <v>2</v>
      </c>
      <c r="N2114" t="s">
        <v>11091</v>
      </c>
      <c r="O2114" t="s">
        <v>11098</v>
      </c>
      <c r="P2114">
        <v>10</v>
      </c>
      <c r="Q2114" t="s">
        <v>11202</v>
      </c>
      <c r="R2114" t="s">
        <v>11201</v>
      </c>
    </row>
    <row r="2115" spans="1:18">
      <c r="A2115">
        <v>2134</v>
      </c>
      <c r="B2115" s="2">
        <v>8901491990219</v>
      </c>
      <c r="C2115" t="s">
        <v>10237</v>
      </c>
      <c r="D2115">
        <v>-11</v>
      </c>
      <c r="E2115" t="s">
        <v>11200</v>
      </c>
      <c r="F2115" t="s">
        <v>11201</v>
      </c>
      <c r="G2115" t="s">
        <v>10237</v>
      </c>
      <c r="H2115" t="s">
        <v>11090</v>
      </c>
      <c r="I2115">
        <v>6.21</v>
      </c>
      <c r="J2115">
        <v>6.21</v>
      </c>
      <c r="K2115">
        <v>5.91</v>
      </c>
      <c r="L2115">
        <v>10</v>
      </c>
      <c r="M2115">
        <v>2</v>
      </c>
      <c r="N2115" t="s">
        <v>11091</v>
      </c>
      <c r="O2115" t="s">
        <v>11098</v>
      </c>
      <c r="P2115">
        <v>10</v>
      </c>
      <c r="Q2115" t="s">
        <v>11202</v>
      </c>
      <c r="R2115" t="s">
        <v>11201</v>
      </c>
    </row>
    <row r="2116" spans="1:18">
      <c r="A2116">
        <v>2135</v>
      </c>
      <c r="B2116" s="2">
        <v>8901491100519</v>
      </c>
      <c r="C2116" t="s">
        <v>10239</v>
      </c>
      <c r="D2116">
        <v>-2</v>
      </c>
      <c r="E2116" t="s">
        <v>11200</v>
      </c>
      <c r="F2116" t="s">
        <v>11201</v>
      </c>
      <c r="G2116" t="s">
        <v>10239</v>
      </c>
      <c r="H2116" t="s">
        <v>11090</v>
      </c>
      <c r="I2116">
        <v>15</v>
      </c>
      <c r="J2116">
        <v>15</v>
      </c>
      <c r="K2116">
        <v>13.39</v>
      </c>
      <c r="L2116">
        <v>20</v>
      </c>
      <c r="M2116">
        <v>5</v>
      </c>
      <c r="N2116" t="s">
        <v>11117</v>
      </c>
      <c r="O2116" t="s">
        <v>11098</v>
      </c>
      <c r="P2116">
        <v>20</v>
      </c>
      <c r="Q2116" t="s">
        <v>11202</v>
      </c>
      <c r="R2116" t="s">
        <v>11201</v>
      </c>
    </row>
    <row r="2117" spans="1:18">
      <c r="A2117">
        <v>2136</v>
      </c>
      <c r="B2117" s="2">
        <v>8901491503037</v>
      </c>
      <c r="C2117" t="s">
        <v>10241</v>
      </c>
      <c r="D2117">
        <v>-43</v>
      </c>
      <c r="E2117" t="s">
        <v>11200</v>
      </c>
      <c r="F2117" t="s">
        <v>11201</v>
      </c>
      <c r="G2117" t="s">
        <v>10241</v>
      </c>
      <c r="H2117" t="s">
        <v>11090</v>
      </c>
      <c r="I2117">
        <v>7.97</v>
      </c>
      <c r="J2117">
        <v>7.97</v>
      </c>
      <c r="K2117">
        <v>7.59</v>
      </c>
      <c r="L2117">
        <v>10</v>
      </c>
      <c r="M2117">
        <v>2</v>
      </c>
      <c r="N2117" t="s">
        <v>11091</v>
      </c>
      <c r="O2117" t="s">
        <v>11098</v>
      </c>
      <c r="P2117">
        <v>10</v>
      </c>
      <c r="Q2117" t="s">
        <v>11202</v>
      </c>
      <c r="R2117" t="s">
        <v>11201</v>
      </c>
    </row>
    <row r="2118" spans="1:18">
      <c r="A2118">
        <v>2137</v>
      </c>
      <c r="B2118" s="2">
        <v>8901491366052</v>
      </c>
      <c r="C2118" t="s">
        <v>10243</v>
      </c>
      <c r="D2118">
        <v>3</v>
      </c>
      <c r="E2118" t="s">
        <v>11200</v>
      </c>
      <c r="F2118" t="s">
        <v>11201</v>
      </c>
      <c r="G2118" t="s">
        <v>10243</v>
      </c>
      <c r="H2118" t="s">
        <v>11090</v>
      </c>
      <c r="I2118">
        <v>14.06</v>
      </c>
      <c r="J2118">
        <v>14.06</v>
      </c>
      <c r="K2118">
        <v>13.39</v>
      </c>
      <c r="L2118">
        <v>20</v>
      </c>
      <c r="M2118">
        <v>2</v>
      </c>
      <c r="N2118" t="s">
        <v>11091</v>
      </c>
      <c r="O2118" t="s">
        <v>11098</v>
      </c>
      <c r="P2118">
        <v>20</v>
      </c>
      <c r="Q2118" t="s">
        <v>11202</v>
      </c>
      <c r="R2118" t="s">
        <v>11201</v>
      </c>
    </row>
    <row r="2119" spans="1:18">
      <c r="A2119">
        <v>2138</v>
      </c>
      <c r="B2119" s="2">
        <v>8901491380010</v>
      </c>
      <c r="C2119" t="s">
        <v>10245</v>
      </c>
      <c r="D2119">
        <v>11</v>
      </c>
      <c r="E2119" t="s">
        <v>11200</v>
      </c>
      <c r="F2119" t="s">
        <v>11201</v>
      </c>
      <c r="G2119" t="s">
        <v>10245</v>
      </c>
      <c r="H2119" t="s">
        <v>11090</v>
      </c>
      <c r="I2119">
        <v>8.5299999999999994</v>
      </c>
      <c r="J2119">
        <v>8.5299999999999994</v>
      </c>
      <c r="K2119">
        <v>8.1199999999999992</v>
      </c>
      <c r="L2119">
        <v>10</v>
      </c>
      <c r="M2119">
        <v>2</v>
      </c>
      <c r="N2119" t="s">
        <v>11091</v>
      </c>
      <c r="O2119" t="s">
        <v>11098</v>
      </c>
      <c r="P2119">
        <v>10</v>
      </c>
      <c r="Q2119" t="s">
        <v>11202</v>
      </c>
      <c r="R2119" t="s">
        <v>11201</v>
      </c>
    </row>
    <row r="2120" spans="1:18">
      <c r="A2120">
        <v>2139</v>
      </c>
      <c r="B2120" s="2">
        <v>8901491101844</v>
      </c>
      <c r="C2120" t="s">
        <v>10247</v>
      </c>
      <c r="D2120">
        <v>4</v>
      </c>
      <c r="E2120" t="s">
        <v>11200</v>
      </c>
      <c r="F2120" t="s">
        <v>11201</v>
      </c>
      <c r="G2120" t="s">
        <v>10247</v>
      </c>
      <c r="H2120" t="s">
        <v>11090</v>
      </c>
      <c r="I2120">
        <v>15.94</v>
      </c>
      <c r="J2120">
        <v>15.94</v>
      </c>
      <c r="K2120">
        <v>15.18</v>
      </c>
      <c r="L2120">
        <v>20</v>
      </c>
      <c r="M2120">
        <v>2</v>
      </c>
      <c r="N2120" t="s">
        <v>11091</v>
      </c>
      <c r="O2120" t="s">
        <v>11098</v>
      </c>
      <c r="P2120">
        <v>20</v>
      </c>
      <c r="Q2120" t="s">
        <v>11202</v>
      </c>
      <c r="R2120" t="s">
        <v>11201</v>
      </c>
    </row>
    <row r="2121" spans="1:18">
      <c r="A2121">
        <v>2140</v>
      </c>
      <c r="B2121" s="2">
        <v>8901491003094</v>
      </c>
      <c r="C2121" t="s">
        <v>10249</v>
      </c>
      <c r="D2121">
        <v>0</v>
      </c>
      <c r="E2121" t="s">
        <v>11200</v>
      </c>
      <c r="F2121" t="s">
        <v>11201</v>
      </c>
      <c r="G2121" t="s">
        <v>10249</v>
      </c>
      <c r="H2121" t="s">
        <v>11090</v>
      </c>
      <c r="I2121">
        <v>7.97</v>
      </c>
      <c r="J2121">
        <v>7.97</v>
      </c>
      <c r="K2121">
        <v>7.59</v>
      </c>
      <c r="L2121">
        <v>10</v>
      </c>
      <c r="M2121">
        <v>2</v>
      </c>
      <c r="N2121" t="s">
        <v>11091</v>
      </c>
      <c r="O2121" t="s">
        <v>11098</v>
      </c>
      <c r="P2121">
        <v>10</v>
      </c>
      <c r="Q2121" t="s">
        <v>11202</v>
      </c>
      <c r="R2121" t="s">
        <v>11201</v>
      </c>
    </row>
    <row r="2122" spans="1:18">
      <c r="A2122">
        <v>2141</v>
      </c>
      <c r="B2122" s="2">
        <v>8901491363020</v>
      </c>
      <c r="C2122" t="s">
        <v>10251</v>
      </c>
      <c r="D2122">
        <v>-25</v>
      </c>
      <c r="E2122" t="s">
        <v>11200</v>
      </c>
      <c r="F2122" t="s">
        <v>11201</v>
      </c>
      <c r="G2122" t="s">
        <v>10251</v>
      </c>
      <c r="H2122" t="s">
        <v>11090</v>
      </c>
      <c r="I2122">
        <v>7.97</v>
      </c>
      <c r="J2122">
        <v>7.97</v>
      </c>
      <c r="K2122">
        <v>7.59</v>
      </c>
      <c r="L2122">
        <v>10</v>
      </c>
      <c r="M2122">
        <v>2</v>
      </c>
      <c r="N2122" t="s">
        <v>11091</v>
      </c>
      <c r="O2122" t="s">
        <v>11098</v>
      </c>
      <c r="P2122">
        <v>10</v>
      </c>
      <c r="Q2122" t="s">
        <v>11202</v>
      </c>
      <c r="R2122" t="s">
        <v>11201</v>
      </c>
    </row>
    <row r="2123" spans="1:18">
      <c r="A2123">
        <v>2142</v>
      </c>
      <c r="B2123" s="2">
        <v>7622201761530</v>
      </c>
      <c r="C2123" t="s">
        <v>11709</v>
      </c>
      <c r="D2123">
        <v>-1</v>
      </c>
      <c r="E2123" t="s">
        <v>11394</v>
      </c>
      <c r="F2123" t="s">
        <v>11395</v>
      </c>
      <c r="G2123" t="s">
        <v>10253</v>
      </c>
      <c r="H2123" t="s">
        <v>11090</v>
      </c>
      <c r="I2123">
        <v>78.400000000000006</v>
      </c>
      <c r="J2123">
        <v>78.400000000000006</v>
      </c>
      <c r="K2123">
        <v>70</v>
      </c>
      <c r="L2123">
        <v>85</v>
      </c>
      <c r="M2123">
        <v>5</v>
      </c>
      <c r="N2123" t="s">
        <v>11117</v>
      </c>
      <c r="O2123" t="s">
        <v>11098</v>
      </c>
      <c r="P2123">
        <v>85</v>
      </c>
      <c r="Q2123" t="s">
        <v>11396</v>
      </c>
      <c r="R2123" t="s">
        <v>11397</v>
      </c>
    </row>
    <row r="2124" spans="1:18">
      <c r="A2124">
        <v>2143</v>
      </c>
      <c r="B2124" s="2">
        <v>7622202210372</v>
      </c>
      <c r="C2124" t="s">
        <v>11710</v>
      </c>
      <c r="D2124">
        <v>-30</v>
      </c>
      <c r="E2124" t="s">
        <v>11394</v>
      </c>
      <c r="F2124" t="s">
        <v>11395</v>
      </c>
      <c r="G2124" t="s">
        <v>10255</v>
      </c>
      <c r="H2124" t="s">
        <v>11090</v>
      </c>
      <c r="I2124">
        <v>33.6</v>
      </c>
      <c r="J2124">
        <v>33.6</v>
      </c>
      <c r="K2124">
        <v>30</v>
      </c>
      <c r="L2124">
        <v>40</v>
      </c>
      <c r="M2124">
        <v>5</v>
      </c>
      <c r="N2124" t="s">
        <v>11117</v>
      </c>
      <c r="O2124" t="s">
        <v>11098</v>
      </c>
      <c r="P2124">
        <v>40</v>
      </c>
      <c r="Q2124" t="s">
        <v>11396</v>
      </c>
      <c r="R2124" t="s">
        <v>11397</v>
      </c>
    </row>
    <row r="2125" spans="1:18">
      <c r="A2125">
        <v>2144</v>
      </c>
      <c r="B2125" s="2">
        <v>7622201149406</v>
      </c>
      <c r="C2125" t="s">
        <v>11711</v>
      </c>
      <c r="D2125">
        <v>-5</v>
      </c>
      <c r="E2125" t="s">
        <v>11394</v>
      </c>
      <c r="F2125" t="s">
        <v>11395</v>
      </c>
      <c r="G2125" t="s">
        <v>10257</v>
      </c>
      <c r="H2125" t="s">
        <v>11090</v>
      </c>
      <c r="I2125">
        <v>16.8</v>
      </c>
      <c r="J2125">
        <v>16.8</v>
      </c>
      <c r="K2125">
        <v>15</v>
      </c>
      <c r="L2125">
        <v>20</v>
      </c>
      <c r="M2125">
        <v>5</v>
      </c>
      <c r="N2125" t="s">
        <v>11117</v>
      </c>
      <c r="O2125" t="s">
        <v>11098</v>
      </c>
      <c r="P2125">
        <v>20</v>
      </c>
      <c r="Q2125" t="s">
        <v>11396</v>
      </c>
      <c r="R2125" t="s">
        <v>11397</v>
      </c>
    </row>
    <row r="2126" spans="1:18">
      <c r="A2126">
        <v>2145</v>
      </c>
      <c r="B2126" s="2" t="s">
        <v>10259</v>
      </c>
      <c r="C2126" t="s">
        <v>10259</v>
      </c>
      <c r="D2126">
        <v>0</v>
      </c>
      <c r="E2126" t="s">
        <v>11105</v>
      </c>
      <c r="F2126" t="s">
        <v>11106</v>
      </c>
      <c r="G2126" t="s">
        <v>10259</v>
      </c>
      <c r="H2126" t="s">
        <v>11090</v>
      </c>
      <c r="I2126">
        <v>195</v>
      </c>
      <c r="J2126">
        <v>195</v>
      </c>
      <c r="K2126">
        <v>195</v>
      </c>
      <c r="L2126">
        <v>215</v>
      </c>
      <c r="M2126">
        <v>1</v>
      </c>
      <c r="N2126" t="s">
        <v>11108</v>
      </c>
      <c r="O2126" t="s">
        <v>11098</v>
      </c>
      <c r="P2126">
        <v>215</v>
      </c>
      <c r="Q2126" t="s">
        <v>11197</v>
      </c>
      <c r="R2126" t="s">
        <v>11106</v>
      </c>
    </row>
    <row r="2127" spans="1:18">
      <c r="A2127">
        <v>2146</v>
      </c>
      <c r="B2127" s="2" t="s">
        <v>10261</v>
      </c>
      <c r="C2127" t="s">
        <v>10261</v>
      </c>
      <c r="D2127">
        <v>-11</v>
      </c>
      <c r="E2127" t="s">
        <v>11105</v>
      </c>
      <c r="F2127" t="s">
        <v>11106</v>
      </c>
      <c r="G2127" t="s">
        <v>10261</v>
      </c>
      <c r="H2127" t="s">
        <v>11090</v>
      </c>
      <c r="I2127">
        <v>45</v>
      </c>
      <c r="J2127">
        <v>45</v>
      </c>
      <c r="K2127">
        <v>39</v>
      </c>
      <c r="L2127">
        <v>52</v>
      </c>
      <c r="M2127">
        <v>1</v>
      </c>
      <c r="N2127" t="s">
        <v>11108</v>
      </c>
      <c r="O2127" t="s">
        <v>11098</v>
      </c>
      <c r="P2127">
        <v>52</v>
      </c>
      <c r="Q2127" t="s">
        <v>11197</v>
      </c>
      <c r="R2127" t="s">
        <v>11106</v>
      </c>
    </row>
    <row r="2128" spans="1:18">
      <c r="A2128">
        <v>2147</v>
      </c>
      <c r="B2128" s="2">
        <v>8901725009533</v>
      </c>
      <c r="C2128" t="s">
        <v>10263</v>
      </c>
      <c r="D2128">
        <v>0</v>
      </c>
      <c r="E2128" t="s">
        <v>11394</v>
      </c>
      <c r="F2128" t="s">
        <v>11395</v>
      </c>
      <c r="G2128" t="s">
        <v>10263</v>
      </c>
      <c r="H2128" t="s">
        <v>11090</v>
      </c>
      <c r="I2128">
        <v>3.9</v>
      </c>
      <c r="J2128">
        <v>3.9</v>
      </c>
      <c r="K2128">
        <v>3.9</v>
      </c>
      <c r="L2128">
        <v>5</v>
      </c>
      <c r="M2128">
        <v>1</v>
      </c>
      <c r="N2128" t="s">
        <v>11108</v>
      </c>
      <c r="O2128" t="s">
        <v>11098</v>
      </c>
      <c r="P2128">
        <v>5</v>
      </c>
      <c r="Q2128" t="s">
        <v>11396</v>
      </c>
      <c r="R2128" t="s">
        <v>11397</v>
      </c>
    </row>
    <row r="2129" spans="1:18">
      <c r="A2129">
        <v>2148</v>
      </c>
      <c r="B2129" s="2">
        <v>8904008100392</v>
      </c>
      <c r="C2129" t="s">
        <v>10265</v>
      </c>
      <c r="D2129">
        <v>-18</v>
      </c>
      <c r="E2129" t="s">
        <v>11394</v>
      </c>
      <c r="F2129" t="s">
        <v>11395</v>
      </c>
      <c r="G2129" t="s">
        <v>10265</v>
      </c>
      <c r="H2129" t="s">
        <v>11090</v>
      </c>
      <c r="I2129">
        <v>4.0999999999999996</v>
      </c>
      <c r="J2129">
        <v>4.0999999999999996</v>
      </c>
      <c r="K2129">
        <v>4.0999999999999996</v>
      </c>
      <c r="L2129">
        <v>5</v>
      </c>
      <c r="M2129">
        <v>1</v>
      </c>
      <c r="N2129" t="s">
        <v>11108</v>
      </c>
      <c r="O2129" t="s">
        <v>11098</v>
      </c>
      <c r="P2129">
        <v>5</v>
      </c>
      <c r="Q2129" t="s">
        <v>11396</v>
      </c>
      <c r="R2129" t="s">
        <v>11397</v>
      </c>
    </row>
    <row r="2130" spans="1:18">
      <c r="A2130">
        <v>2149</v>
      </c>
      <c r="B2130" s="2">
        <v>8904008100361</v>
      </c>
      <c r="C2130" t="s">
        <v>10267</v>
      </c>
      <c r="D2130">
        <v>-36</v>
      </c>
      <c r="E2130" t="s">
        <v>11394</v>
      </c>
      <c r="F2130" t="s">
        <v>11395</v>
      </c>
      <c r="G2130" t="s">
        <v>10267</v>
      </c>
      <c r="H2130" t="s">
        <v>11090</v>
      </c>
      <c r="I2130">
        <v>4.0999999999999996</v>
      </c>
      <c r="J2130">
        <v>4.0999999999999996</v>
      </c>
      <c r="K2130">
        <v>4.0999999999999996</v>
      </c>
      <c r="L2130">
        <v>5</v>
      </c>
      <c r="M2130">
        <v>1</v>
      </c>
      <c r="N2130" t="s">
        <v>11108</v>
      </c>
      <c r="O2130" t="s">
        <v>11098</v>
      </c>
      <c r="P2130">
        <v>5</v>
      </c>
      <c r="Q2130" t="s">
        <v>11396</v>
      </c>
      <c r="R2130" t="s">
        <v>11397</v>
      </c>
    </row>
    <row r="2131" spans="1:18">
      <c r="A2131">
        <v>2150</v>
      </c>
      <c r="B2131" s="2">
        <v>8904008100378</v>
      </c>
      <c r="C2131" t="s">
        <v>10269</v>
      </c>
      <c r="D2131">
        <v>-20</v>
      </c>
      <c r="E2131" t="s">
        <v>11394</v>
      </c>
      <c r="F2131" t="s">
        <v>11395</v>
      </c>
      <c r="G2131" t="s">
        <v>10269</v>
      </c>
      <c r="H2131" t="s">
        <v>11090</v>
      </c>
      <c r="I2131">
        <v>4.0999999999999996</v>
      </c>
      <c r="J2131">
        <v>4.0999999999999996</v>
      </c>
      <c r="K2131">
        <v>4.0999999999999996</v>
      </c>
      <c r="L2131">
        <v>5</v>
      </c>
      <c r="M2131">
        <v>1</v>
      </c>
      <c r="N2131" t="s">
        <v>11108</v>
      </c>
      <c r="O2131" t="s">
        <v>11098</v>
      </c>
      <c r="P2131">
        <v>5</v>
      </c>
      <c r="Q2131" t="s">
        <v>11396</v>
      </c>
      <c r="R2131" t="s">
        <v>11397</v>
      </c>
    </row>
    <row r="2132" spans="1:18">
      <c r="A2132">
        <v>2151</v>
      </c>
      <c r="B2132" s="2">
        <v>8904008100828</v>
      </c>
      <c r="C2132" t="s">
        <v>10271</v>
      </c>
      <c r="D2132">
        <v>-38</v>
      </c>
      <c r="E2132" t="s">
        <v>11394</v>
      </c>
      <c r="F2132" t="s">
        <v>11395</v>
      </c>
      <c r="G2132" t="s">
        <v>10271</v>
      </c>
      <c r="H2132" t="s">
        <v>11090</v>
      </c>
      <c r="I2132">
        <v>8.6</v>
      </c>
      <c r="J2132">
        <v>8.6</v>
      </c>
      <c r="K2132">
        <v>8.6</v>
      </c>
      <c r="L2132">
        <v>10</v>
      </c>
      <c r="M2132">
        <v>1</v>
      </c>
      <c r="N2132" t="s">
        <v>11108</v>
      </c>
      <c r="O2132" t="s">
        <v>11098</v>
      </c>
      <c r="P2132">
        <v>10</v>
      </c>
      <c r="Q2132" t="s">
        <v>11396</v>
      </c>
      <c r="R2132" t="s">
        <v>11397</v>
      </c>
    </row>
    <row r="2133" spans="1:18">
      <c r="A2133">
        <v>2152</v>
      </c>
      <c r="B2133" s="2">
        <v>8904008100668</v>
      </c>
      <c r="C2133" t="s">
        <v>10273</v>
      </c>
      <c r="D2133">
        <v>-1</v>
      </c>
      <c r="E2133" t="s">
        <v>11394</v>
      </c>
      <c r="F2133" t="s">
        <v>11395</v>
      </c>
      <c r="G2133" t="s">
        <v>10273</v>
      </c>
      <c r="H2133" t="s">
        <v>11090</v>
      </c>
      <c r="I2133">
        <v>4.0999999999999996</v>
      </c>
      <c r="J2133">
        <v>4.0999999999999996</v>
      </c>
      <c r="K2133">
        <v>4.0999999999999996</v>
      </c>
      <c r="L2133">
        <v>5</v>
      </c>
      <c r="M2133">
        <v>1</v>
      </c>
      <c r="N2133" t="s">
        <v>11108</v>
      </c>
      <c r="O2133" t="s">
        <v>11098</v>
      </c>
      <c r="P2133">
        <v>5</v>
      </c>
      <c r="Q2133" t="s">
        <v>11396</v>
      </c>
      <c r="R2133" t="s">
        <v>11397</v>
      </c>
    </row>
    <row r="2134" spans="1:18">
      <c r="A2134">
        <v>2153</v>
      </c>
      <c r="B2134" s="2">
        <v>8901123005748</v>
      </c>
      <c r="C2134" t="s">
        <v>10275</v>
      </c>
      <c r="D2134">
        <v>-13</v>
      </c>
      <c r="E2134" t="s">
        <v>11394</v>
      </c>
      <c r="F2134" t="s">
        <v>11395</v>
      </c>
      <c r="G2134" t="s">
        <v>10275</v>
      </c>
      <c r="H2134" t="s">
        <v>11090</v>
      </c>
      <c r="I2134">
        <v>4.0999999999999996</v>
      </c>
      <c r="J2134">
        <v>4.0999999999999996</v>
      </c>
      <c r="K2134">
        <v>4.0999999999999996</v>
      </c>
      <c r="L2134">
        <v>5</v>
      </c>
      <c r="M2134">
        <v>1</v>
      </c>
      <c r="N2134" t="s">
        <v>11108</v>
      </c>
      <c r="O2134" t="s">
        <v>11098</v>
      </c>
      <c r="P2134">
        <v>5</v>
      </c>
      <c r="Q2134" t="s">
        <v>11396</v>
      </c>
      <c r="R2134" t="s">
        <v>11397</v>
      </c>
    </row>
    <row r="2135" spans="1:18">
      <c r="A2135">
        <v>2154</v>
      </c>
      <c r="B2135" s="2">
        <v>8901123005724</v>
      </c>
      <c r="C2135" t="s">
        <v>10277</v>
      </c>
      <c r="D2135">
        <v>0</v>
      </c>
      <c r="E2135" t="s">
        <v>11394</v>
      </c>
      <c r="F2135" t="s">
        <v>11395</v>
      </c>
      <c r="G2135" t="s">
        <v>10277</v>
      </c>
      <c r="H2135" t="s">
        <v>11090</v>
      </c>
      <c r="I2135">
        <v>4.0999999999999996</v>
      </c>
      <c r="J2135">
        <v>4.0999999999999996</v>
      </c>
      <c r="K2135">
        <v>4.0999999999999996</v>
      </c>
      <c r="L2135">
        <v>5</v>
      </c>
      <c r="M2135">
        <v>1</v>
      </c>
      <c r="N2135" t="s">
        <v>11108</v>
      </c>
      <c r="O2135" t="s">
        <v>11098</v>
      </c>
      <c r="P2135">
        <v>5</v>
      </c>
      <c r="Q2135" t="s">
        <v>11396</v>
      </c>
      <c r="R2135" t="s">
        <v>11397</v>
      </c>
    </row>
    <row r="2136" spans="1:18">
      <c r="A2136">
        <v>2155</v>
      </c>
      <c r="B2136" s="2">
        <v>8904006302880</v>
      </c>
      <c r="C2136" t="s">
        <v>10279</v>
      </c>
      <c r="D2136">
        <v>0</v>
      </c>
      <c r="E2136" t="s">
        <v>11105</v>
      </c>
      <c r="F2136" t="s">
        <v>11106</v>
      </c>
      <c r="G2136" t="s">
        <v>10279</v>
      </c>
      <c r="H2136" t="s">
        <v>11090</v>
      </c>
      <c r="I2136">
        <v>139.31</v>
      </c>
      <c r="J2136">
        <v>139.31</v>
      </c>
      <c r="K2136">
        <v>118.06</v>
      </c>
      <c r="L2136">
        <v>179.1</v>
      </c>
      <c r="M2136">
        <v>3</v>
      </c>
      <c r="N2136" t="s">
        <v>11097</v>
      </c>
      <c r="O2136" t="s">
        <v>11098</v>
      </c>
      <c r="P2136">
        <v>199</v>
      </c>
      <c r="Q2136" t="s">
        <v>11380</v>
      </c>
      <c r="R2136" t="s">
        <v>11381</v>
      </c>
    </row>
    <row r="2137" spans="1:18">
      <c r="A2137">
        <v>2156</v>
      </c>
      <c r="B2137" s="2">
        <v>8904006303573</v>
      </c>
      <c r="C2137" t="s">
        <v>10281</v>
      </c>
      <c r="D2137">
        <v>0</v>
      </c>
      <c r="E2137" t="s">
        <v>11105</v>
      </c>
      <c r="F2137" t="s">
        <v>11106</v>
      </c>
      <c r="G2137" t="s">
        <v>10281</v>
      </c>
      <c r="H2137" t="s">
        <v>11090</v>
      </c>
      <c r="I2137">
        <v>139.31</v>
      </c>
      <c r="J2137">
        <v>139.31</v>
      </c>
      <c r="K2137">
        <v>118.06</v>
      </c>
      <c r="L2137">
        <v>179.1</v>
      </c>
      <c r="M2137">
        <v>3</v>
      </c>
      <c r="N2137" t="s">
        <v>11097</v>
      </c>
      <c r="O2137" t="s">
        <v>11098</v>
      </c>
      <c r="P2137">
        <v>199</v>
      </c>
      <c r="Q2137" t="s">
        <v>11380</v>
      </c>
      <c r="R2137" t="s">
        <v>11381</v>
      </c>
    </row>
    <row r="2138" spans="1:18">
      <c r="A2138">
        <v>2157</v>
      </c>
      <c r="B2138" s="2"/>
      <c r="C2138" t="s">
        <v>10283</v>
      </c>
      <c r="D2138">
        <v>0</v>
      </c>
      <c r="E2138" t="s">
        <v>11105</v>
      </c>
      <c r="F2138" t="s">
        <v>11106</v>
      </c>
      <c r="G2138" t="s">
        <v>10283</v>
      </c>
      <c r="H2138" t="s">
        <v>11090</v>
      </c>
      <c r="I2138">
        <v>139.31</v>
      </c>
      <c r="J2138">
        <v>139.31</v>
      </c>
      <c r="K2138">
        <v>118.06</v>
      </c>
      <c r="L2138">
        <v>179.1</v>
      </c>
      <c r="M2138">
        <v>3</v>
      </c>
      <c r="N2138" t="s">
        <v>11097</v>
      </c>
      <c r="O2138" t="s">
        <v>11098</v>
      </c>
      <c r="P2138">
        <v>199</v>
      </c>
      <c r="Q2138" t="s">
        <v>11380</v>
      </c>
      <c r="R2138" t="s">
        <v>11381</v>
      </c>
    </row>
    <row r="2139" spans="1:18">
      <c r="A2139">
        <v>2158</v>
      </c>
      <c r="B2139" s="2">
        <v>8904006303016</v>
      </c>
      <c r="C2139" t="s">
        <v>10285</v>
      </c>
      <c r="D2139">
        <v>0</v>
      </c>
      <c r="E2139" t="s">
        <v>11105</v>
      </c>
      <c r="F2139" t="s">
        <v>11106</v>
      </c>
      <c r="G2139" t="s">
        <v>10285</v>
      </c>
      <c r="H2139" t="s">
        <v>11090</v>
      </c>
      <c r="I2139">
        <v>139.31</v>
      </c>
      <c r="J2139">
        <v>139.31</v>
      </c>
      <c r="K2139">
        <v>118.06</v>
      </c>
      <c r="L2139">
        <v>179.1</v>
      </c>
      <c r="M2139">
        <v>3</v>
      </c>
      <c r="N2139" t="s">
        <v>11097</v>
      </c>
      <c r="O2139" t="s">
        <v>11098</v>
      </c>
      <c r="P2139">
        <v>199</v>
      </c>
      <c r="Q2139" t="s">
        <v>11380</v>
      </c>
      <c r="R2139" t="s">
        <v>11381</v>
      </c>
    </row>
    <row r="2140" spans="1:18">
      <c r="A2140">
        <v>2159</v>
      </c>
      <c r="B2140" s="2">
        <v>8904006303597</v>
      </c>
      <c r="C2140" t="s">
        <v>10287</v>
      </c>
      <c r="D2140">
        <v>0</v>
      </c>
      <c r="E2140" t="s">
        <v>11105</v>
      </c>
      <c r="F2140" t="s">
        <v>11106</v>
      </c>
      <c r="G2140" t="s">
        <v>10287</v>
      </c>
      <c r="H2140" t="s">
        <v>11090</v>
      </c>
      <c r="I2140">
        <v>139.31</v>
      </c>
      <c r="J2140">
        <v>139.31</v>
      </c>
      <c r="K2140">
        <v>118.06</v>
      </c>
      <c r="L2140">
        <v>179.1</v>
      </c>
      <c r="M2140">
        <v>3</v>
      </c>
      <c r="N2140" t="s">
        <v>11097</v>
      </c>
      <c r="O2140" t="s">
        <v>11098</v>
      </c>
      <c r="P2140">
        <v>199</v>
      </c>
      <c r="Q2140" t="s">
        <v>11380</v>
      </c>
      <c r="R2140" t="s">
        <v>11381</v>
      </c>
    </row>
    <row r="2141" spans="1:18">
      <c r="A2141">
        <v>2160</v>
      </c>
      <c r="B2141" s="2">
        <v>8904006310236</v>
      </c>
      <c r="C2141" t="s">
        <v>10289</v>
      </c>
      <c r="D2141">
        <v>0</v>
      </c>
      <c r="E2141" t="s">
        <v>11105</v>
      </c>
      <c r="F2141" t="s">
        <v>11106</v>
      </c>
      <c r="G2141" t="s">
        <v>10289</v>
      </c>
      <c r="H2141" t="s">
        <v>11090</v>
      </c>
      <c r="I2141">
        <v>139.31</v>
      </c>
      <c r="J2141">
        <v>139.31</v>
      </c>
      <c r="K2141">
        <v>118.06</v>
      </c>
      <c r="L2141">
        <v>179.1</v>
      </c>
      <c r="M2141">
        <v>3</v>
      </c>
      <c r="N2141" t="s">
        <v>11097</v>
      </c>
      <c r="O2141" t="s">
        <v>11098</v>
      </c>
      <c r="P2141">
        <v>199</v>
      </c>
      <c r="Q2141" t="s">
        <v>11380</v>
      </c>
      <c r="R2141" t="s">
        <v>11381</v>
      </c>
    </row>
    <row r="2142" spans="1:18">
      <c r="A2142">
        <v>2161</v>
      </c>
      <c r="B2142" s="2">
        <v>8904006310212</v>
      </c>
      <c r="C2142" t="s">
        <v>10291</v>
      </c>
      <c r="D2142">
        <v>0</v>
      </c>
      <c r="E2142" t="s">
        <v>11105</v>
      </c>
      <c r="F2142" t="s">
        <v>11106</v>
      </c>
      <c r="G2142" t="s">
        <v>10291</v>
      </c>
      <c r="H2142" t="s">
        <v>11090</v>
      </c>
      <c r="I2142">
        <v>139.31</v>
      </c>
      <c r="J2142">
        <v>139.31</v>
      </c>
      <c r="K2142">
        <v>118.06</v>
      </c>
      <c r="L2142">
        <v>179.1</v>
      </c>
      <c r="M2142">
        <v>3</v>
      </c>
      <c r="N2142" t="s">
        <v>11097</v>
      </c>
      <c r="O2142" t="s">
        <v>11098</v>
      </c>
      <c r="P2142">
        <v>199</v>
      </c>
      <c r="Q2142" t="s">
        <v>11380</v>
      </c>
      <c r="R2142" t="s">
        <v>11381</v>
      </c>
    </row>
    <row r="2143" spans="1:18">
      <c r="A2143">
        <v>2162</v>
      </c>
      <c r="B2143" s="2">
        <v>8904006308653</v>
      </c>
      <c r="C2143" t="s">
        <v>10293</v>
      </c>
      <c r="D2143">
        <v>0</v>
      </c>
      <c r="E2143" t="s">
        <v>11105</v>
      </c>
      <c r="F2143" t="s">
        <v>11106</v>
      </c>
      <c r="G2143" t="s">
        <v>10293</v>
      </c>
      <c r="H2143" t="s">
        <v>11090</v>
      </c>
      <c r="I2143">
        <v>139.31</v>
      </c>
      <c r="J2143">
        <v>139.31</v>
      </c>
      <c r="K2143">
        <v>118.06</v>
      </c>
      <c r="L2143">
        <v>179.1</v>
      </c>
      <c r="M2143">
        <v>3</v>
      </c>
      <c r="N2143" t="s">
        <v>11097</v>
      </c>
      <c r="O2143" t="s">
        <v>11098</v>
      </c>
      <c r="P2143">
        <v>199</v>
      </c>
      <c r="Q2143" t="s">
        <v>11380</v>
      </c>
      <c r="R2143" t="s">
        <v>11381</v>
      </c>
    </row>
    <row r="2144" spans="1:18">
      <c r="A2144">
        <v>2163</v>
      </c>
      <c r="B2144" s="2">
        <v>8904006304310</v>
      </c>
      <c r="C2144" t="s">
        <v>10295</v>
      </c>
      <c r="D2144">
        <v>0</v>
      </c>
      <c r="E2144" t="s">
        <v>11105</v>
      </c>
      <c r="F2144" t="s">
        <v>11106</v>
      </c>
      <c r="G2144" t="s">
        <v>10295</v>
      </c>
      <c r="H2144" t="s">
        <v>11090</v>
      </c>
      <c r="I2144">
        <v>147.03</v>
      </c>
      <c r="J2144">
        <v>147.03</v>
      </c>
      <c r="K2144">
        <v>124.6</v>
      </c>
      <c r="L2144">
        <v>189</v>
      </c>
      <c r="M2144">
        <v>3</v>
      </c>
      <c r="N2144" t="s">
        <v>11097</v>
      </c>
      <c r="O2144" t="s">
        <v>11098</v>
      </c>
      <c r="P2144">
        <v>210</v>
      </c>
      <c r="Q2144" t="s">
        <v>11380</v>
      </c>
      <c r="R2144" t="s">
        <v>11381</v>
      </c>
    </row>
    <row r="2145" spans="1:18">
      <c r="A2145">
        <v>2164</v>
      </c>
      <c r="B2145" s="2">
        <v>8904006301166</v>
      </c>
      <c r="C2145" t="s">
        <v>11712</v>
      </c>
      <c r="D2145">
        <v>0</v>
      </c>
      <c r="E2145" t="s">
        <v>11105</v>
      </c>
      <c r="F2145" t="s">
        <v>11106</v>
      </c>
      <c r="G2145" t="s">
        <v>10297</v>
      </c>
      <c r="H2145" t="s">
        <v>11090</v>
      </c>
      <c r="I2145">
        <v>147.03</v>
      </c>
      <c r="J2145">
        <v>147.03</v>
      </c>
      <c r="K2145">
        <v>124.6</v>
      </c>
      <c r="L2145">
        <v>189</v>
      </c>
      <c r="M2145">
        <v>3</v>
      </c>
      <c r="N2145" t="s">
        <v>11097</v>
      </c>
      <c r="O2145" t="s">
        <v>11098</v>
      </c>
      <c r="P2145">
        <v>210</v>
      </c>
      <c r="Q2145" t="s">
        <v>11380</v>
      </c>
      <c r="R2145" t="s">
        <v>11381</v>
      </c>
    </row>
    <row r="2146" spans="1:18">
      <c r="A2146">
        <v>2165</v>
      </c>
      <c r="B2146" s="2">
        <v>8904006302750</v>
      </c>
      <c r="C2146" t="s">
        <v>11713</v>
      </c>
      <c r="D2146">
        <v>0</v>
      </c>
      <c r="E2146" t="s">
        <v>11105</v>
      </c>
      <c r="F2146" t="s">
        <v>11106</v>
      </c>
      <c r="G2146" t="s">
        <v>10299</v>
      </c>
      <c r="H2146" t="s">
        <v>11090</v>
      </c>
      <c r="I2146">
        <v>147.03</v>
      </c>
      <c r="J2146">
        <v>147.03</v>
      </c>
      <c r="K2146">
        <v>124.6</v>
      </c>
      <c r="L2146">
        <v>189</v>
      </c>
      <c r="M2146">
        <v>3</v>
      </c>
      <c r="N2146" t="s">
        <v>11097</v>
      </c>
      <c r="O2146" t="s">
        <v>11098</v>
      </c>
      <c r="P2146">
        <v>210</v>
      </c>
      <c r="Q2146" t="s">
        <v>11380</v>
      </c>
      <c r="R2146" t="s">
        <v>11381</v>
      </c>
    </row>
    <row r="2147" spans="1:18">
      <c r="A2147">
        <v>2166</v>
      </c>
      <c r="B2147" s="2">
        <v>8904006302460</v>
      </c>
      <c r="C2147" t="s">
        <v>10301</v>
      </c>
      <c r="D2147">
        <v>0</v>
      </c>
      <c r="E2147" t="s">
        <v>11105</v>
      </c>
      <c r="F2147" t="s">
        <v>11106</v>
      </c>
      <c r="G2147" t="s">
        <v>10301</v>
      </c>
      <c r="H2147" t="s">
        <v>11090</v>
      </c>
      <c r="I2147">
        <v>147.03</v>
      </c>
      <c r="J2147">
        <v>147.03</v>
      </c>
      <c r="K2147">
        <v>124.6</v>
      </c>
      <c r="L2147">
        <v>189</v>
      </c>
      <c r="M2147">
        <v>3</v>
      </c>
      <c r="N2147" t="s">
        <v>11097</v>
      </c>
      <c r="O2147" t="s">
        <v>11098</v>
      </c>
      <c r="P2147">
        <v>210</v>
      </c>
      <c r="Q2147" t="s">
        <v>11380</v>
      </c>
      <c r="R2147" t="s">
        <v>11381</v>
      </c>
    </row>
    <row r="2148" spans="1:18">
      <c r="A2148">
        <v>2167</v>
      </c>
      <c r="B2148" s="2">
        <v>8904006302507</v>
      </c>
      <c r="C2148" t="s">
        <v>10303</v>
      </c>
      <c r="D2148">
        <v>0</v>
      </c>
      <c r="E2148" t="s">
        <v>11105</v>
      </c>
      <c r="F2148" t="s">
        <v>11106</v>
      </c>
      <c r="G2148" t="s">
        <v>10303</v>
      </c>
      <c r="H2148" t="s">
        <v>11090</v>
      </c>
      <c r="I2148">
        <v>192.53</v>
      </c>
      <c r="J2148">
        <v>192.53</v>
      </c>
      <c r="K2148">
        <v>163.16</v>
      </c>
      <c r="L2148">
        <v>247.5</v>
      </c>
      <c r="M2148">
        <v>3</v>
      </c>
      <c r="N2148" t="s">
        <v>11097</v>
      </c>
      <c r="O2148" t="s">
        <v>11098</v>
      </c>
      <c r="P2148">
        <v>275</v>
      </c>
      <c r="Q2148" t="s">
        <v>11380</v>
      </c>
      <c r="R2148" t="s">
        <v>11381</v>
      </c>
    </row>
    <row r="2149" spans="1:18">
      <c r="A2149">
        <v>2168</v>
      </c>
      <c r="B2149" s="2">
        <v>8904006306208</v>
      </c>
      <c r="C2149" t="s">
        <v>10305</v>
      </c>
      <c r="D2149">
        <v>0</v>
      </c>
      <c r="E2149" t="s">
        <v>11105</v>
      </c>
      <c r="F2149" t="s">
        <v>11106</v>
      </c>
      <c r="G2149" t="s">
        <v>10305</v>
      </c>
      <c r="H2149" t="s">
        <v>11090</v>
      </c>
      <c r="I2149">
        <v>192.53</v>
      </c>
      <c r="J2149">
        <v>192.53</v>
      </c>
      <c r="K2149">
        <v>163.16</v>
      </c>
      <c r="L2149">
        <v>245.2</v>
      </c>
      <c r="M2149">
        <v>3</v>
      </c>
      <c r="N2149" t="s">
        <v>11097</v>
      </c>
      <c r="O2149" t="s">
        <v>11098</v>
      </c>
      <c r="P2149">
        <v>272.5</v>
      </c>
      <c r="Q2149" t="s">
        <v>11380</v>
      </c>
      <c r="R2149" t="s">
        <v>11381</v>
      </c>
    </row>
    <row r="2150" spans="1:18">
      <c r="A2150">
        <v>2169</v>
      </c>
      <c r="B2150" s="2">
        <v>8904006306215</v>
      </c>
      <c r="C2150" t="s">
        <v>10307</v>
      </c>
      <c r="D2150">
        <v>0</v>
      </c>
      <c r="E2150" t="s">
        <v>11105</v>
      </c>
      <c r="F2150" t="s">
        <v>11106</v>
      </c>
      <c r="G2150" t="s">
        <v>10307</v>
      </c>
      <c r="H2150" t="s">
        <v>11090</v>
      </c>
      <c r="I2150">
        <v>192.53</v>
      </c>
      <c r="J2150">
        <v>192.53</v>
      </c>
      <c r="K2150">
        <v>163.16</v>
      </c>
      <c r="L2150">
        <v>247.5</v>
      </c>
      <c r="M2150">
        <v>3</v>
      </c>
      <c r="N2150" t="s">
        <v>11097</v>
      </c>
      <c r="O2150" t="s">
        <v>11098</v>
      </c>
      <c r="P2150">
        <v>275</v>
      </c>
      <c r="Q2150" t="s">
        <v>11380</v>
      </c>
      <c r="R2150" t="s">
        <v>11381</v>
      </c>
    </row>
    <row r="2151" spans="1:18">
      <c r="A2151">
        <v>2170</v>
      </c>
      <c r="B2151" s="2">
        <v>8904006303290</v>
      </c>
      <c r="C2151" t="s">
        <v>11714</v>
      </c>
      <c r="D2151">
        <v>0</v>
      </c>
      <c r="E2151" t="s">
        <v>11095</v>
      </c>
      <c r="F2151" t="s">
        <v>11096</v>
      </c>
      <c r="G2151" t="s">
        <v>10309</v>
      </c>
      <c r="H2151" t="s">
        <v>11090</v>
      </c>
      <c r="I2151">
        <v>50.36</v>
      </c>
      <c r="J2151">
        <v>50.36</v>
      </c>
      <c r="K2151">
        <v>42.68</v>
      </c>
      <c r="L2151">
        <v>60</v>
      </c>
      <c r="M2151">
        <v>3</v>
      </c>
      <c r="N2151" t="s">
        <v>11097</v>
      </c>
      <c r="O2151" t="s">
        <v>11098</v>
      </c>
      <c r="P2151">
        <v>60</v>
      </c>
      <c r="Q2151" t="s">
        <v>11099</v>
      </c>
      <c r="R2151" t="s">
        <v>11100</v>
      </c>
    </row>
    <row r="2152" spans="1:18">
      <c r="A2152">
        <v>2171</v>
      </c>
      <c r="B2152" s="2">
        <v>8904006303702</v>
      </c>
      <c r="C2152" t="s">
        <v>10311</v>
      </c>
      <c r="D2152">
        <v>0</v>
      </c>
      <c r="E2152" t="s">
        <v>11095</v>
      </c>
      <c r="F2152" t="s">
        <v>11096</v>
      </c>
      <c r="G2152" t="s">
        <v>10311</v>
      </c>
      <c r="H2152" t="s">
        <v>11090</v>
      </c>
      <c r="I2152">
        <v>50.36</v>
      </c>
      <c r="J2152">
        <v>50.36</v>
      </c>
      <c r="K2152">
        <v>42.68</v>
      </c>
      <c r="L2152">
        <v>60</v>
      </c>
      <c r="M2152">
        <v>3</v>
      </c>
      <c r="N2152" t="s">
        <v>11097</v>
      </c>
      <c r="O2152" t="s">
        <v>11098</v>
      </c>
      <c r="P2152">
        <v>60</v>
      </c>
      <c r="Q2152" t="s">
        <v>11099</v>
      </c>
      <c r="R2152" t="s">
        <v>11100</v>
      </c>
    </row>
    <row r="2153" spans="1:18">
      <c r="A2153">
        <v>2172</v>
      </c>
      <c r="B2153" s="2">
        <v>8904006303764</v>
      </c>
      <c r="C2153" t="s">
        <v>10313</v>
      </c>
      <c r="D2153">
        <v>0</v>
      </c>
      <c r="E2153" t="s">
        <v>11095</v>
      </c>
      <c r="F2153" t="s">
        <v>11096</v>
      </c>
      <c r="G2153" t="s">
        <v>10313</v>
      </c>
      <c r="H2153" t="s">
        <v>11090</v>
      </c>
      <c r="I2153">
        <v>50.36</v>
      </c>
      <c r="J2153">
        <v>50.36</v>
      </c>
      <c r="K2153">
        <v>42.68</v>
      </c>
      <c r="L2153">
        <v>60</v>
      </c>
      <c r="M2153">
        <v>3</v>
      </c>
      <c r="N2153" t="s">
        <v>11097</v>
      </c>
      <c r="O2153" t="s">
        <v>11098</v>
      </c>
      <c r="P2153">
        <v>60</v>
      </c>
      <c r="Q2153" t="s">
        <v>11099</v>
      </c>
      <c r="R2153" t="s">
        <v>11100</v>
      </c>
    </row>
    <row r="2154" spans="1:18">
      <c r="A2154">
        <v>2173</v>
      </c>
      <c r="B2154" s="2">
        <v>8901063363793</v>
      </c>
      <c r="C2154" t="s">
        <v>10315</v>
      </c>
      <c r="D2154">
        <v>2</v>
      </c>
      <c r="E2154" t="s">
        <v>11715</v>
      </c>
      <c r="F2154" t="s">
        <v>11716</v>
      </c>
      <c r="G2154" t="s">
        <v>10315</v>
      </c>
      <c r="H2154" t="s">
        <v>11090</v>
      </c>
      <c r="I2154">
        <v>13.12</v>
      </c>
      <c r="J2154">
        <v>13.12</v>
      </c>
      <c r="K2154">
        <v>13.12</v>
      </c>
      <c r="L2154">
        <v>15</v>
      </c>
      <c r="M2154">
        <v>1</v>
      </c>
      <c r="N2154" t="s">
        <v>11108</v>
      </c>
      <c r="O2154" t="s">
        <v>11098</v>
      </c>
      <c r="P2154">
        <v>15</v>
      </c>
      <c r="Q2154" t="s">
        <v>11717</v>
      </c>
      <c r="R2154" t="s">
        <v>11718</v>
      </c>
    </row>
    <row r="2155" spans="1:18">
      <c r="A2155">
        <v>2174</v>
      </c>
      <c r="B2155" s="2">
        <v>8901063363809</v>
      </c>
      <c r="C2155" t="s">
        <v>10317</v>
      </c>
      <c r="D2155">
        <v>2</v>
      </c>
      <c r="E2155" t="s">
        <v>11715</v>
      </c>
      <c r="F2155" t="s">
        <v>11716</v>
      </c>
      <c r="G2155" t="s">
        <v>10317</v>
      </c>
      <c r="H2155" t="s">
        <v>11090</v>
      </c>
      <c r="I2155">
        <v>13.12</v>
      </c>
      <c r="J2155">
        <v>13.12</v>
      </c>
      <c r="K2155">
        <v>13.12</v>
      </c>
      <c r="L2155">
        <v>15</v>
      </c>
      <c r="M2155">
        <v>1</v>
      </c>
      <c r="N2155" t="s">
        <v>11108</v>
      </c>
      <c r="O2155" t="s">
        <v>11098</v>
      </c>
      <c r="P2155">
        <v>15</v>
      </c>
      <c r="Q2155" t="s">
        <v>11717</v>
      </c>
      <c r="R2155" t="s">
        <v>11718</v>
      </c>
    </row>
    <row r="2156" spans="1:18">
      <c r="A2156">
        <v>2175</v>
      </c>
      <c r="B2156" s="2">
        <v>8901063162495</v>
      </c>
      <c r="C2156" t="s">
        <v>10319</v>
      </c>
      <c r="D2156">
        <v>2</v>
      </c>
      <c r="E2156" t="s">
        <v>11715</v>
      </c>
      <c r="F2156" t="s">
        <v>11716</v>
      </c>
      <c r="G2156" t="s">
        <v>10319</v>
      </c>
      <c r="H2156" t="s">
        <v>11090</v>
      </c>
      <c r="I2156">
        <v>26.25</v>
      </c>
      <c r="J2156">
        <v>26.25</v>
      </c>
      <c r="K2156">
        <v>26.25</v>
      </c>
      <c r="L2156">
        <v>30</v>
      </c>
      <c r="M2156">
        <v>1</v>
      </c>
      <c r="N2156" t="s">
        <v>11108</v>
      </c>
      <c r="O2156" t="s">
        <v>11098</v>
      </c>
      <c r="P2156">
        <v>30</v>
      </c>
      <c r="Q2156" t="s">
        <v>11717</v>
      </c>
      <c r="R2156" t="s">
        <v>11718</v>
      </c>
    </row>
    <row r="2157" spans="1:18">
      <c r="A2157">
        <v>2176</v>
      </c>
      <c r="B2157" s="2">
        <v>8901063092495</v>
      </c>
      <c r="C2157" t="s">
        <v>11719</v>
      </c>
      <c r="D2157">
        <v>1</v>
      </c>
      <c r="E2157" t="s">
        <v>11715</v>
      </c>
      <c r="F2157" t="s">
        <v>11716</v>
      </c>
      <c r="G2157" t="s">
        <v>10321</v>
      </c>
      <c r="H2157" t="s">
        <v>11090</v>
      </c>
      <c r="I2157">
        <v>21.88</v>
      </c>
      <c r="J2157">
        <v>21.88</v>
      </c>
      <c r="K2157">
        <v>21.88</v>
      </c>
      <c r="L2157">
        <v>25</v>
      </c>
      <c r="M2157">
        <v>1</v>
      </c>
      <c r="N2157" t="s">
        <v>11108</v>
      </c>
      <c r="O2157" t="s">
        <v>11098</v>
      </c>
      <c r="P2157">
        <v>25</v>
      </c>
      <c r="Q2157" t="s">
        <v>11717</v>
      </c>
      <c r="R2157" t="s">
        <v>11718</v>
      </c>
    </row>
    <row r="2158" spans="1:18">
      <c r="A2158">
        <v>2177</v>
      </c>
      <c r="B2158" s="2">
        <v>8901030986543</v>
      </c>
      <c r="C2158" t="s">
        <v>10323</v>
      </c>
      <c r="D2158">
        <v>2</v>
      </c>
      <c r="E2158" t="s">
        <v>11193</v>
      </c>
      <c r="F2158" t="s">
        <v>11194</v>
      </c>
      <c r="G2158" t="s">
        <v>10323</v>
      </c>
      <c r="H2158" t="s">
        <v>11090</v>
      </c>
      <c r="I2158">
        <v>83.77</v>
      </c>
      <c r="J2158">
        <v>83.77</v>
      </c>
      <c r="K2158">
        <v>83.77</v>
      </c>
      <c r="L2158">
        <v>90</v>
      </c>
      <c r="M2158">
        <v>1</v>
      </c>
      <c r="N2158" t="s">
        <v>11108</v>
      </c>
      <c r="O2158" t="s">
        <v>11098</v>
      </c>
      <c r="P2158">
        <v>90</v>
      </c>
      <c r="Q2158" t="s">
        <v>11195</v>
      </c>
      <c r="R2158" t="s">
        <v>11196</v>
      </c>
    </row>
    <row r="2159" spans="1:18">
      <c r="A2159">
        <v>2178</v>
      </c>
      <c r="B2159" s="2">
        <v>8901063094253</v>
      </c>
      <c r="C2159" t="s">
        <v>11720</v>
      </c>
      <c r="D2159">
        <v>0</v>
      </c>
      <c r="E2159" t="s">
        <v>11715</v>
      </c>
      <c r="F2159" t="s">
        <v>11716</v>
      </c>
      <c r="G2159" t="s">
        <v>10325</v>
      </c>
      <c r="H2159" t="s">
        <v>11090</v>
      </c>
      <c r="I2159">
        <v>8.75</v>
      </c>
      <c r="J2159">
        <v>8.75</v>
      </c>
      <c r="K2159">
        <v>8.75</v>
      </c>
      <c r="L2159">
        <v>10</v>
      </c>
      <c r="M2159">
        <v>1</v>
      </c>
      <c r="N2159" t="s">
        <v>11108</v>
      </c>
      <c r="O2159" t="s">
        <v>11098</v>
      </c>
      <c r="P2159">
        <v>10</v>
      </c>
      <c r="Q2159" t="s">
        <v>11717</v>
      </c>
      <c r="R2159" t="s">
        <v>11718</v>
      </c>
    </row>
    <row r="2160" spans="1:18">
      <c r="A2160">
        <v>2179</v>
      </c>
      <c r="B2160" s="2">
        <v>8901063363816</v>
      </c>
      <c r="C2160" t="s">
        <v>10327</v>
      </c>
      <c r="D2160">
        <v>1</v>
      </c>
      <c r="E2160" t="s">
        <v>11715</v>
      </c>
      <c r="F2160" t="s">
        <v>11716</v>
      </c>
      <c r="G2160" t="s">
        <v>10327</v>
      </c>
      <c r="H2160" t="s">
        <v>11090</v>
      </c>
      <c r="I2160">
        <v>13.12</v>
      </c>
      <c r="J2160">
        <v>13.12</v>
      </c>
      <c r="K2160">
        <v>13.12</v>
      </c>
      <c r="L2160">
        <v>15</v>
      </c>
      <c r="M2160">
        <v>1</v>
      </c>
      <c r="N2160" t="s">
        <v>11108</v>
      </c>
      <c r="O2160" t="s">
        <v>11098</v>
      </c>
      <c r="P2160">
        <v>15</v>
      </c>
      <c r="Q2160" t="s">
        <v>11717</v>
      </c>
      <c r="R2160" t="s">
        <v>11718</v>
      </c>
    </row>
    <row r="2161" spans="1:18">
      <c r="A2161">
        <v>2180</v>
      </c>
      <c r="B2161" s="2">
        <v>8901030824227</v>
      </c>
      <c r="C2161" t="s">
        <v>10329</v>
      </c>
      <c r="D2161">
        <v>0</v>
      </c>
      <c r="E2161" t="s">
        <v>11200</v>
      </c>
      <c r="F2161" t="s">
        <v>11201</v>
      </c>
      <c r="G2161" t="s">
        <v>10329</v>
      </c>
      <c r="H2161" t="s">
        <v>11090</v>
      </c>
      <c r="I2161">
        <v>4.57</v>
      </c>
      <c r="J2161">
        <v>4.57</v>
      </c>
      <c r="K2161">
        <v>4.57</v>
      </c>
      <c r="L2161">
        <v>5</v>
      </c>
      <c r="M2161">
        <v>1</v>
      </c>
      <c r="N2161" t="s">
        <v>11108</v>
      </c>
      <c r="O2161" t="s">
        <v>11098</v>
      </c>
      <c r="P2161">
        <v>5</v>
      </c>
      <c r="Q2161" t="s">
        <v>11545</v>
      </c>
      <c r="R2161" t="s">
        <v>11546</v>
      </c>
    </row>
    <row r="2162" spans="1:18">
      <c r="A2162">
        <v>2181</v>
      </c>
      <c r="B2162" s="2">
        <v>8901052020485</v>
      </c>
      <c r="C2162" t="s">
        <v>10331</v>
      </c>
      <c r="D2162">
        <v>2</v>
      </c>
      <c r="E2162" t="s">
        <v>11193</v>
      </c>
      <c r="F2162" t="s">
        <v>11194</v>
      </c>
      <c r="G2162" t="s">
        <v>10331</v>
      </c>
      <c r="H2162" t="s">
        <v>11090</v>
      </c>
      <c r="I2162">
        <v>82.28</v>
      </c>
      <c r="J2162">
        <v>82.28</v>
      </c>
      <c r="K2162">
        <v>82.28</v>
      </c>
      <c r="L2162">
        <v>90</v>
      </c>
      <c r="M2162">
        <v>1</v>
      </c>
      <c r="N2162" t="s">
        <v>11108</v>
      </c>
      <c r="O2162" t="s">
        <v>11098</v>
      </c>
      <c r="P2162">
        <v>90</v>
      </c>
      <c r="Q2162" t="s">
        <v>11195</v>
      </c>
      <c r="R2162" t="s">
        <v>11196</v>
      </c>
    </row>
    <row r="2163" spans="1:18">
      <c r="A2163">
        <v>2182</v>
      </c>
      <c r="B2163" s="2">
        <v>8904004400021</v>
      </c>
      <c r="C2163" t="s">
        <v>10333</v>
      </c>
      <c r="D2163">
        <v>0</v>
      </c>
      <c r="E2163" t="s">
        <v>11200</v>
      </c>
      <c r="F2163" t="s">
        <v>11201</v>
      </c>
      <c r="G2163" t="s">
        <v>10333</v>
      </c>
      <c r="H2163" t="s">
        <v>11090</v>
      </c>
      <c r="I2163">
        <v>7.6</v>
      </c>
      <c r="J2163">
        <v>7.6</v>
      </c>
      <c r="K2163">
        <v>7.6</v>
      </c>
      <c r="L2163">
        <v>10</v>
      </c>
      <c r="M2163">
        <v>1</v>
      </c>
      <c r="N2163" t="s">
        <v>11108</v>
      </c>
      <c r="O2163" t="s">
        <v>11098</v>
      </c>
      <c r="P2163">
        <v>10</v>
      </c>
      <c r="Q2163" t="s">
        <v>11202</v>
      </c>
      <c r="R2163" t="s">
        <v>11201</v>
      </c>
    </row>
    <row r="2164" spans="1:18">
      <c r="A2164">
        <v>2183</v>
      </c>
      <c r="B2164" s="2">
        <v>8904004404210</v>
      </c>
      <c r="C2164" t="s">
        <v>10335</v>
      </c>
      <c r="D2164">
        <v>0</v>
      </c>
      <c r="E2164" t="s">
        <v>11200</v>
      </c>
      <c r="F2164" t="s">
        <v>11201</v>
      </c>
      <c r="G2164" t="s">
        <v>10335</v>
      </c>
      <c r="H2164" t="s">
        <v>11090</v>
      </c>
      <c r="I2164">
        <v>56.55</v>
      </c>
      <c r="J2164">
        <v>56.55</v>
      </c>
      <c r="K2164">
        <v>56.55</v>
      </c>
      <c r="L2164">
        <v>65</v>
      </c>
      <c r="M2164">
        <v>1</v>
      </c>
      <c r="N2164" t="s">
        <v>11108</v>
      </c>
      <c r="O2164" t="s">
        <v>11098</v>
      </c>
      <c r="P2164">
        <v>65</v>
      </c>
      <c r="Q2164" t="s">
        <v>11202</v>
      </c>
      <c r="R2164" t="s">
        <v>11201</v>
      </c>
    </row>
    <row r="2165" spans="1:18">
      <c r="A2165">
        <v>2184</v>
      </c>
      <c r="B2165" s="2">
        <v>8901063004061</v>
      </c>
      <c r="C2165" t="s">
        <v>11721</v>
      </c>
      <c r="D2165">
        <v>2</v>
      </c>
      <c r="E2165" t="s">
        <v>11715</v>
      </c>
      <c r="F2165" t="s">
        <v>11716</v>
      </c>
      <c r="G2165" t="s">
        <v>10337</v>
      </c>
      <c r="H2165" t="s">
        <v>11090</v>
      </c>
      <c r="I2165">
        <v>26.25</v>
      </c>
      <c r="J2165">
        <v>26.25</v>
      </c>
      <c r="K2165">
        <v>26.25</v>
      </c>
      <c r="L2165">
        <v>30</v>
      </c>
      <c r="M2165">
        <v>1</v>
      </c>
      <c r="N2165" t="s">
        <v>11108</v>
      </c>
      <c r="O2165" t="s">
        <v>11098</v>
      </c>
      <c r="P2165">
        <v>30</v>
      </c>
      <c r="Q2165" t="s">
        <v>11717</v>
      </c>
      <c r="R2165" t="s">
        <v>11718</v>
      </c>
    </row>
    <row r="2166" spans="1:18">
      <c r="A2166">
        <v>2185</v>
      </c>
      <c r="B2166" s="2">
        <v>8904004401530</v>
      </c>
      <c r="C2166" t="s">
        <v>10339</v>
      </c>
      <c r="D2166">
        <v>0</v>
      </c>
      <c r="E2166" t="s">
        <v>11715</v>
      </c>
      <c r="F2166" t="s">
        <v>11716</v>
      </c>
      <c r="G2166" t="s">
        <v>10339</v>
      </c>
      <c r="H2166" t="s">
        <v>11090</v>
      </c>
      <c r="I2166">
        <v>34.19</v>
      </c>
      <c r="J2166">
        <v>34.19</v>
      </c>
      <c r="K2166">
        <v>34.19</v>
      </c>
      <c r="L2166">
        <v>45</v>
      </c>
      <c r="M2166">
        <v>1</v>
      </c>
      <c r="N2166" t="s">
        <v>11108</v>
      </c>
      <c r="O2166" t="s">
        <v>11098</v>
      </c>
      <c r="P2166">
        <v>45</v>
      </c>
      <c r="Q2166" t="s">
        <v>11717</v>
      </c>
      <c r="R2166" t="s">
        <v>11718</v>
      </c>
    </row>
    <row r="2167" spans="1:18">
      <c r="A2167">
        <v>2186</v>
      </c>
      <c r="B2167" s="2">
        <v>8901063365186</v>
      </c>
      <c r="C2167" t="s">
        <v>10341</v>
      </c>
      <c r="D2167">
        <v>5</v>
      </c>
      <c r="E2167" t="s">
        <v>11715</v>
      </c>
      <c r="F2167" t="s">
        <v>11716</v>
      </c>
      <c r="G2167" t="s">
        <v>10341</v>
      </c>
      <c r="H2167" t="s">
        <v>11090</v>
      </c>
      <c r="I2167">
        <v>4.38</v>
      </c>
      <c r="J2167">
        <v>4.38</v>
      </c>
      <c r="K2167">
        <v>4.38</v>
      </c>
      <c r="L2167">
        <v>5</v>
      </c>
      <c r="M2167">
        <v>1</v>
      </c>
      <c r="N2167" t="s">
        <v>11108</v>
      </c>
      <c r="O2167" t="s">
        <v>11098</v>
      </c>
      <c r="P2167">
        <v>5</v>
      </c>
      <c r="Q2167" t="s">
        <v>11717</v>
      </c>
      <c r="R2167" t="s">
        <v>11718</v>
      </c>
    </row>
    <row r="2168" spans="1:18">
      <c r="A2168">
        <v>2187</v>
      </c>
      <c r="B2168" s="2">
        <v>8901058004953</v>
      </c>
      <c r="C2168" t="s">
        <v>11722</v>
      </c>
      <c r="D2168">
        <v>14</v>
      </c>
      <c r="E2168" t="s">
        <v>11444</v>
      </c>
      <c r="F2168" t="s">
        <v>11445</v>
      </c>
      <c r="G2168" t="s">
        <v>10343</v>
      </c>
      <c r="H2168" t="s">
        <v>11090</v>
      </c>
      <c r="I2168">
        <v>13.62</v>
      </c>
      <c r="J2168">
        <v>13.62</v>
      </c>
      <c r="K2168">
        <v>13.62</v>
      </c>
      <c r="L2168">
        <v>15</v>
      </c>
      <c r="M2168">
        <v>1</v>
      </c>
      <c r="N2168" t="s">
        <v>11108</v>
      </c>
      <c r="O2168" t="s">
        <v>11098</v>
      </c>
      <c r="P2168">
        <v>15</v>
      </c>
      <c r="Q2168" t="s">
        <v>11446</v>
      </c>
      <c r="R2168" t="s">
        <v>11447</v>
      </c>
    </row>
    <row r="2169" spans="1:18">
      <c r="A2169">
        <v>2188</v>
      </c>
      <c r="B2169" s="2">
        <v>8901063363786</v>
      </c>
      <c r="C2169" t="s">
        <v>10345</v>
      </c>
      <c r="D2169">
        <v>0</v>
      </c>
      <c r="E2169" t="s">
        <v>11715</v>
      </c>
      <c r="F2169" t="s">
        <v>11716</v>
      </c>
      <c r="G2169" t="s">
        <v>10345</v>
      </c>
      <c r="H2169" t="s">
        <v>11090</v>
      </c>
      <c r="I2169">
        <v>13.12</v>
      </c>
      <c r="J2169">
        <v>13.12</v>
      </c>
      <c r="K2169">
        <v>13.12</v>
      </c>
      <c r="L2169">
        <v>15</v>
      </c>
      <c r="M2169">
        <v>1</v>
      </c>
      <c r="N2169" t="s">
        <v>11108</v>
      </c>
      <c r="O2169" t="s">
        <v>11098</v>
      </c>
      <c r="P2169">
        <v>15</v>
      </c>
      <c r="Q2169" t="s">
        <v>11717</v>
      </c>
      <c r="R2169" t="s">
        <v>11718</v>
      </c>
    </row>
    <row r="2170" spans="1:18">
      <c r="A2170">
        <v>2189</v>
      </c>
      <c r="B2170" s="2">
        <v>8901063363823</v>
      </c>
      <c r="C2170" t="s">
        <v>10347</v>
      </c>
      <c r="D2170">
        <v>0</v>
      </c>
      <c r="E2170" t="s">
        <v>11715</v>
      </c>
      <c r="F2170" t="s">
        <v>11716</v>
      </c>
      <c r="G2170" t="s">
        <v>10347</v>
      </c>
      <c r="H2170" t="s">
        <v>11090</v>
      </c>
      <c r="I2170">
        <v>13.12</v>
      </c>
      <c r="J2170">
        <v>13.12</v>
      </c>
      <c r="K2170">
        <v>13.12</v>
      </c>
      <c r="L2170">
        <v>15</v>
      </c>
      <c r="M2170">
        <v>1</v>
      </c>
      <c r="N2170" t="s">
        <v>11108</v>
      </c>
      <c r="O2170" t="s">
        <v>11098</v>
      </c>
      <c r="P2170">
        <v>15</v>
      </c>
      <c r="Q2170" t="s">
        <v>11717</v>
      </c>
      <c r="R2170" t="s">
        <v>11718</v>
      </c>
    </row>
    <row r="2171" spans="1:18">
      <c r="A2171">
        <v>2190</v>
      </c>
      <c r="B2171" s="2">
        <v>8901063014282</v>
      </c>
      <c r="C2171" t="s">
        <v>10349</v>
      </c>
      <c r="D2171">
        <v>0</v>
      </c>
      <c r="E2171" t="s">
        <v>11715</v>
      </c>
      <c r="F2171" t="s">
        <v>11716</v>
      </c>
      <c r="G2171" t="s">
        <v>10349</v>
      </c>
      <c r="H2171" t="s">
        <v>11090</v>
      </c>
      <c r="I2171">
        <v>26.25</v>
      </c>
      <c r="J2171">
        <v>26.25</v>
      </c>
      <c r="K2171">
        <v>26.25</v>
      </c>
      <c r="L2171">
        <v>30</v>
      </c>
      <c r="M2171">
        <v>1</v>
      </c>
      <c r="N2171" t="s">
        <v>11108</v>
      </c>
      <c r="O2171" t="s">
        <v>11098</v>
      </c>
      <c r="P2171">
        <v>30</v>
      </c>
      <c r="Q2171" t="s">
        <v>11717</v>
      </c>
      <c r="R2171" t="s">
        <v>11718</v>
      </c>
    </row>
    <row r="2172" spans="1:18">
      <c r="A2172">
        <v>2191</v>
      </c>
      <c r="B2172" s="2">
        <v>8901030987335</v>
      </c>
      <c r="C2172" t="s">
        <v>10351</v>
      </c>
      <c r="D2172">
        <v>1</v>
      </c>
      <c r="E2172" t="s">
        <v>11193</v>
      </c>
      <c r="F2172" t="s">
        <v>11194</v>
      </c>
      <c r="G2172" t="s">
        <v>10351</v>
      </c>
      <c r="H2172" t="s">
        <v>11090</v>
      </c>
      <c r="I2172">
        <v>93.46</v>
      </c>
      <c r="J2172">
        <v>93.46</v>
      </c>
      <c r="K2172">
        <v>93.46</v>
      </c>
      <c r="L2172">
        <v>100</v>
      </c>
      <c r="M2172">
        <v>1</v>
      </c>
      <c r="N2172" t="s">
        <v>11108</v>
      </c>
      <c r="O2172" t="s">
        <v>11098</v>
      </c>
      <c r="P2172">
        <v>100</v>
      </c>
      <c r="Q2172" t="s">
        <v>11195</v>
      </c>
      <c r="R2172" t="s">
        <v>11196</v>
      </c>
    </row>
    <row r="2173" spans="1:18">
      <c r="A2173">
        <v>2192</v>
      </c>
      <c r="B2173" s="2">
        <v>8901030774980</v>
      </c>
      <c r="C2173" t="s">
        <v>10353</v>
      </c>
      <c r="D2173">
        <v>0</v>
      </c>
      <c r="E2173" t="s">
        <v>11193</v>
      </c>
      <c r="F2173" t="s">
        <v>11194</v>
      </c>
      <c r="G2173" t="s">
        <v>10353</v>
      </c>
      <c r="H2173" t="s">
        <v>11090</v>
      </c>
      <c r="I2173">
        <v>47.64</v>
      </c>
      <c r="J2173">
        <v>47.64</v>
      </c>
      <c r="K2173">
        <v>47.64</v>
      </c>
      <c r="L2173">
        <v>55</v>
      </c>
      <c r="M2173">
        <v>1</v>
      </c>
      <c r="N2173" t="s">
        <v>11108</v>
      </c>
      <c r="O2173" t="s">
        <v>11098</v>
      </c>
      <c r="P2173">
        <v>55</v>
      </c>
      <c r="Q2173" t="s">
        <v>11195</v>
      </c>
      <c r="R2173" t="s">
        <v>11196</v>
      </c>
    </row>
    <row r="2174" spans="1:18">
      <c r="A2174">
        <v>2193</v>
      </c>
      <c r="B2174" s="2">
        <v>8904004402834</v>
      </c>
      <c r="C2174" t="s">
        <v>10355</v>
      </c>
      <c r="D2174">
        <v>5</v>
      </c>
      <c r="E2174" t="s">
        <v>11200</v>
      </c>
      <c r="F2174" t="s">
        <v>11201</v>
      </c>
      <c r="G2174" t="s">
        <v>10355</v>
      </c>
      <c r="H2174" t="s">
        <v>11090</v>
      </c>
      <c r="I2174">
        <v>60.79</v>
      </c>
      <c r="J2174">
        <v>60.79</v>
      </c>
      <c r="K2174">
        <v>60.79</v>
      </c>
      <c r="L2174">
        <v>80</v>
      </c>
      <c r="M2174">
        <v>1</v>
      </c>
      <c r="N2174" t="s">
        <v>11108</v>
      </c>
      <c r="O2174" t="s">
        <v>11098</v>
      </c>
      <c r="P2174">
        <v>80</v>
      </c>
      <c r="Q2174" t="s">
        <v>11202</v>
      </c>
      <c r="R2174" t="s">
        <v>11201</v>
      </c>
    </row>
    <row r="2175" spans="1:18">
      <c r="A2175">
        <v>2194</v>
      </c>
      <c r="B2175" s="2">
        <v>8901052003686</v>
      </c>
      <c r="C2175" t="s">
        <v>10357</v>
      </c>
      <c r="D2175">
        <v>3</v>
      </c>
      <c r="E2175" t="s">
        <v>11193</v>
      </c>
      <c r="F2175" t="s">
        <v>11194</v>
      </c>
      <c r="G2175" t="s">
        <v>10357</v>
      </c>
      <c r="H2175" t="s">
        <v>11090</v>
      </c>
      <c r="I2175">
        <v>37.549999999999997</v>
      </c>
      <c r="J2175">
        <v>37.549999999999997</v>
      </c>
      <c r="K2175">
        <v>37.549999999999997</v>
      </c>
      <c r="L2175">
        <v>50</v>
      </c>
      <c r="M2175">
        <v>1</v>
      </c>
      <c r="N2175" t="s">
        <v>11108</v>
      </c>
      <c r="O2175" t="s">
        <v>11098</v>
      </c>
      <c r="P2175">
        <v>50</v>
      </c>
      <c r="Q2175" t="s">
        <v>11195</v>
      </c>
      <c r="R2175" t="s">
        <v>11196</v>
      </c>
    </row>
    <row r="2176" spans="1:18">
      <c r="A2176">
        <v>2195</v>
      </c>
      <c r="B2176" s="2">
        <v>8904004400588</v>
      </c>
      <c r="C2176" t="s">
        <v>10359</v>
      </c>
      <c r="D2176">
        <v>5</v>
      </c>
      <c r="E2176" t="s">
        <v>11200</v>
      </c>
      <c r="F2176" t="s">
        <v>11201</v>
      </c>
      <c r="G2176" t="s">
        <v>10359</v>
      </c>
      <c r="H2176" t="s">
        <v>11090</v>
      </c>
      <c r="I2176">
        <v>7.6</v>
      </c>
      <c r="J2176">
        <v>7.6</v>
      </c>
      <c r="K2176">
        <v>7.6</v>
      </c>
      <c r="L2176">
        <v>10</v>
      </c>
      <c r="M2176">
        <v>1</v>
      </c>
      <c r="N2176" t="s">
        <v>11108</v>
      </c>
      <c r="O2176" t="s">
        <v>11098</v>
      </c>
      <c r="P2176">
        <v>10</v>
      </c>
      <c r="Q2176" t="s">
        <v>11202</v>
      </c>
      <c r="R2176" t="s">
        <v>11201</v>
      </c>
    </row>
    <row r="2177" spans="1:18">
      <c r="A2177">
        <v>2196</v>
      </c>
      <c r="B2177" s="2">
        <v>8901725112769</v>
      </c>
      <c r="C2177" t="s">
        <v>10361</v>
      </c>
      <c r="D2177">
        <v>1</v>
      </c>
      <c r="E2177" t="s">
        <v>11715</v>
      </c>
      <c r="F2177" t="s">
        <v>11716</v>
      </c>
      <c r="G2177" t="s">
        <v>10361</v>
      </c>
      <c r="H2177" t="s">
        <v>11090</v>
      </c>
      <c r="I2177">
        <v>8.64</v>
      </c>
      <c r="J2177">
        <v>8.64</v>
      </c>
      <c r="K2177">
        <v>8.64</v>
      </c>
      <c r="L2177">
        <v>10</v>
      </c>
      <c r="M2177">
        <v>1</v>
      </c>
      <c r="N2177" t="s">
        <v>11108</v>
      </c>
      <c r="O2177" t="s">
        <v>11098</v>
      </c>
      <c r="P2177">
        <v>10</v>
      </c>
      <c r="Q2177" t="s">
        <v>11717</v>
      </c>
      <c r="R2177" t="s">
        <v>11718</v>
      </c>
    </row>
    <row r="2178" spans="1:18">
      <c r="A2178">
        <v>2197</v>
      </c>
      <c r="B2178" s="2">
        <v>8901063363779</v>
      </c>
      <c r="C2178" t="s">
        <v>10363</v>
      </c>
      <c r="D2178">
        <v>1</v>
      </c>
      <c r="E2178" t="s">
        <v>11715</v>
      </c>
      <c r="F2178" t="s">
        <v>11716</v>
      </c>
      <c r="G2178" t="s">
        <v>10363</v>
      </c>
      <c r="H2178" t="s">
        <v>11090</v>
      </c>
      <c r="I2178">
        <v>13.12</v>
      </c>
      <c r="J2178">
        <v>13.12</v>
      </c>
      <c r="K2178">
        <v>13.12</v>
      </c>
      <c r="L2178">
        <v>15</v>
      </c>
      <c r="M2178">
        <v>1</v>
      </c>
      <c r="N2178" t="s">
        <v>11108</v>
      </c>
      <c r="O2178" t="s">
        <v>11098</v>
      </c>
      <c r="P2178">
        <v>15</v>
      </c>
      <c r="Q2178" t="s">
        <v>11717</v>
      </c>
      <c r="R2178" t="s">
        <v>11718</v>
      </c>
    </row>
    <row r="2179" spans="1:18">
      <c r="A2179">
        <v>2198</v>
      </c>
      <c r="B2179" s="2">
        <v>8904043901015</v>
      </c>
      <c r="C2179" t="s">
        <v>10365</v>
      </c>
      <c r="D2179">
        <v>3</v>
      </c>
      <c r="E2179" t="s">
        <v>11200</v>
      </c>
      <c r="F2179" t="s">
        <v>11201</v>
      </c>
      <c r="G2179" t="s">
        <v>10365</v>
      </c>
      <c r="H2179" t="s">
        <v>11090</v>
      </c>
      <c r="I2179">
        <v>24.79</v>
      </c>
      <c r="J2179">
        <v>24.79</v>
      </c>
      <c r="K2179">
        <v>24.79</v>
      </c>
      <c r="L2179">
        <v>28</v>
      </c>
      <c r="M2179">
        <v>1</v>
      </c>
      <c r="N2179" t="s">
        <v>11108</v>
      </c>
      <c r="O2179" t="s">
        <v>11098</v>
      </c>
      <c r="P2179">
        <v>28</v>
      </c>
      <c r="Q2179" t="s">
        <v>11202</v>
      </c>
      <c r="R2179" t="s">
        <v>11201</v>
      </c>
    </row>
    <row r="2180" spans="1:18">
      <c r="A2180">
        <v>2199</v>
      </c>
      <c r="B2180" s="2">
        <v>8901030951091</v>
      </c>
      <c r="C2180" t="s">
        <v>10367</v>
      </c>
      <c r="D2180">
        <v>0</v>
      </c>
      <c r="E2180" t="s">
        <v>11193</v>
      </c>
      <c r="F2180" t="s">
        <v>11194</v>
      </c>
      <c r="G2180" t="s">
        <v>10367</v>
      </c>
      <c r="H2180" t="s">
        <v>11090</v>
      </c>
      <c r="I2180">
        <v>8.93</v>
      </c>
      <c r="J2180">
        <v>8.93</v>
      </c>
      <c r="K2180">
        <v>8.93</v>
      </c>
      <c r="L2180">
        <v>10</v>
      </c>
      <c r="M2180">
        <v>1</v>
      </c>
      <c r="N2180" t="s">
        <v>11108</v>
      </c>
      <c r="O2180" t="s">
        <v>11098</v>
      </c>
      <c r="P2180">
        <v>10</v>
      </c>
      <c r="Q2180" t="s">
        <v>11195</v>
      </c>
      <c r="R2180" t="s">
        <v>11196</v>
      </c>
    </row>
    <row r="2181" spans="1:18">
      <c r="A2181">
        <v>2200</v>
      </c>
      <c r="B2181" s="2">
        <v>8901063162600</v>
      </c>
      <c r="C2181" t="s">
        <v>10369</v>
      </c>
      <c r="D2181">
        <v>1</v>
      </c>
      <c r="E2181" t="s">
        <v>11715</v>
      </c>
      <c r="F2181" t="s">
        <v>11716</v>
      </c>
      <c r="G2181" t="s">
        <v>10369</v>
      </c>
      <c r="H2181" t="s">
        <v>11090</v>
      </c>
      <c r="I2181">
        <v>17.5</v>
      </c>
      <c r="J2181">
        <v>17.5</v>
      </c>
      <c r="K2181">
        <v>17.5</v>
      </c>
      <c r="L2181">
        <v>20</v>
      </c>
      <c r="M2181">
        <v>1</v>
      </c>
      <c r="N2181" t="s">
        <v>11108</v>
      </c>
      <c r="O2181" t="s">
        <v>11098</v>
      </c>
      <c r="P2181">
        <v>20</v>
      </c>
      <c r="Q2181" t="s">
        <v>11717</v>
      </c>
      <c r="R2181" t="s">
        <v>11718</v>
      </c>
    </row>
    <row r="2182" spans="1:18">
      <c r="A2182">
        <v>2201</v>
      </c>
      <c r="B2182" s="2">
        <v>8904004404111</v>
      </c>
      <c r="C2182" t="s">
        <v>10371</v>
      </c>
      <c r="D2182">
        <v>0</v>
      </c>
      <c r="E2182" t="s">
        <v>11200</v>
      </c>
      <c r="F2182" t="s">
        <v>11201</v>
      </c>
      <c r="G2182" t="s">
        <v>10371</v>
      </c>
      <c r="H2182" t="s">
        <v>11090</v>
      </c>
      <c r="I2182">
        <v>49.39</v>
      </c>
      <c r="J2182">
        <v>49.39</v>
      </c>
      <c r="K2182">
        <v>49.39</v>
      </c>
      <c r="L2182">
        <v>65</v>
      </c>
      <c r="M2182">
        <v>1</v>
      </c>
      <c r="N2182" t="s">
        <v>11108</v>
      </c>
      <c r="O2182" t="s">
        <v>11098</v>
      </c>
      <c r="P2182">
        <v>65</v>
      </c>
      <c r="Q2182" t="s">
        <v>11202</v>
      </c>
      <c r="R2182" t="s">
        <v>11201</v>
      </c>
    </row>
    <row r="2183" spans="1:18">
      <c r="A2183">
        <v>2202</v>
      </c>
      <c r="B2183" s="2">
        <v>8904004400298</v>
      </c>
      <c r="C2183" t="s">
        <v>10373</v>
      </c>
      <c r="D2183">
        <v>0</v>
      </c>
      <c r="E2183" t="s">
        <v>11200</v>
      </c>
      <c r="F2183" t="s">
        <v>11201</v>
      </c>
      <c r="G2183" t="s">
        <v>10373</v>
      </c>
      <c r="H2183" t="s">
        <v>11090</v>
      </c>
      <c r="I2183">
        <v>35.71</v>
      </c>
      <c r="J2183">
        <v>35.71</v>
      </c>
      <c r="K2183">
        <v>35.71</v>
      </c>
      <c r="L2183">
        <v>47</v>
      </c>
      <c r="M2183">
        <v>1</v>
      </c>
      <c r="N2183" t="s">
        <v>11108</v>
      </c>
      <c r="O2183" t="s">
        <v>11098</v>
      </c>
      <c r="P2183">
        <v>47</v>
      </c>
      <c r="Q2183" t="s">
        <v>11202</v>
      </c>
      <c r="R2183" t="s">
        <v>11201</v>
      </c>
    </row>
    <row r="2184" spans="1:18">
      <c r="A2184">
        <v>2203</v>
      </c>
      <c r="B2184" s="2">
        <v>8901764175091</v>
      </c>
      <c r="C2184" t="s">
        <v>10375</v>
      </c>
      <c r="D2184">
        <v>-34</v>
      </c>
      <c r="E2184" t="s">
        <v>11200</v>
      </c>
      <c r="F2184" t="s">
        <v>11201</v>
      </c>
      <c r="G2184" t="s">
        <v>10375</v>
      </c>
      <c r="H2184" t="s">
        <v>11090</v>
      </c>
      <c r="I2184">
        <v>8.4499999999999993</v>
      </c>
      <c r="J2184">
        <v>8.4499999999999993</v>
      </c>
      <c r="K2184">
        <v>8.4499999999999993</v>
      </c>
      <c r="L2184">
        <v>10</v>
      </c>
      <c r="M2184">
        <v>1</v>
      </c>
      <c r="N2184" t="s">
        <v>11108</v>
      </c>
      <c r="O2184" t="s">
        <v>11098</v>
      </c>
      <c r="P2184">
        <v>10</v>
      </c>
      <c r="Q2184" t="s">
        <v>11545</v>
      </c>
      <c r="R2184" t="s">
        <v>11546</v>
      </c>
    </row>
    <row r="2185" spans="1:18">
      <c r="A2185">
        <v>2204</v>
      </c>
      <c r="B2185" s="2">
        <v>8901764011252</v>
      </c>
      <c r="C2185" t="s">
        <v>10377</v>
      </c>
      <c r="D2185">
        <v>1</v>
      </c>
      <c r="E2185" t="s">
        <v>11200</v>
      </c>
      <c r="F2185" t="s">
        <v>11201</v>
      </c>
      <c r="G2185" t="s">
        <v>10377</v>
      </c>
      <c r="H2185" t="s">
        <v>11090</v>
      </c>
      <c r="I2185">
        <v>30.2</v>
      </c>
      <c r="J2185">
        <v>30.2</v>
      </c>
      <c r="K2185">
        <v>30.2</v>
      </c>
      <c r="L2185">
        <v>40</v>
      </c>
      <c r="M2185">
        <v>1</v>
      </c>
      <c r="N2185" t="s">
        <v>11108</v>
      </c>
      <c r="O2185" t="s">
        <v>11098</v>
      </c>
      <c r="P2185">
        <v>40</v>
      </c>
      <c r="Q2185" t="s">
        <v>11545</v>
      </c>
      <c r="R2185" t="s">
        <v>11546</v>
      </c>
    </row>
    <row r="2186" spans="1:18">
      <c r="A2186">
        <v>2205</v>
      </c>
      <c r="B2186" s="2">
        <v>413212</v>
      </c>
      <c r="C2186" t="s">
        <v>10379</v>
      </c>
      <c r="D2186">
        <v>4</v>
      </c>
      <c r="E2186" t="s">
        <v>11200</v>
      </c>
      <c r="F2186" t="s">
        <v>11201</v>
      </c>
      <c r="G2186" t="s">
        <v>10379</v>
      </c>
      <c r="H2186" t="s">
        <v>11090</v>
      </c>
      <c r="I2186">
        <v>33.92</v>
      </c>
      <c r="J2186">
        <v>33.92</v>
      </c>
      <c r="K2186">
        <v>33.92</v>
      </c>
      <c r="L2186">
        <v>50</v>
      </c>
      <c r="M2186">
        <v>1</v>
      </c>
      <c r="N2186" t="s">
        <v>11108</v>
      </c>
      <c r="O2186" t="s">
        <v>11098</v>
      </c>
      <c r="P2186">
        <v>50</v>
      </c>
      <c r="Q2186" t="s">
        <v>11202</v>
      </c>
      <c r="R2186" t="s">
        <v>11201</v>
      </c>
    </row>
    <row r="2187" spans="1:18">
      <c r="A2187">
        <v>2206</v>
      </c>
      <c r="B2187" s="2">
        <v>8901764061257</v>
      </c>
      <c r="C2187" t="s">
        <v>10381</v>
      </c>
      <c r="D2187">
        <v>0</v>
      </c>
      <c r="E2187" t="s">
        <v>11200</v>
      </c>
      <c r="F2187" t="s">
        <v>11201</v>
      </c>
      <c r="G2187" t="s">
        <v>10381</v>
      </c>
      <c r="H2187" t="s">
        <v>11090</v>
      </c>
      <c r="I2187">
        <v>30.2</v>
      </c>
      <c r="J2187">
        <v>30.2</v>
      </c>
      <c r="K2187">
        <v>30.2</v>
      </c>
      <c r="L2187">
        <v>40</v>
      </c>
      <c r="M2187">
        <v>1</v>
      </c>
      <c r="N2187" t="s">
        <v>11108</v>
      </c>
      <c r="O2187" t="s">
        <v>11098</v>
      </c>
      <c r="P2187">
        <v>40</v>
      </c>
      <c r="Q2187" t="s">
        <v>11545</v>
      </c>
      <c r="R2187" t="s">
        <v>11546</v>
      </c>
    </row>
    <row r="2188" spans="1:18">
      <c r="A2188">
        <v>2207</v>
      </c>
      <c r="B2188" s="2">
        <v>8901764082405</v>
      </c>
      <c r="C2188" t="s">
        <v>10383</v>
      </c>
      <c r="D2188">
        <v>-18</v>
      </c>
      <c r="E2188" t="s">
        <v>11200</v>
      </c>
      <c r="F2188" t="s">
        <v>11201</v>
      </c>
      <c r="G2188" t="s">
        <v>10383</v>
      </c>
      <c r="H2188" t="s">
        <v>11090</v>
      </c>
      <c r="I2188">
        <v>18</v>
      </c>
      <c r="J2188">
        <v>18</v>
      </c>
      <c r="K2188">
        <v>18</v>
      </c>
      <c r="L2188">
        <v>20</v>
      </c>
      <c r="M2188">
        <v>1</v>
      </c>
      <c r="N2188" t="s">
        <v>11108</v>
      </c>
      <c r="O2188" t="s">
        <v>11098</v>
      </c>
      <c r="P2188">
        <v>20</v>
      </c>
      <c r="Q2188" t="s">
        <v>11545</v>
      </c>
      <c r="R2188" t="s">
        <v>11546</v>
      </c>
    </row>
    <row r="2189" spans="1:18">
      <c r="A2189">
        <v>2208</v>
      </c>
      <c r="B2189" s="2">
        <v>8901764042911</v>
      </c>
      <c r="C2189" t="s">
        <v>10385</v>
      </c>
      <c r="D2189">
        <v>0</v>
      </c>
      <c r="E2189" t="s">
        <v>11200</v>
      </c>
      <c r="F2189" t="s">
        <v>11201</v>
      </c>
      <c r="G2189" t="s">
        <v>10385</v>
      </c>
      <c r="H2189" t="s">
        <v>11090</v>
      </c>
      <c r="I2189">
        <v>18</v>
      </c>
      <c r="J2189">
        <v>18</v>
      </c>
      <c r="K2189">
        <v>18</v>
      </c>
      <c r="L2189">
        <v>20</v>
      </c>
      <c r="M2189">
        <v>1</v>
      </c>
      <c r="N2189" t="s">
        <v>11108</v>
      </c>
      <c r="O2189" t="s">
        <v>11098</v>
      </c>
      <c r="P2189">
        <v>20</v>
      </c>
      <c r="Q2189" t="s">
        <v>11545</v>
      </c>
      <c r="R2189" t="s">
        <v>11546</v>
      </c>
    </row>
    <row r="2190" spans="1:18">
      <c r="A2190">
        <v>2209</v>
      </c>
      <c r="B2190" s="2">
        <v>8901764012914</v>
      </c>
      <c r="C2190" t="s">
        <v>10387</v>
      </c>
      <c r="D2190">
        <v>-7</v>
      </c>
      <c r="E2190" t="s">
        <v>11200</v>
      </c>
      <c r="F2190" t="s">
        <v>11201</v>
      </c>
      <c r="G2190" t="s">
        <v>10387</v>
      </c>
      <c r="H2190" t="s">
        <v>11090</v>
      </c>
      <c r="I2190">
        <v>18</v>
      </c>
      <c r="J2190">
        <v>18</v>
      </c>
      <c r="K2190">
        <v>18</v>
      </c>
      <c r="L2190">
        <v>20</v>
      </c>
      <c r="M2190">
        <v>1</v>
      </c>
      <c r="N2190" t="s">
        <v>11108</v>
      </c>
      <c r="O2190" t="s">
        <v>11098</v>
      </c>
      <c r="P2190">
        <v>20</v>
      </c>
      <c r="Q2190" t="s">
        <v>11545</v>
      </c>
      <c r="R2190" t="s">
        <v>11546</v>
      </c>
    </row>
    <row r="2191" spans="1:18">
      <c r="A2191">
        <v>2210</v>
      </c>
      <c r="B2191" s="2">
        <v>8901764032912</v>
      </c>
      <c r="C2191" t="s">
        <v>10389</v>
      </c>
      <c r="D2191">
        <v>-19</v>
      </c>
      <c r="E2191" t="s">
        <v>11200</v>
      </c>
      <c r="F2191" t="s">
        <v>11201</v>
      </c>
      <c r="G2191" t="s">
        <v>10389</v>
      </c>
      <c r="H2191" t="s">
        <v>11090</v>
      </c>
      <c r="I2191">
        <v>18</v>
      </c>
      <c r="J2191">
        <v>18</v>
      </c>
      <c r="K2191">
        <v>18</v>
      </c>
      <c r="L2191">
        <v>20</v>
      </c>
      <c r="M2191">
        <v>1</v>
      </c>
      <c r="N2191" t="s">
        <v>11108</v>
      </c>
      <c r="O2191" t="s">
        <v>11098</v>
      </c>
      <c r="P2191">
        <v>20</v>
      </c>
      <c r="Q2191" t="s">
        <v>11545</v>
      </c>
      <c r="R2191" t="s">
        <v>11546</v>
      </c>
    </row>
    <row r="2192" spans="1:18">
      <c r="A2192">
        <v>2211</v>
      </c>
      <c r="B2192" s="2">
        <v>8901764052910</v>
      </c>
      <c r="C2192" t="s">
        <v>10391</v>
      </c>
      <c r="D2192">
        <v>7</v>
      </c>
      <c r="E2192" t="s">
        <v>11200</v>
      </c>
      <c r="F2192" t="s">
        <v>11201</v>
      </c>
      <c r="G2192" t="s">
        <v>10391</v>
      </c>
      <c r="H2192" t="s">
        <v>11090</v>
      </c>
      <c r="I2192">
        <v>18</v>
      </c>
      <c r="J2192">
        <v>18</v>
      </c>
      <c r="K2192">
        <v>18</v>
      </c>
      <c r="L2192">
        <v>20</v>
      </c>
      <c r="M2192">
        <v>1</v>
      </c>
      <c r="N2192" t="s">
        <v>11108</v>
      </c>
      <c r="O2192" t="s">
        <v>11098</v>
      </c>
      <c r="P2192">
        <v>20</v>
      </c>
      <c r="Q2192" t="s">
        <v>11545</v>
      </c>
      <c r="R2192" t="s">
        <v>11546</v>
      </c>
    </row>
    <row r="2193" spans="1:18">
      <c r="A2193">
        <v>2212</v>
      </c>
      <c r="B2193" s="2">
        <v>8901764072277</v>
      </c>
      <c r="C2193" t="s">
        <v>10393</v>
      </c>
      <c r="D2193">
        <v>-35</v>
      </c>
      <c r="E2193" t="s">
        <v>11200</v>
      </c>
      <c r="F2193" t="s">
        <v>11201</v>
      </c>
      <c r="G2193" t="s">
        <v>10393</v>
      </c>
      <c r="H2193" t="s">
        <v>11090</v>
      </c>
      <c r="I2193">
        <v>15.5</v>
      </c>
      <c r="J2193">
        <v>15.5</v>
      </c>
      <c r="K2193">
        <v>15.5</v>
      </c>
      <c r="L2193">
        <v>20</v>
      </c>
      <c r="M2193">
        <v>1</v>
      </c>
      <c r="N2193" t="s">
        <v>11108</v>
      </c>
      <c r="O2193" t="s">
        <v>11098</v>
      </c>
      <c r="P2193">
        <v>20</v>
      </c>
      <c r="Q2193" t="s">
        <v>11545</v>
      </c>
      <c r="R2193" t="s">
        <v>11546</v>
      </c>
    </row>
    <row r="2194" spans="1:18">
      <c r="A2194">
        <v>2213</v>
      </c>
      <c r="B2194" s="2">
        <v>8901764072604</v>
      </c>
      <c r="C2194" t="s">
        <v>10395</v>
      </c>
      <c r="D2194">
        <v>-7</v>
      </c>
      <c r="E2194" t="s">
        <v>11200</v>
      </c>
      <c r="F2194" t="s">
        <v>11201</v>
      </c>
      <c r="G2194" t="s">
        <v>10395</v>
      </c>
      <c r="H2194" t="s">
        <v>11090</v>
      </c>
      <c r="I2194">
        <v>30</v>
      </c>
      <c r="J2194">
        <v>30</v>
      </c>
      <c r="K2194">
        <v>30</v>
      </c>
      <c r="L2194">
        <v>36</v>
      </c>
      <c r="M2194">
        <v>1</v>
      </c>
      <c r="N2194" t="s">
        <v>11108</v>
      </c>
      <c r="O2194" t="s">
        <v>11098</v>
      </c>
      <c r="P2194">
        <v>36</v>
      </c>
      <c r="Q2194" t="s">
        <v>11545</v>
      </c>
      <c r="R2194" t="s">
        <v>11546</v>
      </c>
    </row>
    <row r="2195" spans="1:18">
      <c r="A2195">
        <v>2214</v>
      </c>
      <c r="B2195" s="2">
        <v>8904145912445</v>
      </c>
      <c r="C2195" t="s">
        <v>10397</v>
      </c>
      <c r="D2195">
        <v>1</v>
      </c>
      <c r="E2195" t="s">
        <v>11200</v>
      </c>
      <c r="F2195" t="s">
        <v>11201</v>
      </c>
      <c r="G2195" t="s">
        <v>10397</v>
      </c>
      <c r="H2195" t="s">
        <v>11090</v>
      </c>
      <c r="I2195">
        <v>382.2</v>
      </c>
      <c r="J2195">
        <v>382.2</v>
      </c>
      <c r="K2195">
        <v>323.89999999999998</v>
      </c>
      <c r="L2195">
        <v>410</v>
      </c>
      <c r="M2195">
        <v>3</v>
      </c>
      <c r="N2195" t="s">
        <v>11097</v>
      </c>
      <c r="O2195" t="s">
        <v>11098</v>
      </c>
      <c r="P2195">
        <v>410</v>
      </c>
      <c r="Q2195" t="s">
        <v>11202</v>
      </c>
      <c r="R2195" t="s">
        <v>11201</v>
      </c>
    </row>
    <row r="2196" spans="1:18">
      <c r="A2196">
        <v>2215</v>
      </c>
      <c r="B2196" s="2">
        <v>8904145912384</v>
      </c>
      <c r="C2196" t="s">
        <v>10399</v>
      </c>
      <c r="D2196">
        <v>1</v>
      </c>
      <c r="E2196" t="s">
        <v>11200</v>
      </c>
      <c r="F2196" t="s">
        <v>11201</v>
      </c>
      <c r="G2196" t="s">
        <v>10399</v>
      </c>
      <c r="H2196" t="s">
        <v>11090</v>
      </c>
      <c r="I2196">
        <v>700.7</v>
      </c>
      <c r="J2196">
        <v>700.7</v>
      </c>
      <c r="K2196">
        <v>593.80999999999995</v>
      </c>
      <c r="L2196">
        <v>770</v>
      </c>
      <c r="M2196">
        <v>3</v>
      </c>
      <c r="N2196" t="s">
        <v>11097</v>
      </c>
      <c r="O2196" t="s">
        <v>11098</v>
      </c>
      <c r="P2196">
        <v>770</v>
      </c>
      <c r="Q2196" t="s">
        <v>11202</v>
      </c>
      <c r="R2196" t="s">
        <v>11201</v>
      </c>
    </row>
    <row r="2197" spans="1:18">
      <c r="A2197">
        <v>2216</v>
      </c>
      <c r="B2197" s="2">
        <v>8904145912360</v>
      </c>
      <c r="C2197" t="s">
        <v>10401</v>
      </c>
      <c r="D2197">
        <v>1</v>
      </c>
      <c r="E2197" t="s">
        <v>11200</v>
      </c>
      <c r="F2197" t="s">
        <v>11201</v>
      </c>
      <c r="G2197" t="s">
        <v>10401</v>
      </c>
      <c r="H2197" t="s">
        <v>11090</v>
      </c>
      <c r="I2197">
        <v>382.2</v>
      </c>
      <c r="J2197">
        <v>382.2</v>
      </c>
      <c r="K2197">
        <v>323.89999999999998</v>
      </c>
      <c r="L2197">
        <v>420</v>
      </c>
      <c r="M2197">
        <v>3</v>
      </c>
      <c r="N2197" t="s">
        <v>11097</v>
      </c>
      <c r="O2197" t="s">
        <v>11098</v>
      </c>
      <c r="P2197">
        <v>420</v>
      </c>
      <c r="Q2197" t="s">
        <v>11202</v>
      </c>
      <c r="R2197" t="s">
        <v>11201</v>
      </c>
    </row>
    <row r="2198" spans="1:18">
      <c r="A2198">
        <v>2217</v>
      </c>
      <c r="B2198" s="2">
        <v>8904145912469</v>
      </c>
      <c r="C2198" t="s">
        <v>10403</v>
      </c>
      <c r="D2198">
        <v>1</v>
      </c>
      <c r="E2198" t="s">
        <v>11200</v>
      </c>
      <c r="F2198" t="s">
        <v>11201</v>
      </c>
      <c r="G2198" t="s">
        <v>10403</v>
      </c>
      <c r="H2198" t="s">
        <v>11090</v>
      </c>
      <c r="I2198">
        <v>700.7</v>
      </c>
      <c r="J2198">
        <v>700.7</v>
      </c>
      <c r="K2198">
        <v>593.80999999999995</v>
      </c>
      <c r="L2198">
        <v>770</v>
      </c>
      <c r="M2198">
        <v>3</v>
      </c>
      <c r="N2198" t="s">
        <v>11097</v>
      </c>
      <c r="O2198" t="s">
        <v>11098</v>
      </c>
      <c r="P2198">
        <v>770</v>
      </c>
      <c r="Q2198" t="s">
        <v>11202</v>
      </c>
      <c r="R2198" t="s">
        <v>11201</v>
      </c>
    </row>
    <row r="2199" spans="1:18">
      <c r="A2199">
        <v>2218</v>
      </c>
      <c r="B2199" s="2">
        <v>8904145911721</v>
      </c>
      <c r="C2199" t="s">
        <v>10405</v>
      </c>
      <c r="D2199">
        <v>1</v>
      </c>
      <c r="E2199" t="s">
        <v>11200</v>
      </c>
      <c r="F2199" t="s">
        <v>11201</v>
      </c>
      <c r="G2199" t="s">
        <v>10405</v>
      </c>
      <c r="H2199" t="s">
        <v>11090</v>
      </c>
      <c r="I2199">
        <v>517.73</v>
      </c>
      <c r="J2199">
        <v>517.73</v>
      </c>
      <c r="K2199">
        <v>438.75</v>
      </c>
      <c r="L2199">
        <v>540</v>
      </c>
      <c r="M2199">
        <v>3</v>
      </c>
      <c r="N2199" t="s">
        <v>11097</v>
      </c>
      <c r="O2199" t="s">
        <v>11098</v>
      </c>
      <c r="P2199">
        <v>540</v>
      </c>
      <c r="Q2199" t="s">
        <v>11202</v>
      </c>
      <c r="R2199" t="s">
        <v>11201</v>
      </c>
    </row>
    <row r="2200" spans="1:18">
      <c r="A2200">
        <v>2219</v>
      </c>
      <c r="B2200" s="2">
        <v>8906009993201</v>
      </c>
      <c r="C2200" t="s">
        <v>10407</v>
      </c>
      <c r="D2200">
        <v>3</v>
      </c>
      <c r="E2200" t="s">
        <v>11200</v>
      </c>
      <c r="F2200" t="s">
        <v>11201</v>
      </c>
      <c r="G2200" t="s">
        <v>10407</v>
      </c>
      <c r="H2200" t="s">
        <v>11090</v>
      </c>
      <c r="I2200">
        <v>55.07</v>
      </c>
      <c r="J2200">
        <v>55.07</v>
      </c>
      <c r="K2200">
        <v>46.67</v>
      </c>
      <c r="L2200">
        <v>60</v>
      </c>
      <c r="M2200">
        <v>3</v>
      </c>
      <c r="N2200" t="s">
        <v>11097</v>
      </c>
      <c r="O2200" t="s">
        <v>11098</v>
      </c>
      <c r="P2200">
        <v>60</v>
      </c>
      <c r="Q2200" t="s">
        <v>11202</v>
      </c>
      <c r="R2200" t="s">
        <v>11201</v>
      </c>
    </row>
    <row r="2201" spans="1:18">
      <c r="A2201">
        <v>2220</v>
      </c>
      <c r="B2201" s="2">
        <v>8906009993164</v>
      </c>
      <c r="C2201" t="s">
        <v>11723</v>
      </c>
      <c r="D2201">
        <v>-3</v>
      </c>
      <c r="E2201" t="s">
        <v>11200</v>
      </c>
      <c r="F2201" t="s">
        <v>11201</v>
      </c>
      <c r="G2201" t="s">
        <v>10409</v>
      </c>
      <c r="H2201" t="s">
        <v>11090</v>
      </c>
      <c r="I2201">
        <v>26.38</v>
      </c>
      <c r="J2201">
        <v>26.38</v>
      </c>
      <c r="K2201">
        <v>22.36</v>
      </c>
      <c r="L2201">
        <v>30</v>
      </c>
      <c r="M2201">
        <v>3</v>
      </c>
      <c r="N2201" t="s">
        <v>11097</v>
      </c>
      <c r="O2201" t="s">
        <v>11098</v>
      </c>
      <c r="P2201">
        <v>30</v>
      </c>
      <c r="Q2201" t="s">
        <v>11202</v>
      </c>
      <c r="R2201" t="s">
        <v>11201</v>
      </c>
    </row>
    <row r="2202" spans="1:18">
      <c r="A2202">
        <v>2221</v>
      </c>
      <c r="B2202" s="2">
        <v>8906009993157</v>
      </c>
      <c r="C2202" t="s">
        <v>10411</v>
      </c>
      <c r="D2202">
        <v>-2</v>
      </c>
      <c r="E2202" t="s">
        <v>11200</v>
      </c>
      <c r="F2202" t="s">
        <v>11201</v>
      </c>
      <c r="G2202" t="s">
        <v>10411</v>
      </c>
      <c r="H2202" t="s">
        <v>11090</v>
      </c>
      <c r="I2202">
        <v>26.38</v>
      </c>
      <c r="J2202">
        <v>26.38</v>
      </c>
      <c r="K2202">
        <v>22.36</v>
      </c>
      <c r="L2202">
        <v>30</v>
      </c>
      <c r="M2202">
        <v>3</v>
      </c>
      <c r="N2202" t="s">
        <v>11097</v>
      </c>
      <c r="O2202" t="s">
        <v>11098</v>
      </c>
      <c r="P2202">
        <v>30</v>
      </c>
      <c r="Q2202" t="s">
        <v>11202</v>
      </c>
      <c r="R2202" t="s">
        <v>11201</v>
      </c>
    </row>
    <row r="2203" spans="1:18">
      <c r="A2203">
        <v>2222</v>
      </c>
      <c r="B2203" s="2">
        <v>8906016492001</v>
      </c>
      <c r="C2203" t="s">
        <v>10413</v>
      </c>
      <c r="D2203">
        <v>-3</v>
      </c>
      <c r="E2203" t="s">
        <v>11715</v>
      </c>
      <c r="F2203" t="s">
        <v>11716</v>
      </c>
      <c r="G2203" t="s">
        <v>10413</v>
      </c>
      <c r="H2203" t="s">
        <v>11090</v>
      </c>
      <c r="I2203">
        <v>25.24</v>
      </c>
      <c r="J2203">
        <v>25.24</v>
      </c>
      <c r="K2203">
        <v>24.04</v>
      </c>
      <c r="L2203">
        <v>30</v>
      </c>
      <c r="M2203">
        <v>2</v>
      </c>
      <c r="N2203" t="s">
        <v>11091</v>
      </c>
      <c r="O2203" t="s">
        <v>11098</v>
      </c>
      <c r="P2203">
        <v>30</v>
      </c>
      <c r="Q2203" t="s">
        <v>11717</v>
      </c>
      <c r="R2203" t="s">
        <v>11718</v>
      </c>
    </row>
    <row r="2204" spans="1:18">
      <c r="A2204">
        <v>2223</v>
      </c>
      <c r="B2204" s="2">
        <v>8906016491738</v>
      </c>
      <c r="C2204" t="s">
        <v>10415</v>
      </c>
      <c r="D2204">
        <v>-2</v>
      </c>
      <c r="E2204" t="s">
        <v>11715</v>
      </c>
      <c r="F2204" t="s">
        <v>11716</v>
      </c>
      <c r="G2204" t="s">
        <v>10415</v>
      </c>
      <c r="H2204" t="s">
        <v>11090</v>
      </c>
      <c r="I2204">
        <v>25.24</v>
      </c>
      <c r="J2204">
        <v>25.24</v>
      </c>
      <c r="K2204">
        <v>24.04</v>
      </c>
      <c r="L2204">
        <v>30</v>
      </c>
      <c r="M2204">
        <v>2</v>
      </c>
      <c r="N2204" t="s">
        <v>11091</v>
      </c>
      <c r="O2204" t="s">
        <v>11098</v>
      </c>
      <c r="P2204">
        <v>30</v>
      </c>
      <c r="Q2204" t="s">
        <v>11717</v>
      </c>
      <c r="R2204" t="s">
        <v>11718</v>
      </c>
    </row>
    <row r="2205" spans="1:18">
      <c r="A2205">
        <v>2224</v>
      </c>
      <c r="B2205" s="2">
        <v>8904103033342</v>
      </c>
      <c r="C2205" t="s">
        <v>11724</v>
      </c>
      <c r="D2205">
        <v>-1</v>
      </c>
      <c r="E2205" t="s">
        <v>11470</v>
      </c>
      <c r="F2205" t="s">
        <v>11471</v>
      </c>
      <c r="G2205" t="s">
        <v>10417</v>
      </c>
      <c r="H2205" t="s">
        <v>11090</v>
      </c>
      <c r="I2205">
        <v>48</v>
      </c>
      <c r="J2205">
        <v>48</v>
      </c>
      <c r="K2205">
        <v>42.86</v>
      </c>
      <c r="L2205">
        <v>60</v>
      </c>
      <c r="M2205">
        <v>5</v>
      </c>
      <c r="N2205" t="s">
        <v>11117</v>
      </c>
      <c r="O2205" t="s">
        <v>11098</v>
      </c>
      <c r="P2205">
        <v>60</v>
      </c>
      <c r="Q2205" t="s">
        <v>11472</v>
      </c>
      <c r="R2205" t="s">
        <v>11471</v>
      </c>
    </row>
    <row r="2206" spans="1:18">
      <c r="A2206">
        <v>2225</v>
      </c>
      <c r="B2206" s="2">
        <v>8904103030044</v>
      </c>
      <c r="C2206" t="s">
        <v>10419</v>
      </c>
      <c r="D2206">
        <v>2</v>
      </c>
      <c r="E2206" t="s">
        <v>11470</v>
      </c>
      <c r="F2206" t="s">
        <v>11471</v>
      </c>
      <c r="G2206" t="s">
        <v>10419</v>
      </c>
      <c r="H2206" t="s">
        <v>11090</v>
      </c>
      <c r="I2206">
        <v>48</v>
      </c>
      <c r="J2206">
        <v>48</v>
      </c>
      <c r="K2206">
        <v>42.86</v>
      </c>
      <c r="L2206">
        <v>60</v>
      </c>
      <c r="M2206">
        <v>5</v>
      </c>
      <c r="N2206" t="s">
        <v>11117</v>
      </c>
      <c r="O2206" t="s">
        <v>11098</v>
      </c>
      <c r="P2206">
        <v>60</v>
      </c>
      <c r="Q2206" t="s">
        <v>11472</v>
      </c>
      <c r="R2206" t="s">
        <v>11471</v>
      </c>
    </row>
    <row r="2207" spans="1:18">
      <c r="A2207">
        <v>2226</v>
      </c>
      <c r="B2207" s="2">
        <v>8904103030594</v>
      </c>
      <c r="C2207" t="s">
        <v>10421</v>
      </c>
      <c r="D2207">
        <v>1</v>
      </c>
      <c r="E2207" t="s">
        <v>11470</v>
      </c>
      <c r="F2207" t="s">
        <v>11471</v>
      </c>
      <c r="G2207" t="s">
        <v>10421</v>
      </c>
      <c r="H2207" t="s">
        <v>11090</v>
      </c>
      <c r="I2207">
        <v>48</v>
      </c>
      <c r="J2207">
        <v>48</v>
      </c>
      <c r="K2207">
        <v>42.86</v>
      </c>
      <c r="L2207">
        <v>60</v>
      </c>
      <c r="M2207">
        <v>5</v>
      </c>
      <c r="N2207" t="s">
        <v>11117</v>
      </c>
      <c r="O2207" t="s">
        <v>11098</v>
      </c>
      <c r="P2207">
        <v>60</v>
      </c>
      <c r="Q2207" t="s">
        <v>11472</v>
      </c>
      <c r="R2207" t="s">
        <v>11471</v>
      </c>
    </row>
    <row r="2208" spans="1:18">
      <c r="A2208">
        <v>2227</v>
      </c>
      <c r="B2208" s="2">
        <v>8904103030532</v>
      </c>
      <c r="C2208" t="s">
        <v>10423</v>
      </c>
      <c r="D2208">
        <v>2</v>
      </c>
      <c r="E2208" t="s">
        <v>11470</v>
      </c>
      <c r="F2208" t="s">
        <v>11471</v>
      </c>
      <c r="G2208" t="s">
        <v>10423</v>
      </c>
      <c r="H2208" t="s">
        <v>11090</v>
      </c>
      <c r="I2208">
        <v>48</v>
      </c>
      <c r="J2208">
        <v>48</v>
      </c>
      <c r="K2208">
        <v>42.86</v>
      </c>
      <c r="L2208">
        <v>60</v>
      </c>
      <c r="M2208">
        <v>5</v>
      </c>
      <c r="N2208" t="s">
        <v>11117</v>
      </c>
      <c r="O2208" t="s">
        <v>11098</v>
      </c>
      <c r="P2208">
        <v>60</v>
      </c>
      <c r="Q2208" t="s">
        <v>11472</v>
      </c>
      <c r="R2208" t="s">
        <v>11471</v>
      </c>
    </row>
    <row r="2209" spans="1:18">
      <c r="A2209">
        <v>2228</v>
      </c>
      <c r="B2209" s="2">
        <v>8904103030549</v>
      </c>
      <c r="C2209" t="s">
        <v>10425</v>
      </c>
      <c r="D2209">
        <v>2</v>
      </c>
      <c r="E2209" t="s">
        <v>11470</v>
      </c>
      <c r="F2209" t="s">
        <v>11471</v>
      </c>
      <c r="G2209" t="s">
        <v>10425</v>
      </c>
      <c r="H2209" t="s">
        <v>11090</v>
      </c>
      <c r="I2209">
        <v>48</v>
      </c>
      <c r="J2209">
        <v>48</v>
      </c>
      <c r="K2209">
        <v>42.86</v>
      </c>
      <c r="L2209">
        <v>60</v>
      </c>
      <c r="M2209">
        <v>5</v>
      </c>
      <c r="N2209" t="s">
        <v>11117</v>
      </c>
      <c r="O2209" t="s">
        <v>11098</v>
      </c>
      <c r="P2209">
        <v>60</v>
      </c>
      <c r="Q2209" t="s">
        <v>11472</v>
      </c>
      <c r="R2209" t="s">
        <v>11471</v>
      </c>
    </row>
    <row r="2210" spans="1:18">
      <c r="A2210">
        <v>2229</v>
      </c>
      <c r="B2210" s="2">
        <v>8904103030563</v>
      </c>
      <c r="C2210" t="s">
        <v>10427</v>
      </c>
      <c r="D2210">
        <v>0</v>
      </c>
      <c r="E2210" t="s">
        <v>11470</v>
      </c>
      <c r="F2210" t="s">
        <v>11471</v>
      </c>
      <c r="G2210" t="s">
        <v>10427</v>
      </c>
      <c r="H2210" t="s">
        <v>11090</v>
      </c>
      <c r="I2210">
        <v>48</v>
      </c>
      <c r="J2210">
        <v>48</v>
      </c>
      <c r="K2210">
        <v>42.86</v>
      </c>
      <c r="L2210">
        <v>60</v>
      </c>
      <c r="M2210">
        <v>5</v>
      </c>
      <c r="N2210" t="s">
        <v>11117</v>
      </c>
      <c r="O2210" t="s">
        <v>11098</v>
      </c>
      <c r="P2210">
        <v>60</v>
      </c>
      <c r="Q2210" t="s">
        <v>11472</v>
      </c>
      <c r="R2210" t="s">
        <v>11471</v>
      </c>
    </row>
    <row r="2211" spans="1:18">
      <c r="A2211">
        <v>2230</v>
      </c>
      <c r="B2211" s="2">
        <v>8906015614145</v>
      </c>
      <c r="C2211" t="s">
        <v>10429</v>
      </c>
      <c r="D2211">
        <v>-10</v>
      </c>
      <c r="E2211" t="s">
        <v>11200</v>
      </c>
      <c r="F2211" t="s">
        <v>11201</v>
      </c>
      <c r="G2211" t="s">
        <v>10429</v>
      </c>
      <c r="H2211" t="s">
        <v>11090</v>
      </c>
      <c r="I2211">
        <v>31.71</v>
      </c>
      <c r="J2211">
        <v>31.71</v>
      </c>
      <c r="K2211">
        <v>30.2</v>
      </c>
      <c r="L2211">
        <v>40</v>
      </c>
      <c r="M2211">
        <v>2</v>
      </c>
      <c r="N2211" t="s">
        <v>11091</v>
      </c>
      <c r="O2211" t="s">
        <v>11098</v>
      </c>
      <c r="P2211">
        <v>40</v>
      </c>
      <c r="Q2211" t="s">
        <v>11545</v>
      </c>
      <c r="R2211" t="s">
        <v>11546</v>
      </c>
    </row>
    <row r="2212" spans="1:18">
      <c r="A2212">
        <v>2231</v>
      </c>
      <c r="B2212" s="2">
        <v>8901030962776</v>
      </c>
      <c r="C2212" t="s">
        <v>11725</v>
      </c>
      <c r="D2212">
        <v>-4</v>
      </c>
      <c r="E2212" t="s">
        <v>11377</v>
      </c>
      <c r="F2212" t="s">
        <v>11378</v>
      </c>
      <c r="G2212" t="s">
        <v>10431</v>
      </c>
      <c r="H2212" t="s">
        <v>11090</v>
      </c>
      <c r="I2212">
        <v>47.25</v>
      </c>
      <c r="J2212">
        <v>47.25</v>
      </c>
      <c r="K2212">
        <v>45</v>
      </c>
      <c r="L2212">
        <v>55</v>
      </c>
      <c r="M2212">
        <v>2</v>
      </c>
      <c r="N2212" t="s">
        <v>11091</v>
      </c>
      <c r="O2212" t="s">
        <v>11098</v>
      </c>
      <c r="P2212">
        <v>55</v>
      </c>
      <c r="Q2212" t="s">
        <v>11379</v>
      </c>
      <c r="R2212" t="s">
        <v>11378</v>
      </c>
    </row>
    <row r="2213" spans="1:18">
      <c r="A2213">
        <v>2232</v>
      </c>
      <c r="B2213" s="2">
        <v>8901287100518</v>
      </c>
      <c r="C2213" t="s">
        <v>10433</v>
      </c>
      <c r="D2213">
        <v>0</v>
      </c>
      <c r="E2213" t="s">
        <v>11095</v>
      </c>
      <c r="F2213" t="s">
        <v>11096</v>
      </c>
      <c r="G2213" t="s">
        <v>10433</v>
      </c>
      <c r="H2213" t="s">
        <v>11090</v>
      </c>
      <c r="I2213">
        <v>224.18</v>
      </c>
      <c r="J2213">
        <v>224.18</v>
      </c>
      <c r="K2213">
        <v>213.5</v>
      </c>
      <c r="L2213">
        <v>243</v>
      </c>
      <c r="M2213">
        <v>2</v>
      </c>
      <c r="N2213" t="s">
        <v>11091</v>
      </c>
      <c r="O2213" t="s">
        <v>11098</v>
      </c>
      <c r="P2213">
        <v>243</v>
      </c>
      <c r="Q2213" t="s">
        <v>11099</v>
      </c>
      <c r="R2213" t="s">
        <v>11100</v>
      </c>
    </row>
    <row r="2214" spans="1:18">
      <c r="A2214">
        <v>2233</v>
      </c>
      <c r="B2214" s="2">
        <v>8901287101010</v>
      </c>
      <c r="C2214" t="s">
        <v>10435</v>
      </c>
      <c r="D2214">
        <v>0</v>
      </c>
      <c r="E2214" t="s">
        <v>11095</v>
      </c>
      <c r="F2214" t="s">
        <v>11096</v>
      </c>
      <c r="G2214" t="s">
        <v>10435</v>
      </c>
      <c r="H2214" t="s">
        <v>11090</v>
      </c>
      <c r="I2214">
        <v>86.14</v>
      </c>
      <c r="J2214">
        <v>86.14</v>
      </c>
      <c r="K2214">
        <v>73</v>
      </c>
      <c r="L2214">
        <v>90</v>
      </c>
      <c r="M2214">
        <v>3</v>
      </c>
      <c r="N2214" t="s">
        <v>11097</v>
      </c>
      <c r="O2214" t="s">
        <v>11098</v>
      </c>
      <c r="P2214">
        <v>90</v>
      </c>
      <c r="Q2214" t="s">
        <v>11099</v>
      </c>
      <c r="R2214" t="s">
        <v>11100</v>
      </c>
    </row>
    <row r="2215" spans="1:18">
      <c r="A2215">
        <v>2234</v>
      </c>
      <c r="B2215" s="2">
        <v>8901287100518</v>
      </c>
      <c r="C2215" t="s">
        <v>11726</v>
      </c>
      <c r="D2215">
        <v>0</v>
      </c>
      <c r="E2215" t="s">
        <v>11095</v>
      </c>
      <c r="F2215" t="s">
        <v>11096</v>
      </c>
      <c r="G2215" t="s">
        <v>10437</v>
      </c>
      <c r="H2215" t="s">
        <v>11090</v>
      </c>
      <c r="I2215">
        <v>231.28</v>
      </c>
      <c r="J2215">
        <v>231.28</v>
      </c>
      <c r="K2215">
        <v>196</v>
      </c>
      <c r="L2215">
        <v>243</v>
      </c>
      <c r="M2215">
        <v>3</v>
      </c>
      <c r="N2215" t="s">
        <v>11097</v>
      </c>
      <c r="O2215" t="s">
        <v>11098</v>
      </c>
      <c r="P2215">
        <v>243</v>
      </c>
      <c r="Q2215" t="s">
        <v>11099</v>
      </c>
      <c r="R2215" t="s">
        <v>11100</v>
      </c>
    </row>
    <row r="2216" spans="1:18">
      <c r="A2216">
        <v>2235</v>
      </c>
      <c r="B2216" s="2">
        <v>8901287403909</v>
      </c>
      <c r="C2216" t="s">
        <v>11727</v>
      </c>
      <c r="D2216">
        <v>8</v>
      </c>
      <c r="E2216" t="s">
        <v>11105</v>
      </c>
      <c r="F2216" t="s">
        <v>11106</v>
      </c>
      <c r="G2216" t="s">
        <v>10439</v>
      </c>
      <c r="H2216" t="s">
        <v>11090</v>
      </c>
      <c r="I2216">
        <v>13.33</v>
      </c>
      <c r="J2216">
        <v>13.33</v>
      </c>
      <c r="K2216">
        <v>11.9</v>
      </c>
      <c r="L2216">
        <v>15</v>
      </c>
      <c r="M2216">
        <v>5</v>
      </c>
      <c r="N2216" t="s">
        <v>11117</v>
      </c>
      <c r="O2216" t="s">
        <v>11098</v>
      </c>
      <c r="P2216">
        <v>15</v>
      </c>
      <c r="Q2216" t="s">
        <v>11516</v>
      </c>
      <c r="R2216" t="s">
        <v>11517</v>
      </c>
    </row>
    <row r="2217" spans="1:18">
      <c r="A2217">
        <v>2236</v>
      </c>
      <c r="B2217" s="2">
        <v>8901287401301</v>
      </c>
      <c r="C2217" t="s">
        <v>10441</v>
      </c>
      <c r="D2217">
        <v>3</v>
      </c>
      <c r="E2217" t="s">
        <v>11105</v>
      </c>
      <c r="F2217" t="s">
        <v>11106</v>
      </c>
      <c r="G2217" t="s">
        <v>10441</v>
      </c>
      <c r="H2217" t="s">
        <v>11090</v>
      </c>
      <c r="I2217">
        <v>46.93</v>
      </c>
      <c r="J2217">
        <v>46.93</v>
      </c>
      <c r="K2217">
        <v>41.9</v>
      </c>
      <c r="L2217">
        <v>55</v>
      </c>
      <c r="M2217">
        <v>5</v>
      </c>
      <c r="N2217" t="s">
        <v>11117</v>
      </c>
      <c r="O2217" t="s">
        <v>11098</v>
      </c>
      <c r="P2217">
        <v>55</v>
      </c>
      <c r="Q2217" t="s">
        <v>11516</v>
      </c>
      <c r="R2217" t="s">
        <v>11517</v>
      </c>
    </row>
    <row r="2218" spans="1:18">
      <c r="A2218">
        <v>2237</v>
      </c>
      <c r="B2218" s="2">
        <v>8901287100013</v>
      </c>
      <c r="C2218" t="s">
        <v>10443</v>
      </c>
      <c r="D2218">
        <v>0</v>
      </c>
      <c r="E2218" t="s">
        <v>11095</v>
      </c>
      <c r="F2218" t="s">
        <v>11096</v>
      </c>
      <c r="G2218" t="s">
        <v>10443</v>
      </c>
      <c r="H2218" t="s">
        <v>11090</v>
      </c>
      <c r="I2218">
        <v>38.94</v>
      </c>
      <c r="J2218">
        <v>38.94</v>
      </c>
      <c r="K2218">
        <v>33</v>
      </c>
      <c r="L2218">
        <v>42</v>
      </c>
      <c r="M2218">
        <v>3</v>
      </c>
      <c r="N2218" t="s">
        <v>11097</v>
      </c>
      <c r="O2218" t="s">
        <v>11098</v>
      </c>
      <c r="P2218">
        <v>42</v>
      </c>
      <c r="Q2218" t="s">
        <v>11099</v>
      </c>
      <c r="R2218" t="s">
        <v>11100</v>
      </c>
    </row>
    <row r="2219" spans="1:18">
      <c r="A2219">
        <v>2238</v>
      </c>
      <c r="B2219" s="2">
        <v>8901287100211</v>
      </c>
      <c r="C2219" t="s">
        <v>10445</v>
      </c>
      <c r="D2219">
        <v>-7</v>
      </c>
      <c r="E2219" t="s">
        <v>11095</v>
      </c>
      <c r="F2219" t="s">
        <v>11096</v>
      </c>
      <c r="G2219" t="s">
        <v>10445</v>
      </c>
      <c r="H2219" t="s">
        <v>11090</v>
      </c>
      <c r="I2219">
        <v>64.900000000000006</v>
      </c>
      <c r="J2219">
        <v>64.900000000000006</v>
      </c>
      <c r="K2219">
        <v>55</v>
      </c>
      <c r="L2219">
        <v>69</v>
      </c>
      <c r="M2219">
        <v>3</v>
      </c>
      <c r="N2219" t="s">
        <v>11097</v>
      </c>
      <c r="O2219" t="s">
        <v>11098</v>
      </c>
      <c r="P2219">
        <v>69</v>
      </c>
      <c r="Q2219" t="s">
        <v>11099</v>
      </c>
      <c r="R2219" t="s">
        <v>11100</v>
      </c>
    </row>
    <row r="2220" spans="1:18">
      <c r="A2220">
        <v>2239</v>
      </c>
      <c r="B2220" s="2">
        <v>8901287400991</v>
      </c>
      <c r="C2220" t="s">
        <v>10447</v>
      </c>
      <c r="D2220">
        <v>5</v>
      </c>
      <c r="E2220" t="s">
        <v>11105</v>
      </c>
      <c r="F2220" t="s">
        <v>11106</v>
      </c>
      <c r="G2220" t="s">
        <v>10447</v>
      </c>
      <c r="H2220" t="s">
        <v>11090</v>
      </c>
      <c r="I2220">
        <v>23.94</v>
      </c>
      <c r="J2220">
        <v>23.94</v>
      </c>
      <c r="K2220">
        <v>22.8</v>
      </c>
      <c r="L2220">
        <v>30</v>
      </c>
      <c r="M2220">
        <v>2</v>
      </c>
      <c r="N2220" t="s">
        <v>11091</v>
      </c>
      <c r="O2220" t="s">
        <v>11098</v>
      </c>
      <c r="P2220">
        <v>30</v>
      </c>
      <c r="Q2220" t="s">
        <v>11516</v>
      </c>
      <c r="R2220" t="s">
        <v>11517</v>
      </c>
    </row>
    <row r="2221" spans="1:18">
      <c r="A2221">
        <v>2240</v>
      </c>
      <c r="B2221" s="2">
        <v>8901287308211</v>
      </c>
      <c r="C2221" t="s">
        <v>10449</v>
      </c>
      <c r="D2221">
        <v>3</v>
      </c>
      <c r="E2221" t="s">
        <v>11095</v>
      </c>
      <c r="F2221" t="s">
        <v>11096</v>
      </c>
      <c r="G2221" t="s">
        <v>10449</v>
      </c>
      <c r="H2221" t="s">
        <v>11090</v>
      </c>
      <c r="I2221">
        <v>45.45</v>
      </c>
      <c r="J2221">
        <v>45.45</v>
      </c>
      <c r="K2221">
        <v>38.520000000000003</v>
      </c>
      <c r="L2221">
        <v>50</v>
      </c>
      <c r="M2221">
        <v>3</v>
      </c>
      <c r="N2221" t="s">
        <v>11097</v>
      </c>
      <c r="O2221" t="s">
        <v>11098</v>
      </c>
      <c r="P2221">
        <v>50</v>
      </c>
      <c r="Q2221" t="s">
        <v>11099</v>
      </c>
      <c r="R2221" t="s">
        <v>11100</v>
      </c>
    </row>
    <row r="2222" spans="1:18">
      <c r="A2222">
        <v>2241</v>
      </c>
      <c r="B2222" s="2">
        <v>8901287308013</v>
      </c>
      <c r="C2222" t="s">
        <v>10451</v>
      </c>
      <c r="D2222">
        <v>5</v>
      </c>
      <c r="E2222" t="s">
        <v>11095</v>
      </c>
      <c r="F2222" t="s">
        <v>11096</v>
      </c>
      <c r="G2222" t="s">
        <v>10451</v>
      </c>
      <c r="H2222" t="s">
        <v>11090</v>
      </c>
      <c r="I2222">
        <v>27.27</v>
      </c>
      <c r="J2222">
        <v>27.27</v>
      </c>
      <c r="K2222">
        <v>23.11</v>
      </c>
      <c r="L2222">
        <v>30</v>
      </c>
      <c r="M2222">
        <v>3</v>
      </c>
      <c r="N2222" t="s">
        <v>11097</v>
      </c>
      <c r="O2222" t="s">
        <v>11098</v>
      </c>
      <c r="P2222">
        <v>30</v>
      </c>
      <c r="Q2222" t="s">
        <v>11099</v>
      </c>
      <c r="R2222" t="s">
        <v>11100</v>
      </c>
    </row>
    <row r="2223" spans="1:18">
      <c r="A2223">
        <v>2242</v>
      </c>
      <c r="B2223" s="2">
        <v>8901764082306</v>
      </c>
      <c r="C2223" t="s">
        <v>10453</v>
      </c>
      <c r="D2223">
        <v>-12</v>
      </c>
      <c r="E2223" t="s">
        <v>11200</v>
      </c>
      <c r="F2223" t="s">
        <v>11201</v>
      </c>
      <c r="G2223" t="s">
        <v>10453</v>
      </c>
      <c r="H2223" t="s">
        <v>11090</v>
      </c>
      <c r="I2223">
        <v>23.5</v>
      </c>
      <c r="J2223">
        <v>23.5</v>
      </c>
      <c r="K2223">
        <v>23.5</v>
      </c>
      <c r="L2223">
        <v>30</v>
      </c>
      <c r="M2223">
        <v>1</v>
      </c>
      <c r="N2223" t="s">
        <v>11108</v>
      </c>
      <c r="O2223" t="s">
        <v>11098</v>
      </c>
      <c r="P2223">
        <v>30</v>
      </c>
      <c r="Q2223" t="s">
        <v>11545</v>
      </c>
      <c r="R2223" t="s">
        <v>11546</v>
      </c>
    </row>
    <row r="2224" spans="1:18">
      <c r="A2224">
        <v>2243</v>
      </c>
      <c r="B2224" s="2">
        <v>8901063162600</v>
      </c>
      <c r="C2224" t="s">
        <v>10455</v>
      </c>
      <c r="D2224">
        <v>0</v>
      </c>
      <c r="E2224" t="s">
        <v>11715</v>
      </c>
      <c r="F2224" t="s">
        <v>11716</v>
      </c>
      <c r="G2224" t="s">
        <v>10455</v>
      </c>
      <c r="H2224" t="s">
        <v>11090</v>
      </c>
      <c r="I2224">
        <v>17.96</v>
      </c>
      <c r="J2224">
        <v>17.96</v>
      </c>
      <c r="K2224">
        <v>17.100000000000001</v>
      </c>
      <c r="L2224">
        <v>20</v>
      </c>
      <c r="M2224">
        <v>2</v>
      </c>
      <c r="N2224" t="s">
        <v>11091</v>
      </c>
      <c r="O2224" t="s">
        <v>11098</v>
      </c>
      <c r="P2224">
        <v>20</v>
      </c>
      <c r="Q2224" t="s">
        <v>11717</v>
      </c>
      <c r="R2224" t="s">
        <v>11718</v>
      </c>
    </row>
    <row r="2225" spans="1:18">
      <c r="A2225">
        <v>2244</v>
      </c>
      <c r="B2225" s="2" t="s">
        <v>11728</v>
      </c>
      <c r="C2225" t="s">
        <v>10457</v>
      </c>
      <c r="D2225">
        <v>-90</v>
      </c>
      <c r="E2225" t="s">
        <v>11394</v>
      </c>
      <c r="F2225" t="s">
        <v>11395</v>
      </c>
      <c r="G2225" t="s">
        <v>10457</v>
      </c>
      <c r="H2225" t="s">
        <v>11090</v>
      </c>
      <c r="I2225">
        <v>4.01</v>
      </c>
      <c r="J2225">
        <v>4.01</v>
      </c>
      <c r="K2225">
        <v>4.01</v>
      </c>
      <c r="L2225">
        <v>5</v>
      </c>
      <c r="M2225">
        <v>1</v>
      </c>
      <c r="N2225" t="s">
        <v>11108</v>
      </c>
      <c r="O2225" t="s">
        <v>11098</v>
      </c>
      <c r="P2225">
        <v>5</v>
      </c>
      <c r="Q2225" t="s">
        <v>11396</v>
      </c>
      <c r="R2225" t="s">
        <v>11397</v>
      </c>
    </row>
    <row r="2226" spans="1:18">
      <c r="A2226">
        <v>2245</v>
      </c>
      <c r="B2226" s="2">
        <v>8901200434096</v>
      </c>
      <c r="C2226" t="s">
        <v>10459</v>
      </c>
      <c r="D2226">
        <v>-1</v>
      </c>
      <c r="E2226" t="s">
        <v>11401</v>
      </c>
      <c r="F2226" t="s">
        <v>11402</v>
      </c>
      <c r="G2226" t="s">
        <v>10459</v>
      </c>
      <c r="H2226" t="s">
        <v>11090</v>
      </c>
      <c r="I2226">
        <v>76.7</v>
      </c>
      <c r="J2226">
        <v>76.7</v>
      </c>
      <c r="K2226">
        <v>65</v>
      </c>
      <c r="L2226">
        <v>90</v>
      </c>
      <c r="M2226">
        <v>3</v>
      </c>
      <c r="N2226" t="s">
        <v>11097</v>
      </c>
      <c r="O2226" t="s">
        <v>11098</v>
      </c>
      <c r="P2226">
        <v>90</v>
      </c>
      <c r="Q2226" t="s">
        <v>11620</v>
      </c>
      <c r="R2226" t="s">
        <v>11621</v>
      </c>
    </row>
    <row r="2227" spans="1:18">
      <c r="A2227">
        <v>2246</v>
      </c>
      <c r="B2227" s="2">
        <v>8901468001689</v>
      </c>
      <c r="C2227" t="s">
        <v>10461</v>
      </c>
      <c r="D2227">
        <v>0</v>
      </c>
      <c r="E2227" t="s">
        <v>11105</v>
      </c>
      <c r="F2227" t="s">
        <v>11106</v>
      </c>
      <c r="G2227" t="s">
        <v>10461</v>
      </c>
      <c r="H2227" t="s">
        <v>11090</v>
      </c>
      <c r="I2227">
        <v>191.1</v>
      </c>
      <c r="J2227">
        <v>191.1</v>
      </c>
      <c r="K2227">
        <v>182</v>
      </c>
      <c r="L2227">
        <v>210</v>
      </c>
      <c r="M2227">
        <v>2</v>
      </c>
      <c r="N2227" t="s">
        <v>11091</v>
      </c>
      <c r="O2227" t="s">
        <v>11098</v>
      </c>
      <c r="P2227">
        <v>210</v>
      </c>
      <c r="Q2227" t="s">
        <v>11516</v>
      </c>
      <c r="R2227" t="s">
        <v>11517</v>
      </c>
    </row>
    <row r="2228" spans="1:18">
      <c r="A2228">
        <v>2247</v>
      </c>
      <c r="B2228" s="2" t="s">
        <v>11729</v>
      </c>
      <c r="C2228" t="s">
        <v>11729</v>
      </c>
      <c r="D2228">
        <v>0</v>
      </c>
      <c r="E2228" t="s">
        <v>11401</v>
      </c>
      <c r="F2228" t="s">
        <v>11402</v>
      </c>
      <c r="G2228" t="s">
        <v>10463</v>
      </c>
      <c r="H2228" t="s">
        <v>11090</v>
      </c>
      <c r="I2228">
        <v>10</v>
      </c>
      <c r="J2228">
        <v>10</v>
      </c>
      <c r="K2228">
        <v>10</v>
      </c>
      <c r="L2228">
        <v>15</v>
      </c>
      <c r="M2228">
        <v>1</v>
      </c>
      <c r="N2228" t="s">
        <v>11108</v>
      </c>
      <c r="O2228" t="s">
        <v>11098</v>
      </c>
      <c r="P2228">
        <v>15</v>
      </c>
      <c r="Q2228" t="s">
        <v>11620</v>
      </c>
      <c r="R2228" t="s">
        <v>11621</v>
      </c>
    </row>
    <row r="2229" spans="1:18">
      <c r="A2229">
        <v>2248</v>
      </c>
      <c r="B2229" s="2">
        <v>8901030962738</v>
      </c>
      <c r="C2229" t="s">
        <v>10465</v>
      </c>
      <c r="D2229">
        <v>-16</v>
      </c>
      <c r="E2229" t="s">
        <v>11401</v>
      </c>
      <c r="F2229" t="s">
        <v>11402</v>
      </c>
      <c r="G2229" t="s">
        <v>10465</v>
      </c>
      <c r="H2229" t="s">
        <v>11090</v>
      </c>
      <c r="I2229">
        <v>13.92</v>
      </c>
      <c r="J2229">
        <v>13.92</v>
      </c>
      <c r="K2229">
        <v>11.8</v>
      </c>
      <c r="L2229">
        <v>15</v>
      </c>
      <c r="M2229">
        <v>3</v>
      </c>
      <c r="N2229" t="s">
        <v>11097</v>
      </c>
      <c r="O2229" t="s">
        <v>11098</v>
      </c>
      <c r="P2229">
        <v>15</v>
      </c>
      <c r="Q2229" t="s">
        <v>11620</v>
      </c>
      <c r="R2229" t="s">
        <v>11621</v>
      </c>
    </row>
    <row r="2230" spans="1:18">
      <c r="A2230">
        <v>2249</v>
      </c>
      <c r="B2230" s="2">
        <v>7622202032042</v>
      </c>
      <c r="C2230" t="s">
        <v>10467</v>
      </c>
      <c r="D2230">
        <v>-12</v>
      </c>
      <c r="E2230" t="s">
        <v>11394</v>
      </c>
      <c r="F2230" t="s">
        <v>11395</v>
      </c>
      <c r="G2230" t="s">
        <v>10467</v>
      </c>
      <c r="H2230" t="s">
        <v>11090</v>
      </c>
      <c r="I2230">
        <v>37.76</v>
      </c>
      <c r="J2230">
        <v>37.76</v>
      </c>
      <c r="K2230">
        <v>32</v>
      </c>
      <c r="L2230">
        <v>40</v>
      </c>
      <c r="M2230">
        <v>3</v>
      </c>
      <c r="N2230" t="s">
        <v>11097</v>
      </c>
      <c r="O2230" t="s">
        <v>11098</v>
      </c>
      <c r="P2230">
        <v>40</v>
      </c>
      <c r="Q2230" t="s">
        <v>11396</v>
      </c>
      <c r="R2230" t="s">
        <v>11397</v>
      </c>
    </row>
    <row r="2231" spans="1:18">
      <c r="A2231">
        <v>2250</v>
      </c>
      <c r="B2231" s="2">
        <v>8901396153108</v>
      </c>
      <c r="C2231" t="s">
        <v>10469</v>
      </c>
      <c r="D2231">
        <v>0</v>
      </c>
      <c r="E2231" t="s">
        <v>11368</v>
      </c>
      <c r="F2231" t="s">
        <v>11369</v>
      </c>
      <c r="G2231" t="s">
        <v>10469</v>
      </c>
      <c r="H2231" t="s">
        <v>11090</v>
      </c>
      <c r="I2231">
        <v>41.48</v>
      </c>
      <c r="J2231">
        <v>41.48</v>
      </c>
      <c r="K2231">
        <v>39.5</v>
      </c>
      <c r="L2231">
        <v>49</v>
      </c>
      <c r="M2231">
        <v>2</v>
      </c>
      <c r="N2231" t="s">
        <v>11091</v>
      </c>
      <c r="O2231" t="s">
        <v>11098</v>
      </c>
      <c r="P2231">
        <v>49</v>
      </c>
      <c r="Q2231" t="s">
        <v>11370</v>
      </c>
      <c r="R2231" t="s">
        <v>11369</v>
      </c>
    </row>
    <row r="2232" spans="1:18">
      <c r="A2232">
        <v>2251</v>
      </c>
      <c r="B2232" s="2">
        <v>8902080001422</v>
      </c>
      <c r="C2232" t="s">
        <v>11730</v>
      </c>
      <c r="D2232">
        <v>-5</v>
      </c>
      <c r="E2232" t="s">
        <v>11200</v>
      </c>
      <c r="F2232" t="s">
        <v>11201</v>
      </c>
      <c r="G2232" t="s">
        <v>10471</v>
      </c>
      <c r="H2232" t="s">
        <v>11090</v>
      </c>
      <c r="I2232">
        <v>22.58</v>
      </c>
      <c r="J2232">
        <v>22.58</v>
      </c>
      <c r="K2232">
        <v>21.5</v>
      </c>
      <c r="L2232">
        <v>30</v>
      </c>
      <c r="M2232">
        <v>2</v>
      </c>
      <c r="N2232" t="s">
        <v>11091</v>
      </c>
      <c r="O2232" t="s">
        <v>11098</v>
      </c>
      <c r="P2232">
        <v>30</v>
      </c>
      <c r="Q2232" t="s">
        <v>11545</v>
      </c>
      <c r="R2232" t="s">
        <v>11546</v>
      </c>
    </row>
    <row r="2233" spans="1:18">
      <c r="A2233">
        <v>2252</v>
      </c>
      <c r="B2233" s="2">
        <v>8906010910303</v>
      </c>
      <c r="C2233" t="s">
        <v>11731</v>
      </c>
      <c r="D2233">
        <v>-4</v>
      </c>
      <c r="E2233" t="s">
        <v>11105</v>
      </c>
      <c r="F2233" t="s">
        <v>11106</v>
      </c>
      <c r="G2233" t="s">
        <v>10473</v>
      </c>
      <c r="H2233" t="s">
        <v>11090</v>
      </c>
      <c r="I2233">
        <v>23.1</v>
      </c>
      <c r="J2233">
        <v>23.1</v>
      </c>
      <c r="K2233">
        <v>22</v>
      </c>
      <c r="L2233">
        <v>30</v>
      </c>
      <c r="M2233">
        <v>2</v>
      </c>
      <c r="N2233" t="s">
        <v>11091</v>
      </c>
      <c r="O2233" t="s">
        <v>11098</v>
      </c>
      <c r="P2233">
        <v>30</v>
      </c>
      <c r="Q2233" t="s">
        <v>11197</v>
      </c>
      <c r="R2233" t="s">
        <v>11106</v>
      </c>
    </row>
    <row r="2234" spans="1:18">
      <c r="A2234">
        <v>2253</v>
      </c>
      <c r="B2234" s="2">
        <v>8904238301422</v>
      </c>
      <c r="C2234" t="s">
        <v>10475</v>
      </c>
      <c r="D2234">
        <v>-2</v>
      </c>
      <c r="E2234" t="s">
        <v>11105</v>
      </c>
      <c r="F2234" t="s">
        <v>11106</v>
      </c>
      <c r="G2234" t="s">
        <v>10475</v>
      </c>
      <c r="H2234" t="s">
        <v>11090</v>
      </c>
      <c r="I2234">
        <v>221.84</v>
      </c>
      <c r="J2234">
        <v>221.84</v>
      </c>
      <c r="K2234">
        <v>188</v>
      </c>
      <c r="L2234">
        <v>225</v>
      </c>
      <c r="M2234">
        <v>3</v>
      </c>
      <c r="N2234" t="s">
        <v>11097</v>
      </c>
      <c r="O2234" t="s">
        <v>11098</v>
      </c>
      <c r="P2234">
        <v>250</v>
      </c>
      <c r="Q2234" t="s">
        <v>11380</v>
      </c>
      <c r="R2234" t="s">
        <v>11381</v>
      </c>
    </row>
    <row r="2235" spans="1:18">
      <c r="A2235">
        <v>2254</v>
      </c>
      <c r="B2235" s="2">
        <v>8904238301415</v>
      </c>
      <c r="C2235" t="s">
        <v>10477</v>
      </c>
      <c r="D2235">
        <v>0</v>
      </c>
      <c r="E2235" t="s">
        <v>11105</v>
      </c>
      <c r="F2235" t="s">
        <v>11106</v>
      </c>
      <c r="G2235" t="s">
        <v>10477</v>
      </c>
      <c r="H2235" t="s">
        <v>11090</v>
      </c>
      <c r="I2235">
        <v>221.84</v>
      </c>
      <c r="J2235">
        <v>221.84</v>
      </c>
      <c r="K2235">
        <v>188</v>
      </c>
      <c r="L2235">
        <v>225</v>
      </c>
      <c r="M2235">
        <v>3</v>
      </c>
      <c r="N2235" t="s">
        <v>11097</v>
      </c>
      <c r="O2235" t="s">
        <v>11098</v>
      </c>
      <c r="P2235">
        <v>250</v>
      </c>
      <c r="Q2235" t="s">
        <v>11380</v>
      </c>
      <c r="R2235" t="s">
        <v>11381</v>
      </c>
    </row>
    <row r="2236" spans="1:18">
      <c r="A2236">
        <v>2255</v>
      </c>
      <c r="B2236" s="2">
        <v>8904238301408</v>
      </c>
      <c r="C2236" t="s">
        <v>10479</v>
      </c>
      <c r="D2236">
        <v>0</v>
      </c>
      <c r="E2236" t="s">
        <v>11105</v>
      </c>
      <c r="F2236" t="s">
        <v>11106</v>
      </c>
      <c r="G2236" t="s">
        <v>10479</v>
      </c>
      <c r="H2236" t="s">
        <v>11090</v>
      </c>
      <c r="I2236">
        <v>221.84</v>
      </c>
      <c r="J2236">
        <v>221.84</v>
      </c>
      <c r="K2236">
        <v>188</v>
      </c>
      <c r="L2236">
        <v>225</v>
      </c>
      <c r="M2236">
        <v>3</v>
      </c>
      <c r="N2236" t="s">
        <v>11097</v>
      </c>
      <c r="O2236" t="s">
        <v>11098</v>
      </c>
      <c r="P2236">
        <v>250</v>
      </c>
      <c r="Q2236" t="s">
        <v>11380</v>
      </c>
      <c r="R2236" t="s">
        <v>11381</v>
      </c>
    </row>
    <row r="2237" spans="1:18">
      <c r="A2237">
        <v>2256</v>
      </c>
      <c r="B2237" s="2">
        <v>8904238302078</v>
      </c>
      <c r="C2237" t="s">
        <v>10481</v>
      </c>
      <c r="D2237">
        <v>0</v>
      </c>
      <c r="E2237" t="s">
        <v>11105</v>
      </c>
      <c r="F2237" t="s">
        <v>11106</v>
      </c>
      <c r="G2237" t="s">
        <v>10481</v>
      </c>
      <c r="H2237" t="s">
        <v>11090</v>
      </c>
      <c r="I2237">
        <v>224.2</v>
      </c>
      <c r="J2237">
        <v>224.2</v>
      </c>
      <c r="K2237">
        <v>190</v>
      </c>
      <c r="L2237">
        <v>245.2</v>
      </c>
      <c r="M2237">
        <v>3</v>
      </c>
      <c r="N2237" t="s">
        <v>11097</v>
      </c>
      <c r="O2237" t="s">
        <v>11098</v>
      </c>
      <c r="P2237">
        <v>272.5</v>
      </c>
      <c r="Q2237" t="s">
        <v>11380</v>
      </c>
      <c r="R2237" t="s">
        <v>11381</v>
      </c>
    </row>
    <row r="2238" spans="1:18">
      <c r="A2238">
        <v>2257</v>
      </c>
      <c r="B2238" s="2">
        <v>8904238302023</v>
      </c>
      <c r="C2238" t="s">
        <v>10483</v>
      </c>
      <c r="D2238">
        <v>0</v>
      </c>
      <c r="E2238" t="s">
        <v>11105</v>
      </c>
      <c r="F2238" t="s">
        <v>11106</v>
      </c>
      <c r="G2238" t="s">
        <v>10483</v>
      </c>
      <c r="H2238" t="s">
        <v>11090</v>
      </c>
      <c r="I2238">
        <v>223.02</v>
      </c>
      <c r="J2238">
        <v>223.02</v>
      </c>
      <c r="K2238">
        <v>189</v>
      </c>
      <c r="L2238">
        <v>247.5</v>
      </c>
      <c r="M2238">
        <v>3</v>
      </c>
      <c r="N2238" t="s">
        <v>11097</v>
      </c>
      <c r="O2238" t="s">
        <v>11098</v>
      </c>
      <c r="P2238">
        <v>275</v>
      </c>
      <c r="Q2238" t="s">
        <v>11380</v>
      </c>
      <c r="R2238" t="s">
        <v>11381</v>
      </c>
    </row>
    <row r="2239" spans="1:18">
      <c r="A2239">
        <v>2258</v>
      </c>
      <c r="B2239" s="2">
        <v>8904238302030</v>
      </c>
      <c r="C2239" t="s">
        <v>10485</v>
      </c>
      <c r="D2239">
        <v>0</v>
      </c>
      <c r="E2239" t="s">
        <v>11105</v>
      </c>
      <c r="F2239" t="s">
        <v>11106</v>
      </c>
      <c r="G2239" t="s">
        <v>10485</v>
      </c>
      <c r="H2239" t="s">
        <v>11090</v>
      </c>
      <c r="I2239">
        <v>223.02</v>
      </c>
      <c r="J2239">
        <v>223.02</v>
      </c>
      <c r="K2239">
        <v>189</v>
      </c>
      <c r="L2239">
        <v>247.5</v>
      </c>
      <c r="M2239">
        <v>3</v>
      </c>
      <c r="N2239" t="s">
        <v>11097</v>
      </c>
      <c r="O2239" t="s">
        <v>11098</v>
      </c>
      <c r="P2239">
        <v>275</v>
      </c>
      <c r="Q2239" t="s">
        <v>11380</v>
      </c>
      <c r="R2239" t="s">
        <v>11381</v>
      </c>
    </row>
    <row r="2240" spans="1:18">
      <c r="A2240">
        <v>2259</v>
      </c>
      <c r="B2240" s="2">
        <v>8908001158480</v>
      </c>
      <c r="C2240" t="s">
        <v>10487</v>
      </c>
      <c r="D2240">
        <v>0</v>
      </c>
      <c r="E2240" t="s">
        <v>11105</v>
      </c>
      <c r="F2240" t="s">
        <v>11106</v>
      </c>
      <c r="G2240" t="s">
        <v>10487</v>
      </c>
      <c r="H2240" t="s">
        <v>11090</v>
      </c>
      <c r="I2240">
        <v>187.62</v>
      </c>
      <c r="J2240">
        <v>187.62</v>
      </c>
      <c r="K2240">
        <v>159</v>
      </c>
      <c r="L2240">
        <v>202.5</v>
      </c>
      <c r="M2240">
        <v>3</v>
      </c>
      <c r="N2240" t="s">
        <v>11097</v>
      </c>
      <c r="O2240" t="s">
        <v>11098</v>
      </c>
      <c r="P2240">
        <v>225</v>
      </c>
      <c r="Q2240" t="s">
        <v>11380</v>
      </c>
      <c r="R2240" t="s">
        <v>11381</v>
      </c>
    </row>
    <row r="2241" spans="1:18">
      <c r="A2241">
        <v>2260</v>
      </c>
      <c r="B2241" s="2">
        <v>8908001158497</v>
      </c>
      <c r="C2241" t="s">
        <v>10489</v>
      </c>
      <c r="D2241">
        <v>0</v>
      </c>
      <c r="E2241" t="s">
        <v>11105</v>
      </c>
      <c r="F2241" t="s">
        <v>11106</v>
      </c>
      <c r="G2241" t="s">
        <v>10489</v>
      </c>
      <c r="H2241" t="s">
        <v>11090</v>
      </c>
      <c r="I2241">
        <v>187.62</v>
      </c>
      <c r="J2241">
        <v>187.62</v>
      </c>
      <c r="K2241">
        <v>159</v>
      </c>
      <c r="L2241">
        <v>202.5</v>
      </c>
      <c r="M2241">
        <v>3</v>
      </c>
      <c r="N2241" t="s">
        <v>11097</v>
      </c>
      <c r="O2241" t="s">
        <v>11098</v>
      </c>
      <c r="P2241">
        <v>225</v>
      </c>
      <c r="Q2241" t="s">
        <v>11380</v>
      </c>
      <c r="R2241" t="s">
        <v>11381</v>
      </c>
    </row>
    <row r="2242" spans="1:18">
      <c r="A2242">
        <v>2261</v>
      </c>
      <c r="B2242" s="2">
        <v>8908001158350</v>
      </c>
      <c r="C2242" t="s">
        <v>10491</v>
      </c>
      <c r="D2242">
        <v>-3</v>
      </c>
      <c r="E2242" t="s">
        <v>11105</v>
      </c>
      <c r="F2242" t="s">
        <v>11106</v>
      </c>
      <c r="G2242" t="s">
        <v>10491</v>
      </c>
      <c r="H2242" t="s">
        <v>11090</v>
      </c>
      <c r="I2242">
        <v>187.62</v>
      </c>
      <c r="J2242">
        <v>187.62</v>
      </c>
      <c r="K2242">
        <v>159</v>
      </c>
      <c r="L2242">
        <v>202.5</v>
      </c>
      <c r="M2242">
        <v>3</v>
      </c>
      <c r="N2242" t="s">
        <v>11097</v>
      </c>
      <c r="O2242" t="s">
        <v>11098</v>
      </c>
      <c r="P2242">
        <v>225</v>
      </c>
      <c r="Q2242" t="s">
        <v>11380</v>
      </c>
      <c r="R2242" t="s">
        <v>11381</v>
      </c>
    </row>
    <row r="2243" spans="1:18">
      <c r="A2243">
        <v>2262</v>
      </c>
      <c r="B2243" s="2">
        <v>8908001158961</v>
      </c>
      <c r="C2243" t="s">
        <v>10493</v>
      </c>
      <c r="D2243">
        <v>-1</v>
      </c>
      <c r="E2243" t="s">
        <v>11105</v>
      </c>
      <c r="F2243" t="s">
        <v>11106</v>
      </c>
      <c r="G2243" t="s">
        <v>10493</v>
      </c>
      <c r="H2243" t="s">
        <v>11090</v>
      </c>
      <c r="I2243">
        <v>187.62</v>
      </c>
      <c r="J2243">
        <v>187.62</v>
      </c>
      <c r="K2243">
        <v>159</v>
      </c>
      <c r="L2243">
        <v>202.5</v>
      </c>
      <c r="M2243">
        <v>3</v>
      </c>
      <c r="N2243" t="s">
        <v>11097</v>
      </c>
      <c r="O2243" t="s">
        <v>11098</v>
      </c>
      <c r="P2243">
        <v>225</v>
      </c>
      <c r="Q2243" t="s">
        <v>11380</v>
      </c>
      <c r="R2243" t="s">
        <v>11381</v>
      </c>
    </row>
    <row r="2244" spans="1:18">
      <c r="A2244">
        <v>2263</v>
      </c>
      <c r="B2244" s="2">
        <v>8908001158954</v>
      </c>
      <c r="C2244" t="s">
        <v>10495</v>
      </c>
      <c r="D2244">
        <v>0</v>
      </c>
      <c r="E2244" t="s">
        <v>11105</v>
      </c>
      <c r="F2244" t="s">
        <v>11106</v>
      </c>
      <c r="G2244" t="s">
        <v>10495</v>
      </c>
      <c r="H2244" t="s">
        <v>11090</v>
      </c>
      <c r="I2244">
        <v>187.62</v>
      </c>
      <c r="J2244">
        <v>187.62</v>
      </c>
      <c r="K2244">
        <v>159</v>
      </c>
      <c r="L2244">
        <v>202.5</v>
      </c>
      <c r="M2244">
        <v>3</v>
      </c>
      <c r="N2244" t="s">
        <v>11097</v>
      </c>
      <c r="O2244" t="s">
        <v>11098</v>
      </c>
      <c r="P2244">
        <v>225</v>
      </c>
      <c r="Q2244" t="s">
        <v>11380</v>
      </c>
      <c r="R2244" t="s">
        <v>11381</v>
      </c>
    </row>
    <row r="2245" spans="1:18">
      <c r="A2245">
        <v>2264</v>
      </c>
      <c r="B2245" s="2">
        <v>8908001158244</v>
      </c>
      <c r="C2245" t="s">
        <v>10497</v>
      </c>
      <c r="D2245">
        <v>-1</v>
      </c>
      <c r="E2245" t="s">
        <v>11105</v>
      </c>
      <c r="F2245" t="s">
        <v>11106</v>
      </c>
      <c r="G2245" t="s">
        <v>10497</v>
      </c>
      <c r="H2245" t="s">
        <v>11090</v>
      </c>
      <c r="I2245">
        <v>187.62</v>
      </c>
      <c r="J2245">
        <v>187.62</v>
      </c>
      <c r="K2245">
        <v>159</v>
      </c>
      <c r="L2245">
        <v>202.5</v>
      </c>
      <c r="M2245">
        <v>3</v>
      </c>
      <c r="N2245" t="s">
        <v>11097</v>
      </c>
      <c r="O2245" t="s">
        <v>11098</v>
      </c>
      <c r="P2245">
        <v>225</v>
      </c>
      <c r="Q2245" t="s">
        <v>11380</v>
      </c>
      <c r="R2245" t="s">
        <v>11381</v>
      </c>
    </row>
    <row r="2246" spans="1:18">
      <c r="A2246">
        <v>2265</v>
      </c>
      <c r="B2246" s="2">
        <v>8908001158305</v>
      </c>
      <c r="C2246" t="s">
        <v>10499</v>
      </c>
      <c r="D2246">
        <v>-2</v>
      </c>
      <c r="E2246" t="s">
        <v>11105</v>
      </c>
      <c r="F2246" t="s">
        <v>11106</v>
      </c>
      <c r="G2246" t="s">
        <v>10499</v>
      </c>
      <c r="H2246" t="s">
        <v>11090</v>
      </c>
      <c r="I2246">
        <v>187.62</v>
      </c>
      <c r="J2246">
        <v>187.62</v>
      </c>
      <c r="K2246">
        <v>159</v>
      </c>
      <c r="L2246">
        <v>202.5</v>
      </c>
      <c r="M2246">
        <v>3</v>
      </c>
      <c r="N2246" t="s">
        <v>11097</v>
      </c>
      <c r="O2246" t="s">
        <v>11098</v>
      </c>
      <c r="P2246">
        <v>225</v>
      </c>
      <c r="Q2246" t="s">
        <v>11380</v>
      </c>
      <c r="R2246" t="s">
        <v>11381</v>
      </c>
    </row>
    <row r="2247" spans="1:18">
      <c r="A2247">
        <v>2266</v>
      </c>
      <c r="B2247" s="2">
        <v>8908001158312</v>
      </c>
      <c r="C2247" t="s">
        <v>10501</v>
      </c>
      <c r="D2247">
        <v>0</v>
      </c>
      <c r="E2247" t="s">
        <v>11105</v>
      </c>
      <c r="F2247" t="s">
        <v>11106</v>
      </c>
      <c r="G2247" t="s">
        <v>10501</v>
      </c>
      <c r="H2247" t="s">
        <v>11090</v>
      </c>
      <c r="I2247">
        <v>187.62</v>
      </c>
      <c r="J2247">
        <v>187.62</v>
      </c>
      <c r="K2247">
        <v>159</v>
      </c>
      <c r="L2247">
        <v>202.5</v>
      </c>
      <c r="M2247">
        <v>3</v>
      </c>
      <c r="N2247" t="s">
        <v>11097</v>
      </c>
      <c r="O2247" t="s">
        <v>11098</v>
      </c>
      <c r="P2247">
        <v>225</v>
      </c>
      <c r="Q2247" t="s">
        <v>11380</v>
      </c>
      <c r="R2247" t="s">
        <v>11381</v>
      </c>
    </row>
    <row r="2248" spans="1:18">
      <c r="A2248">
        <v>2267</v>
      </c>
      <c r="B2248" s="2">
        <v>8906010913328</v>
      </c>
      <c r="C2248" t="s">
        <v>10503</v>
      </c>
      <c r="D2248">
        <v>-10</v>
      </c>
      <c r="E2248" t="s">
        <v>11200</v>
      </c>
      <c r="F2248" t="s">
        <v>11201</v>
      </c>
      <c r="G2248" t="s">
        <v>10503</v>
      </c>
      <c r="H2248" t="s">
        <v>11090</v>
      </c>
      <c r="I2248">
        <v>28</v>
      </c>
      <c r="J2248">
        <v>28</v>
      </c>
      <c r="K2248">
        <v>28</v>
      </c>
      <c r="L2248">
        <v>40</v>
      </c>
      <c r="M2248">
        <v>1</v>
      </c>
      <c r="N2248" t="s">
        <v>11108</v>
      </c>
      <c r="O2248" t="s">
        <v>11098</v>
      </c>
      <c r="P2248">
        <v>40</v>
      </c>
      <c r="Q2248" t="s">
        <v>11545</v>
      </c>
      <c r="R2248" t="s">
        <v>11546</v>
      </c>
    </row>
    <row r="2249" spans="1:18">
      <c r="A2249">
        <v>2268</v>
      </c>
      <c r="B2249" s="2">
        <v>8901063162600</v>
      </c>
      <c r="C2249" t="s">
        <v>10505</v>
      </c>
      <c r="D2249">
        <v>0</v>
      </c>
      <c r="E2249" t="s">
        <v>11715</v>
      </c>
      <c r="F2249" t="s">
        <v>11716</v>
      </c>
      <c r="G2249" t="s">
        <v>10505</v>
      </c>
      <c r="H2249" t="s">
        <v>11090</v>
      </c>
      <c r="I2249">
        <v>16.38</v>
      </c>
      <c r="J2249">
        <v>16.38</v>
      </c>
      <c r="K2249">
        <v>15.6</v>
      </c>
      <c r="L2249">
        <v>20</v>
      </c>
      <c r="M2249">
        <v>2</v>
      </c>
      <c r="N2249" t="s">
        <v>11091</v>
      </c>
      <c r="O2249" t="s">
        <v>11098</v>
      </c>
      <c r="P2249">
        <v>20</v>
      </c>
      <c r="Q2249" t="s">
        <v>11717</v>
      </c>
      <c r="R2249" t="s">
        <v>11718</v>
      </c>
    </row>
    <row r="2250" spans="1:18">
      <c r="A2250">
        <v>2269</v>
      </c>
      <c r="B2250" s="2">
        <v>8901138509231</v>
      </c>
      <c r="C2250" t="s">
        <v>10507</v>
      </c>
      <c r="D2250">
        <v>-3</v>
      </c>
      <c r="E2250" t="s">
        <v>11325</v>
      </c>
      <c r="F2250" t="s">
        <v>11326</v>
      </c>
      <c r="G2250" t="s">
        <v>10507</v>
      </c>
      <c r="H2250" t="s">
        <v>11090</v>
      </c>
      <c r="I2250">
        <v>30.09</v>
      </c>
      <c r="J2250">
        <v>30.09</v>
      </c>
      <c r="K2250">
        <v>25.5</v>
      </c>
      <c r="L2250">
        <v>40</v>
      </c>
      <c r="M2250">
        <v>3</v>
      </c>
      <c r="N2250" t="s">
        <v>11097</v>
      </c>
      <c r="O2250" t="s">
        <v>11098</v>
      </c>
      <c r="P2250">
        <v>40</v>
      </c>
      <c r="Q2250" t="s">
        <v>11327</v>
      </c>
      <c r="R2250" t="s">
        <v>11328</v>
      </c>
    </row>
    <row r="2251" spans="1:18">
      <c r="A2251">
        <v>2270</v>
      </c>
      <c r="B2251" s="2">
        <v>8904258702100</v>
      </c>
      <c r="C2251" t="s">
        <v>10509</v>
      </c>
      <c r="D2251">
        <v>0</v>
      </c>
      <c r="E2251" t="s">
        <v>11732</v>
      </c>
      <c r="F2251" t="s">
        <v>11733</v>
      </c>
      <c r="G2251" t="s">
        <v>10509</v>
      </c>
      <c r="H2251" t="s">
        <v>11090</v>
      </c>
      <c r="I2251">
        <v>45</v>
      </c>
      <c r="J2251">
        <v>45</v>
      </c>
      <c r="K2251">
        <v>45</v>
      </c>
      <c r="L2251">
        <v>60</v>
      </c>
      <c r="M2251">
        <v>1</v>
      </c>
      <c r="N2251" t="s">
        <v>11108</v>
      </c>
      <c r="O2251" t="s">
        <v>11098</v>
      </c>
      <c r="P2251">
        <v>60</v>
      </c>
      <c r="Q2251" t="s">
        <v>11734</v>
      </c>
      <c r="R2251" t="s">
        <v>11733</v>
      </c>
    </row>
    <row r="2252" spans="1:18">
      <c r="A2252">
        <v>2271</v>
      </c>
      <c r="B2252" s="2">
        <v>8904258701707</v>
      </c>
      <c r="C2252" t="s">
        <v>11735</v>
      </c>
      <c r="D2252">
        <v>0</v>
      </c>
      <c r="E2252" t="s">
        <v>11732</v>
      </c>
      <c r="F2252" t="s">
        <v>11733</v>
      </c>
      <c r="G2252" t="s">
        <v>10511</v>
      </c>
      <c r="H2252" t="s">
        <v>11090</v>
      </c>
      <c r="I2252">
        <v>45</v>
      </c>
      <c r="J2252">
        <v>45</v>
      </c>
      <c r="K2252">
        <v>45</v>
      </c>
      <c r="L2252">
        <v>60</v>
      </c>
      <c r="M2252">
        <v>1</v>
      </c>
      <c r="N2252" t="s">
        <v>11108</v>
      </c>
      <c r="O2252" t="s">
        <v>11098</v>
      </c>
      <c r="P2252">
        <v>60</v>
      </c>
      <c r="Q2252" t="s">
        <v>11734</v>
      </c>
      <c r="R2252" t="s">
        <v>11733</v>
      </c>
    </row>
    <row r="2253" spans="1:18">
      <c r="A2253">
        <v>2272</v>
      </c>
      <c r="B2253" s="2">
        <v>8904258702278</v>
      </c>
      <c r="C2253" t="s">
        <v>11736</v>
      </c>
      <c r="D2253">
        <v>-3</v>
      </c>
      <c r="E2253" t="s">
        <v>11732</v>
      </c>
      <c r="F2253" t="s">
        <v>11733</v>
      </c>
      <c r="G2253" t="s">
        <v>10513</v>
      </c>
      <c r="H2253" t="s">
        <v>11090</v>
      </c>
      <c r="I2253">
        <v>45</v>
      </c>
      <c r="J2253">
        <v>45</v>
      </c>
      <c r="K2253">
        <v>45</v>
      </c>
      <c r="L2253">
        <v>60</v>
      </c>
      <c r="M2253">
        <v>1</v>
      </c>
      <c r="N2253" t="s">
        <v>11108</v>
      </c>
      <c r="O2253" t="s">
        <v>11098</v>
      </c>
      <c r="P2253">
        <v>60</v>
      </c>
      <c r="Q2253" t="s">
        <v>11734</v>
      </c>
      <c r="R2253" t="s">
        <v>11733</v>
      </c>
    </row>
    <row r="2254" spans="1:18">
      <c r="A2254">
        <v>2273</v>
      </c>
      <c r="B2254" s="2">
        <v>8904258703282</v>
      </c>
      <c r="C2254" t="s">
        <v>11737</v>
      </c>
      <c r="D2254">
        <v>0</v>
      </c>
      <c r="E2254" t="s">
        <v>11732</v>
      </c>
      <c r="F2254" t="s">
        <v>11733</v>
      </c>
      <c r="G2254" t="s">
        <v>10515</v>
      </c>
      <c r="H2254" t="s">
        <v>11090</v>
      </c>
      <c r="I2254">
        <v>45</v>
      </c>
      <c r="J2254">
        <v>45</v>
      </c>
      <c r="K2254">
        <v>45</v>
      </c>
      <c r="L2254">
        <v>60</v>
      </c>
      <c r="M2254">
        <v>1</v>
      </c>
      <c r="N2254" t="s">
        <v>11108</v>
      </c>
      <c r="O2254" t="s">
        <v>11098</v>
      </c>
      <c r="P2254">
        <v>60</v>
      </c>
      <c r="Q2254" t="s">
        <v>11734</v>
      </c>
      <c r="R2254" t="s">
        <v>11733</v>
      </c>
    </row>
    <row r="2255" spans="1:18">
      <c r="A2255">
        <v>2274</v>
      </c>
      <c r="B2255" s="2">
        <v>8904258702117</v>
      </c>
      <c r="C2255" t="s">
        <v>11738</v>
      </c>
      <c r="D2255">
        <v>0</v>
      </c>
      <c r="E2255" t="s">
        <v>11732</v>
      </c>
      <c r="F2255" t="s">
        <v>11733</v>
      </c>
      <c r="G2255" t="s">
        <v>10517</v>
      </c>
      <c r="H2255" t="s">
        <v>11090</v>
      </c>
      <c r="I2255">
        <v>45</v>
      </c>
      <c r="J2255">
        <v>45</v>
      </c>
      <c r="K2255">
        <v>45</v>
      </c>
      <c r="L2255">
        <v>60</v>
      </c>
      <c r="M2255">
        <v>1</v>
      </c>
      <c r="N2255" t="s">
        <v>11108</v>
      </c>
      <c r="O2255" t="s">
        <v>11098</v>
      </c>
      <c r="P2255">
        <v>60</v>
      </c>
      <c r="Q2255" t="s">
        <v>11734</v>
      </c>
      <c r="R2255" t="s">
        <v>11733</v>
      </c>
    </row>
    <row r="2256" spans="1:18">
      <c r="A2256">
        <v>2275</v>
      </c>
      <c r="B2256" s="2">
        <v>8906010916046</v>
      </c>
      <c r="C2256" t="s">
        <v>11739</v>
      </c>
      <c r="D2256">
        <v>-4</v>
      </c>
      <c r="E2256" t="s">
        <v>11200</v>
      </c>
      <c r="F2256" t="s">
        <v>11201</v>
      </c>
      <c r="G2256" t="s">
        <v>10519</v>
      </c>
      <c r="H2256" t="s">
        <v>11090</v>
      </c>
      <c r="I2256">
        <v>20</v>
      </c>
      <c r="J2256">
        <v>20</v>
      </c>
      <c r="K2256">
        <v>20</v>
      </c>
      <c r="L2256">
        <v>30</v>
      </c>
      <c r="M2256">
        <v>1</v>
      </c>
      <c r="N2256" t="s">
        <v>11108</v>
      </c>
      <c r="O2256" t="s">
        <v>11098</v>
      </c>
      <c r="P2256">
        <v>30</v>
      </c>
      <c r="Q2256" t="s">
        <v>11202</v>
      </c>
      <c r="R2256" t="s">
        <v>11201</v>
      </c>
    </row>
    <row r="2257" spans="1:18">
      <c r="A2257">
        <v>2276</v>
      </c>
      <c r="B2257" s="2">
        <v>8906010910129</v>
      </c>
      <c r="C2257" t="s">
        <v>11740</v>
      </c>
      <c r="D2257">
        <v>-11</v>
      </c>
      <c r="E2257" t="s">
        <v>11200</v>
      </c>
      <c r="F2257" t="s">
        <v>11201</v>
      </c>
      <c r="G2257" t="s">
        <v>10521</v>
      </c>
      <c r="H2257" t="s">
        <v>11090</v>
      </c>
      <c r="I2257">
        <v>20</v>
      </c>
      <c r="J2257">
        <v>20</v>
      </c>
      <c r="K2257">
        <v>20</v>
      </c>
      <c r="L2257">
        <v>25</v>
      </c>
      <c r="M2257">
        <v>1</v>
      </c>
      <c r="N2257" t="s">
        <v>11108</v>
      </c>
      <c r="O2257" t="s">
        <v>11098</v>
      </c>
      <c r="P2257">
        <v>25</v>
      </c>
      <c r="Q2257" t="s">
        <v>11202</v>
      </c>
      <c r="R2257" t="s">
        <v>11201</v>
      </c>
    </row>
    <row r="2258" spans="1:18">
      <c r="A2258">
        <v>2277</v>
      </c>
      <c r="B2258" s="2">
        <v>1245</v>
      </c>
      <c r="C2258" t="s">
        <v>10523</v>
      </c>
      <c r="D2258">
        <v>0</v>
      </c>
      <c r="E2258" t="s">
        <v>11200</v>
      </c>
      <c r="F2258" t="s">
        <v>11201</v>
      </c>
      <c r="G2258" t="s">
        <v>10523</v>
      </c>
      <c r="H2258" t="s">
        <v>11090</v>
      </c>
      <c r="I2258">
        <v>55</v>
      </c>
      <c r="J2258">
        <v>55</v>
      </c>
      <c r="K2258">
        <v>55</v>
      </c>
      <c r="L2258">
        <v>55</v>
      </c>
      <c r="M2258">
        <v>1</v>
      </c>
      <c r="N2258" t="s">
        <v>11108</v>
      </c>
      <c r="O2258" t="s">
        <v>11098</v>
      </c>
      <c r="P2258">
        <v>55</v>
      </c>
      <c r="Q2258" t="s">
        <v>11202</v>
      </c>
      <c r="R2258" t="s">
        <v>11201</v>
      </c>
    </row>
    <row r="2259" spans="1:18">
      <c r="A2259">
        <v>2278</v>
      </c>
      <c r="B2259" s="2">
        <v>8906004350016</v>
      </c>
      <c r="C2259" t="s">
        <v>11741</v>
      </c>
      <c r="D2259">
        <v>-1</v>
      </c>
      <c r="E2259" t="s">
        <v>11401</v>
      </c>
      <c r="F2259" t="s">
        <v>11402</v>
      </c>
      <c r="G2259" t="s">
        <v>10525</v>
      </c>
      <c r="H2259" t="s">
        <v>11090</v>
      </c>
      <c r="I2259">
        <v>15</v>
      </c>
      <c r="J2259">
        <v>15</v>
      </c>
      <c r="K2259">
        <v>15</v>
      </c>
      <c r="L2259">
        <v>25</v>
      </c>
      <c r="M2259">
        <v>1</v>
      </c>
      <c r="N2259" t="s">
        <v>11108</v>
      </c>
      <c r="O2259" t="s">
        <v>11098</v>
      </c>
      <c r="P2259">
        <v>25</v>
      </c>
      <c r="Q2259" t="s">
        <v>11620</v>
      </c>
      <c r="R2259" t="s">
        <v>11621</v>
      </c>
    </row>
    <row r="2260" spans="1:18">
      <c r="A2260">
        <v>2279</v>
      </c>
      <c r="B2260" s="2">
        <v>8908001032148</v>
      </c>
      <c r="C2260" t="s">
        <v>10527</v>
      </c>
      <c r="D2260">
        <v>0</v>
      </c>
      <c r="E2260" t="s">
        <v>11410</v>
      </c>
      <c r="F2260" t="s">
        <v>11411</v>
      </c>
      <c r="G2260" t="s">
        <v>10527</v>
      </c>
      <c r="H2260" t="s">
        <v>11090</v>
      </c>
      <c r="I2260">
        <v>20</v>
      </c>
      <c r="J2260">
        <v>20</v>
      </c>
      <c r="K2260">
        <v>20</v>
      </c>
      <c r="L2260">
        <v>25</v>
      </c>
      <c r="M2260">
        <v>1</v>
      </c>
      <c r="N2260" t="s">
        <v>11108</v>
      </c>
      <c r="O2260" t="s">
        <v>11098</v>
      </c>
      <c r="P2260">
        <v>25</v>
      </c>
      <c r="Q2260" t="s">
        <v>11413</v>
      </c>
      <c r="R2260" t="s">
        <v>11414</v>
      </c>
    </row>
    <row r="2261" spans="1:18">
      <c r="A2261">
        <v>2280</v>
      </c>
      <c r="B2261" s="2">
        <v>1246</v>
      </c>
      <c r="C2261" t="s">
        <v>10529</v>
      </c>
      <c r="D2261">
        <v>-7</v>
      </c>
      <c r="E2261" t="s">
        <v>11200</v>
      </c>
      <c r="F2261" t="s">
        <v>11201</v>
      </c>
      <c r="G2261" t="s">
        <v>10529</v>
      </c>
      <c r="H2261" t="s">
        <v>11090</v>
      </c>
      <c r="I2261">
        <v>68.25</v>
      </c>
      <c r="J2261">
        <v>68.25</v>
      </c>
      <c r="K2261">
        <v>65</v>
      </c>
      <c r="L2261">
        <v>90</v>
      </c>
      <c r="M2261">
        <v>2</v>
      </c>
      <c r="N2261" t="s">
        <v>11091</v>
      </c>
      <c r="O2261" t="s">
        <v>11098</v>
      </c>
      <c r="P2261">
        <v>90</v>
      </c>
      <c r="Q2261" t="s">
        <v>11202</v>
      </c>
      <c r="R2261" t="s">
        <v>11201</v>
      </c>
    </row>
    <row r="2262" spans="1:18">
      <c r="A2262">
        <v>2281</v>
      </c>
      <c r="B2262" s="2">
        <v>1247</v>
      </c>
      <c r="C2262" t="s">
        <v>10531</v>
      </c>
      <c r="D2262">
        <v>-1</v>
      </c>
      <c r="E2262" t="s">
        <v>11200</v>
      </c>
      <c r="F2262" t="s">
        <v>11201</v>
      </c>
      <c r="G2262" t="s">
        <v>10531</v>
      </c>
      <c r="H2262" t="s">
        <v>11090</v>
      </c>
      <c r="I2262">
        <v>194.25</v>
      </c>
      <c r="J2262">
        <v>194.25</v>
      </c>
      <c r="K2262">
        <v>185</v>
      </c>
      <c r="L2262">
        <v>250</v>
      </c>
      <c r="M2262">
        <v>2</v>
      </c>
      <c r="N2262" t="s">
        <v>11091</v>
      </c>
      <c r="O2262" t="s">
        <v>11098</v>
      </c>
      <c r="P2262">
        <v>250</v>
      </c>
      <c r="Q2262" t="s">
        <v>11202</v>
      </c>
      <c r="R2262" t="s">
        <v>11201</v>
      </c>
    </row>
    <row r="2263" spans="1:18">
      <c r="A2263">
        <v>2282</v>
      </c>
      <c r="B2263" s="2">
        <v>1257</v>
      </c>
      <c r="C2263" t="s">
        <v>10533</v>
      </c>
      <c r="D2263">
        <v>-5</v>
      </c>
      <c r="E2263" t="s">
        <v>11569</v>
      </c>
      <c r="F2263" t="s">
        <v>11570</v>
      </c>
      <c r="G2263" t="s">
        <v>10533</v>
      </c>
      <c r="H2263" t="s">
        <v>11090</v>
      </c>
      <c r="I2263">
        <v>68.25</v>
      </c>
      <c r="J2263">
        <v>68.25</v>
      </c>
      <c r="K2263">
        <v>65</v>
      </c>
      <c r="L2263">
        <v>90</v>
      </c>
      <c r="M2263">
        <v>2</v>
      </c>
      <c r="N2263" t="s">
        <v>11091</v>
      </c>
      <c r="O2263" t="s">
        <v>11098</v>
      </c>
      <c r="P2263">
        <v>90</v>
      </c>
      <c r="Q2263" t="s">
        <v>11571</v>
      </c>
      <c r="R2263" t="s">
        <v>11572</v>
      </c>
    </row>
    <row r="2264" spans="1:18">
      <c r="A2264">
        <v>2283</v>
      </c>
      <c r="B2264" s="2">
        <v>1258</v>
      </c>
      <c r="C2264" t="s">
        <v>10535</v>
      </c>
      <c r="D2264">
        <v>-10</v>
      </c>
      <c r="E2264" t="s">
        <v>11569</v>
      </c>
      <c r="F2264" t="s">
        <v>11570</v>
      </c>
      <c r="G2264" t="s">
        <v>10535</v>
      </c>
      <c r="H2264" t="s">
        <v>11090</v>
      </c>
      <c r="I2264">
        <v>15</v>
      </c>
      <c r="J2264">
        <v>15</v>
      </c>
      <c r="K2264">
        <v>15</v>
      </c>
      <c r="L2264">
        <v>20</v>
      </c>
      <c r="M2264">
        <v>1</v>
      </c>
      <c r="N2264" t="s">
        <v>11108</v>
      </c>
      <c r="O2264" t="s">
        <v>11098</v>
      </c>
      <c r="P2264">
        <v>20</v>
      </c>
      <c r="Q2264" t="s">
        <v>11571</v>
      </c>
      <c r="R2264" t="s">
        <v>11572</v>
      </c>
    </row>
    <row r="2265" spans="1:18">
      <c r="A2265">
        <v>2284</v>
      </c>
      <c r="B2265" s="2">
        <v>1259</v>
      </c>
      <c r="C2265" t="s">
        <v>11742</v>
      </c>
      <c r="D2265">
        <v>0</v>
      </c>
      <c r="E2265" t="s">
        <v>11569</v>
      </c>
      <c r="F2265" t="s">
        <v>11570</v>
      </c>
      <c r="G2265" t="s">
        <v>10537</v>
      </c>
      <c r="H2265" t="s">
        <v>11090</v>
      </c>
      <c r="I2265">
        <v>12.6</v>
      </c>
      <c r="J2265">
        <v>12.6</v>
      </c>
      <c r="K2265">
        <v>12</v>
      </c>
      <c r="L2265">
        <v>20</v>
      </c>
      <c r="M2265">
        <v>2</v>
      </c>
      <c r="N2265" t="s">
        <v>11091</v>
      </c>
      <c r="O2265" t="s">
        <v>11098</v>
      </c>
      <c r="P2265">
        <v>20</v>
      </c>
      <c r="Q2265" t="s">
        <v>11571</v>
      </c>
      <c r="R2265" t="s">
        <v>11572</v>
      </c>
    </row>
    <row r="2266" spans="1:18">
      <c r="A2266">
        <v>2285</v>
      </c>
      <c r="B2266" s="2">
        <v>8904089993715</v>
      </c>
      <c r="C2266" t="s">
        <v>10539</v>
      </c>
      <c r="D2266">
        <v>-9</v>
      </c>
      <c r="E2266" t="s">
        <v>11401</v>
      </c>
      <c r="F2266" t="s">
        <v>11402</v>
      </c>
      <c r="G2266" t="s">
        <v>10539</v>
      </c>
      <c r="H2266" t="s">
        <v>11090</v>
      </c>
      <c r="I2266">
        <v>21.45</v>
      </c>
      <c r="J2266">
        <v>21.45</v>
      </c>
      <c r="K2266">
        <v>21.45</v>
      </c>
      <c r="L2266">
        <v>25</v>
      </c>
      <c r="M2266">
        <v>1</v>
      </c>
      <c r="N2266" t="s">
        <v>11108</v>
      </c>
      <c r="O2266" t="s">
        <v>11098</v>
      </c>
      <c r="P2266">
        <v>25</v>
      </c>
      <c r="Q2266" t="s">
        <v>11403</v>
      </c>
      <c r="R2266" t="s">
        <v>11404</v>
      </c>
    </row>
    <row r="2267" spans="1:18">
      <c r="A2267">
        <v>2286</v>
      </c>
      <c r="B2267" s="2">
        <v>8902080013265</v>
      </c>
      <c r="C2267" t="s">
        <v>10541</v>
      </c>
      <c r="D2267">
        <v>-3</v>
      </c>
      <c r="E2267" t="s">
        <v>11732</v>
      </c>
      <c r="F2267" t="s">
        <v>11733</v>
      </c>
      <c r="G2267" t="s">
        <v>10541</v>
      </c>
      <c r="H2267" t="s">
        <v>11090</v>
      </c>
      <c r="I2267">
        <v>96.5</v>
      </c>
      <c r="J2267">
        <v>96.5</v>
      </c>
      <c r="K2267">
        <v>96.5</v>
      </c>
      <c r="L2267">
        <v>115</v>
      </c>
      <c r="M2267">
        <v>1</v>
      </c>
      <c r="N2267" t="s">
        <v>11108</v>
      </c>
      <c r="O2267" t="s">
        <v>11424</v>
      </c>
      <c r="P2267">
        <v>115</v>
      </c>
      <c r="Q2267" t="s">
        <v>11734</v>
      </c>
      <c r="R2267" t="s">
        <v>11733</v>
      </c>
    </row>
    <row r="2268" spans="1:18">
      <c r="A2268">
        <v>2287</v>
      </c>
      <c r="B2268" s="2">
        <v>8902080013302</v>
      </c>
      <c r="C2268" t="s">
        <v>10543</v>
      </c>
      <c r="D2268">
        <v>-1</v>
      </c>
      <c r="E2268" t="s">
        <v>11732</v>
      </c>
      <c r="F2268" t="s">
        <v>11733</v>
      </c>
      <c r="G2268" t="s">
        <v>10543</v>
      </c>
      <c r="H2268" t="s">
        <v>11090</v>
      </c>
      <c r="I2268">
        <v>96.5</v>
      </c>
      <c r="J2268">
        <v>96.5</v>
      </c>
      <c r="K2268">
        <v>96.5</v>
      </c>
      <c r="L2268">
        <v>113</v>
      </c>
      <c r="M2268">
        <v>1</v>
      </c>
      <c r="N2268" t="s">
        <v>11108</v>
      </c>
      <c r="O2268" t="s">
        <v>11424</v>
      </c>
      <c r="P2268">
        <v>113</v>
      </c>
      <c r="Q2268" t="s">
        <v>11734</v>
      </c>
      <c r="R2268" t="s">
        <v>11733</v>
      </c>
    </row>
    <row r="2269" spans="1:18">
      <c r="A2269">
        <v>2288</v>
      </c>
      <c r="B2269" s="2">
        <v>8902080013845</v>
      </c>
      <c r="C2269" t="s">
        <v>10545</v>
      </c>
      <c r="D2269">
        <v>-1</v>
      </c>
      <c r="E2269" t="s">
        <v>11732</v>
      </c>
      <c r="F2269" t="s">
        <v>11733</v>
      </c>
      <c r="G2269" t="s">
        <v>10545</v>
      </c>
      <c r="H2269" t="s">
        <v>11090</v>
      </c>
      <c r="I2269">
        <v>109.5</v>
      </c>
      <c r="J2269">
        <v>109.5</v>
      </c>
      <c r="K2269">
        <v>109.5</v>
      </c>
      <c r="L2269">
        <v>135</v>
      </c>
      <c r="M2269">
        <v>1</v>
      </c>
      <c r="N2269" t="s">
        <v>11108</v>
      </c>
      <c r="O2269" t="s">
        <v>11424</v>
      </c>
      <c r="P2269">
        <v>135</v>
      </c>
      <c r="Q2269" t="s">
        <v>11734</v>
      </c>
      <c r="R2269" t="s">
        <v>11733</v>
      </c>
    </row>
    <row r="2270" spans="1:18">
      <c r="A2270">
        <v>2289</v>
      </c>
      <c r="B2270" s="2">
        <v>8902080013272</v>
      </c>
      <c r="C2270" t="s">
        <v>10547</v>
      </c>
      <c r="D2270">
        <v>-2</v>
      </c>
      <c r="E2270" t="s">
        <v>11732</v>
      </c>
      <c r="F2270" t="s">
        <v>11733</v>
      </c>
      <c r="G2270" t="s">
        <v>10547</v>
      </c>
      <c r="H2270" t="s">
        <v>11090</v>
      </c>
      <c r="I2270">
        <v>101.5</v>
      </c>
      <c r="J2270">
        <v>101.5</v>
      </c>
      <c r="K2270">
        <v>101.5</v>
      </c>
      <c r="L2270">
        <v>123</v>
      </c>
      <c r="M2270">
        <v>1</v>
      </c>
      <c r="N2270" t="s">
        <v>11108</v>
      </c>
      <c r="O2270" t="s">
        <v>11424</v>
      </c>
      <c r="P2270">
        <v>123</v>
      </c>
      <c r="Q2270" t="s">
        <v>11734</v>
      </c>
      <c r="R2270" t="s">
        <v>11733</v>
      </c>
    </row>
    <row r="2271" spans="1:18">
      <c r="A2271">
        <v>2290</v>
      </c>
      <c r="B2271" s="2">
        <v>8902080013395</v>
      </c>
      <c r="C2271" t="s">
        <v>10549</v>
      </c>
      <c r="D2271">
        <v>-1</v>
      </c>
      <c r="E2271" t="s">
        <v>11732</v>
      </c>
      <c r="F2271" t="s">
        <v>11733</v>
      </c>
      <c r="G2271" t="s">
        <v>10549</v>
      </c>
      <c r="H2271" t="s">
        <v>11090</v>
      </c>
      <c r="I2271">
        <v>101.5</v>
      </c>
      <c r="J2271">
        <v>101.5</v>
      </c>
      <c r="K2271">
        <v>101.5</v>
      </c>
      <c r="L2271">
        <v>125</v>
      </c>
      <c r="M2271">
        <v>1</v>
      </c>
      <c r="N2271" t="s">
        <v>11108</v>
      </c>
      <c r="O2271" t="s">
        <v>11424</v>
      </c>
      <c r="P2271">
        <v>125</v>
      </c>
      <c r="Q2271" t="s">
        <v>11734</v>
      </c>
      <c r="R2271" t="s">
        <v>11733</v>
      </c>
    </row>
    <row r="2272" spans="1:18">
      <c r="A2272">
        <v>2291</v>
      </c>
      <c r="B2272" s="2">
        <v>8902080002023</v>
      </c>
      <c r="C2272" t="s">
        <v>10551</v>
      </c>
      <c r="D2272">
        <v>-4</v>
      </c>
      <c r="E2272" t="s">
        <v>11732</v>
      </c>
      <c r="F2272" t="s">
        <v>11733</v>
      </c>
      <c r="G2272" t="s">
        <v>10551</v>
      </c>
      <c r="H2272" t="s">
        <v>11090</v>
      </c>
      <c r="I2272">
        <v>15.5</v>
      </c>
      <c r="J2272">
        <v>15.5</v>
      </c>
      <c r="K2272">
        <v>15.5</v>
      </c>
      <c r="L2272">
        <v>20</v>
      </c>
      <c r="M2272">
        <v>1</v>
      </c>
      <c r="N2272" t="s">
        <v>11108</v>
      </c>
      <c r="O2272" t="s">
        <v>11424</v>
      </c>
      <c r="P2272">
        <v>20</v>
      </c>
      <c r="Q2272" t="s">
        <v>11734</v>
      </c>
      <c r="R2272" t="s">
        <v>11733</v>
      </c>
    </row>
    <row r="2273" spans="1:18">
      <c r="A2273">
        <v>2292</v>
      </c>
      <c r="B2273" s="2">
        <v>8902080002085</v>
      </c>
      <c r="C2273" t="s">
        <v>11743</v>
      </c>
      <c r="D2273">
        <v>-7</v>
      </c>
      <c r="E2273" t="s">
        <v>11732</v>
      </c>
      <c r="F2273" t="s">
        <v>11733</v>
      </c>
      <c r="G2273" t="s">
        <v>10553</v>
      </c>
      <c r="H2273" t="s">
        <v>11090</v>
      </c>
      <c r="I2273">
        <v>15.5</v>
      </c>
      <c r="J2273">
        <v>15.5</v>
      </c>
      <c r="K2273">
        <v>15.5</v>
      </c>
      <c r="L2273">
        <v>20</v>
      </c>
      <c r="M2273">
        <v>1</v>
      </c>
      <c r="N2273" t="s">
        <v>11108</v>
      </c>
      <c r="O2273" t="s">
        <v>11424</v>
      </c>
      <c r="P2273">
        <v>20</v>
      </c>
      <c r="Q2273" t="s">
        <v>11734</v>
      </c>
      <c r="R2273" t="s">
        <v>11733</v>
      </c>
    </row>
    <row r="2274" spans="1:18">
      <c r="A2274">
        <v>2293</v>
      </c>
      <c r="B2274" s="2">
        <v>8902080002030</v>
      </c>
      <c r="C2274" t="s">
        <v>10555</v>
      </c>
      <c r="D2274">
        <v>-5</v>
      </c>
      <c r="E2274" t="s">
        <v>11732</v>
      </c>
      <c r="F2274" t="s">
        <v>11733</v>
      </c>
      <c r="G2274" t="s">
        <v>10555</v>
      </c>
      <c r="H2274" t="s">
        <v>11090</v>
      </c>
      <c r="I2274">
        <v>15.5</v>
      </c>
      <c r="J2274">
        <v>15.5</v>
      </c>
      <c r="K2274">
        <v>15.5</v>
      </c>
      <c r="L2274">
        <v>20</v>
      </c>
      <c r="M2274">
        <v>1</v>
      </c>
      <c r="N2274" t="s">
        <v>11108</v>
      </c>
      <c r="O2274" t="s">
        <v>11424</v>
      </c>
      <c r="P2274">
        <v>20</v>
      </c>
      <c r="Q2274" t="s">
        <v>11734</v>
      </c>
      <c r="R2274" t="s">
        <v>11733</v>
      </c>
    </row>
    <row r="2275" spans="1:18">
      <c r="A2275">
        <v>2294</v>
      </c>
      <c r="B2275" s="2">
        <v>8902080002047</v>
      </c>
      <c r="C2275" t="s">
        <v>10557</v>
      </c>
      <c r="D2275">
        <v>-5</v>
      </c>
      <c r="E2275" t="s">
        <v>11732</v>
      </c>
      <c r="F2275" t="s">
        <v>11733</v>
      </c>
      <c r="G2275" t="s">
        <v>10557</v>
      </c>
      <c r="H2275" t="s">
        <v>11090</v>
      </c>
      <c r="I2275">
        <v>15.5</v>
      </c>
      <c r="J2275">
        <v>15.5</v>
      </c>
      <c r="K2275">
        <v>15.5</v>
      </c>
      <c r="L2275">
        <v>20</v>
      </c>
      <c r="M2275">
        <v>1</v>
      </c>
      <c r="N2275" t="s">
        <v>11108</v>
      </c>
      <c r="O2275" t="s">
        <v>11424</v>
      </c>
      <c r="P2275">
        <v>20</v>
      </c>
      <c r="Q2275" t="s">
        <v>11734</v>
      </c>
      <c r="R2275" t="s">
        <v>11733</v>
      </c>
    </row>
    <row r="2276" spans="1:18">
      <c r="A2276">
        <v>2295</v>
      </c>
      <c r="B2276" s="2">
        <v>8902080002078</v>
      </c>
      <c r="C2276" t="s">
        <v>11744</v>
      </c>
      <c r="D2276">
        <v>-4</v>
      </c>
      <c r="E2276" t="s">
        <v>11732</v>
      </c>
      <c r="F2276" t="s">
        <v>11733</v>
      </c>
      <c r="G2276" t="s">
        <v>10559</v>
      </c>
      <c r="H2276" t="s">
        <v>11090</v>
      </c>
      <c r="I2276">
        <v>15.5</v>
      </c>
      <c r="J2276">
        <v>15.5</v>
      </c>
      <c r="K2276">
        <v>15.5</v>
      </c>
      <c r="L2276">
        <v>20</v>
      </c>
      <c r="M2276">
        <v>1</v>
      </c>
      <c r="N2276" t="s">
        <v>11108</v>
      </c>
      <c r="O2276" t="s">
        <v>11424</v>
      </c>
      <c r="P2276">
        <v>20</v>
      </c>
      <c r="Q2276" t="s">
        <v>11734</v>
      </c>
      <c r="R2276" t="s">
        <v>11733</v>
      </c>
    </row>
    <row r="2277" spans="1:18">
      <c r="A2277">
        <v>2296</v>
      </c>
      <c r="B2277" s="2">
        <v>8902080002092</v>
      </c>
      <c r="C2277" t="s">
        <v>10561</v>
      </c>
      <c r="D2277">
        <v>-8</v>
      </c>
      <c r="E2277" t="s">
        <v>11732</v>
      </c>
      <c r="F2277" t="s">
        <v>11733</v>
      </c>
      <c r="G2277" t="s">
        <v>10561</v>
      </c>
      <c r="H2277" t="s">
        <v>11090</v>
      </c>
      <c r="I2277">
        <v>15.5</v>
      </c>
      <c r="J2277">
        <v>15.5</v>
      </c>
      <c r="K2277">
        <v>15.5</v>
      </c>
      <c r="L2277">
        <v>20</v>
      </c>
      <c r="M2277">
        <v>1</v>
      </c>
      <c r="N2277" t="s">
        <v>11108</v>
      </c>
      <c r="O2277" t="s">
        <v>11424</v>
      </c>
      <c r="P2277">
        <v>20</v>
      </c>
      <c r="Q2277" t="s">
        <v>11734</v>
      </c>
      <c r="R2277" t="s">
        <v>11733</v>
      </c>
    </row>
    <row r="2278" spans="1:18">
      <c r="A2278">
        <v>2297</v>
      </c>
      <c r="B2278" s="2">
        <v>8901764042805</v>
      </c>
      <c r="C2278" t="s">
        <v>10563</v>
      </c>
      <c r="D2278">
        <v>-17</v>
      </c>
      <c r="E2278" t="s">
        <v>11200</v>
      </c>
      <c r="F2278" t="s">
        <v>11201</v>
      </c>
      <c r="G2278" t="s">
        <v>10563</v>
      </c>
      <c r="H2278" t="s">
        <v>11090</v>
      </c>
      <c r="I2278">
        <v>61.5</v>
      </c>
      <c r="J2278">
        <v>61.5</v>
      </c>
      <c r="K2278">
        <v>61.5</v>
      </c>
      <c r="L2278">
        <v>68</v>
      </c>
      <c r="M2278">
        <v>1</v>
      </c>
      <c r="N2278" t="s">
        <v>11108</v>
      </c>
      <c r="O2278" t="s">
        <v>11424</v>
      </c>
      <c r="P2278">
        <v>68</v>
      </c>
      <c r="Q2278" t="s">
        <v>11545</v>
      </c>
      <c r="R2278" t="s">
        <v>11546</v>
      </c>
    </row>
    <row r="2279" spans="1:18">
      <c r="A2279">
        <v>2298</v>
      </c>
      <c r="B2279" s="2">
        <v>8901764022906</v>
      </c>
      <c r="C2279" t="s">
        <v>10565</v>
      </c>
      <c r="D2279">
        <v>0</v>
      </c>
      <c r="E2279" t="s">
        <v>11200</v>
      </c>
      <c r="F2279" t="s">
        <v>11201</v>
      </c>
      <c r="G2279" t="s">
        <v>10565</v>
      </c>
      <c r="H2279" t="s">
        <v>11090</v>
      </c>
      <c r="I2279">
        <v>82</v>
      </c>
      <c r="J2279">
        <v>82</v>
      </c>
      <c r="K2279">
        <v>82</v>
      </c>
      <c r="L2279">
        <v>99</v>
      </c>
      <c r="M2279">
        <v>1</v>
      </c>
      <c r="N2279" t="s">
        <v>11108</v>
      </c>
      <c r="O2279" t="s">
        <v>11424</v>
      </c>
      <c r="P2279">
        <v>99</v>
      </c>
      <c r="Q2279" t="s">
        <v>11545</v>
      </c>
      <c r="R2279" t="s">
        <v>11546</v>
      </c>
    </row>
    <row r="2280" spans="1:18">
      <c r="A2280">
        <v>2299</v>
      </c>
      <c r="B2280" s="2">
        <v>8901764032806</v>
      </c>
      <c r="C2280" t="s">
        <v>10567</v>
      </c>
      <c r="D2280">
        <v>-17</v>
      </c>
      <c r="E2280" t="s">
        <v>11200</v>
      </c>
      <c r="F2280" t="s">
        <v>11201</v>
      </c>
      <c r="G2280" t="s">
        <v>10567</v>
      </c>
      <c r="H2280" t="s">
        <v>11090</v>
      </c>
      <c r="I2280">
        <v>52.5</v>
      </c>
      <c r="J2280">
        <v>52.5</v>
      </c>
      <c r="K2280">
        <v>52.5</v>
      </c>
      <c r="L2280">
        <v>68</v>
      </c>
      <c r="M2280">
        <v>1</v>
      </c>
      <c r="N2280" t="s">
        <v>11108</v>
      </c>
      <c r="O2280" t="s">
        <v>11424</v>
      </c>
      <c r="P2280">
        <v>68</v>
      </c>
      <c r="Q2280" t="s">
        <v>11545</v>
      </c>
      <c r="R2280" t="s">
        <v>11546</v>
      </c>
    </row>
    <row r="2281" spans="1:18">
      <c r="A2281">
        <v>2300</v>
      </c>
      <c r="B2281" s="2">
        <v>8901764072604</v>
      </c>
      <c r="C2281" t="s">
        <v>10569</v>
      </c>
      <c r="D2281">
        <v>-1</v>
      </c>
      <c r="E2281" t="s">
        <v>11200</v>
      </c>
      <c r="F2281" t="s">
        <v>11201</v>
      </c>
      <c r="G2281" t="s">
        <v>10569</v>
      </c>
      <c r="H2281" t="s">
        <v>11090</v>
      </c>
      <c r="I2281">
        <v>15.5</v>
      </c>
      <c r="J2281">
        <v>15.5</v>
      </c>
      <c r="K2281">
        <v>15.5</v>
      </c>
      <c r="L2281">
        <v>20</v>
      </c>
      <c r="M2281">
        <v>1</v>
      </c>
      <c r="N2281" t="s">
        <v>11108</v>
      </c>
      <c r="O2281" t="s">
        <v>11424</v>
      </c>
      <c r="P2281">
        <v>20</v>
      </c>
      <c r="Q2281" t="s">
        <v>11545</v>
      </c>
      <c r="R2281" t="s">
        <v>11546</v>
      </c>
    </row>
    <row r="2282" spans="1:18">
      <c r="A2282">
        <v>2301</v>
      </c>
      <c r="B2282" s="2">
        <v>8906080601934</v>
      </c>
      <c r="C2282" t="s">
        <v>10571</v>
      </c>
      <c r="D2282">
        <v>-17</v>
      </c>
      <c r="E2282" t="s">
        <v>11732</v>
      </c>
      <c r="F2282" t="s">
        <v>11733</v>
      </c>
      <c r="G2282" t="s">
        <v>10571</v>
      </c>
      <c r="H2282" t="s">
        <v>11090</v>
      </c>
      <c r="I2282">
        <v>8.5</v>
      </c>
      <c r="J2282">
        <v>8.5</v>
      </c>
      <c r="K2282">
        <v>8.5</v>
      </c>
      <c r="L2282">
        <v>10</v>
      </c>
      <c r="M2282">
        <v>1</v>
      </c>
      <c r="N2282" t="s">
        <v>11108</v>
      </c>
      <c r="O2282" t="s">
        <v>11424</v>
      </c>
      <c r="P2282">
        <v>10</v>
      </c>
      <c r="Q2282" t="s">
        <v>11734</v>
      </c>
      <c r="R2282" t="s">
        <v>11733</v>
      </c>
    </row>
    <row r="2283" spans="1:18">
      <c r="A2283">
        <v>2302</v>
      </c>
      <c r="B2283" s="2">
        <v>8902979010559</v>
      </c>
      <c r="C2283" t="s">
        <v>11745</v>
      </c>
      <c r="D2283">
        <v>-15</v>
      </c>
      <c r="E2283" t="s">
        <v>11401</v>
      </c>
      <c r="F2283" t="s">
        <v>11402</v>
      </c>
      <c r="G2283" t="s">
        <v>10573</v>
      </c>
      <c r="H2283" t="s">
        <v>11090</v>
      </c>
      <c r="I2283">
        <v>31.5</v>
      </c>
      <c r="J2283">
        <v>31.5</v>
      </c>
      <c r="K2283">
        <v>31.5</v>
      </c>
      <c r="L2283">
        <v>40</v>
      </c>
      <c r="M2283">
        <v>1</v>
      </c>
      <c r="N2283" t="s">
        <v>11108</v>
      </c>
      <c r="O2283" t="s">
        <v>11424</v>
      </c>
      <c r="P2283">
        <v>40</v>
      </c>
      <c r="Q2283" t="s">
        <v>11403</v>
      </c>
      <c r="R2283" t="s">
        <v>11404</v>
      </c>
    </row>
    <row r="2284" spans="1:18">
      <c r="A2284">
        <v>2303</v>
      </c>
      <c r="B2284" s="2">
        <v>8904109497735</v>
      </c>
      <c r="C2284" t="s">
        <v>10575</v>
      </c>
      <c r="D2284">
        <v>5</v>
      </c>
      <c r="E2284" t="s">
        <v>11115</v>
      </c>
      <c r="F2284" t="s">
        <v>11116</v>
      </c>
      <c r="G2284" t="s">
        <v>10575</v>
      </c>
      <c r="H2284" t="s">
        <v>11090</v>
      </c>
      <c r="I2284">
        <v>89.62</v>
      </c>
      <c r="J2284">
        <v>89.62</v>
      </c>
      <c r="K2284">
        <v>80.02</v>
      </c>
      <c r="L2284">
        <v>95</v>
      </c>
      <c r="M2284">
        <v>5</v>
      </c>
      <c r="N2284" t="s">
        <v>11117</v>
      </c>
      <c r="O2284" t="s">
        <v>11424</v>
      </c>
      <c r="P2284">
        <v>95</v>
      </c>
      <c r="Q2284" t="s">
        <v>11118</v>
      </c>
      <c r="R2284" t="s">
        <v>11119</v>
      </c>
    </row>
    <row r="2285" spans="1:18">
      <c r="A2285">
        <v>2304</v>
      </c>
      <c r="B2285" s="2">
        <v>8904422703186</v>
      </c>
      <c r="C2285" t="s">
        <v>10577</v>
      </c>
      <c r="D2285">
        <v>6</v>
      </c>
      <c r="E2285" t="s">
        <v>11569</v>
      </c>
      <c r="F2285" t="s">
        <v>11570</v>
      </c>
      <c r="G2285" t="s">
        <v>10577</v>
      </c>
      <c r="H2285" t="s">
        <v>11090</v>
      </c>
      <c r="I2285">
        <v>60.46</v>
      </c>
      <c r="J2285">
        <v>60.46</v>
      </c>
      <c r="K2285">
        <v>57.58</v>
      </c>
      <c r="L2285">
        <v>65</v>
      </c>
      <c r="M2285">
        <v>2</v>
      </c>
      <c r="N2285" t="s">
        <v>11091</v>
      </c>
      <c r="O2285" t="s">
        <v>11098</v>
      </c>
      <c r="P2285">
        <v>65</v>
      </c>
      <c r="Q2285" t="s">
        <v>11571</v>
      </c>
      <c r="R2285" t="s">
        <v>11572</v>
      </c>
    </row>
    <row r="2286" spans="1:18">
      <c r="A2286">
        <v>2305</v>
      </c>
      <c r="B2286" s="2">
        <v>8904109451928</v>
      </c>
      <c r="C2286" t="s">
        <v>10579</v>
      </c>
      <c r="D2286">
        <v>6</v>
      </c>
      <c r="E2286" t="s">
        <v>11095</v>
      </c>
      <c r="F2286" t="s">
        <v>11096</v>
      </c>
      <c r="G2286" t="s">
        <v>10579</v>
      </c>
      <c r="H2286" t="s">
        <v>11090</v>
      </c>
      <c r="I2286">
        <v>38.99</v>
      </c>
      <c r="J2286">
        <v>38.99</v>
      </c>
      <c r="K2286">
        <v>33.04</v>
      </c>
      <c r="L2286">
        <v>44</v>
      </c>
      <c r="M2286">
        <v>3</v>
      </c>
      <c r="N2286" t="s">
        <v>11097</v>
      </c>
      <c r="O2286" t="s">
        <v>11098</v>
      </c>
      <c r="P2286">
        <v>44</v>
      </c>
      <c r="Q2286" t="s">
        <v>11099</v>
      </c>
      <c r="R2286" t="s">
        <v>11100</v>
      </c>
    </row>
    <row r="2287" spans="1:18">
      <c r="A2287">
        <v>2306</v>
      </c>
      <c r="B2287" s="2">
        <v>8904109451911</v>
      </c>
      <c r="C2287" t="s">
        <v>10581</v>
      </c>
      <c r="D2287">
        <v>6</v>
      </c>
      <c r="E2287" t="s">
        <v>11095</v>
      </c>
      <c r="F2287" t="s">
        <v>11096</v>
      </c>
      <c r="G2287" t="s">
        <v>10581</v>
      </c>
      <c r="H2287" t="s">
        <v>11090</v>
      </c>
      <c r="I2287">
        <v>40.729999999999997</v>
      </c>
      <c r="J2287">
        <v>40.729999999999997</v>
      </c>
      <c r="K2287">
        <v>34.520000000000003</v>
      </c>
      <c r="L2287">
        <v>44</v>
      </c>
      <c r="M2287">
        <v>3</v>
      </c>
      <c r="N2287" t="s">
        <v>11097</v>
      </c>
      <c r="O2287" t="s">
        <v>11098</v>
      </c>
      <c r="P2287">
        <v>44</v>
      </c>
      <c r="Q2287" t="s">
        <v>11099</v>
      </c>
      <c r="R2287" t="s">
        <v>11100</v>
      </c>
    </row>
    <row r="2288" spans="1:18">
      <c r="A2288">
        <v>2307</v>
      </c>
      <c r="B2288" s="2">
        <v>8904109402890</v>
      </c>
      <c r="C2288" t="s">
        <v>10583</v>
      </c>
      <c r="D2288">
        <v>11</v>
      </c>
      <c r="E2288" t="s">
        <v>11200</v>
      </c>
      <c r="F2288" t="s">
        <v>11201</v>
      </c>
      <c r="G2288" t="s">
        <v>10583</v>
      </c>
      <c r="H2288" t="s">
        <v>11090</v>
      </c>
      <c r="I2288">
        <v>29.19</v>
      </c>
      <c r="J2288">
        <v>29.19</v>
      </c>
      <c r="K2288">
        <v>27.8</v>
      </c>
      <c r="L2288">
        <v>35</v>
      </c>
      <c r="M2288">
        <v>2</v>
      </c>
      <c r="N2288" t="s">
        <v>11091</v>
      </c>
      <c r="O2288" t="s">
        <v>11098</v>
      </c>
      <c r="P2288">
        <v>35</v>
      </c>
      <c r="Q2288" t="s">
        <v>11202</v>
      </c>
      <c r="R2288" t="s">
        <v>11201</v>
      </c>
    </row>
    <row r="2289" spans="1:18">
      <c r="A2289">
        <v>2308</v>
      </c>
      <c r="B2289" s="2">
        <v>8901725121747</v>
      </c>
      <c r="C2289" t="s">
        <v>10585</v>
      </c>
      <c r="D2289">
        <v>0</v>
      </c>
      <c r="E2289" t="s">
        <v>11569</v>
      </c>
      <c r="F2289" t="s">
        <v>11570</v>
      </c>
      <c r="G2289" t="s">
        <v>10585</v>
      </c>
      <c r="H2289" t="s">
        <v>11090</v>
      </c>
      <c r="I2289">
        <v>62.08</v>
      </c>
      <c r="J2289">
        <v>62.08</v>
      </c>
      <c r="K2289">
        <v>59.12</v>
      </c>
      <c r="L2289">
        <v>69</v>
      </c>
      <c r="M2289">
        <v>2</v>
      </c>
      <c r="N2289" t="s">
        <v>11091</v>
      </c>
      <c r="O2289" t="s">
        <v>11098</v>
      </c>
      <c r="P2289">
        <v>69</v>
      </c>
      <c r="Q2289" t="s">
        <v>11571</v>
      </c>
      <c r="R2289" t="s">
        <v>11572</v>
      </c>
    </row>
    <row r="2290" spans="1:18">
      <c r="A2290">
        <v>2309</v>
      </c>
      <c r="B2290" s="2">
        <v>8903105000000</v>
      </c>
      <c r="C2290" t="s">
        <v>11746</v>
      </c>
      <c r="D2290">
        <v>3</v>
      </c>
      <c r="E2290" t="s">
        <v>11095</v>
      </c>
      <c r="F2290" t="s">
        <v>11096</v>
      </c>
      <c r="G2290" t="s">
        <v>10587</v>
      </c>
      <c r="H2290" t="s">
        <v>11090</v>
      </c>
      <c r="I2290">
        <v>90</v>
      </c>
      <c r="J2290">
        <v>90</v>
      </c>
      <c r="K2290">
        <v>76.27</v>
      </c>
      <c r="L2290">
        <v>99</v>
      </c>
      <c r="M2290">
        <v>3</v>
      </c>
      <c r="N2290" t="s">
        <v>11097</v>
      </c>
      <c r="O2290" t="s">
        <v>11098</v>
      </c>
      <c r="P2290">
        <v>99</v>
      </c>
      <c r="Q2290" t="s">
        <v>11099</v>
      </c>
      <c r="R2290" t="s">
        <v>11100</v>
      </c>
    </row>
    <row r="2291" spans="1:18">
      <c r="A2291">
        <v>2310</v>
      </c>
      <c r="B2291" s="2">
        <v>8903105000031</v>
      </c>
      <c r="C2291" t="s">
        <v>11747</v>
      </c>
      <c r="D2291">
        <v>3</v>
      </c>
      <c r="E2291" t="s">
        <v>11095</v>
      </c>
      <c r="F2291" t="s">
        <v>11096</v>
      </c>
      <c r="G2291" t="s">
        <v>10589</v>
      </c>
      <c r="H2291" t="s">
        <v>11090</v>
      </c>
      <c r="I2291">
        <v>90</v>
      </c>
      <c r="J2291">
        <v>90</v>
      </c>
      <c r="K2291">
        <v>76.27</v>
      </c>
      <c r="L2291">
        <v>99</v>
      </c>
      <c r="M2291">
        <v>3</v>
      </c>
      <c r="N2291" t="s">
        <v>11097</v>
      </c>
      <c r="O2291" t="s">
        <v>11098</v>
      </c>
      <c r="P2291">
        <v>99</v>
      </c>
      <c r="Q2291" t="s">
        <v>11099</v>
      </c>
      <c r="R2291" t="s">
        <v>11100</v>
      </c>
    </row>
    <row r="2292" spans="1:18">
      <c r="A2292">
        <v>2311</v>
      </c>
      <c r="B2292" s="2">
        <v>8901030930980</v>
      </c>
      <c r="C2292" t="s">
        <v>10591</v>
      </c>
      <c r="D2292">
        <v>-1</v>
      </c>
      <c r="E2292" t="s">
        <v>11314</v>
      </c>
      <c r="F2292" t="s">
        <v>11315</v>
      </c>
      <c r="G2292" t="s">
        <v>10591</v>
      </c>
      <c r="H2292" t="s">
        <v>11090</v>
      </c>
      <c r="I2292">
        <v>48</v>
      </c>
      <c r="J2292">
        <v>48</v>
      </c>
      <c r="K2292">
        <v>48</v>
      </c>
      <c r="L2292">
        <v>58</v>
      </c>
      <c r="M2292">
        <v>1</v>
      </c>
      <c r="N2292" t="s">
        <v>11108</v>
      </c>
      <c r="O2292" t="s">
        <v>11098</v>
      </c>
      <c r="P2292">
        <v>58</v>
      </c>
      <c r="Q2292" t="s">
        <v>11316</v>
      </c>
      <c r="R2292" t="s">
        <v>11315</v>
      </c>
    </row>
    <row r="2293" spans="1:18">
      <c r="A2293">
        <v>2312</v>
      </c>
      <c r="B2293" s="2">
        <v>4987176074195</v>
      </c>
      <c r="C2293" t="s">
        <v>10593</v>
      </c>
      <c r="D2293">
        <v>-1</v>
      </c>
      <c r="E2293" t="s">
        <v>11130</v>
      </c>
      <c r="F2293" t="s">
        <v>11131</v>
      </c>
      <c r="G2293" t="s">
        <v>10593</v>
      </c>
      <c r="H2293" t="s">
        <v>11090</v>
      </c>
      <c r="I2293">
        <v>71</v>
      </c>
      <c r="J2293">
        <v>71</v>
      </c>
      <c r="K2293">
        <v>71</v>
      </c>
      <c r="L2293">
        <v>82</v>
      </c>
      <c r="M2293">
        <v>1</v>
      </c>
      <c r="N2293" t="s">
        <v>11108</v>
      </c>
      <c r="O2293" t="s">
        <v>11098</v>
      </c>
      <c r="P2293">
        <v>82</v>
      </c>
      <c r="Q2293" t="s">
        <v>11132</v>
      </c>
      <c r="R2293" t="s">
        <v>11133</v>
      </c>
    </row>
    <row r="2294" spans="1:18">
      <c r="A2294">
        <v>2313</v>
      </c>
      <c r="B2294" s="2">
        <v>4902430874526</v>
      </c>
      <c r="C2294" t="s">
        <v>11748</v>
      </c>
      <c r="D2294">
        <v>-1</v>
      </c>
      <c r="E2294" t="s">
        <v>11353</v>
      </c>
      <c r="F2294" t="s">
        <v>11354</v>
      </c>
      <c r="G2294" t="s">
        <v>10595</v>
      </c>
      <c r="H2294" t="s">
        <v>11090</v>
      </c>
      <c r="I2294">
        <v>15</v>
      </c>
      <c r="J2294">
        <v>15</v>
      </c>
      <c r="K2294">
        <v>15</v>
      </c>
      <c r="L2294">
        <v>20</v>
      </c>
      <c r="M2294">
        <v>1</v>
      </c>
      <c r="N2294" t="s">
        <v>11108</v>
      </c>
      <c r="O2294" t="s">
        <v>11098</v>
      </c>
      <c r="P2294">
        <v>20</v>
      </c>
      <c r="Q2294" t="s">
        <v>11355</v>
      </c>
      <c r="R2294" t="s">
        <v>11356</v>
      </c>
    </row>
    <row r="2295" spans="1:18">
      <c r="A2295">
        <v>2314</v>
      </c>
      <c r="B2295" s="2">
        <v>7622201798260</v>
      </c>
      <c r="C2295" t="s">
        <v>10597</v>
      </c>
      <c r="D2295">
        <v>-98</v>
      </c>
      <c r="E2295" t="s">
        <v>11394</v>
      </c>
      <c r="F2295" t="s">
        <v>11395</v>
      </c>
      <c r="G2295" t="s">
        <v>10597</v>
      </c>
      <c r="H2295" t="s">
        <v>11090</v>
      </c>
      <c r="I2295">
        <v>4.33</v>
      </c>
      <c r="J2295">
        <v>4.33</v>
      </c>
      <c r="K2295">
        <v>4.12</v>
      </c>
      <c r="L2295">
        <v>5</v>
      </c>
      <c r="M2295">
        <v>2</v>
      </c>
      <c r="N2295" t="s">
        <v>11091</v>
      </c>
      <c r="O2295" t="s">
        <v>11098</v>
      </c>
      <c r="P2295">
        <v>5</v>
      </c>
      <c r="Q2295" t="s">
        <v>11396</v>
      </c>
      <c r="R2295" t="s">
        <v>11397</v>
      </c>
    </row>
    <row r="2296" spans="1:18">
      <c r="A2296">
        <v>2315</v>
      </c>
      <c r="B2296" s="2">
        <v>1265</v>
      </c>
      <c r="C2296" t="s">
        <v>10599</v>
      </c>
      <c r="D2296">
        <v>0</v>
      </c>
      <c r="E2296" t="s">
        <v>11401</v>
      </c>
      <c r="F2296" t="s">
        <v>11402</v>
      </c>
      <c r="G2296" t="s">
        <v>10599</v>
      </c>
      <c r="H2296" t="s">
        <v>11090</v>
      </c>
      <c r="I2296">
        <v>4</v>
      </c>
      <c r="J2296">
        <v>4</v>
      </c>
      <c r="K2296">
        <v>4</v>
      </c>
      <c r="L2296">
        <v>7</v>
      </c>
      <c r="M2296">
        <v>1</v>
      </c>
      <c r="N2296" t="s">
        <v>11108</v>
      </c>
      <c r="O2296" t="s">
        <v>11098</v>
      </c>
      <c r="P2296">
        <v>7</v>
      </c>
      <c r="Q2296" t="s">
        <v>11620</v>
      </c>
      <c r="R2296" t="s">
        <v>11621</v>
      </c>
    </row>
    <row r="2297" spans="1:18">
      <c r="A2297">
        <v>2316</v>
      </c>
      <c r="B2297" s="2" t="s">
        <v>10601</v>
      </c>
      <c r="C2297" t="s">
        <v>10601</v>
      </c>
      <c r="D2297">
        <v>-17.163</v>
      </c>
      <c r="E2297" t="s">
        <v>11105</v>
      </c>
      <c r="F2297" t="s">
        <v>11106</v>
      </c>
      <c r="G2297" t="s">
        <v>10601</v>
      </c>
      <c r="H2297" t="s">
        <v>11090</v>
      </c>
      <c r="I2297">
        <v>22</v>
      </c>
      <c r="J2297">
        <v>22</v>
      </c>
      <c r="K2297">
        <v>22</v>
      </c>
      <c r="L2297">
        <v>35</v>
      </c>
      <c r="M2297">
        <v>1</v>
      </c>
      <c r="N2297" t="s">
        <v>11108</v>
      </c>
      <c r="O2297" t="s">
        <v>11092</v>
      </c>
      <c r="P2297">
        <v>35</v>
      </c>
      <c r="Q2297" t="s">
        <v>11109</v>
      </c>
      <c r="R2297" t="s">
        <v>11110</v>
      </c>
    </row>
    <row r="2298" spans="1:18">
      <c r="A2298">
        <v>2317</v>
      </c>
      <c r="B2298" s="2">
        <v>7622201757090</v>
      </c>
      <c r="C2298" t="s">
        <v>10603</v>
      </c>
      <c r="D2298">
        <v>-8</v>
      </c>
      <c r="E2298" t="s">
        <v>11394</v>
      </c>
      <c r="F2298" t="s">
        <v>11395</v>
      </c>
      <c r="G2298" t="s">
        <v>10603</v>
      </c>
      <c r="H2298" t="s">
        <v>11090</v>
      </c>
      <c r="I2298">
        <v>9.09</v>
      </c>
      <c r="J2298">
        <v>9.09</v>
      </c>
      <c r="K2298">
        <v>7.7</v>
      </c>
      <c r="L2298">
        <v>10</v>
      </c>
      <c r="M2298">
        <v>3</v>
      </c>
      <c r="N2298" t="s">
        <v>11097</v>
      </c>
      <c r="O2298" t="s">
        <v>11098</v>
      </c>
      <c r="P2298">
        <v>10</v>
      </c>
      <c r="Q2298" t="s">
        <v>11396</v>
      </c>
      <c r="R2298" t="s">
        <v>11397</v>
      </c>
    </row>
    <row r="2299" spans="1:18">
      <c r="A2299">
        <v>2318</v>
      </c>
      <c r="B2299" s="2">
        <v>7622202036040</v>
      </c>
      <c r="C2299" t="s">
        <v>10605</v>
      </c>
      <c r="D2299">
        <v>60</v>
      </c>
      <c r="E2299" t="s">
        <v>11394</v>
      </c>
      <c r="F2299" t="s">
        <v>11395</v>
      </c>
      <c r="G2299" t="s">
        <v>10605</v>
      </c>
      <c r="H2299" t="s">
        <v>11090</v>
      </c>
      <c r="I2299">
        <v>1.18</v>
      </c>
      <c r="J2299">
        <v>1.18</v>
      </c>
      <c r="K2299">
        <v>1</v>
      </c>
      <c r="L2299">
        <v>2</v>
      </c>
      <c r="M2299">
        <v>3</v>
      </c>
      <c r="N2299" t="s">
        <v>11097</v>
      </c>
      <c r="O2299" t="s">
        <v>11098</v>
      </c>
      <c r="P2299">
        <v>2</v>
      </c>
      <c r="Q2299" t="s">
        <v>11396</v>
      </c>
      <c r="R2299" t="s">
        <v>11397</v>
      </c>
    </row>
    <row r="2300" spans="1:18">
      <c r="A2300">
        <v>2319</v>
      </c>
      <c r="B2300" s="2">
        <v>7622202206689</v>
      </c>
      <c r="C2300" t="s">
        <v>10607</v>
      </c>
      <c r="D2300">
        <v>-13</v>
      </c>
      <c r="E2300" t="s">
        <v>11394</v>
      </c>
      <c r="F2300" t="s">
        <v>11395</v>
      </c>
      <c r="G2300" t="s">
        <v>10607</v>
      </c>
      <c r="H2300" t="s">
        <v>11090</v>
      </c>
      <c r="I2300">
        <v>80.36</v>
      </c>
      <c r="J2300">
        <v>80.36</v>
      </c>
      <c r="K2300">
        <v>54.51</v>
      </c>
      <c r="L2300">
        <v>85</v>
      </c>
      <c r="M2300">
        <v>3</v>
      </c>
      <c r="N2300" t="s">
        <v>11097</v>
      </c>
      <c r="O2300" t="s">
        <v>11098</v>
      </c>
      <c r="P2300">
        <v>85</v>
      </c>
      <c r="Q2300" t="s">
        <v>11396</v>
      </c>
      <c r="R2300" t="s">
        <v>11397</v>
      </c>
    </row>
    <row r="2301" spans="1:18">
      <c r="A2301">
        <v>2320</v>
      </c>
      <c r="B2301" s="2">
        <v>7622202397288</v>
      </c>
      <c r="C2301" t="s">
        <v>11749</v>
      </c>
      <c r="D2301">
        <v>1</v>
      </c>
      <c r="E2301" t="s">
        <v>11394</v>
      </c>
      <c r="F2301" t="s">
        <v>11395</v>
      </c>
      <c r="G2301" t="s">
        <v>10609</v>
      </c>
      <c r="H2301" t="s">
        <v>11090</v>
      </c>
      <c r="I2301">
        <v>80.36</v>
      </c>
      <c r="J2301">
        <v>80.36</v>
      </c>
      <c r="K2301">
        <v>68.099999999999994</v>
      </c>
      <c r="L2301">
        <v>90</v>
      </c>
      <c r="M2301">
        <v>3</v>
      </c>
      <c r="N2301" t="s">
        <v>11097</v>
      </c>
      <c r="O2301" t="s">
        <v>11098</v>
      </c>
      <c r="P2301">
        <v>90</v>
      </c>
      <c r="Q2301" t="s">
        <v>11396</v>
      </c>
      <c r="R2301" t="s">
        <v>11397</v>
      </c>
    </row>
    <row r="2302" spans="1:18">
      <c r="A2302">
        <v>2321</v>
      </c>
      <c r="B2302" s="2">
        <v>7622201150181</v>
      </c>
      <c r="C2302" t="s">
        <v>11750</v>
      </c>
      <c r="D2302">
        <v>-3</v>
      </c>
      <c r="E2302" t="s">
        <v>11394</v>
      </c>
      <c r="F2302" t="s">
        <v>11395</v>
      </c>
      <c r="G2302" t="s">
        <v>10611</v>
      </c>
      <c r="H2302" t="s">
        <v>11090</v>
      </c>
      <c r="I2302">
        <v>40.18</v>
      </c>
      <c r="J2302">
        <v>40.18</v>
      </c>
      <c r="K2302">
        <v>34.049999999999997</v>
      </c>
      <c r="L2302">
        <v>45</v>
      </c>
      <c r="M2302">
        <v>3</v>
      </c>
      <c r="N2302" t="s">
        <v>11097</v>
      </c>
      <c r="O2302" t="s">
        <v>11098</v>
      </c>
      <c r="P2302">
        <v>45</v>
      </c>
      <c r="Q2302" t="s">
        <v>11396</v>
      </c>
      <c r="R2302" t="s">
        <v>11397</v>
      </c>
    </row>
    <row r="2303" spans="1:18">
      <c r="A2303">
        <v>2322</v>
      </c>
      <c r="B2303" s="2">
        <v>7622201712563</v>
      </c>
      <c r="C2303" t="s">
        <v>10613</v>
      </c>
      <c r="D2303">
        <v>28</v>
      </c>
      <c r="E2303" t="s">
        <v>11394</v>
      </c>
      <c r="F2303" t="s">
        <v>11395</v>
      </c>
      <c r="G2303" t="s">
        <v>10613</v>
      </c>
      <c r="H2303" t="s">
        <v>11090</v>
      </c>
      <c r="I2303">
        <v>4.54</v>
      </c>
      <c r="J2303">
        <v>4.54</v>
      </c>
      <c r="K2303">
        <v>3.85</v>
      </c>
      <c r="L2303">
        <v>5</v>
      </c>
      <c r="M2303">
        <v>3</v>
      </c>
      <c r="N2303" t="s">
        <v>11097</v>
      </c>
      <c r="O2303" t="s">
        <v>11098</v>
      </c>
      <c r="P2303">
        <v>5</v>
      </c>
      <c r="Q2303" t="s">
        <v>11396</v>
      </c>
      <c r="R2303" t="s">
        <v>11397</v>
      </c>
    </row>
    <row r="2304" spans="1:18">
      <c r="A2304">
        <v>2323</v>
      </c>
      <c r="B2304" s="2">
        <v>7622201712631</v>
      </c>
      <c r="C2304" t="s">
        <v>10615</v>
      </c>
      <c r="D2304">
        <v>-5</v>
      </c>
      <c r="E2304" t="s">
        <v>11715</v>
      </c>
      <c r="F2304" t="s">
        <v>11716</v>
      </c>
      <c r="G2304" t="s">
        <v>10615</v>
      </c>
      <c r="H2304" t="s">
        <v>11090</v>
      </c>
      <c r="I2304">
        <v>36.369999999999997</v>
      </c>
      <c r="J2304">
        <v>36.369999999999997</v>
      </c>
      <c r="K2304">
        <v>30.82</v>
      </c>
      <c r="L2304">
        <v>40</v>
      </c>
      <c r="M2304">
        <v>3</v>
      </c>
      <c r="N2304" t="s">
        <v>11097</v>
      </c>
      <c r="O2304" t="s">
        <v>11098</v>
      </c>
      <c r="P2304">
        <v>40</v>
      </c>
      <c r="Q2304" t="s">
        <v>11717</v>
      </c>
      <c r="R2304" t="s">
        <v>11718</v>
      </c>
    </row>
    <row r="2305" spans="1:18">
      <c r="A2305">
        <v>2324</v>
      </c>
      <c r="B2305" s="2">
        <v>7622202398698</v>
      </c>
      <c r="C2305" t="s">
        <v>11751</v>
      </c>
      <c r="D2305">
        <v>-54</v>
      </c>
      <c r="E2305" t="s">
        <v>11394</v>
      </c>
      <c r="F2305" t="s">
        <v>11395</v>
      </c>
      <c r="G2305" t="s">
        <v>10617</v>
      </c>
      <c r="H2305" t="s">
        <v>11090</v>
      </c>
      <c r="I2305">
        <v>17.850000000000001</v>
      </c>
      <c r="J2305">
        <v>17.850000000000001</v>
      </c>
      <c r="K2305">
        <v>15.13</v>
      </c>
      <c r="L2305">
        <v>20</v>
      </c>
      <c r="M2305">
        <v>3</v>
      </c>
      <c r="N2305" t="s">
        <v>11097</v>
      </c>
      <c r="O2305" t="s">
        <v>11098</v>
      </c>
      <c r="P2305">
        <v>20</v>
      </c>
      <c r="Q2305" t="s">
        <v>11396</v>
      </c>
      <c r="R2305" t="s">
        <v>11397</v>
      </c>
    </row>
    <row r="2306" spans="1:18">
      <c r="A2306">
        <v>2325</v>
      </c>
      <c r="B2306" s="2">
        <v>7622201808044</v>
      </c>
      <c r="C2306" t="s">
        <v>10619</v>
      </c>
      <c r="D2306">
        <v>-4</v>
      </c>
      <c r="E2306" t="s">
        <v>11394</v>
      </c>
      <c r="F2306" t="s">
        <v>11395</v>
      </c>
      <c r="G2306" t="s">
        <v>10619</v>
      </c>
      <c r="H2306" t="s">
        <v>11090</v>
      </c>
      <c r="I2306">
        <v>17.850000000000001</v>
      </c>
      <c r="J2306">
        <v>17.850000000000001</v>
      </c>
      <c r="K2306">
        <v>15.13</v>
      </c>
      <c r="L2306">
        <v>20</v>
      </c>
      <c r="M2306">
        <v>3</v>
      </c>
      <c r="N2306" t="s">
        <v>11097</v>
      </c>
      <c r="O2306" t="s">
        <v>11098</v>
      </c>
      <c r="P2306">
        <v>20</v>
      </c>
      <c r="Q2306" t="s">
        <v>11396</v>
      </c>
      <c r="R2306" t="s">
        <v>11397</v>
      </c>
    </row>
    <row r="2307" spans="1:18">
      <c r="A2307">
        <v>2326</v>
      </c>
      <c r="B2307" s="2" t="s">
        <v>11753</v>
      </c>
      <c r="C2307" t="s">
        <v>11752</v>
      </c>
      <c r="D2307">
        <v>0</v>
      </c>
      <c r="E2307" t="s">
        <v>11569</v>
      </c>
      <c r="F2307" t="s">
        <v>11570</v>
      </c>
      <c r="G2307" t="s">
        <v>10621</v>
      </c>
      <c r="H2307" t="s">
        <v>11090</v>
      </c>
      <c r="I2307">
        <v>31.5</v>
      </c>
      <c r="J2307">
        <v>31.5</v>
      </c>
      <c r="K2307">
        <v>31.5</v>
      </c>
      <c r="L2307">
        <v>46</v>
      </c>
      <c r="M2307">
        <v>1</v>
      </c>
      <c r="N2307" t="s">
        <v>11108</v>
      </c>
      <c r="O2307" t="s">
        <v>11098</v>
      </c>
      <c r="P2307">
        <v>55</v>
      </c>
      <c r="Q2307" t="s">
        <v>11571</v>
      </c>
      <c r="R2307" t="s">
        <v>11572</v>
      </c>
    </row>
    <row r="2308" spans="1:18">
      <c r="A2308">
        <v>2327</v>
      </c>
      <c r="B2308" s="2">
        <v>8904089911177</v>
      </c>
      <c r="C2308" t="s">
        <v>10623</v>
      </c>
      <c r="D2308">
        <v>-5</v>
      </c>
      <c r="E2308" t="s">
        <v>11401</v>
      </c>
      <c r="F2308" t="s">
        <v>11402</v>
      </c>
      <c r="G2308" t="s">
        <v>10623</v>
      </c>
      <c r="H2308" t="s">
        <v>11090</v>
      </c>
      <c r="I2308">
        <v>50</v>
      </c>
      <c r="J2308">
        <v>50</v>
      </c>
      <c r="K2308">
        <v>50</v>
      </c>
      <c r="L2308">
        <v>60</v>
      </c>
      <c r="M2308">
        <v>1</v>
      </c>
      <c r="N2308" t="s">
        <v>11108</v>
      </c>
      <c r="O2308" t="s">
        <v>11098</v>
      </c>
      <c r="P2308">
        <v>60</v>
      </c>
      <c r="Q2308" t="s">
        <v>11403</v>
      </c>
      <c r="R2308" t="s">
        <v>11404</v>
      </c>
    </row>
    <row r="2309" spans="1:18">
      <c r="A2309">
        <v>2328</v>
      </c>
      <c r="B2309" s="2">
        <v>8904089992510</v>
      </c>
      <c r="C2309" t="s">
        <v>10625</v>
      </c>
      <c r="D2309">
        <v>-3</v>
      </c>
      <c r="E2309" t="s">
        <v>11401</v>
      </c>
      <c r="F2309" t="s">
        <v>11402</v>
      </c>
      <c r="G2309" t="s">
        <v>10625</v>
      </c>
      <c r="H2309" t="s">
        <v>11090</v>
      </c>
      <c r="I2309">
        <v>95</v>
      </c>
      <c r="J2309">
        <v>95</v>
      </c>
      <c r="K2309">
        <v>95</v>
      </c>
      <c r="L2309">
        <v>115</v>
      </c>
      <c r="M2309">
        <v>1</v>
      </c>
      <c r="N2309" t="s">
        <v>11108</v>
      </c>
      <c r="O2309" t="s">
        <v>11098</v>
      </c>
      <c r="P2309">
        <v>115</v>
      </c>
      <c r="Q2309" t="s">
        <v>11403</v>
      </c>
      <c r="R2309" t="s">
        <v>11404</v>
      </c>
    </row>
    <row r="2310" spans="1:18">
      <c r="A2310">
        <v>2329</v>
      </c>
      <c r="B2310" s="2">
        <v>8901396315803</v>
      </c>
      <c r="C2310" t="s">
        <v>10671</v>
      </c>
      <c r="D2310">
        <v>0</v>
      </c>
      <c r="E2310" t="s">
        <v>11401</v>
      </c>
      <c r="F2310" t="s">
        <v>11402</v>
      </c>
      <c r="G2310" t="s">
        <v>10671</v>
      </c>
      <c r="H2310" t="s">
        <v>11090</v>
      </c>
      <c r="I2310">
        <v>23.1</v>
      </c>
      <c r="J2310">
        <v>23.1</v>
      </c>
      <c r="K2310">
        <v>22</v>
      </c>
      <c r="L2310">
        <v>30</v>
      </c>
      <c r="M2310">
        <v>2</v>
      </c>
      <c r="N2310" t="s">
        <v>11091</v>
      </c>
      <c r="O2310" t="s">
        <v>11098</v>
      </c>
      <c r="P2310">
        <v>30</v>
      </c>
      <c r="Q2310" t="s">
        <v>11620</v>
      </c>
      <c r="R2310" t="s">
        <v>11621</v>
      </c>
    </row>
    <row r="2311" spans="1:18">
      <c r="A2311">
        <v>2330</v>
      </c>
      <c r="B2311" s="2">
        <v>8902756331891</v>
      </c>
      <c r="C2311" t="s">
        <v>10673</v>
      </c>
      <c r="D2311">
        <v>2</v>
      </c>
      <c r="E2311" t="s">
        <v>11200</v>
      </c>
      <c r="F2311" t="s">
        <v>11201</v>
      </c>
      <c r="G2311" t="s">
        <v>10673</v>
      </c>
      <c r="H2311" t="s">
        <v>11090</v>
      </c>
      <c r="I2311">
        <v>204.25</v>
      </c>
      <c r="J2311">
        <v>204.25</v>
      </c>
      <c r="K2311">
        <v>182.37</v>
      </c>
      <c r="L2311">
        <v>250</v>
      </c>
      <c r="M2311">
        <v>5</v>
      </c>
      <c r="N2311" t="s">
        <v>11117</v>
      </c>
      <c r="O2311" t="s">
        <v>11098</v>
      </c>
      <c r="P2311">
        <v>250</v>
      </c>
      <c r="Q2311" t="s">
        <v>11202</v>
      </c>
      <c r="R2311" t="s">
        <v>11201</v>
      </c>
    </row>
    <row r="2312" spans="1:18">
      <c r="A2312">
        <v>2331</v>
      </c>
      <c r="B2312" s="2">
        <v>8901030986888</v>
      </c>
      <c r="C2312" t="s">
        <v>10675</v>
      </c>
      <c r="D2312">
        <v>-3</v>
      </c>
      <c r="E2312" t="s">
        <v>11193</v>
      </c>
      <c r="F2312" t="s">
        <v>11194</v>
      </c>
      <c r="G2312" t="s">
        <v>10675</v>
      </c>
      <c r="H2312" t="s">
        <v>11090</v>
      </c>
      <c r="I2312">
        <v>96.6</v>
      </c>
      <c r="J2312">
        <v>96.6</v>
      </c>
      <c r="K2312">
        <v>92</v>
      </c>
      <c r="L2312">
        <v>115</v>
      </c>
      <c r="M2312">
        <v>2</v>
      </c>
      <c r="N2312" t="s">
        <v>11091</v>
      </c>
      <c r="O2312" t="s">
        <v>11098</v>
      </c>
      <c r="P2312">
        <v>115</v>
      </c>
      <c r="Q2312" t="s">
        <v>11195</v>
      </c>
      <c r="R2312" t="s">
        <v>11196</v>
      </c>
    </row>
    <row r="2313" spans="1:18">
      <c r="A2313">
        <v>2332</v>
      </c>
      <c r="B2313" s="2">
        <v>4987176101976</v>
      </c>
      <c r="C2313" t="s">
        <v>11754</v>
      </c>
      <c r="D2313">
        <v>4</v>
      </c>
      <c r="E2313" t="s">
        <v>11401</v>
      </c>
      <c r="F2313" t="s">
        <v>11402</v>
      </c>
      <c r="G2313" t="s">
        <v>10677</v>
      </c>
      <c r="H2313" t="s">
        <v>11090</v>
      </c>
      <c r="I2313">
        <v>67.989999999999995</v>
      </c>
      <c r="J2313">
        <v>67.989999999999995</v>
      </c>
      <c r="K2313">
        <v>67.989999999999995</v>
      </c>
      <c r="L2313">
        <v>80</v>
      </c>
      <c r="M2313">
        <v>1</v>
      </c>
      <c r="N2313" t="s">
        <v>11108</v>
      </c>
      <c r="O2313" t="s">
        <v>11098</v>
      </c>
      <c r="P2313">
        <v>80</v>
      </c>
      <c r="Q2313" t="s">
        <v>11620</v>
      </c>
      <c r="R2313" t="s">
        <v>11621</v>
      </c>
    </row>
    <row r="2314" spans="1:18">
      <c r="A2314">
        <v>2333</v>
      </c>
      <c r="B2314" s="2">
        <v>8901719122224</v>
      </c>
      <c r="C2314" t="s">
        <v>11755</v>
      </c>
      <c r="D2314">
        <v>-11</v>
      </c>
      <c r="E2314" t="s">
        <v>11715</v>
      </c>
      <c r="F2314" t="s">
        <v>11716</v>
      </c>
      <c r="G2314" t="s">
        <v>10679</v>
      </c>
      <c r="H2314" t="s">
        <v>11090</v>
      </c>
      <c r="I2314">
        <v>8.93</v>
      </c>
      <c r="J2314">
        <v>8.93</v>
      </c>
      <c r="K2314">
        <v>8.93</v>
      </c>
      <c r="L2314">
        <v>10</v>
      </c>
      <c r="M2314">
        <v>1</v>
      </c>
      <c r="N2314" t="s">
        <v>11108</v>
      </c>
      <c r="O2314" t="s">
        <v>11098</v>
      </c>
      <c r="P2314">
        <v>10</v>
      </c>
      <c r="Q2314" t="s">
        <v>11717</v>
      </c>
      <c r="R2314" t="s">
        <v>11718</v>
      </c>
    </row>
    <row r="2315" spans="1:18">
      <c r="A2315">
        <v>2334</v>
      </c>
      <c r="B2315" s="2">
        <v>4987176102003</v>
      </c>
      <c r="C2315" t="s">
        <v>11756</v>
      </c>
      <c r="D2315">
        <v>4</v>
      </c>
      <c r="E2315" t="s">
        <v>11401</v>
      </c>
      <c r="F2315" t="s">
        <v>11402</v>
      </c>
      <c r="G2315" t="s">
        <v>10681</v>
      </c>
      <c r="H2315" t="s">
        <v>11090</v>
      </c>
      <c r="I2315">
        <v>111.3</v>
      </c>
      <c r="J2315">
        <v>111.3</v>
      </c>
      <c r="K2315">
        <v>106</v>
      </c>
      <c r="L2315">
        <v>140</v>
      </c>
      <c r="M2315">
        <v>2</v>
      </c>
      <c r="N2315" t="s">
        <v>11091</v>
      </c>
      <c r="O2315" t="s">
        <v>11098</v>
      </c>
      <c r="P2315">
        <v>140</v>
      </c>
      <c r="Q2315" t="s">
        <v>11620</v>
      </c>
      <c r="R2315" t="s">
        <v>11621</v>
      </c>
    </row>
    <row r="2316" spans="1:18">
      <c r="A2316">
        <v>2335</v>
      </c>
      <c r="B2316" s="2">
        <v>4987176204226</v>
      </c>
      <c r="C2316" t="s">
        <v>10683</v>
      </c>
      <c r="D2316">
        <v>5</v>
      </c>
      <c r="E2316" t="s">
        <v>11401</v>
      </c>
      <c r="F2316" t="s">
        <v>11402</v>
      </c>
      <c r="G2316" t="s">
        <v>10683</v>
      </c>
      <c r="H2316" t="s">
        <v>11090</v>
      </c>
      <c r="I2316">
        <v>63.44</v>
      </c>
      <c r="J2316">
        <v>63.44</v>
      </c>
      <c r="K2316">
        <v>60.42</v>
      </c>
      <c r="L2316">
        <v>88</v>
      </c>
      <c r="M2316">
        <v>2</v>
      </c>
      <c r="N2316" t="s">
        <v>11091</v>
      </c>
      <c r="O2316" t="s">
        <v>11098</v>
      </c>
      <c r="P2316">
        <v>88</v>
      </c>
      <c r="Q2316" t="s">
        <v>11620</v>
      </c>
      <c r="R2316" t="s">
        <v>11621</v>
      </c>
    </row>
    <row r="2317" spans="1:18">
      <c r="A2317">
        <v>2336</v>
      </c>
      <c r="B2317" s="2">
        <v>8901719130014</v>
      </c>
      <c r="C2317" t="s">
        <v>11757</v>
      </c>
      <c r="D2317">
        <v>4</v>
      </c>
      <c r="E2317" t="s">
        <v>11715</v>
      </c>
      <c r="F2317" t="s">
        <v>11716</v>
      </c>
      <c r="G2317" t="s">
        <v>10685</v>
      </c>
      <c r="H2317" t="s">
        <v>11090</v>
      </c>
      <c r="I2317">
        <v>8.93</v>
      </c>
      <c r="J2317">
        <v>8.93</v>
      </c>
      <c r="K2317">
        <v>8.93</v>
      </c>
      <c r="L2317">
        <v>10</v>
      </c>
      <c r="M2317">
        <v>1</v>
      </c>
      <c r="N2317" t="s">
        <v>11108</v>
      </c>
      <c r="O2317" t="s">
        <v>11098</v>
      </c>
      <c r="P2317">
        <v>10</v>
      </c>
      <c r="Q2317" t="s">
        <v>11717</v>
      </c>
      <c r="R2317" t="s">
        <v>11718</v>
      </c>
    </row>
    <row r="2318" spans="1:18">
      <c r="A2318">
        <v>2337</v>
      </c>
      <c r="B2318" s="2">
        <v>4987176172433</v>
      </c>
      <c r="C2318" t="s">
        <v>10687</v>
      </c>
      <c r="D2318">
        <v>5</v>
      </c>
      <c r="E2318" t="s">
        <v>11401</v>
      </c>
      <c r="F2318" t="s">
        <v>11402</v>
      </c>
      <c r="G2318" t="s">
        <v>10687</v>
      </c>
      <c r="H2318" t="s">
        <v>11090</v>
      </c>
      <c r="I2318">
        <v>8.8699999999999992</v>
      </c>
      <c r="J2318">
        <v>8.8699999999999992</v>
      </c>
      <c r="K2318">
        <v>8.8699999999999992</v>
      </c>
      <c r="L2318">
        <v>12</v>
      </c>
      <c r="M2318">
        <v>1</v>
      </c>
      <c r="N2318" t="s">
        <v>11108</v>
      </c>
      <c r="O2318" t="s">
        <v>11098</v>
      </c>
      <c r="P2318">
        <v>12</v>
      </c>
      <c r="Q2318" t="s">
        <v>11620</v>
      </c>
      <c r="R2318" t="s">
        <v>11621</v>
      </c>
    </row>
    <row r="2319" spans="1:18">
      <c r="A2319">
        <v>2338</v>
      </c>
      <c r="B2319" s="2">
        <v>4987176102256</v>
      </c>
      <c r="C2319" t="s">
        <v>10689</v>
      </c>
      <c r="D2319">
        <v>6</v>
      </c>
      <c r="E2319" t="s">
        <v>11401</v>
      </c>
      <c r="F2319" t="s">
        <v>11402</v>
      </c>
      <c r="G2319" t="s">
        <v>10689</v>
      </c>
      <c r="H2319" t="s">
        <v>11090</v>
      </c>
      <c r="I2319">
        <v>62.5</v>
      </c>
      <c r="J2319">
        <v>62.5</v>
      </c>
      <c r="K2319">
        <v>62.5</v>
      </c>
      <c r="L2319">
        <v>70</v>
      </c>
      <c r="M2319">
        <v>1</v>
      </c>
      <c r="N2319" t="s">
        <v>11108</v>
      </c>
      <c r="O2319" t="s">
        <v>11098</v>
      </c>
      <c r="P2319">
        <v>70</v>
      </c>
      <c r="Q2319" t="s">
        <v>11620</v>
      </c>
      <c r="R2319" t="s">
        <v>11621</v>
      </c>
    </row>
    <row r="2320" spans="1:18">
      <c r="A2320">
        <v>2339</v>
      </c>
      <c r="B2320" s="2">
        <v>8901719121401</v>
      </c>
      <c r="C2320" t="s">
        <v>10691</v>
      </c>
      <c r="D2320">
        <v>4</v>
      </c>
      <c r="E2320" t="s">
        <v>11715</v>
      </c>
      <c r="F2320" t="s">
        <v>11716</v>
      </c>
      <c r="G2320" t="s">
        <v>10691</v>
      </c>
      <c r="H2320" t="s">
        <v>11090</v>
      </c>
      <c r="I2320">
        <v>4.46</v>
      </c>
      <c r="J2320">
        <v>4.46</v>
      </c>
      <c r="K2320">
        <v>4.46</v>
      </c>
      <c r="L2320">
        <v>5</v>
      </c>
      <c r="M2320">
        <v>1</v>
      </c>
      <c r="N2320" t="s">
        <v>11108</v>
      </c>
      <c r="O2320" t="s">
        <v>11098</v>
      </c>
      <c r="P2320">
        <v>5</v>
      </c>
      <c r="Q2320" t="s">
        <v>11717</v>
      </c>
      <c r="R2320" t="s">
        <v>11718</v>
      </c>
    </row>
    <row r="2321" spans="1:18">
      <c r="A2321">
        <v>2340</v>
      </c>
      <c r="B2321" s="2">
        <v>8901719100369</v>
      </c>
      <c r="C2321" t="s">
        <v>11758</v>
      </c>
      <c r="D2321">
        <v>3</v>
      </c>
      <c r="E2321" t="s">
        <v>11715</v>
      </c>
      <c r="F2321" t="s">
        <v>11716</v>
      </c>
      <c r="G2321" t="s">
        <v>10693</v>
      </c>
      <c r="H2321" t="s">
        <v>11090</v>
      </c>
      <c r="I2321">
        <v>8.08</v>
      </c>
      <c r="J2321">
        <v>8.08</v>
      </c>
      <c r="K2321">
        <v>8.08</v>
      </c>
      <c r="L2321">
        <v>10</v>
      </c>
      <c r="M2321">
        <v>1</v>
      </c>
      <c r="N2321" t="s">
        <v>11108</v>
      </c>
      <c r="O2321" t="s">
        <v>11098</v>
      </c>
      <c r="P2321">
        <v>10</v>
      </c>
      <c r="Q2321" t="s">
        <v>11717</v>
      </c>
      <c r="R2321" t="s">
        <v>11718</v>
      </c>
    </row>
    <row r="2322" spans="1:18">
      <c r="A2322">
        <v>2341</v>
      </c>
      <c r="B2322" s="2">
        <v>8901719125768</v>
      </c>
      <c r="C2322" t="s">
        <v>11759</v>
      </c>
      <c r="D2322">
        <v>2</v>
      </c>
      <c r="E2322" t="s">
        <v>11715</v>
      </c>
      <c r="F2322" t="s">
        <v>11716</v>
      </c>
      <c r="G2322" t="s">
        <v>10695</v>
      </c>
      <c r="H2322" t="s">
        <v>11090</v>
      </c>
      <c r="I2322">
        <v>6</v>
      </c>
      <c r="J2322">
        <v>6</v>
      </c>
      <c r="K2322">
        <v>6</v>
      </c>
      <c r="L2322">
        <v>40</v>
      </c>
      <c r="M2322">
        <v>1</v>
      </c>
      <c r="N2322" t="s">
        <v>11108</v>
      </c>
      <c r="O2322" t="s">
        <v>11098</v>
      </c>
      <c r="P2322">
        <v>40</v>
      </c>
      <c r="Q2322" t="s">
        <v>11717</v>
      </c>
      <c r="R2322" t="s">
        <v>11718</v>
      </c>
    </row>
    <row r="2323" spans="1:18">
      <c r="A2323">
        <v>2342</v>
      </c>
      <c r="B2323" s="2">
        <v>8901719119231</v>
      </c>
      <c r="C2323" t="s">
        <v>10697</v>
      </c>
      <c r="D2323">
        <v>5</v>
      </c>
      <c r="E2323" t="s">
        <v>11715</v>
      </c>
      <c r="F2323" t="s">
        <v>11716</v>
      </c>
      <c r="G2323" t="s">
        <v>10697</v>
      </c>
      <c r="H2323" t="s">
        <v>11090</v>
      </c>
      <c r="I2323">
        <v>8.08</v>
      </c>
      <c r="J2323">
        <v>8.08</v>
      </c>
      <c r="K2323">
        <v>8.08</v>
      </c>
      <c r="L2323">
        <v>10</v>
      </c>
      <c r="M2323">
        <v>1</v>
      </c>
      <c r="N2323" t="s">
        <v>11108</v>
      </c>
      <c r="O2323" t="s">
        <v>11098</v>
      </c>
      <c r="P2323">
        <v>10</v>
      </c>
      <c r="Q2323" t="s">
        <v>11717</v>
      </c>
      <c r="R2323" t="s">
        <v>11718</v>
      </c>
    </row>
    <row r="2324" spans="1:18">
      <c r="A2324">
        <v>2343</v>
      </c>
      <c r="B2324" s="2">
        <v>8901063012349</v>
      </c>
      <c r="C2324" t="s">
        <v>10699</v>
      </c>
      <c r="D2324">
        <v>-5</v>
      </c>
      <c r="E2324" t="s">
        <v>11715</v>
      </c>
      <c r="F2324" t="s">
        <v>11716</v>
      </c>
      <c r="G2324" t="s">
        <v>10699</v>
      </c>
      <c r="H2324" t="s">
        <v>11090</v>
      </c>
      <c r="I2324">
        <v>30.62</v>
      </c>
      <c r="J2324">
        <v>30.62</v>
      </c>
      <c r="K2324">
        <v>30.62</v>
      </c>
      <c r="L2324">
        <v>35</v>
      </c>
      <c r="M2324">
        <v>1</v>
      </c>
      <c r="N2324" t="s">
        <v>11108</v>
      </c>
      <c r="O2324" t="s">
        <v>11098</v>
      </c>
      <c r="P2324">
        <v>35</v>
      </c>
      <c r="Q2324" t="s">
        <v>11717</v>
      </c>
      <c r="R2324" t="s">
        <v>11718</v>
      </c>
    </row>
    <row r="2325" spans="1:18">
      <c r="A2325">
        <v>2344</v>
      </c>
      <c r="B2325" s="2">
        <v>8901719130854</v>
      </c>
      <c r="C2325" t="s">
        <v>10701</v>
      </c>
      <c r="D2325">
        <v>0</v>
      </c>
      <c r="E2325" t="s">
        <v>11394</v>
      </c>
      <c r="F2325" t="s">
        <v>11395</v>
      </c>
      <c r="G2325" t="s">
        <v>10701</v>
      </c>
      <c r="H2325" t="s">
        <v>11090</v>
      </c>
      <c r="I2325">
        <v>43.86</v>
      </c>
      <c r="J2325">
        <v>43.86</v>
      </c>
      <c r="K2325">
        <v>43.86</v>
      </c>
      <c r="L2325">
        <v>50</v>
      </c>
      <c r="M2325">
        <v>1</v>
      </c>
      <c r="N2325" t="s">
        <v>11108</v>
      </c>
      <c r="O2325" t="s">
        <v>11098</v>
      </c>
      <c r="P2325">
        <v>50</v>
      </c>
      <c r="Q2325" t="s">
        <v>11396</v>
      </c>
      <c r="R2325" t="s">
        <v>11397</v>
      </c>
    </row>
    <row r="2326" spans="1:18">
      <c r="A2326">
        <v>2345</v>
      </c>
      <c r="B2326" s="2">
        <v>8901719122835</v>
      </c>
      <c r="C2326" t="s">
        <v>11760</v>
      </c>
      <c r="D2326">
        <v>94</v>
      </c>
      <c r="E2326" t="s">
        <v>11394</v>
      </c>
      <c r="F2326" t="s">
        <v>11395</v>
      </c>
      <c r="G2326" t="s">
        <v>10703</v>
      </c>
      <c r="H2326" t="s">
        <v>11090</v>
      </c>
      <c r="I2326">
        <v>0.8</v>
      </c>
      <c r="J2326">
        <v>0.8</v>
      </c>
      <c r="K2326">
        <v>0.8</v>
      </c>
      <c r="L2326">
        <v>1</v>
      </c>
      <c r="M2326">
        <v>1</v>
      </c>
      <c r="N2326" t="s">
        <v>11108</v>
      </c>
      <c r="O2326" t="s">
        <v>11098</v>
      </c>
      <c r="P2326">
        <v>1</v>
      </c>
      <c r="Q2326" t="s">
        <v>11396</v>
      </c>
      <c r="R2326" t="s">
        <v>11397</v>
      </c>
    </row>
    <row r="2327" spans="1:18">
      <c r="A2327">
        <v>2346</v>
      </c>
      <c r="B2327" s="2">
        <v>8901719123030</v>
      </c>
      <c r="C2327" t="s">
        <v>10705</v>
      </c>
      <c r="D2327">
        <v>2</v>
      </c>
      <c r="E2327" t="s">
        <v>11715</v>
      </c>
      <c r="F2327" t="s">
        <v>11716</v>
      </c>
      <c r="G2327" t="s">
        <v>10705</v>
      </c>
      <c r="H2327" t="s">
        <v>11090</v>
      </c>
      <c r="I2327">
        <v>8.93</v>
      </c>
      <c r="J2327">
        <v>8.93</v>
      </c>
      <c r="K2327">
        <v>8.93</v>
      </c>
      <c r="L2327">
        <v>10</v>
      </c>
      <c r="M2327">
        <v>1</v>
      </c>
      <c r="N2327" t="s">
        <v>11108</v>
      </c>
      <c r="O2327" t="s">
        <v>11098</v>
      </c>
      <c r="P2327">
        <v>10</v>
      </c>
      <c r="Q2327" t="s">
        <v>11717</v>
      </c>
      <c r="R2327" t="s">
        <v>11718</v>
      </c>
    </row>
    <row r="2328" spans="1:18">
      <c r="A2328">
        <v>2347</v>
      </c>
      <c r="B2328" s="2">
        <v>8901719123795</v>
      </c>
      <c r="C2328" t="s">
        <v>10707</v>
      </c>
      <c r="D2328">
        <v>2</v>
      </c>
      <c r="E2328" t="s">
        <v>11715</v>
      </c>
      <c r="F2328" t="s">
        <v>11716</v>
      </c>
      <c r="G2328" t="s">
        <v>10707</v>
      </c>
      <c r="H2328" t="s">
        <v>11090</v>
      </c>
      <c r="I2328">
        <v>35.72</v>
      </c>
      <c r="J2328">
        <v>35.72</v>
      </c>
      <c r="K2328">
        <v>35.72</v>
      </c>
      <c r="L2328">
        <v>40</v>
      </c>
      <c r="M2328">
        <v>1</v>
      </c>
      <c r="N2328" t="s">
        <v>11108</v>
      </c>
      <c r="O2328" t="s">
        <v>11098</v>
      </c>
      <c r="P2328">
        <v>40</v>
      </c>
      <c r="Q2328" t="s">
        <v>11717</v>
      </c>
      <c r="R2328" t="s">
        <v>11718</v>
      </c>
    </row>
    <row r="2329" spans="1:18">
      <c r="A2329">
        <v>2348</v>
      </c>
      <c r="B2329" s="2">
        <v>8901719117183</v>
      </c>
      <c r="C2329" t="s">
        <v>11761</v>
      </c>
      <c r="D2329">
        <v>4</v>
      </c>
      <c r="E2329" t="s">
        <v>11715</v>
      </c>
      <c r="F2329" t="s">
        <v>11716</v>
      </c>
      <c r="G2329" t="s">
        <v>10709</v>
      </c>
      <c r="H2329" t="s">
        <v>11090</v>
      </c>
      <c r="I2329">
        <v>21.69</v>
      </c>
      <c r="J2329">
        <v>21.69</v>
      </c>
      <c r="K2329">
        <v>21.69</v>
      </c>
      <c r="L2329">
        <v>30</v>
      </c>
      <c r="M2329">
        <v>1</v>
      </c>
      <c r="N2329" t="s">
        <v>11108</v>
      </c>
      <c r="O2329" t="s">
        <v>11098</v>
      </c>
      <c r="P2329">
        <v>30</v>
      </c>
      <c r="Q2329" t="s">
        <v>11717</v>
      </c>
      <c r="R2329" t="s">
        <v>11718</v>
      </c>
    </row>
    <row r="2330" spans="1:18">
      <c r="A2330">
        <v>2349</v>
      </c>
      <c r="B2330" s="2">
        <v>8901719125836</v>
      </c>
      <c r="C2330" t="s">
        <v>11762</v>
      </c>
      <c r="D2330">
        <v>1</v>
      </c>
      <c r="E2330" t="s">
        <v>11715</v>
      </c>
      <c r="F2330" t="s">
        <v>11716</v>
      </c>
      <c r="G2330" t="s">
        <v>10711</v>
      </c>
      <c r="H2330" t="s">
        <v>11090</v>
      </c>
      <c r="I2330">
        <v>32.32</v>
      </c>
      <c r="J2330">
        <v>32.32</v>
      </c>
      <c r="K2330">
        <v>32.32</v>
      </c>
      <c r="L2330">
        <v>40</v>
      </c>
      <c r="M2330">
        <v>1</v>
      </c>
      <c r="N2330" t="s">
        <v>11108</v>
      </c>
      <c r="O2330" t="s">
        <v>11098</v>
      </c>
      <c r="P2330">
        <v>40</v>
      </c>
      <c r="Q2330" t="s">
        <v>11717</v>
      </c>
      <c r="R2330" t="s">
        <v>11718</v>
      </c>
    </row>
    <row r="2331" spans="1:18">
      <c r="A2331">
        <v>2350</v>
      </c>
      <c r="B2331" s="2">
        <v>8901719129988</v>
      </c>
      <c r="C2331" t="s">
        <v>10713</v>
      </c>
      <c r="D2331">
        <v>2</v>
      </c>
      <c r="E2331" t="s">
        <v>11715</v>
      </c>
      <c r="F2331" t="s">
        <v>11716</v>
      </c>
      <c r="G2331" t="s">
        <v>10713</v>
      </c>
      <c r="H2331" t="s">
        <v>11090</v>
      </c>
      <c r="I2331">
        <v>4.46</v>
      </c>
      <c r="J2331">
        <v>4.46</v>
      </c>
      <c r="K2331">
        <v>4.46</v>
      </c>
      <c r="L2331">
        <v>5</v>
      </c>
      <c r="M2331">
        <v>1</v>
      </c>
      <c r="N2331" t="s">
        <v>11108</v>
      </c>
      <c r="O2331" t="s">
        <v>11098</v>
      </c>
      <c r="P2331">
        <v>5</v>
      </c>
      <c r="Q2331" t="s">
        <v>11717</v>
      </c>
      <c r="R2331" t="s">
        <v>11718</v>
      </c>
    </row>
    <row r="2332" spans="1:18">
      <c r="A2332">
        <v>2351</v>
      </c>
      <c r="B2332" s="2">
        <v>8901314308436</v>
      </c>
      <c r="C2332" t="s">
        <v>10715</v>
      </c>
      <c r="D2332">
        <v>1</v>
      </c>
      <c r="E2332" t="s">
        <v>11353</v>
      </c>
      <c r="F2332" t="s">
        <v>11354</v>
      </c>
      <c r="G2332" t="s">
        <v>10715</v>
      </c>
      <c r="H2332" t="s">
        <v>11090</v>
      </c>
      <c r="I2332">
        <v>82.17</v>
      </c>
      <c r="J2332">
        <v>82.17</v>
      </c>
      <c r="K2332">
        <v>82.17</v>
      </c>
      <c r="L2332">
        <v>135</v>
      </c>
      <c r="M2332">
        <v>1</v>
      </c>
      <c r="N2332" t="s">
        <v>11108</v>
      </c>
      <c r="O2332" t="s">
        <v>11098</v>
      </c>
      <c r="P2332">
        <v>135</v>
      </c>
      <c r="Q2332" t="s">
        <v>11355</v>
      </c>
      <c r="R2332" t="s">
        <v>11356</v>
      </c>
    </row>
    <row r="2333" spans="1:18">
      <c r="A2333">
        <v>2352</v>
      </c>
      <c r="B2333" s="2">
        <v>8901314542175</v>
      </c>
      <c r="C2333" t="s">
        <v>10717</v>
      </c>
      <c r="D2333">
        <v>0</v>
      </c>
      <c r="E2333" t="s">
        <v>11353</v>
      </c>
      <c r="F2333" t="s">
        <v>11354</v>
      </c>
      <c r="G2333" t="s">
        <v>10717</v>
      </c>
      <c r="H2333" t="s">
        <v>11090</v>
      </c>
      <c r="I2333">
        <v>16.34</v>
      </c>
      <c r="J2333">
        <v>16.34</v>
      </c>
      <c r="K2333">
        <v>16.34</v>
      </c>
      <c r="L2333">
        <v>30</v>
      </c>
      <c r="M2333">
        <v>1</v>
      </c>
      <c r="N2333" t="s">
        <v>11108</v>
      </c>
      <c r="O2333" t="s">
        <v>11098</v>
      </c>
      <c r="P2333">
        <v>30</v>
      </c>
      <c r="Q2333" t="s">
        <v>11355</v>
      </c>
      <c r="R2333" t="s">
        <v>11356</v>
      </c>
    </row>
    <row r="2334" spans="1:18">
      <c r="A2334">
        <v>2353</v>
      </c>
      <c r="B2334" s="2">
        <v>8901396117384</v>
      </c>
      <c r="C2334" t="s">
        <v>10719</v>
      </c>
      <c r="D2334">
        <v>0</v>
      </c>
      <c r="E2334" t="s">
        <v>11368</v>
      </c>
      <c r="F2334" t="s">
        <v>11369</v>
      </c>
      <c r="G2334" t="s">
        <v>10719</v>
      </c>
      <c r="H2334" t="s">
        <v>11090</v>
      </c>
      <c r="I2334">
        <v>199.96</v>
      </c>
      <c r="J2334">
        <v>199.96</v>
      </c>
      <c r="K2334">
        <v>199.96</v>
      </c>
      <c r="L2334">
        <v>232</v>
      </c>
      <c r="M2334">
        <v>1</v>
      </c>
      <c r="N2334" t="s">
        <v>11108</v>
      </c>
      <c r="O2334" t="s">
        <v>11098</v>
      </c>
      <c r="P2334">
        <v>232</v>
      </c>
      <c r="Q2334" t="s">
        <v>11370</v>
      </c>
      <c r="R2334" t="s">
        <v>11369</v>
      </c>
    </row>
    <row r="2335" spans="1:18">
      <c r="A2335">
        <v>2354</v>
      </c>
      <c r="B2335" s="2">
        <v>89007426</v>
      </c>
      <c r="C2335" t="s">
        <v>10721</v>
      </c>
      <c r="D2335">
        <v>-1</v>
      </c>
      <c r="E2335" t="s">
        <v>11088</v>
      </c>
      <c r="F2335" t="s">
        <v>11089</v>
      </c>
      <c r="G2335" t="s">
        <v>10721</v>
      </c>
      <c r="H2335" t="s">
        <v>11090</v>
      </c>
      <c r="I2335">
        <v>8.76</v>
      </c>
      <c r="J2335">
        <v>8.76</v>
      </c>
      <c r="K2335">
        <v>8.76</v>
      </c>
      <c r="L2335">
        <v>10</v>
      </c>
      <c r="M2335">
        <v>1</v>
      </c>
      <c r="N2335" t="s">
        <v>11108</v>
      </c>
      <c r="O2335" t="s">
        <v>11098</v>
      </c>
      <c r="P2335">
        <v>10</v>
      </c>
      <c r="Q2335" t="s">
        <v>11334</v>
      </c>
      <c r="R2335" t="s">
        <v>11335</v>
      </c>
    </row>
    <row r="2336" spans="1:18">
      <c r="A2336">
        <v>2355</v>
      </c>
      <c r="B2336" s="2">
        <v>4902430722193</v>
      </c>
      <c r="C2336" t="s">
        <v>10723</v>
      </c>
      <c r="D2336">
        <v>6</v>
      </c>
      <c r="E2336" t="s">
        <v>11401</v>
      </c>
      <c r="F2336" t="s">
        <v>11402</v>
      </c>
      <c r="G2336" t="s">
        <v>10723</v>
      </c>
      <c r="H2336" t="s">
        <v>11090</v>
      </c>
      <c r="I2336">
        <v>69.02</v>
      </c>
      <c r="J2336">
        <v>69.02</v>
      </c>
      <c r="K2336">
        <v>65.73</v>
      </c>
      <c r="L2336">
        <v>90</v>
      </c>
      <c r="M2336">
        <v>2</v>
      </c>
      <c r="N2336" t="s">
        <v>11091</v>
      </c>
      <c r="O2336" t="s">
        <v>11098</v>
      </c>
      <c r="P2336">
        <v>90</v>
      </c>
      <c r="Q2336" t="s">
        <v>11620</v>
      </c>
      <c r="R2336" t="s">
        <v>11621</v>
      </c>
    </row>
    <row r="2337" spans="1:18">
      <c r="A2337">
        <v>2356</v>
      </c>
      <c r="B2337" s="2">
        <v>8901088207553</v>
      </c>
      <c r="C2337" t="s">
        <v>11763</v>
      </c>
      <c r="D2337">
        <v>0</v>
      </c>
      <c r="E2337" t="s">
        <v>11088</v>
      </c>
      <c r="F2337" t="s">
        <v>11089</v>
      </c>
      <c r="G2337" t="s">
        <v>10725</v>
      </c>
      <c r="H2337" t="s">
        <v>11090</v>
      </c>
      <c r="I2337">
        <v>49.46</v>
      </c>
      <c r="J2337">
        <v>49.46</v>
      </c>
      <c r="K2337">
        <v>47.1</v>
      </c>
      <c r="L2337">
        <v>60</v>
      </c>
      <c r="M2337">
        <v>2</v>
      </c>
      <c r="N2337" t="s">
        <v>11091</v>
      </c>
      <c r="O2337" t="s">
        <v>11098</v>
      </c>
      <c r="P2337">
        <v>60</v>
      </c>
      <c r="Q2337" t="s">
        <v>11334</v>
      </c>
      <c r="R2337" t="s">
        <v>11335</v>
      </c>
    </row>
    <row r="2338" spans="1:18">
      <c r="A2338">
        <v>2357</v>
      </c>
      <c r="B2338" s="2">
        <v>8901314022653</v>
      </c>
      <c r="C2338" t="s">
        <v>11764</v>
      </c>
      <c r="D2338">
        <v>0</v>
      </c>
      <c r="E2338" t="s">
        <v>11357</v>
      </c>
      <c r="F2338" t="s">
        <v>11358</v>
      </c>
      <c r="G2338" t="s">
        <v>10727</v>
      </c>
      <c r="H2338" t="s">
        <v>11090</v>
      </c>
      <c r="I2338">
        <v>114.8</v>
      </c>
      <c r="J2338">
        <v>114.8</v>
      </c>
      <c r="K2338">
        <v>109.33</v>
      </c>
      <c r="L2338">
        <v>162</v>
      </c>
      <c r="M2338">
        <v>2</v>
      </c>
      <c r="N2338" t="s">
        <v>11091</v>
      </c>
      <c r="O2338" t="s">
        <v>11098</v>
      </c>
      <c r="P2338">
        <v>162</v>
      </c>
      <c r="Q2338" t="s">
        <v>11359</v>
      </c>
      <c r="R2338" t="s">
        <v>11360</v>
      </c>
    </row>
    <row r="2339" spans="1:18">
      <c r="A2339">
        <v>2358</v>
      </c>
      <c r="B2339" s="2">
        <v>4987176198235</v>
      </c>
      <c r="C2339" t="s">
        <v>10729</v>
      </c>
      <c r="D2339">
        <v>3</v>
      </c>
      <c r="E2339" t="s">
        <v>11401</v>
      </c>
      <c r="F2339" t="s">
        <v>11402</v>
      </c>
      <c r="G2339" t="s">
        <v>10729</v>
      </c>
      <c r="H2339" t="s">
        <v>11090</v>
      </c>
      <c r="I2339">
        <v>32.99</v>
      </c>
      <c r="J2339">
        <v>32.99</v>
      </c>
      <c r="K2339">
        <v>32.99</v>
      </c>
      <c r="L2339">
        <v>40</v>
      </c>
      <c r="M2339">
        <v>1</v>
      </c>
      <c r="N2339" t="s">
        <v>11108</v>
      </c>
      <c r="O2339" t="s">
        <v>11098</v>
      </c>
      <c r="P2339">
        <v>40</v>
      </c>
      <c r="Q2339" t="s">
        <v>11620</v>
      </c>
      <c r="R2339" t="s">
        <v>11621</v>
      </c>
    </row>
    <row r="2340" spans="1:18">
      <c r="A2340">
        <v>2359</v>
      </c>
      <c r="B2340" s="2">
        <v>8906002008551</v>
      </c>
      <c r="C2340" t="s">
        <v>11765</v>
      </c>
      <c r="D2340">
        <v>2</v>
      </c>
      <c r="E2340" t="s">
        <v>11200</v>
      </c>
      <c r="F2340" t="s">
        <v>11201</v>
      </c>
      <c r="G2340" t="s">
        <v>10731</v>
      </c>
      <c r="H2340" t="s">
        <v>11090</v>
      </c>
      <c r="I2340">
        <v>38.14</v>
      </c>
      <c r="J2340">
        <v>38.14</v>
      </c>
      <c r="K2340">
        <v>34.049999999999997</v>
      </c>
      <c r="L2340">
        <v>45</v>
      </c>
      <c r="M2340">
        <v>5</v>
      </c>
      <c r="N2340" t="s">
        <v>11117</v>
      </c>
      <c r="O2340" t="s">
        <v>11098</v>
      </c>
      <c r="P2340">
        <v>45</v>
      </c>
      <c r="Q2340" t="s">
        <v>11202</v>
      </c>
      <c r="R2340" t="s">
        <v>11201</v>
      </c>
    </row>
    <row r="2341" spans="1:18">
      <c r="A2341">
        <v>2360</v>
      </c>
      <c r="B2341" s="2">
        <v>8906002005284</v>
      </c>
      <c r="C2341" t="s">
        <v>10733</v>
      </c>
      <c r="D2341">
        <v>3</v>
      </c>
      <c r="E2341" t="s">
        <v>11200</v>
      </c>
      <c r="F2341" t="s">
        <v>11201</v>
      </c>
      <c r="G2341" t="s">
        <v>10733</v>
      </c>
      <c r="H2341" t="s">
        <v>11090</v>
      </c>
      <c r="I2341">
        <v>38.14</v>
      </c>
      <c r="J2341">
        <v>38.14</v>
      </c>
      <c r="K2341">
        <v>34.049999999999997</v>
      </c>
      <c r="L2341">
        <v>45</v>
      </c>
      <c r="M2341">
        <v>5</v>
      </c>
      <c r="N2341" t="s">
        <v>11117</v>
      </c>
      <c r="O2341" t="s">
        <v>11098</v>
      </c>
      <c r="P2341">
        <v>45</v>
      </c>
      <c r="Q2341" t="s">
        <v>11202</v>
      </c>
      <c r="R2341" t="s">
        <v>11201</v>
      </c>
    </row>
    <row r="2342" spans="1:18">
      <c r="A2342">
        <v>2361</v>
      </c>
      <c r="B2342" s="2">
        <v>8906002006090</v>
      </c>
      <c r="C2342" t="s">
        <v>11766</v>
      </c>
      <c r="D2342">
        <v>2</v>
      </c>
      <c r="E2342" t="s">
        <v>11200</v>
      </c>
      <c r="F2342" t="s">
        <v>11201</v>
      </c>
      <c r="G2342" t="s">
        <v>10735</v>
      </c>
      <c r="H2342" t="s">
        <v>11090</v>
      </c>
      <c r="I2342">
        <v>38.14</v>
      </c>
      <c r="J2342">
        <v>38.14</v>
      </c>
      <c r="K2342">
        <v>34.049999999999997</v>
      </c>
      <c r="L2342">
        <v>45</v>
      </c>
      <c r="M2342">
        <v>5</v>
      </c>
      <c r="N2342" t="s">
        <v>11117</v>
      </c>
      <c r="O2342" t="s">
        <v>11098</v>
      </c>
      <c r="P2342">
        <v>45</v>
      </c>
      <c r="Q2342" t="s">
        <v>11202</v>
      </c>
      <c r="R2342" t="s">
        <v>11201</v>
      </c>
    </row>
    <row r="2343" spans="1:18">
      <c r="A2343">
        <v>2362</v>
      </c>
      <c r="B2343" s="2">
        <v>8906002000081</v>
      </c>
      <c r="C2343" t="s">
        <v>11767</v>
      </c>
      <c r="D2343">
        <v>3</v>
      </c>
      <c r="E2343" t="s">
        <v>11200</v>
      </c>
      <c r="F2343" t="s">
        <v>11201</v>
      </c>
      <c r="G2343" t="s">
        <v>10737</v>
      </c>
      <c r="H2343" t="s">
        <v>11090</v>
      </c>
      <c r="I2343">
        <v>38.14</v>
      </c>
      <c r="J2343">
        <v>38.14</v>
      </c>
      <c r="K2343">
        <v>34.049999999999997</v>
      </c>
      <c r="L2343">
        <v>45</v>
      </c>
      <c r="M2343">
        <v>5</v>
      </c>
      <c r="N2343" t="s">
        <v>11117</v>
      </c>
      <c r="O2343" t="s">
        <v>11098</v>
      </c>
      <c r="P2343">
        <v>45</v>
      </c>
      <c r="Q2343" t="s">
        <v>11202</v>
      </c>
      <c r="R2343" t="s">
        <v>11201</v>
      </c>
    </row>
    <row r="2344" spans="1:18">
      <c r="A2344">
        <v>2363</v>
      </c>
      <c r="B2344" s="2">
        <v>8906002008469</v>
      </c>
      <c r="C2344" t="s">
        <v>11768</v>
      </c>
      <c r="D2344">
        <v>3</v>
      </c>
      <c r="E2344" t="s">
        <v>11200</v>
      </c>
      <c r="F2344" t="s">
        <v>11201</v>
      </c>
      <c r="G2344" t="s">
        <v>10739</v>
      </c>
      <c r="H2344" t="s">
        <v>11090</v>
      </c>
      <c r="I2344">
        <v>29.66</v>
      </c>
      <c r="J2344">
        <v>29.66</v>
      </c>
      <c r="K2344">
        <v>26.48</v>
      </c>
      <c r="L2344">
        <v>35</v>
      </c>
      <c r="M2344">
        <v>5</v>
      </c>
      <c r="N2344" t="s">
        <v>11117</v>
      </c>
      <c r="O2344" t="s">
        <v>11098</v>
      </c>
      <c r="P2344">
        <v>35</v>
      </c>
      <c r="Q2344" t="s">
        <v>11202</v>
      </c>
      <c r="R2344" t="s">
        <v>11201</v>
      </c>
    </row>
    <row r="2345" spans="1:18">
      <c r="A2345">
        <v>2364</v>
      </c>
      <c r="B2345" s="2">
        <v>8906002008827</v>
      </c>
      <c r="C2345" t="s">
        <v>11769</v>
      </c>
      <c r="D2345">
        <v>3</v>
      </c>
      <c r="E2345" t="s">
        <v>11200</v>
      </c>
      <c r="F2345" t="s">
        <v>11201</v>
      </c>
      <c r="G2345" t="s">
        <v>10741</v>
      </c>
      <c r="H2345" t="s">
        <v>11090</v>
      </c>
      <c r="I2345">
        <v>38.14</v>
      </c>
      <c r="J2345">
        <v>38.14</v>
      </c>
      <c r="K2345">
        <v>34.049999999999997</v>
      </c>
      <c r="L2345">
        <v>45</v>
      </c>
      <c r="M2345">
        <v>5</v>
      </c>
      <c r="N2345" t="s">
        <v>11117</v>
      </c>
      <c r="O2345" t="s">
        <v>11098</v>
      </c>
      <c r="P2345">
        <v>45</v>
      </c>
      <c r="Q2345" t="s">
        <v>11202</v>
      </c>
      <c r="R2345" t="s">
        <v>11201</v>
      </c>
    </row>
    <row r="2346" spans="1:18">
      <c r="A2346">
        <v>2365</v>
      </c>
      <c r="B2346" s="2">
        <v>8906080601774</v>
      </c>
      <c r="C2346" t="s">
        <v>10743</v>
      </c>
      <c r="D2346">
        <v>-57</v>
      </c>
      <c r="E2346" t="s">
        <v>11732</v>
      </c>
      <c r="F2346" t="s">
        <v>11733</v>
      </c>
      <c r="G2346" t="s">
        <v>10743</v>
      </c>
      <c r="H2346" t="s">
        <v>11090</v>
      </c>
      <c r="I2346">
        <v>8.51</v>
      </c>
      <c r="J2346">
        <v>8.51</v>
      </c>
      <c r="K2346">
        <v>8.51</v>
      </c>
      <c r="L2346">
        <v>10</v>
      </c>
      <c r="M2346">
        <v>1</v>
      </c>
      <c r="N2346" t="s">
        <v>11108</v>
      </c>
      <c r="O2346" t="s">
        <v>11098</v>
      </c>
      <c r="P2346">
        <v>10</v>
      </c>
      <c r="Q2346" t="s">
        <v>11734</v>
      </c>
      <c r="R2346" t="s">
        <v>11733</v>
      </c>
    </row>
    <row r="2347" spans="1:18">
      <c r="A2347">
        <v>2366</v>
      </c>
      <c r="B2347" s="2">
        <v>8906080602092</v>
      </c>
      <c r="C2347" t="s">
        <v>10745</v>
      </c>
      <c r="D2347">
        <v>-48</v>
      </c>
      <c r="E2347" t="s">
        <v>11732</v>
      </c>
      <c r="F2347" t="s">
        <v>11733</v>
      </c>
      <c r="G2347" t="s">
        <v>10745</v>
      </c>
      <c r="H2347" t="s">
        <v>11090</v>
      </c>
      <c r="I2347">
        <v>8.5</v>
      </c>
      <c r="J2347">
        <v>8.5</v>
      </c>
      <c r="K2347">
        <v>8.5</v>
      </c>
      <c r="L2347">
        <v>10</v>
      </c>
      <c r="M2347">
        <v>1</v>
      </c>
      <c r="N2347" t="s">
        <v>11108</v>
      </c>
      <c r="O2347" t="s">
        <v>11098</v>
      </c>
      <c r="P2347">
        <v>10</v>
      </c>
      <c r="Q2347" t="s">
        <v>11734</v>
      </c>
      <c r="R2347" t="s">
        <v>11733</v>
      </c>
    </row>
    <row r="2348" spans="1:18">
      <c r="A2348">
        <v>2367</v>
      </c>
      <c r="B2348" s="2">
        <v>8906080603211</v>
      </c>
      <c r="C2348" t="s">
        <v>10747</v>
      </c>
      <c r="D2348">
        <v>9</v>
      </c>
      <c r="E2348" t="s">
        <v>11732</v>
      </c>
      <c r="F2348" t="s">
        <v>11733</v>
      </c>
      <c r="G2348" t="s">
        <v>10747</v>
      </c>
      <c r="H2348" t="s">
        <v>11090</v>
      </c>
      <c r="I2348">
        <v>15.83</v>
      </c>
      <c r="J2348">
        <v>15.83</v>
      </c>
      <c r="K2348">
        <v>15.83</v>
      </c>
      <c r="L2348">
        <v>20</v>
      </c>
      <c r="M2348">
        <v>1</v>
      </c>
      <c r="N2348" t="s">
        <v>11108</v>
      </c>
      <c r="O2348" t="s">
        <v>11098</v>
      </c>
      <c r="P2348">
        <v>20</v>
      </c>
      <c r="Q2348" t="s">
        <v>11734</v>
      </c>
      <c r="R2348" t="s">
        <v>11733</v>
      </c>
    </row>
    <row r="2349" spans="1:18">
      <c r="A2349">
        <v>2368</v>
      </c>
      <c r="B2349" s="2">
        <v>8906079011379</v>
      </c>
      <c r="C2349" t="s">
        <v>10749</v>
      </c>
      <c r="D2349">
        <v>-5</v>
      </c>
      <c r="E2349" t="s">
        <v>11394</v>
      </c>
      <c r="F2349" t="s">
        <v>11395</v>
      </c>
      <c r="G2349" t="s">
        <v>10749</v>
      </c>
      <c r="H2349" t="s">
        <v>11090</v>
      </c>
      <c r="I2349">
        <v>3.9</v>
      </c>
      <c r="J2349">
        <v>3.9</v>
      </c>
      <c r="K2349">
        <v>3.9</v>
      </c>
      <c r="L2349">
        <v>5</v>
      </c>
      <c r="M2349">
        <v>1</v>
      </c>
      <c r="N2349" t="s">
        <v>11108</v>
      </c>
      <c r="O2349" t="s">
        <v>11098</v>
      </c>
      <c r="P2349">
        <v>5</v>
      </c>
      <c r="Q2349" t="s">
        <v>11396</v>
      </c>
      <c r="R2349" t="s">
        <v>11397</v>
      </c>
    </row>
    <row r="2350" spans="1:18">
      <c r="A2350">
        <v>2369</v>
      </c>
      <c r="B2350" s="2">
        <v>8906079012864</v>
      </c>
      <c r="C2350" t="s">
        <v>10751</v>
      </c>
      <c r="D2350">
        <v>-8</v>
      </c>
      <c r="E2350" t="s">
        <v>11394</v>
      </c>
      <c r="F2350" t="s">
        <v>11395</v>
      </c>
      <c r="G2350" t="s">
        <v>10751</v>
      </c>
      <c r="H2350" t="s">
        <v>11090</v>
      </c>
      <c r="I2350">
        <v>3.9</v>
      </c>
      <c r="J2350">
        <v>3.9</v>
      </c>
      <c r="K2350">
        <v>3.9</v>
      </c>
      <c r="L2350">
        <v>5</v>
      </c>
      <c r="M2350">
        <v>1</v>
      </c>
      <c r="N2350" t="s">
        <v>11108</v>
      </c>
      <c r="O2350" t="s">
        <v>11098</v>
      </c>
      <c r="P2350">
        <v>5</v>
      </c>
      <c r="Q2350" t="s">
        <v>11396</v>
      </c>
      <c r="R2350" t="s">
        <v>11397</v>
      </c>
    </row>
    <row r="2351" spans="1:18">
      <c r="A2351">
        <v>2370</v>
      </c>
      <c r="B2351" s="2">
        <v>8906079011386</v>
      </c>
      <c r="C2351" t="s">
        <v>11770</v>
      </c>
      <c r="D2351">
        <v>-14</v>
      </c>
      <c r="E2351" t="s">
        <v>11394</v>
      </c>
      <c r="F2351" t="s">
        <v>11395</v>
      </c>
      <c r="G2351" t="s">
        <v>10753</v>
      </c>
      <c r="H2351" t="s">
        <v>11090</v>
      </c>
      <c r="I2351">
        <v>3.9</v>
      </c>
      <c r="J2351">
        <v>3.9</v>
      </c>
      <c r="K2351">
        <v>3.9</v>
      </c>
      <c r="L2351">
        <v>5</v>
      </c>
      <c r="M2351">
        <v>1</v>
      </c>
      <c r="N2351" t="s">
        <v>11108</v>
      </c>
      <c r="O2351" t="s">
        <v>11098</v>
      </c>
      <c r="P2351">
        <v>5</v>
      </c>
      <c r="Q2351" t="s">
        <v>11396</v>
      </c>
      <c r="R2351" t="s">
        <v>11397</v>
      </c>
    </row>
    <row r="2352" spans="1:18">
      <c r="A2352">
        <v>2371</v>
      </c>
      <c r="B2352" s="2">
        <v>8906079011362</v>
      </c>
      <c r="C2352" t="s">
        <v>11771</v>
      </c>
      <c r="D2352">
        <v>-14</v>
      </c>
      <c r="E2352" t="s">
        <v>11394</v>
      </c>
      <c r="F2352" t="s">
        <v>11395</v>
      </c>
      <c r="G2352" t="s">
        <v>10755</v>
      </c>
      <c r="H2352" t="s">
        <v>11090</v>
      </c>
      <c r="I2352">
        <v>3.9</v>
      </c>
      <c r="J2352">
        <v>3.9</v>
      </c>
      <c r="K2352">
        <v>3.9</v>
      </c>
      <c r="L2352">
        <v>5</v>
      </c>
      <c r="M2352">
        <v>1</v>
      </c>
      <c r="N2352" t="s">
        <v>11108</v>
      </c>
      <c r="O2352" t="s">
        <v>11098</v>
      </c>
      <c r="P2352">
        <v>5</v>
      </c>
      <c r="Q2352" t="s">
        <v>11396</v>
      </c>
      <c r="R2352" t="s">
        <v>11397</v>
      </c>
    </row>
    <row r="2353" spans="1:18">
      <c r="A2353">
        <v>2372</v>
      </c>
      <c r="B2353" s="2">
        <v>8901123000439</v>
      </c>
      <c r="C2353" t="s">
        <v>10757</v>
      </c>
      <c r="D2353">
        <v>-1</v>
      </c>
      <c r="E2353" t="s">
        <v>11394</v>
      </c>
      <c r="F2353" t="s">
        <v>11395</v>
      </c>
      <c r="G2353" t="s">
        <v>10757</v>
      </c>
      <c r="H2353" t="s">
        <v>11090</v>
      </c>
      <c r="I2353">
        <v>8.5</v>
      </c>
      <c r="J2353">
        <v>8.5</v>
      </c>
      <c r="K2353">
        <v>8.5</v>
      </c>
      <c r="L2353">
        <v>10</v>
      </c>
      <c r="M2353">
        <v>1</v>
      </c>
      <c r="N2353" t="s">
        <v>11108</v>
      </c>
      <c r="O2353" t="s">
        <v>11098</v>
      </c>
      <c r="P2353">
        <v>10</v>
      </c>
      <c r="Q2353" t="s">
        <v>11396</v>
      </c>
      <c r="R2353" t="s">
        <v>11397</v>
      </c>
    </row>
    <row r="2354" spans="1:18">
      <c r="A2354">
        <v>2373</v>
      </c>
      <c r="B2354" s="2">
        <v>8901725110611</v>
      </c>
      <c r="C2354" t="s">
        <v>10759</v>
      </c>
      <c r="D2354">
        <v>-12</v>
      </c>
      <c r="E2354" t="s">
        <v>11569</v>
      </c>
      <c r="F2354" t="s">
        <v>11570</v>
      </c>
      <c r="G2354" t="s">
        <v>10759</v>
      </c>
      <c r="H2354" t="s">
        <v>11090</v>
      </c>
      <c r="I2354">
        <v>15</v>
      </c>
      <c r="J2354">
        <v>15</v>
      </c>
      <c r="K2354">
        <v>15</v>
      </c>
      <c r="L2354">
        <v>22</v>
      </c>
      <c r="M2354">
        <v>1</v>
      </c>
      <c r="N2354" t="s">
        <v>11108</v>
      </c>
      <c r="O2354" t="s">
        <v>11098</v>
      </c>
      <c r="P2354">
        <v>22</v>
      </c>
      <c r="Q2354" t="s">
        <v>11571</v>
      </c>
      <c r="R2354" t="s">
        <v>11572</v>
      </c>
    </row>
    <row r="2355" spans="1:18">
      <c r="A2355">
        <v>2374</v>
      </c>
      <c r="B2355" s="2">
        <v>8901030313899</v>
      </c>
      <c r="C2355" t="s">
        <v>10763</v>
      </c>
      <c r="D2355">
        <v>2</v>
      </c>
      <c r="E2355" t="s">
        <v>11193</v>
      </c>
      <c r="F2355" t="s">
        <v>11194</v>
      </c>
      <c r="G2355" t="s">
        <v>10763</v>
      </c>
      <c r="H2355" t="s">
        <v>11090</v>
      </c>
      <c r="I2355">
        <v>4.24</v>
      </c>
      <c r="J2355">
        <v>4.24</v>
      </c>
      <c r="K2355">
        <v>4.04</v>
      </c>
      <c r="L2355">
        <v>5</v>
      </c>
      <c r="M2355">
        <v>2</v>
      </c>
      <c r="N2355" t="s">
        <v>11091</v>
      </c>
      <c r="O2355" t="s">
        <v>11098</v>
      </c>
      <c r="P2355">
        <v>5</v>
      </c>
      <c r="Q2355" t="s">
        <v>11195</v>
      </c>
      <c r="R2355" t="s">
        <v>11196</v>
      </c>
    </row>
    <row r="2356" spans="1:18">
      <c r="A2356">
        <v>2375</v>
      </c>
      <c r="B2356" s="2">
        <v>8901030911156</v>
      </c>
      <c r="C2356" t="s">
        <v>11772</v>
      </c>
      <c r="D2356">
        <v>2</v>
      </c>
      <c r="E2356" t="s">
        <v>11357</v>
      </c>
      <c r="F2356" t="s">
        <v>11358</v>
      </c>
      <c r="G2356" t="s">
        <v>10765</v>
      </c>
      <c r="H2356" t="s">
        <v>11090</v>
      </c>
      <c r="I2356">
        <v>82.61</v>
      </c>
      <c r="J2356">
        <v>82.61</v>
      </c>
      <c r="K2356">
        <v>70.010000000000005</v>
      </c>
      <c r="L2356">
        <v>95</v>
      </c>
      <c r="M2356">
        <v>3</v>
      </c>
      <c r="N2356" t="s">
        <v>11097</v>
      </c>
      <c r="O2356" t="s">
        <v>11098</v>
      </c>
      <c r="P2356">
        <v>95</v>
      </c>
      <c r="Q2356" t="s">
        <v>11359</v>
      </c>
      <c r="R2356" t="s">
        <v>11360</v>
      </c>
    </row>
    <row r="2357" spans="1:18">
      <c r="A2357">
        <v>2376</v>
      </c>
      <c r="B2357" s="2">
        <v>8901030926525</v>
      </c>
      <c r="C2357" t="s">
        <v>11773</v>
      </c>
      <c r="D2357">
        <v>2</v>
      </c>
      <c r="E2357" t="s">
        <v>11200</v>
      </c>
      <c r="F2357" t="s">
        <v>11201</v>
      </c>
      <c r="G2357" t="s">
        <v>10767</v>
      </c>
      <c r="H2357" t="s">
        <v>11090</v>
      </c>
      <c r="I2357">
        <v>59.63</v>
      </c>
      <c r="J2357">
        <v>59.63</v>
      </c>
      <c r="K2357">
        <v>53.24</v>
      </c>
      <c r="L2357">
        <v>65</v>
      </c>
      <c r="M2357">
        <v>5</v>
      </c>
      <c r="N2357" t="s">
        <v>11117</v>
      </c>
      <c r="O2357" t="s">
        <v>11098</v>
      </c>
      <c r="P2357">
        <v>65</v>
      </c>
      <c r="Q2357" t="s">
        <v>11202</v>
      </c>
      <c r="R2357" t="s">
        <v>11201</v>
      </c>
    </row>
    <row r="2358" spans="1:18">
      <c r="A2358">
        <v>2377</v>
      </c>
      <c r="B2358" s="2">
        <v>8901030902390</v>
      </c>
      <c r="C2358" t="s">
        <v>10769</v>
      </c>
      <c r="D2358">
        <v>3</v>
      </c>
      <c r="E2358" t="s">
        <v>11200</v>
      </c>
      <c r="F2358" t="s">
        <v>11201</v>
      </c>
      <c r="G2358" t="s">
        <v>10769</v>
      </c>
      <c r="H2358" t="s">
        <v>11090</v>
      </c>
      <c r="I2358">
        <v>9.18</v>
      </c>
      <c r="J2358">
        <v>9.18</v>
      </c>
      <c r="K2358">
        <v>7.78</v>
      </c>
      <c r="L2358">
        <v>10</v>
      </c>
      <c r="M2358">
        <v>3</v>
      </c>
      <c r="N2358" t="s">
        <v>11097</v>
      </c>
      <c r="O2358" t="s">
        <v>11098</v>
      </c>
      <c r="P2358">
        <v>10</v>
      </c>
      <c r="Q2358" t="s">
        <v>11202</v>
      </c>
      <c r="R2358" t="s">
        <v>11201</v>
      </c>
    </row>
    <row r="2359" spans="1:18">
      <c r="A2359">
        <v>2378</v>
      </c>
      <c r="B2359" s="2">
        <v>8901030865855</v>
      </c>
      <c r="C2359" t="s">
        <v>10771</v>
      </c>
      <c r="D2359">
        <v>3</v>
      </c>
      <c r="E2359" t="s">
        <v>11444</v>
      </c>
      <c r="F2359" t="s">
        <v>11445</v>
      </c>
      <c r="G2359" t="s">
        <v>10771</v>
      </c>
      <c r="H2359" t="s">
        <v>11090</v>
      </c>
      <c r="I2359">
        <v>18.350000000000001</v>
      </c>
      <c r="J2359">
        <v>18.350000000000001</v>
      </c>
      <c r="K2359">
        <v>16.38</v>
      </c>
      <c r="L2359">
        <v>20</v>
      </c>
      <c r="M2359">
        <v>5</v>
      </c>
      <c r="N2359" t="s">
        <v>11117</v>
      </c>
      <c r="O2359" t="s">
        <v>11098</v>
      </c>
      <c r="P2359">
        <v>20</v>
      </c>
      <c r="Q2359" t="s">
        <v>11446</v>
      </c>
      <c r="R2359" t="s">
        <v>11447</v>
      </c>
    </row>
    <row r="2360" spans="1:18">
      <c r="A2360">
        <v>2379</v>
      </c>
      <c r="B2360" s="2">
        <v>8901030982798</v>
      </c>
      <c r="C2360" t="s">
        <v>10773</v>
      </c>
      <c r="D2360">
        <v>0</v>
      </c>
      <c r="E2360" t="s">
        <v>11095</v>
      </c>
      <c r="F2360" t="s">
        <v>11096</v>
      </c>
      <c r="G2360" t="s">
        <v>10773</v>
      </c>
      <c r="H2360" t="s">
        <v>11090</v>
      </c>
      <c r="I2360">
        <v>50</v>
      </c>
      <c r="J2360">
        <v>50</v>
      </c>
      <c r="K2360">
        <v>42.37</v>
      </c>
      <c r="L2360">
        <v>54</v>
      </c>
      <c r="M2360">
        <v>3</v>
      </c>
      <c r="N2360" t="s">
        <v>11097</v>
      </c>
      <c r="O2360" t="s">
        <v>11098</v>
      </c>
      <c r="P2360">
        <v>54</v>
      </c>
      <c r="Q2360" t="s">
        <v>11099</v>
      </c>
      <c r="R2360" t="s">
        <v>11100</v>
      </c>
    </row>
    <row r="2361" spans="1:18">
      <c r="A2361">
        <v>2380</v>
      </c>
      <c r="B2361" s="2">
        <v>8901030964923</v>
      </c>
      <c r="C2361" t="s">
        <v>10775</v>
      </c>
      <c r="D2361">
        <v>-2</v>
      </c>
      <c r="E2361" t="s">
        <v>11095</v>
      </c>
      <c r="F2361" t="s">
        <v>11096</v>
      </c>
      <c r="G2361" t="s">
        <v>10775</v>
      </c>
      <c r="H2361" t="s">
        <v>11090</v>
      </c>
      <c r="I2361">
        <v>35.19</v>
      </c>
      <c r="J2361">
        <v>35.19</v>
      </c>
      <c r="K2361">
        <v>29.82</v>
      </c>
      <c r="L2361">
        <v>38</v>
      </c>
      <c r="M2361">
        <v>3</v>
      </c>
      <c r="N2361" t="s">
        <v>11097</v>
      </c>
      <c r="O2361" t="s">
        <v>11098</v>
      </c>
      <c r="P2361">
        <v>38</v>
      </c>
      <c r="Q2361" t="s">
        <v>11099</v>
      </c>
      <c r="R2361" t="s">
        <v>11100</v>
      </c>
    </row>
    <row r="2362" spans="1:18">
      <c r="A2362">
        <v>2381</v>
      </c>
      <c r="B2362" s="2">
        <v>8901030968242</v>
      </c>
      <c r="C2362" t="s">
        <v>10777</v>
      </c>
      <c r="D2362">
        <v>0</v>
      </c>
      <c r="E2362" t="s">
        <v>11377</v>
      </c>
      <c r="F2362" t="s">
        <v>11378</v>
      </c>
      <c r="G2362" t="s">
        <v>10777</v>
      </c>
      <c r="H2362" t="s">
        <v>11090</v>
      </c>
      <c r="I2362">
        <v>9.26</v>
      </c>
      <c r="J2362">
        <v>9.26</v>
      </c>
      <c r="K2362">
        <v>7.85</v>
      </c>
      <c r="L2362">
        <v>10</v>
      </c>
      <c r="M2362">
        <v>3</v>
      </c>
      <c r="N2362" t="s">
        <v>11097</v>
      </c>
      <c r="O2362" t="s">
        <v>11098</v>
      </c>
      <c r="P2362">
        <v>10</v>
      </c>
      <c r="Q2362" t="s">
        <v>11379</v>
      </c>
      <c r="R2362" t="s">
        <v>11378</v>
      </c>
    </row>
    <row r="2363" spans="1:18">
      <c r="A2363">
        <v>2382</v>
      </c>
      <c r="B2363" s="2">
        <v>8901030815904</v>
      </c>
      <c r="C2363" t="s">
        <v>10779</v>
      </c>
      <c r="D2363">
        <v>2</v>
      </c>
      <c r="E2363" t="s">
        <v>11401</v>
      </c>
      <c r="F2363" t="s">
        <v>11402</v>
      </c>
      <c r="G2363" t="s">
        <v>10779</v>
      </c>
      <c r="H2363" t="s">
        <v>11090</v>
      </c>
      <c r="I2363">
        <v>37.5</v>
      </c>
      <c r="J2363">
        <v>37.5</v>
      </c>
      <c r="K2363">
        <v>31.78</v>
      </c>
      <c r="L2363">
        <v>45</v>
      </c>
      <c r="M2363">
        <v>3</v>
      </c>
      <c r="N2363" t="s">
        <v>11097</v>
      </c>
      <c r="O2363" t="s">
        <v>11098</v>
      </c>
      <c r="P2363">
        <v>45</v>
      </c>
      <c r="Q2363" t="s">
        <v>11620</v>
      </c>
      <c r="R2363" t="s">
        <v>11621</v>
      </c>
    </row>
    <row r="2364" spans="1:18">
      <c r="A2364">
        <v>2383</v>
      </c>
      <c r="B2364" s="2">
        <v>8901030902260</v>
      </c>
      <c r="C2364" t="s">
        <v>10781</v>
      </c>
      <c r="D2364">
        <v>1</v>
      </c>
      <c r="E2364" t="s">
        <v>11377</v>
      </c>
      <c r="F2364" t="s">
        <v>11378</v>
      </c>
      <c r="G2364" t="s">
        <v>10781</v>
      </c>
      <c r="H2364" t="s">
        <v>11090</v>
      </c>
      <c r="I2364">
        <v>9.26</v>
      </c>
      <c r="J2364">
        <v>9.26</v>
      </c>
      <c r="K2364">
        <v>7.85</v>
      </c>
      <c r="L2364">
        <v>10</v>
      </c>
      <c r="M2364">
        <v>3</v>
      </c>
      <c r="N2364" t="s">
        <v>11097</v>
      </c>
      <c r="O2364" t="s">
        <v>11098</v>
      </c>
      <c r="P2364">
        <v>10</v>
      </c>
      <c r="Q2364" t="s">
        <v>11379</v>
      </c>
      <c r="R2364" t="s">
        <v>11378</v>
      </c>
    </row>
    <row r="2365" spans="1:18">
      <c r="A2365">
        <v>2384</v>
      </c>
      <c r="B2365" s="2">
        <v>8901030976353</v>
      </c>
      <c r="C2365" t="s">
        <v>10783</v>
      </c>
      <c r="D2365">
        <v>24</v>
      </c>
      <c r="E2365" t="s">
        <v>11377</v>
      </c>
      <c r="F2365" t="s">
        <v>11378</v>
      </c>
      <c r="G2365" t="s">
        <v>10783</v>
      </c>
      <c r="H2365" t="s">
        <v>11090</v>
      </c>
      <c r="I2365">
        <v>9.99</v>
      </c>
      <c r="J2365">
        <v>9.99</v>
      </c>
      <c r="K2365">
        <v>8.4700000000000006</v>
      </c>
      <c r="L2365">
        <v>10</v>
      </c>
      <c r="M2365">
        <v>3</v>
      </c>
      <c r="N2365" t="s">
        <v>11097</v>
      </c>
      <c r="O2365" t="s">
        <v>11098</v>
      </c>
      <c r="P2365">
        <v>10</v>
      </c>
      <c r="Q2365" t="s">
        <v>11379</v>
      </c>
      <c r="R2365" t="s">
        <v>11378</v>
      </c>
    </row>
    <row r="2366" spans="1:18">
      <c r="A2366">
        <v>2385</v>
      </c>
      <c r="B2366" s="2">
        <v>8901030885556</v>
      </c>
      <c r="C2366" t="s">
        <v>10785</v>
      </c>
      <c r="D2366">
        <v>5</v>
      </c>
      <c r="E2366" t="s">
        <v>11377</v>
      </c>
      <c r="F2366" t="s">
        <v>11378</v>
      </c>
      <c r="G2366" t="s">
        <v>10785</v>
      </c>
      <c r="H2366" t="s">
        <v>11090</v>
      </c>
      <c r="I2366">
        <v>9.09</v>
      </c>
      <c r="J2366">
        <v>9.09</v>
      </c>
      <c r="K2366">
        <v>7.7</v>
      </c>
      <c r="L2366">
        <v>10</v>
      </c>
      <c r="M2366">
        <v>3</v>
      </c>
      <c r="N2366" t="s">
        <v>11097</v>
      </c>
      <c r="O2366" t="s">
        <v>11098</v>
      </c>
      <c r="P2366">
        <v>10</v>
      </c>
      <c r="Q2366" t="s">
        <v>11379</v>
      </c>
      <c r="R2366" t="s">
        <v>11378</v>
      </c>
    </row>
    <row r="2367" spans="1:18">
      <c r="A2367">
        <v>2386</v>
      </c>
      <c r="B2367" s="2">
        <v>8901030907005</v>
      </c>
      <c r="C2367" t="s">
        <v>10787</v>
      </c>
      <c r="D2367">
        <v>28</v>
      </c>
      <c r="E2367" t="s">
        <v>11364</v>
      </c>
      <c r="F2367" t="s">
        <v>11365</v>
      </c>
      <c r="G2367" t="s">
        <v>10787</v>
      </c>
      <c r="H2367" t="s">
        <v>11090</v>
      </c>
      <c r="I2367">
        <v>8.77</v>
      </c>
      <c r="J2367">
        <v>8.77</v>
      </c>
      <c r="K2367">
        <v>7.43</v>
      </c>
      <c r="L2367">
        <v>10</v>
      </c>
      <c r="M2367">
        <v>3</v>
      </c>
      <c r="N2367" t="s">
        <v>11097</v>
      </c>
      <c r="O2367" t="s">
        <v>11098</v>
      </c>
      <c r="P2367">
        <v>10</v>
      </c>
      <c r="Q2367" t="s">
        <v>11366</v>
      </c>
      <c r="R2367" t="s">
        <v>11367</v>
      </c>
    </row>
    <row r="2368" spans="1:18">
      <c r="A2368">
        <v>2387</v>
      </c>
      <c r="B2368" s="2">
        <v>8901042954837</v>
      </c>
      <c r="C2368" t="s">
        <v>11774</v>
      </c>
      <c r="D2368">
        <v>5</v>
      </c>
      <c r="E2368" t="s">
        <v>11200</v>
      </c>
      <c r="F2368" t="s">
        <v>11201</v>
      </c>
      <c r="G2368" t="s">
        <v>10789</v>
      </c>
      <c r="H2368" t="s">
        <v>11090</v>
      </c>
      <c r="I2368">
        <v>24.54</v>
      </c>
      <c r="J2368">
        <v>24.54</v>
      </c>
      <c r="K2368">
        <v>20.8</v>
      </c>
      <c r="L2368">
        <v>27</v>
      </c>
      <c r="M2368">
        <v>3</v>
      </c>
      <c r="N2368" t="s">
        <v>11097</v>
      </c>
      <c r="O2368" t="s">
        <v>11098</v>
      </c>
      <c r="P2368">
        <v>27</v>
      </c>
      <c r="Q2368" t="s">
        <v>11202</v>
      </c>
      <c r="R2368" t="s">
        <v>11201</v>
      </c>
    </row>
    <row r="2369" spans="1:18">
      <c r="A2369">
        <v>2388</v>
      </c>
      <c r="B2369" s="2">
        <v>8901042967325</v>
      </c>
      <c r="C2369" t="s">
        <v>10791</v>
      </c>
      <c r="D2369">
        <v>4</v>
      </c>
      <c r="E2369" t="s">
        <v>11200</v>
      </c>
      <c r="F2369" t="s">
        <v>11201</v>
      </c>
      <c r="G2369" t="s">
        <v>10791</v>
      </c>
      <c r="H2369" t="s">
        <v>11090</v>
      </c>
      <c r="I2369">
        <v>24.54</v>
      </c>
      <c r="J2369">
        <v>24.54</v>
      </c>
      <c r="K2369">
        <v>20.8</v>
      </c>
      <c r="L2369">
        <v>27</v>
      </c>
      <c r="M2369">
        <v>3</v>
      </c>
      <c r="N2369" t="s">
        <v>11097</v>
      </c>
      <c r="O2369" t="s">
        <v>11098</v>
      </c>
      <c r="P2369">
        <v>27</v>
      </c>
      <c r="Q2369" t="s">
        <v>11202</v>
      </c>
      <c r="R2369" t="s">
        <v>11201</v>
      </c>
    </row>
    <row r="2370" spans="1:18">
      <c r="A2370">
        <v>2389</v>
      </c>
      <c r="B2370" s="2">
        <v>8901042954837</v>
      </c>
      <c r="C2370" t="s">
        <v>10793</v>
      </c>
      <c r="D2370">
        <v>0</v>
      </c>
      <c r="E2370" t="s">
        <v>11569</v>
      </c>
      <c r="F2370" t="s">
        <v>11570</v>
      </c>
      <c r="G2370" t="s">
        <v>10793</v>
      </c>
      <c r="H2370" t="s">
        <v>11090</v>
      </c>
      <c r="I2370">
        <v>33.630000000000003</v>
      </c>
      <c r="J2370">
        <v>33.630000000000003</v>
      </c>
      <c r="K2370">
        <v>32.03</v>
      </c>
      <c r="L2370">
        <v>37</v>
      </c>
      <c r="M2370">
        <v>2</v>
      </c>
      <c r="N2370" t="s">
        <v>11091</v>
      </c>
      <c r="O2370" t="s">
        <v>11098</v>
      </c>
      <c r="P2370">
        <v>37</v>
      </c>
      <c r="Q2370" t="s">
        <v>11571</v>
      </c>
      <c r="R2370" t="s">
        <v>11572</v>
      </c>
    </row>
    <row r="2371" spans="1:18">
      <c r="A2371">
        <v>2390</v>
      </c>
      <c r="B2371" s="2">
        <v>8908014976286</v>
      </c>
      <c r="C2371" t="s">
        <v>10795</v>
      </c>
      <c r="D2371">
        <v>5</v>
      </c>
      <c r="E2371" t="s">
        <v>11200</v>
      </c>
      <c r="F2371" t="s">
        <v>11201</v>
      </c>
      <c r="G2371" t="s">
        <v>10795</v>
      </c>
      <c r="H2371" t="s">
        <v>11090</v>
      </c>
      <c r="I2371">
        <v>48.92</v>
      </c>
      <c r="J2371">
        <v>48.92</v>
      </c>
      <c r="K2371">
        <v>43.68</v>
      </c>
      <c r="L2371">
        <v>60</v>
      </c>
      <c r="M2371">
        <v>5</v>
      </c>
      <c r="N2371" t="s">
        <v>11117</v>
      </c>
      <c r="O2371" t="s">
        <v>11098</v>
      </c>
      <c r="P2371">
        <v>60</v>
      </c>
      <c r="Q2371" t="s">
        <v>11202</v>
      </c>
      <c r="R2371" t="s">
        <v>11201</v>
      </c>
    </row>
    <row r="2372" spans="1:18">
      <c r="A2372">
        <v>2391</v>
      </c>
      <c r="B2372" s="2">
        <v>8908014976668</v>
      </c>
      <c r="C2372" t="s">
        <v>10797</v>
      </c>
      <c r="D2372">
        <v>2</v>
      </c>
      <c r="E2372" t="s">
        <v>11200</v>
      </c>
      <c r="F2372" t="s">
        <v>11201</v>
      </c>
      <c r="G2372" t="s">
        <v>10797</v>
      </c>
      <c r="H2372" t="s">
        <v>11090</v>
      </c>
      <c r="I2372">
        <v>25.07</v>
      </c>
      <c r="J2372">
        <v>25.07</v>
      </c>
      <c r="K2372">
        <v>23.88</v>
      </c>
      <c r="L2372">
        <v>35</v>
      </c>
      <c r="M2372">
        <v>2</v>
      </c>
      <c r="N2372" t="s">
        <v>11091</v>
      </c>
      <c r="O2372" t="s">
        <v>11098</v>
      </c>
      <c r="P2372">
        <v>35</v>
      </c>
      <c r="Q2372" t="s">
        <v>11202</v>
      </c>
      <c r="R2372" t="s">
        <v>11201</v>
      </c>
    </row>
    <row r="2373" spans="1:18">
      <c r="A2373">
        <v>2392</v>
      </c>
      <c r="B2373" s="2">
        <v>8908014976231</v>
      </c>
      <c r="C2373" t="s">
        <v>10799</v>
      </c>
      <c r="D2373">
        <v>3</v>
      </c>
      <c r="E2373" t="s">
        <v>11200</v>
      </c>
      <c r="F2373" t="s">
        <v>11201</v>
      </c>
      <c r="G2373" t="s">
        <v>10799</v>
      </c>
      <c r="H2373" t="s">
        <v>11090</v>
      </c>
      <c r="I2373">
        <v>60.55</v>
      </c>
      <c r="J2373">
        <v>60.55</v>
      </c>
      <c r="K2373">
        <v>54.06</v>
      </c>
      <c r="L2373">
        <v>75</v>
      </c>
      <c r="M2373">
        <v>5</v>
      </c>
      <c r="N2373" t="s">
        <v>11117</v>
      </c>
      <c r="O2373" t="s">
        <v>11098</v>
      </c>
      <c r="P2373">
        <v>75</v>
      </c>
      <c r="Q2373" t="s">
        <v>11202</v>
      </c>
      <c r="R2373" t="s">
        <v>11201</v>
      </c>
    </row>
    <row r="2374" spans="1:18">
      <c r="A2374">
        <v>2393</v>
      </c>
      <c r="B2374" s="2">
        <v>8908014976934</v>
      </c>
      <c r="C2374" t="s">
        <v>10801</v>
      </c>
      <c r="D2374">
        <v>4</v>
      </c>
      <c r="E2374" t="s">
        <v>11200</v>
      </c>
      <c r="F2374" t="s">
        <v>11201</v>
      </c>
      <c r="G2374" t="s">
        <v>10801</v>
      </c>
      <c r="H2374" t="s">
        <v>11090</v>
      </c>
      <c r="I2374">
        <v>40.36</v>
      </c>
      <c r="J2374">
        <v>40.36</v>
      </c>
      <c r="K2374">
        <v>36.04</v>
      </c>
      <c r="L2374">
        <v>50</v>
      </c>
      <c r="M2374">
        <v>5</v>
      </c>
      <c r="N2374" t="s">
        <v>11117</v>
      </c>
      <c r="O2374" t="s">
        <v>11098</v>
      </c>
      <c r="P2374">
        <v>50</v>
      </c>
      <c r="Q2374" t="s">
        <v>11202</v>
      </c>
      <c r="R2374" t="s">
        <v>11201</v>
      </c>
    </row>
    <row r="2375" spans="1:18">
      <c r="A2375">
        <v>2394</v>
      </c>
      <c r="B2375" s="2">
        <v>8908014976118</v>
      </c>
      <c r="C2375" t="s">
        <v>11775</v>
      </c>
      <c r="D2375">
        <v>6</v>
      </c>
      <c r="E2375" t="s">
        <v>11200</v>
      </c>
      <c r="F2375" t="s">
        <v>11201</v>
      </c>
      <c r="G2375" t="s">
        <v>10803</v>
      </c>
      <c r="H2375" t="s">
        <v>11090</v>
      </c>
      <c r="I2375">
        <v>40.36</v>
      </c>
      <c r="J2375">
        <v>40.36</v>
      </c>
      <c r="K2375">
        <v>36.04</v>
      </c>
      <c r="L2375">
        <v>50</v>
      </c>
      <c r="M2375">
        <v>5</v>
      </c>
      <c r="N2375" t="s">
        <v>11117</v>
      </c>
      <c r="O2375" t="s">
        <v>11098</v>
      </c>
      <c r="P2375">
        <v>50</v>
      </c>
      <c r="Q2375" t="s">
        <v>11202</v>
      </c>
      <c r="R2375" t="s">
        <v>11201</v>
      </c>
    </row>
    <row r="2376" spans="1:18">
      <c r="A2376">
        <v>2395</v>
      </c>
      <c r="B2376" s="2">
        <v>8908014976811</v>
      </c>
      <c r="C2376" t="s">
        <v>10805</v>
      </c>
      <c r="D2376">
        <v>3</v>
      </c>
      <c r="E2376" t="s">
        <v>11200</v>
      </c>
      <c r="F2376" t="s">
        <v>11201</v>
      </c>
      <c r="G2376" t="s">
        <v>10805</v>
      </c>
      <c r="H2376" t="s">
        <v>11090</v>
      </c>
      <c r="I2376">
        <v>57.08</v>
      </c>
      <c r="J2376">
        <v>57.08</v>
      </c>
      <c r="K2376">
        <v>50.96</v>
      </c>
      <c r="L2376">
        <v>70</v>
      </c>
      <c r="M2376">
        <v>5</v>
      </c>
      <c r="N2376" t="s">
        <v>11117</v>
      </c>
      <c r="O2376" t="s">
        <v>11098</v>
      </c>
      <c r="P2376">
        <v>70</v>
      </c>
      <c r="Q2376" t="s">
        <v>11202</v>
      </c>
      <c r="R2376" t="s">
        <v>11201</v>
      </c>
    </row>
    <row r="2377" spans="1:18">
      <c r="A2377">
        <v>2396</v>
      </c>
      <c r="B2377" s="2">
        <v>8908014976910</v>
      </c>
      <c r="C2377" t="s">
        <v>10807</v>
      </c>
      <c r="D2377">
        <v>5</v>
      </c>
      <c r="E2377" t="s">
        <v>11200</v>
      </c>
      <c r="F2377" t="s">
        <v>11201</v>
      </c>
      <c r="G2377" t="s">
        <v>10807</v>
      </c>
      <c r="H2377" t="s">
        <v>11090</v>
      </c>
      <c r="I2377">
        <v>36.69</v>
      </c>
      <c r="J2377">
        <v>36.69</v>
      </c>
      <c r="K2377">
        <v>32.76</v>
      </c>
      <c r="L2377">
        <v>45</v>
      </c>
      <c r="M2377">
        <v>5</v>
      </c>
      <c r="N2377" t="s">
        <v>11117</v>
      </c>
      <c r="O2377" t="s">
        <v>11098</v>
      </c>
      <c r="P2377">
        <v>45</v>
      </c>
      <c r="Q2377" t="s">
        <v>11202</v>
      </c>
      <c r="R2377" t="s">
        <v>11201</v>
      </c>
    </row>
    <row r="2378" spans="1:18">
      <c r="A2378">
        <v>2397</v>
      </c>
      <c r="B2378" s="2">
        <v>8908014976187</v>
      </c>
      <c r="C2378" t="s">
        <v>10809</v>
      </c>
      <c r="D2378">
        <v>6</v>
      </c>
      <c r="E2378" t="s">
        <v>11200</v>
      </c>
      <c r="F2378" t="s">
        <v>11201</v>
      </c>
      <c r="G2378" t="s">
        <v>10809</v>
      </c>
      <c r="H2378" t="s">
        <v>11090</v>
      </c>
      <c r="I2378">
        <v>36.69</v>
      </c>
      <c r="J2378">
        <v>36.69</v>
      </c>
      <c r="K2378">
        <v>32.76</v>
      </c>
      <c r="L2378">
        <v>45</v>
      </c>
      <c r="M2378">
        <v>5</v>
      </c>
      <c r="N2378" t="s">
        <v>11117</v>
      </c>
      <c r="O2378" t="s">
        <v>11098</v>
      </c>
      <c r="P2378">
        <v>45</v>
      </c>
      <c r="Q2378" t="s">
        <v>11202</v>
      </c>
      <c r="R2378" t="s">
        <v>11201</v>
      </c>
    </row>
    <row r="2379" spans="1:18">
      <c r="A2379">
        <v>2398</v>
      </c>
      <c r="B2379" s="2">
        <v>8908014976927</v>
      </c>
      <c r="C2379" t="s">
        <v>10811</v>
      </c>
      <c r="D2379">
        <v>5</v>
      </c>
      <c r="E2379" t="s">
        <v>11200</v>
      </c>
      <c r="F2379" t="s">
        <v>11201</v>
      </c>
      <c r="G2379" t="s">
        <v>10811</v>
      </c>
      <c r="H2379" t="s">
        <v>11090</v>
      </c>
      <c r="I2379">
        <v>36.69</v>
      </c>
      <c r="J2379">
        <v>36.69</v>
      </c>
      <c r="K2379">
        <v>32.76</v>
      </c>
      <c r="L2379">
        <v>45</v>
      </c>
      <c r="M2379">
        <v>5</v>
      </c>
      <c r="N2379" t="s">
        <v>11117</v>
      </c>
      <c r="O2379" t="s">
        <v>11098</v>
      </c>
      <c r="P2379">
        <v>45</v>
      </c>
      <c r="Q2379" t="s">
        <v>11202</v>
      </c>
      <c r="R2379" t="s">
        <v>11201</v>
      </c>
    </row>
    <row r="2380" spans="1:18">
      <c r="A2380">
        <v>2399</v>
      </c>
      <c r="B2380" s="2">
        <v>8908014976675</v>
      </c>
      <c r="C2380" t="s">
        <v>10813</v>
      </c>
      <c r="D2380">
        <v>2</v>
      </c>
      <c r="E2380" t="s">
        <v>11200</v>
      </c>
      <c r="F2380" t="s">
        <v>11201</v>
      </c>
      <c r="G2380" t="s">
        <v>10813</v>
      </c>
      <c r="H2380" t="s">
        <v>11090</v>
      </c>
      <c r="I2380">
        <v>28.38</v>
      </c>
      <c r="J2380">
        <v>28.38</v>
      </c>
      <c r="K2380">
        <v>27.03</v>
      </c>
      <c r="L2380">
        <v>40</v>
      </c>
      <c r="M2380">
        <v>2</v>
      </c>
      <c r="N2380" t="s">
        <v>11091</v>
      </c>
      <c r="O2380" t="s">
        <v>11098</v>
      </c>
      <c r="P2380">
        <v>40</v>
      </c>
      <c r="Q2380" t="s">
        <v>11202</v>
      </c>
      <c r="R2380" t="s">
        <v>11201</v>
      </c>
    </row>
    <row r="2381" spans="1:18">
      <c r="A2381">
        <v>2400</v>
      </c>
      <c r="B2381" s="2">
        <v>8908014976590</v>
      </c>
      <c r="C2381" t="s">
        <v>10815</v>
      </c>
      <c r="D2381">
        <v>0</v>
      </c>
      <c r="E2381" t="s">
        <v>11200</v>
      </c>
      <c r="F2381" t="s">
        <v>11201</v>
      </c>
      <c r="G2381" t="s">
        <v>10815</v>
      </c>
      <c r="H2381" t="s">
        <v>11090</v>
      </c>
      <c r="I2381">
        <v>50.16</v>
      </c>
      <c r="J2381">
        <v>50.16</v>
      </c>
      <c r="K2381">
        <v>47.77</v>
      </c>
      <c r="L2381">
        <v>70</v>
      </c>
      <c r="M2381">
        <v>2</v>
      </c>
      <c r="N2381" t="s">
        <v>11091</v>
      </c>
      <c r="O2381" t="s">
        <v>11098</v>
      </c>
      <c r="P2381">
        <v>70</v>
      </c>
      <c r="Q2381" t="s">
        <v>11202</v>
      </c>
      <c r="R2381" t="s">
        <v>11201</v>
      </c>
    </row>
    <row r="2382" spans="1:18">
      <c r="A2382">
        <v>2401</v>
      </c>
      <c r="B2382" s="2">
        <v>8908014976644</v>
      </c>
      <c r="C2382" t="s">
        <v>10817</v>
      </c>
      <c r="D2382">
        <v>5</v>
      </c>
      <c r="E2382" t="s">
        <v>11200</v>
      </c>
      <c r="F2382" t="s">
        <v>11201</v>
      </c>
      <c r="G2382" t="s">
        <v>10817</v>
      </c>
      <c r="H2382" t="s">
        <v>11090</v>
      </c>
      <c r="I2382">
        <v>25.07</v>
      </c>
      <c r="J2382">
        <v>25.07</v>
      </c>
      <c r="K2382">
        <v>23.88</v>
      </c>
      <c r="L2382">
        <v>35</v>
      </c>
      <c r="M2382">
        <v>2</v>
      </c>
      <c r="N2382" t="s">
        <v>11091</v>
      </c>
      <c r="O2382" t="s">
        <v>11098</v>
      </c>
      <c r="P2382">
        <v>35</v>
      </c>
      <c r="Q2382" t="s">
        <v>11202</v>
      </c>
      <c r="R2382" t="s">
        <v>11201</v>
      </c>
    </row>
    <row r="2383" spans="1:18">
      <c r="A2383">
        <v>2402</v>
      </c>
      <c r="B2383" s="2">
        <v>8908014976019</v>
      </c>
      <c r="C2383" t="s">
        <v>10819</v>
      </c>
      <c r="D2383">
        <v>2</v>
      </c>
      <c r="E2383" t="s">
        <v>11200</v>
      </c>
      <c r="F2383" t="s">
        <v>11201</v>
      </c>
      <c r="G2383" t="s">
        <v>10819</v>
      </c>
      <c r="H2383" t="s">
        <v>11090</v>
      </c>
      <c r="I2383">
        <v>53</v>
      </c>
      <c r="J2383">
        <v>53</v>
      </c>
      <c r="K2383">
        <v>47.32</v>
      </c>
      <c r="L2383">
        <v>65</v>
      </c>
      <c r="M2383">
        <v>5</v>
      </c>
      <c r="N2383" t="s">
        <v>11117</v>
      </c>
      <c r="O2383" t="s">
        <v>11098</v>
      </c>
      <c r="P2383">
        <v>65</v>
      </c>
      <c r="Q2383" t="s">
        <v>11202</v>
      </c>
      <c r="R2383" t="s">
        <v>11201</v>
      </c>
    </row>
    <row r="2384" spans="1:18">
      <c r="A2384">
        <v>2403</v>
      </c>
      <c r="B2384" s="2">
        <v>8908014976224</v>
      </c>
      <c r="C2384" t="s">
        <v>10821</v>
      </c>
      <c r="D2384">
        <v>3</v>
      </c>
      <c r="E2384" t="s">
        <v>11200</v>
      </c>
      <c r="F2384" t="s">
        <v>11201</v>
      </c>
      <c r="G2384" t="s">
        <v>10821</v>
      </c>
      <c r="H2384" t="s">
        <v>11090</v>
      </c>
      <c r="I2384">
        <v>36.69</v>
      </c>
      <c r="J2384">
        <v>36.69</v>
      </c>
      <c r="K2384">
        <v>32.76</v>
      </c>
      <c r="L2384">
        <v>45</v>
      </c>
      <c r="M2384">
        <v>5</v>
      </c>
      <c r="N2384" t="s">
        <v>11117</v>
      </c>
      <c r="O2384" t="s">
        <v>11098</v>
      </c>
      <c r="P2384">
        <v>45</v>
      </c>
      <c r="Q2384" t="s">
        <v>11202</v>
      </c>
      <c r="R2384" t="s">
        <v>11201</v>
      </c>
    </row>
    <row r="2385" spans="1:18">
      <c r="A2385">
        <v>2404</v>
      </c>
      <c r="B2385" s="2">
        <v>8908014976699</v>
      </c>
      <c r="C2385" t="s">
        <v>10823</v>
      </c>
      <c r="D2385">
        <v>1</v>
      </c>
      <c r="E2385" t="s">
        <v>11200</v>
      </c>
      <c r="F2385" t="s">
        <v>11201</v>
      </c>
      <c r="G2385" t="s">
        <v>10823</v>
      </c>
      <c r="H2385" t="s">
        <v>11090</v>
      </c>
      <c r="I2385">
        <v>20.07</v>
      </c>
      <c r="J2385">
        <v>20.07</v>
      </c>
      <c r="K2385">
        <v>19.11</v>
      </c>
      <c r="L2385">
        <v>28</v>
      </c>
      <c r="M2385">
        <v>2</v>
      </c>
      <c r="N2385" t="s">
        <v>11091</v>
      </c>
      <c r="O2385" t="s">
        <v>11098</v>
      </c>
      <c r="P2385">
        <v>28</v>
      </c>
      <c r="Q2385" t="s">
        <v>11202</v>
      </c>
      <c r="R2385" t="s">
        <v>11201</v>
      </c>
    </row>
    <row r="2386" spans="1:18">
      <c r="A2386">
        <v>2405</v>
      </c>
      <c r="B2386" s="2">
        <v>8908014976026</v>
      </c>
      <c r="C2386" t="s">
        <v>10825</v>
      </c>
      <c r="D2386">
        <v>6</v>
      </c>
      <c r="E2386" t="s">
        <v>11200</v>
      </c>
      <c r="F2386" t="s">
        <v>11201</v>
      </c>
      <c r="G2386" t="s">
        <v>10825</v>
      </c>
      <c r="H2386" t="s">
        <v>11090</v>
      </c>
      <c r="I2386">
        <v>53</v>
      </c>
      <c r="J2386">
        <v>53</v>
      </c>
      <c r="K2386">
        <v>47.32</v>
      </c>
      <c r="L2386">
        <v>65</v>
      </c>
      <c r="M2386">
        <v>5</v>
      </c>
      <c r="N2386" t="s">
        <v>11117</v>
      </c>
      <c r="O2386" t="s">
        <v>11098</v>
      </c>
      <c r="P2386">
        <v>65</v>
      </c>
      <c r="Q2386" t="s">
        <v>11202</v>
      </c>
      <c r="R2386" t="s">
        <v>11201</v>
      </c>
    </row>
    <row r="2387" spans="1:18">
      <c r="A2387">
        <v>2406</v>
      </c>
      <c r="B2387" s="2">
        <v>8908014976033</v>
      </c>
      <c r="C2387" t="s">
        <v>10827</v>
      </c>
      <c r="D2387">
        <v>5</v>
      </c>
      <c r="E2387" t="s">
        <v>11200</v>
      </c>
      <c r="F2387" t="s">
        <v>11201</v>
      </c>
      <c r="G2387" t="s">
        <v>10827</v>
      </c>
      <c r="H2387" t="s">
        <v>11090</v>
      </c>
      <c r="I2387">
        <v>53</v>
      </c>
      <c r="J2387">
        <v>53</v>
      </c>
      <c r="K2387">
        <v>47.32</v>
      </c>
      <c r="L2387">
        <v>65</v>
      </c>
      <c r="M2387">
        <v>5</v>
      </c>
      <c r="N2387" t="s">
        <v>11117</v>
      </c>
      <c r="O2387" t="s">
        <v>11098</v>
      </c>
      <c r="P2387">
        <v>65</v>
      </c>
      <c r="Q2387" t="s">
        <v>11202</v>
      </c>
      <c r="R2387" t="s">
        <v>11201</v>
      </c>
    </row>
    <row r="2388" spans="1:18">
      <c r="A2388">
        <v>2407</v>
      </c>
      <c r="B2388" s="2">
        <v>8908014976316</v>
      </c>
      <c r="C2388" t="s">
        <v>10829</v>
      </c>
      <c r="D2388">
        <v>5</v>
      </c>
      <c r="E2388" t="s">
        <v>11200</v>
      </c>
      <c r="F2388" t="s">
        <v>11201</v>
      </c>
      <c r="G2388" t="s">
        <v>10829</v>
      </c>
      <c r="H2388" t="s">
        <v>11090</v>
      </c>
      <c r="I2388">
        <v>44.03</v>
      </c>
      <c r="J2388">
        <v>44.03</v>
      </c>
      <c r="K2388">
        <v>39.31</v>
      </c>
      <c r="L2388">
        <v>54</v>
      </c>
      <c r="M2388">
        <v>5</v>
      </c>
      <c r="N2388" t="s">
        <v>11117</v>
      </c>
      <c r="O2388" t="s">
        <v>11098</v>
      </c>
      <c r="P2388">
        <v>54</v>
      </c>
      <c r="Q2388" t="s">
        <v>11202</v>
      </c>
      <c r="R2388" t="s">
        <v>11201</v>
      </c>
    </row>
    <row r="2389" spans="1:18">
      <c r="A2389">
        <v>2408</v>
      </c>
      <c r="B2389" s="2">
        <v>8908014976064</v>
      </c>
      <c r="C2389" t="s">
        <v>10831</v>
      </c>
      <c r="D2389">
        <v>6</v>
      </c>
      <c r="E2389" t="s">
        <v>11200</v>
      </c>
      <c r="F2389" t="s">
        <v>11201</v>
      </c>
      <c r="G2389" t="s">
        <v>10831</v>
      </c>
      <c r="H2389" t="s">
        <v>11090</v>
      </c>
      <c r="I2389">
        <v>57.08</v>
      </c>
      <c r="J2389">
        <v>57.08</v>
      </c>
      <c r="K2389">
        <v>50.96</v>
      </c>
      <c r="L2389">
        <v>70</v>
      </c>
      <c r="M2389">
        <v>5</v>
      </c>
      <c r="N2389" t="s">
        <v>11117</v>
      </c>
      <c r="O2389" t="s">
        <v>11098</v>
      </c>
      <c r="P2389">
        <v>70</v>
      </c>
      <c r="Q2389" t="s">
        <v>11202</v>
      </c>
      <c r="R2389" t="s">
        <v>11201</v>
      </c>
    </row>
    <row r="2390" spans="1:18">
      <c r="A2390">
        <v>2409</v>
      </c>
      <c r="B2390" s="2">
        <v>1254</v>
      </c>
      <c r="C2390" t="s">
        <v>10833</v>
      </c>
      <c r="D2390">
        <v>-3</v>
      </c>
      <c r="E2390" t="s">
        <v>11200</v>
      </c>
      <c r="F2390" t="s">
        <v>11201</v>
      </c>
      <c r="G2390" t="s">
        <v>10833</v>
      </c>
      <c r="H2390" t="s">
        <v>11090</v>
      </c>
      <c r="I2390">
        <v>37.799999999999997</v>
      </c>
      <c r="J2390">
        <v>37.799999999999997</v>
      </c>
      <c r="K2390">
        <v>36</v>
      </c>
      <c r="L2390">
        <v>45</v>
      </c>
      <c r="M2390">
        <v>2</v>
      </c>
      <c r="N2390" t="s">
        <v>11091</v>
      </c>
      <c r="O2390" t="s">
        <v>11098</v>
      </c>
      <c r="P2390">
        <v>45</v>
      </c>
      <c r="Q2390" t="s">
        <v>11202</v>
      </c>
      <c r="R2390" t="s">
        <v>11201</v>
      </c>
    </row>
    <row r="2391" spans="1:18">
      <c r="A2391">
        <v>2410</v>
      </c>
      <c r="B2391" s="2">
        <v>1255</v>
      </c>
      <c r="C2391" t="s">
        <v>10835</v>
      </c>
      <c r="D2391">
        <v>0</v>
      </c>
      <c r="E2391" t="s">
        <v>11200</v>
      </c>
      <c r="F2391" t="s">
        <v>11201</v>
      </c>
      <c r="G2391" t="s">
        <v>10835</v>
      </c>
      <c r="H2391" t="s">
        <v>11090</v>
      </c>
      <c r="I2391">
        <v>56.7</v>
      </c>
      <c r="J2391">
        <v>56.7</v>
      </c>
      <c r="K2391">
        <v>54</v>
      </c>
      <c r="L2391">
        <v>65</v>
      </c>
      <c r="M2391">
        <v>2</v>
      </c>
      <c r="N2391" t="s">
        <v>11091</v>
      </c>
      <c r="O2391" t="s">
        <v>11098</v>
      </c>
      <c r="P2391">
        <v>65</v>
      </c>
      <c r="Q2391" t="s">
        <v>11202</v>
      </c>
      <c r="R2391" t="s">
        <v>11201</v>
      </c>
    </row>
    <row r="2392" spans="1:18">
      <c r="A2392">
        <v>2411</v>
      </c>
      <c r="B2392" s="2">
        <v>1256</v>
      </c>
      <c r="C2392" t="s">
        <v>10837</v>
      </c>
      <c r="D2392">
        <v>0</v>
      </c>
      <c r="E2392" t="s">
        <v>11200</v>
      </c>
      <c r="F2392" t="s">
        <v>11201</v>
      </c>
      <c r="G2392" t="s">
        <v>10837</v>
      </c>
      <c r="H2392" t="s">
        <v>11090</v>
      </c>
      <c r="I2392">
        <v>31.5</v>
      </c>
      <c r="J2392">
        <v>31.5</v>
      </c>
      <c r="K2392">
        <v>30</v>
      </c>
      <c r="L2392">
        <v>39</v>
      </c>
      <c r="M2392">
        <v>2</v>
      </c>
      <c r="N2392" t="s">
        <v>11091</v>
      </c>
      <c r="O2392" t="s">
        <v>11098</v>
      </c>
      <c r="P2392">
        <v>39</v>
      </c>
      <c r="Q2392" t="s">
        <v>11202</v>
      </c>
      <c r="R2392" t="s">
        <v>11201</v>
      </c>
    </row>
    <row r="2393" spans="1:18">
      <c r="A2393">
        <v>2412</v>
      </c>
      <c r="B2393" s="2">
        <v>1257</v>
      </c>
      <c r="C2393" t="s">
        <v>10839</v>
      </c>
      <c r="D2393">
        <v>0</v>
      </c>
      <c r="E2393" t="s">
        <v>11200</v>
      </c>
      <c r="F2393" t="s">
        <v>11201</v>
      </c>
      <c r="G2393" t="s">
        <v>10839</v>
      </c>
      <c r="H2393" t="s">
        <v>11090</v>
      </c>
      <c r="I2393">
        <v>57.75</v>
      </c>
      <c r="J2393">
        <v>57.75</v>
      </c>
      <c r="K2393">
        <v>55</v>
      </c>
      <c r="L2393">
        <v>65</v>
      </c>
      <c r="M2393">
        <v>2</v>
      </c>
      <c r="N2393" t="s">
        <v>11091</v>
      </c>
      <c r="O2393" t="s">
        <v>11098</v>
      </c>
      <c r="P2393">
        <v>65</v>
      </c>
      <c r="Q2393" t="s">
        <v>11202</v>
      </c>
      <c r="R2393" t="s">
        <v>11201</v>
      </c>
    </row>
    <row r="2394" spans="1:18">
      <c r="A2394">
        <v>2413</v>
      </c>
      <c r="B2394" s="2">
        <v>8908015148033</v>
      </c>
      <c r="C2394" t="s">
        <v>10841</v>
      </c>
      <c r="D2394">
        <v>-1</v>
      </c>
      <c r="E2394" t="s">
        <v>11200</v>
      </c>
      <c r="F2394" t="s">
        <v>11201</v>
      </c>
      <c r="G2394" t="s">
        <v>10841</v>
      </c>
      <c r="H2394" t="s">
        <v>11090</v>
      </c>
      <c r="I2394">
        <v>21</v>
      </c>
      <c r="J2394">
        <v>21</v>
      </c>
      <c r="K2394">
        <v>20</v>
      </c>
      <c r="L2394">
        <v>25</v>
      </c>
      <c r="M2394">
        <v>2</v>
      </c>
      <c r="N2394" t="s">
        <v>11091</v>
      </c>
      <c r="O2394" t="s">
        <v>11098</v>
      </c>
      <c r="P2394">
        <v>25</v>
      </c>
      <c r="Q2394" t="s">
        <v>11202</v>
      </c>
      <c r="R2394" t="s">
        <v>11201</v>
      </c>
    </row>
    <row r="2395" spans="1:18">
      <c r="A2395">
        <v>2414</v>
      </c>
      <c r="B2395" s="2">
        <v>8996001350805</v>
      </c>
      <c r="C2395" t="s">
        <v>10843</v>
      </c>
      <c r="D2395">
        <v>-21</v>
      </c>
      <c r="E2395" t="s">
        <v>11200</v>
      </c>
      <c r="F2395" t="s">
        <v>11201</v>
      </c>
      <c r="G2395" t="s">
        <v>10843</v>
      </c>
      <c r="H2395" t="s">
        <v>11090</v>
      </c>
      <c r="I2395">
        <v>4.0999999999999996</v>
      </c>
      <c r="J2395">
        <v>4.0999999999999996</v>
      </c>
      <c r="K2395">
        <v>3.9</v>
      </c>
      <c r="L2395">
        <v>5</v>
      </c>
      <c r="M2395">
        <v>2</v>
      </c>
      <c r="N2395" t="s">
        <v>11091</v>
      </c>
      <c r="O2395" t="s">
        <v>11098</v>
      </c>
      <c r="P2395">
        <v>5</v>
      </c>
      <c r="Q2395" t="s">
        <v>11202</v>
      </c>
      <c r="R2395" t="s">
        <v>11201</v>
      </c>
    </row>
    <row r="2396" spans="1:18">
      <c r="A2396">
        <v>2415</v>
      </c>
      <c r="B2396" s="2">
        <v>1259</v>
      </c>
      <c r="C2396" t="s">
        <v>10845</v>
      </c>
      <c r="D2396">
        <v>0</v>
      </c>
      <c r="E2396" t="s">
        <v>11200</v>
      </c>
      <c r="F2396" t="s">
        <v>11201</v>
      </c>
      <c r="G2396" t="s">
        <v>10845</v>
      </c>
      <c r="H2396" t="s">
        <v>11090</v>
      </c>
      <c r="I2396">
        <v>41.3</v>
      </c>
      <c r="J2396">
        <v>41.3</v>
      </c>
      <c r="K2396">
        <v>35</v>
      </c>
      <c r="L2396">
        <v>50</v>
      </c>
      <c r="M2396">
        <v>3</v>
      </c>
      <c r="N2396" t="s">
        <v>11097</v>
      </c>
      <c r="O2396" t="s">
        <v>11098</v>
      </c>
      <c r="P2396">
        <v>50</v>
      </c>
      <c r="Q2396" t="s">
        <v>11202</v>
      </c>
      <c r="R2396" t="s">
        <v>11201</v>
      </c>
    </row>
    <row r="2397" spans="1:18">
      <c r="A2397">
        <v>2416</v>
      </c>
      <c r="B2397" s="2">
        <v>1260</v>
      </c>
      <c r="C2397" t="s">
        <v>10847</v>
      </c>
      <c r="D2397">
        <v>0</v>
      </c>
      <c r="E2397" t="s">
        <v>11200</v>
      </c>
      <c r="F2397" t="s">
        <v>11201</v>
      </c>
      <c r="G2397" t="s">
        <v>10847</v>
      </c>
      <c r="H2397" t="s">
        <v>11090</v>
      </c>
      <c r="I2397">
        <v>41.3</v>
      </c>
      <c r="J2397">
        <v>41.3</v>
      </c>
      <c r="K2397">
        <v>35</v>
      </c>
      <c r="L2397">
        <v>50</v>
      </c>
      <c r="M2397">
        <v>3</v>
      </c>
      <c r="N2397" t="s">
        <v>11097</v>
      </c>
      <c r="O2397" t="s">
        <v>11098</v>
      </c>
      <c r="P2397">
        <v>50</v>
      </c>
      <c r="Q2397" t="s">
        <v>11202</v>
      </c>
      <c r="R2397" t="s">
        <v>11201</v>
      </c>
    </row>
    <row r="2398" spans="1:18">
      <c r="A2398">
        <v>2417</v>
      </c>
      <c r="B2398" s="2">
        <v>1261</v>
      </c>
      <c r="C2398" t="s">
        <v>10849</v>
      </c>
      <c r="D2398">
        <v>0</v>
      </c>
      <c r="E2398" t="s">
        <v>11200</v>
      </c>
      <c r="F2398" t="s">
        <v>11201</v>
      </c>
      <c r="G2398" t="s">
        <v>10849</v>
      </c>
      <c r="H2398" t="s">
        <v>11090</v>
      </c>
      <c r="I2398">
        <v>41.3</v>
      </c>
      <c r="J2398">
        <v>41.3</v>
      </c>
      <c r="K2398">
        <v>35</v>
      </c>
      <c r="L2398">
        <v>50</v>
      </c>
      <c r="M2398">
        <v>3</v>
      </c>
      <c r="N2398" t="s">
        <v>11097</v>
      </c>
      <c r="O2398" t="s">
        <v>11098</v>
      </c>
      <c r="P2398">
        <v>50</v>
      </c>
      <c r="Q2398" t="s">
        <v>11202</v>
      </c>
      <c r="R2398" t="s">
        <v>11201</v>
      </c>
    </row>
    <row r="2399" spans="1:18">
      <c r="A2399">
        <v>2418</v>
      </c>
      <c r="B2399" s="2">
        <v>1261</v>
      </c>
      <c r="C2399" t="s">
        <v>10851</v>
      </c>
      <c r="D2399">
        <v>0</v>
      </c>
      <c r="E2399" t="s">
        <v>11200</v>
      </c>
      <c r="F2399" t="s">
        <v>11201</v>
      </c>
      <c r="G2399" t="s">
        <v>10851</v>
      </c>
      <c r="H2399" t="s">
        <v>11090</v>
      </c>
      <c r="I2399">
        <v>41.3</v>
      </c>
      <c r="J2399">
        <v>41.3</v>
      </c>
      <c r="K2399">
        <v>35</v>
      </c>
      <c r="L2399">
        <v>50</v>
      </c>
      <c r="M2399">
        <v>3</v>
      </c>
      <c r="N2399" t="s">
        <v>11097</v>
      </c>
      <c r="O2399" t="s">
        <v>11098</v>
      </c>
      <c r="P2399">
        <v>50</v>
      </c>
      <c r="Q2399" t="s">
        <v>11202</v>
      </c>
      <c r="R2399" t="s">
        <v>11201</v>
      </c>
    </row>
    <row r="2400" spans="1:18">
      <c r="A2400">
        <v>2419</v>
      </c>
      <c r="B2400" s="2">
        <v>8906079011355</v>
      </c>
      <c r="C2400" t="s">
        <v>10853</v>
      </c>
      <c r="D2400">
        <v>-16</v>
      </c>
      <c r="E2400" t="s">
        <v>11394</v>
      </c>
      <c r="F2400" t="s">
        <v>11395</v>
      </c>
      <c r="G2400" t="s">
        <v>10853</v>
      </c>
      <c r="H2400" t="s">
        <v>11090</v>
      </c>
      <c r="I2400">
        <v>3.5</v>
      </c>
      <c r="J2400">
        <v>3.5</v>
      </c>
      <c r="K2400">
        <v>3.5</v>
      </c>
      <c r="L2400">
        <v>5</v>
      </c>
      <c r="M2400">
        <v>1</v>
      </c>
      <c r="N2400" t="s">
        <v>11108</v>
      </c>
      <c r="O2400" t="s">
        <v>11098</v>
      </c>
      <c r="P2400">
        <v>5</v>
      </c>
      <c r="Q2400" t="s">
        <v>11396</v>
      </c>
      <c r="R2400" t="s">
        <v>11397</v>
      </c>
    </row>
    <row r="2401" spans="1:18">
      <c r="A2401">
        <v>2420</v>
      </c>
      <c r="B2401" s="2">
        <v>8906079011348</v>
      </c>
      <c r="C2401" t="s">
        <v>11776</v>
      </c>
      <c r="D2401">
        <v>-16</v>
      </c>
      <c r="E2401" t="s">
        <v>11200</v>
      </c>
      <c r="F2401" t="s">
        <v>11201</v>
      </c>
      <c r="G2401" t="s">
        <v>10855</v>
      </c>
      <c r="H2401" t="s">
        <v>11090</v>
      </c>
      <c r="I2401">
        <v>3.5</v>
      </c>
      <c r="J2401">
        <v>3.5</v>
      </c>
      <c r="K2401">
        <v>3.5</v>
      </c>
      <c r="L2401">
        <v>5</v>
      </c>
      <c r="M2401">
        <v>1</v>
      </c>
      <c r="N2401" t="s">
        <v>11108</v>
      </c>
      <c r="O2401" t="s">
        <v>11098</v>
      </c>
      <c r="P2401">
        <v>5</v>
      </c>
      <c r="Q2401" t="s">
        <v>11202</v>
      </c>
      <c r="R2401" t="s">
        <v>11201</v>
      </c>
    </row>
    <row r="2402" spans="1:18">
      <c r="A2402">
        <v>2421</v>
      </c>
      <c r="B2402" s="2">
        <v>8906079011331</v>
      </c>
      <c r="C2402" t="s">
        <v>10857</v>
      </c>
      <c r="D2402">
        <v>-8</v>
      </c>
      <c r="E2402" t="s">
        <v>11200</v>
      </c>
      <c r="F2402" t="s">
        <v>11201</v>
      </c>
      <c r="G2402" t="s">
        <v>10857</v>
      </c>
      <c r="H2402" t="s">
        <v>11090</v>
      </c>
      <c r="I2402">
        <v>3.5</v>
      </c>
      <c r="J2402">
        <v>3.5</v>
      </c>
      <c r="K2402">
        <v>3.5</v>
      </c>
      <c r="L2402">
        <v>5</v>
      </c>
      <c r="M2402">
        <v>1</v>
      </c>
      <c r="N2402" t="s">
        <v>11108</v>
      </c>
      <c r="O2402" t="s">
        <v>11098</v>
      </c>
      <c r="P2402">
        <v>5</v>
      </c>
      <c r="Q2402" t="s">
        <v>11202</v>
      </c>
      <c r="R2402" t="s">
        <v>11201</v>
      </c>
    </row>
    <row r="2403" spans="1:18">
      <c r="A2403">
        <v>2422</v>
      </c>
      <c r="B2403" s="2">
        <v>8906079011874</v>
      </c>
      <c r="C2403" t="s">
        <v>10859</v>
      </c>
      <c r="D2403">
        <v>-9</v>
      </c>
      <c r="E2403" t="s">
        <v>11200</v>
      </c>
      <c r="F2403" t="s">
        <v>11201</v>
      </c>
      <c r="G2403" t="s">
        <v>10859</v>
      </c>
      <c r="H2403" t="s">
        <v>11090</v>
      </c>
      <c r="I2403">
        <v>3.5</v>
      </c>
      <c r="J2403">
        <v>3.5</v>
      </c>
      <c r="K2403">
        <v>3.5</v>
      </c>
      <c r="L2403">
        <v>5</v>
      </c>
      <c r="M2403">
        <v>1</v>
      </c>
      <c r="N2403" t="s">
        <v>11108</v>
      </c>
      <c r="O2403" t="s">
        <v>11098</v>
      </c>
      <c r="P2403">
        <v>5</v>
      </c>
      <c r="Q2403" t="s">
        <v>11202</v>
      </c>
      <c r="R2403" t="s">
        <v>11201</v>
      </c>
    </row>
    <row r="2404" spans="1:18">
      <c r="A2404">
        <v>2423</v>
      </c>
      <c r="B2404" s="2">
        <v>8908008674808</v>
      </c>
      <c r="C2404" t="s">
        <v>10861</v>
      </c>
      <c r="D2404">
        <v>3</v>
      </c>
      <c r="E2404" t="s">
        <v>11394</v>
      </c>
      <c r="F2404" t="s">
        <v>11395</v>
      </c>
      <c r="G2404" t="s">
        <v>10861</v>
      </c>
      <c r="H2404" t="s">
        <v>11090</v>
      </c>
      <c r="I2404">
        <v>8.33</v>
      </c>
      <c r="J2404">
        <v>8.33</v>
      </c>
      <c r="K2404">
        <v>7.06</v>
      </c>
      <c r="L2404">
        <v>10</v>
      </c>
      <c r="M2404">
        <v>3</v>
      </c>
      <c r="N2404" t="s">
        <v>11097</v>
      </c>
      <c r="O2404" t="s">
        <v>11098</v>
      </c>
      <c r="P2404">
        <v>10</v>
      </c>
      <c r="Q2404" t="s">
        <v>11396</v>
      </c>
      <c r="R2404" t="s">
        <v>11397</v>
      </c>
    </row>
    <row r="2405" spans="1:18">
      <c r="A2405">
        <v>2424</v>
      </c>
      <c r="B2405" s="2">
        <v>8908008674822</v>
      </c>
      <c r="C2405" t="s">
        <v>10863</v>
      </c>
      <c r="D2405">
        <v>4</v>
      </c>
      <c r="E2405" t="s">
        <v>11394</v>
      </c>
      <c r="F2405" t="s">
        <v>11395</v>
      </c>
      <c r="G2405" t="s">
        <v>10863</v>
      </c>
      <c r="H2405" t="s">
        <v>11090</v>
      </c>
      <c r="I2405">
        <v>8.33</v>
      </c>
      <c r="J2405">
        <v>8.33</v>
      </c>
      <c r="K2405">
        <v>7.06</v>
      </c>
      <c r="L2405">
        <v>10</v>
      </c>
      <c r="M2405">
        <v>3</v>
      </c>
      <c r="N2405" t="s">
        <v>11097</v>
      </c>
      <c r="O2405" t="s">
        <v>11098</v>
      </c>
      <c r="P2405">
        <v>10</v>
      </c>
      <c r="Q2405" t="s">
        <v>11396</v>
      </c>
      <c r="R2405" t="s">
        <v>11397</v>
      </c>
    </row>
    <row r="2406" spans="1:18">
      <c r="A2406">
        <v>2425</v>
      </c>
      <c r="B2406" s="2">
        <v>8908008674761</v>
      </c>
      <c r="C2406" t="s">
        <v>10865</v>
      </c>
      <c r="D2406">
        <v>-4</v>
      </c>
      <c r="E2406" t="s">
        <v>11394</v>
      </c>
      <c r="F2406" t="s">
        <v>11395</v>
      </c>
      <c r="G2406" t="s">
        <v>10865</v>
      </c>
      <c r="H2406" t="s">
        <v>11090</v>
      </c>
      <c r="I2406">
        <v>16.64</v>
      </c>
      <c r="J2406">
        <v>16.64</v>
      </c>
      <c r="K2406">
        <v>14.1</v>
      </c>
      <c r="L2406">
        <v>20</v>
      </c>
      <c r="M2406">
        <v>3</v>
      </c>
      <c r="N2406" t="s">
        <v>11097</v>
      </c>
      <c r="O2406" t="s">
        <v>11098</v>
      </c>
      <c r="P2406">
        <v>20</v>
      </c>
      <c r="Q2406" t="s">
        <v>11396</v>
      </c>
      <c r="R2406" t="s">
        <v>11397</v>
      </c>
    </row>
    <row r="2407" spans="1:18">
      <c r="A2407">
        <v>2426</v>
      </c>
      <c r="B2407" s="2">
        <v>8908008674747</v>
      </c>
      <c r="C2407" t="s">
        <v>10867</v>
      </c>
      <c r="D2407">
        <v>2</v>
      </c>
      <c r="E2407" t="s">
        <v>11394</v>
      </c>
      <c r="F2407" t="s">
        <v>11395</v>
      </c>
      <c r="G2407" t="s">
        <v>10867</v>
      </c>
      <c r="H2407" t="s">
        <v>11090</v>
      </c>
      <c r="I2407">
        <v>16.64</v>
      </c>
      <c r="J2407">
        <v>16.64</v>
      </c>
      <c r="K2407">
        <v>14.1</v>
      </c>
      <c r="L2407">
        <v>20</v>
      </c>
      <c r="M2407">
        <v>3</v>
      </c>
      <c r="N2407" t="s">
        <v>11097</v>
      </c>
      <c r="O2407" t="s">
        <v>11098</v>
      </c>
      <c r="P2407">
        <v>20</v>
      </c>
      <c r="Q2407" t="s">
        <v>11396</v>
      </c>
      <c r="R2407" t="s">
        <v>11397</v>
      </c>
    </row>
    <row r="2408" spans="1:18">
      <c r="A2408">
        <v>2427</v>
      </c>
      <c r="B2408" s="2">
        <v>8901764042706</v>
      </c>
      <c r="C2408" t="s">
        <v>10869</v>
      </c>
      <c r="D2408">
        <v>-22</v>
      </c>
      <c r="E2408" t="s">
        <v>11200</v>
      </c>
      <c r="F2408" t="s">
        <v>11201</v>
      </c>
      <c r="G2408" t="s">
        <v>10869</v>
      </c>
      <c r="H2408" t="s">
        <v>11090</v>
      </c>
      <c r="I2408">
        <v>32.15</v>
      </c>
      <c r="J2408">
        <v>32.15</v>
      </c>
      <c r="K2408">
        <v>27.25</v>
      </c>
      <c r="L2408">
        <v>40</v>
      </c>
      <c r="M2408">
        <v>3</v>
      </c>
      <c r="N2408" t="s">
        <v>11097</v>
      </c>
      <c r="O2408" t="s">
        <v>11098</v>
      </c>
      <c r="P2408">
        <v>40</v>
      </c>
      <c r="Q2408" t="s">
        <v>11545</v>
      </c>
      <c r="R2408" t="s">
        <v>11546</v>
      </c>
    </row>
    <row r="2409" spans="1:18">
      <c r="A2409">
        <v>2428</v>
      </c>
      <c r="B2409" s="2">
        <v>8901058900316</v>
      </c>
      <c r="C2409" t="s">
        <v>10873</v>
      </c>
      <c r="D2409">
        <v>14</v>
      </c>
      <c r="E2409" t="s">
        <v>11394</v>
      </c>
      <c r="F2409" t="s">
        <v>11395</v>
      </c>
      <c r="G2409" t="s">
        <v>10873</v>
      </c>
      <c r="H2409" t="s">
        <v>11090</v>
      </c>
      <c r="I2409">
        <v>4.4800000000000004</v>
      </c>
      <c r="J2409">
        <v>4.4800000000000004</v>
      </c>
      <c r="K2409">
        <v>3.8</v>
      </c>
      <c r="L2409">
        <v>5</v>
      </c>
      <c r="M2409">
        <v>3</v>
      </c>
      <c r="N2409" t="s">
        <v>11097</v>
      </c>
      <c r="O2409" t="s">
        <v>11098</v>
      </c>
      <c r="P2409">
        <v>5</v>
      </c>
      <c r="Q2409" t="s">
        <v>11396</v>
      </c>
      <c r="R2409" t="s">
        <v>11397</v>
      </c>
    </row>
    <row r="2410" spans="1:18">
      <c r="A2410">
        <v>2429</v>
      </c>
      <c r="B2410" s="2">
        <v>6294017118870</v>
      </c>
      <c r="C2410" t="s">
        <v>10875</v>
      </c>
      <c r="D2410">
        <v>14</v>
      </c>
      <c r="E2410" t="s">
        <v>11394</v>
      </c>
      <c r="F2410" t="s">
        <v>11395</v>
      </c>
      <c r="G2410" t="s">
        <v>10875</v>
      </c>
      <c r="H2410" t="s">
        <v>11090</v>
      </c>
      <c r="I2410">
        <v>62.78</v>
      </c>
      <c r="J2410">
        <v>62.78</v>
      </c>
      <c r="K2410">
        <v>53.2</v>
      </c>
      <c r="L2410">
        <v>70</v>
      </c>
      <c r="M2410">
        <v>3</v>
      </c>
      <c r="N2410" t="s">
        <v>11097</v>
      </c>
      <c r="O2410" t="s">
        <v>11098</v>
      </c>
      <c r="P2410">
        <v>70</v>
      </c>
      <c r="Q2410" t="s">
        <v>11396</v>
      </c>
      <c r="R2410" t="s">
        <v>11397</v>
      </c>
    </row>
    <row r="2411" spans="1:18">
      <c r="A2411">
        <v>2430</v>
      </c>
      <c r="B2411" s="2">
        <v>89009871</v>
      </c>
      <c r="C2411" t="s">
        <v>10877</v>
      </c>
      <c r="D2411">
        <v>21</v>
      </c>
      <c r="E2411" t="s">
        <v>11394</v>
      </c>
      <c r="F2411" t="s">
        <v>11395</v>
      </c>
      <c r="G2411" t="s">
        <v>10877</v>
      </c>
      <c r="H2411" t="s">
        <v>11090</v>
      </c>
      <c r="I2411">
        <v>4.3899999999999997</v>
      </c>
      <c r="J2411">
        <v>4.3899999999999997</v>
      </c>
      <c r="K2411">
        <v>3.72</v>
      </c>
      <c r="L2411">
        <v>5</v>
      </c>
      <c r="M2411">
        <v>3</v>
      </c>
      <c r="N2411" t="s">
        <v>11097</v>
      </c>
      <c r="O2411" t="s">
        <v>11098</v>
      </c>
      <c r="P2411">
        <v>5</v>
      </c>
      <c r="Q2411" t="s">
        <v>11396</v>
      </c>
      <c r="R2411" t="s">
        <v>11397</v>
      </c>
    </row>
    <row r="2412" spans="1:18">
      <c r="A2412">
        <v>2431</v>
      </c>
      <c r="B2412" s="2">
        <v>8901058005080</v>
      </c>
      <c r="C2412" t="s">
        <v>10879</v>
      </c>
      <c r="D2412">
        <v>1</v>
      </c>
      <c r="E2412" t="s">
        <v>11394</v>
      </c>
      <c r="F2412" t="s">
        <v>11395</v>
      </c>
      <c r="G2412" t="s">
        <v>10879</v>
      </c>
      <c r="H2412" t="s">
        <v>11090</v>
      </c>
      <c r="I2412">
        <v>17.940000000000001</v>
      </c>
      <c r="J2412">
        <v>17.940000000000001</v>
      </c>
      <c r="K2412">
        <v>15.2</v>
      </c>
      <c r="L2412">
        <v>20</v>
      </c>
      <c r="M2412">
        <v>3</v>
      </c>
      <c r="N2412" t="s">
        <v>11097</v>
      </c>
      <c r="O2412" t="s">
        <v>11098</v>
      </c>
      <c r="P2412">
        <v>20</v>
      </c>
      <c r="Q2412" t="s">
        <v>11396</v>
      </c>
      <c r="R2412" t="s">
        <v>11397</v>
      </c>
    </row>
    <row r="2413" spans="1:18">
      <c r="A2413">
        <v>2432</v>
      </c>
      <c r="B2413" s="2">
        <v>8901058006957</v>
      </c>
      <c r="C2413" t="s">
        <v>10881</v>
      </c>
      <c r="D2413">
        <v>7</v>
      </c>
      <c r="E2413" t="s">
        <v>11394</v>
      </c>
      <c r="F2413" t="s">
        <v>11395</v>
      </c>
      <c r="G2413" t="s">
        <v>10881</v>
      </c>
      <c r="H2413" t="s">
        <v>11090</v>
      </c>
      <c r="I2413">
        <v>8.9700000000000006</v>
      </c>
      <c r="J2413">
        <v>8.9700000000000006</v>
      </c>
      <c r="K2413">
        <v>7.6</v>
      </c>
      <c r="L2413">
        <v>10</v>
      </c>
      <c r="M2413">
        <v>3</v>
      </c>
      <c r="N2413" t="s">
        <v>11097</v>
      </c>
      <c r="O2413" t="s">
        <v>11098</v>
      </c>
      <c r="P2413">
        <v>10</v>
      </c>
      <c r="Q2413" t="s">
        <v>11396</v>
      </c>
      <c r="R2413" t="s">
        <v>11397</v>
      </c>
    </row>
    <row r="2414" spans="1:18">
      <c r="A2414">
        <v>2433</v>
      </c>
      <c r="B2414" s="2">
        <v>8901058009439</v>
      </c>
      <c r="C2414" t="s">
        <v>10883</v>
      </c>
      <c r="D2414">
        <v>0</v>
      </c>
      <c r="E2414" t="s">
        <v>11394</v>
      </c>
      <c r="F2414" t="s">
        <v>11395</v>
      </c>
      <c r="G2414" t="s">
        <v>10883</v>
      </c>
      <c r="H2414" t="s">
        <v>11090</v>
      </c>
      <c r="I2414">
        <v>4.4800000000000004</v>
      </c>
      <c r="J2414">
        <v>4.4800000000000004</v>
      </c>
      <c r="K2414">
        <v>3.8</v>
      </c>
      <c r="L2414">
        <v>5</v>
      </c>
      <c r="M2414">
        <v>3</v>
      </c>
      <c r="N2414" t="s">
        <v>11097</v>
      </c>
      <c r="O2414" t="s">
        <v>11098</v>
      </c>
      <c r="P2414">
        <v>5</v>
      </c>
      <c r="Q2414" t="s">
        <v>11396</v>
      </c>
      <c r="R2414" t="s">
        <v>11397</v>
      </c>
    </row>
    <row r="2415" spans="1:18">
      <c r="A2415">
        <v>2434</v>
      </c>
      <c r="B2415" s="2">
        <v>8904089930529</v>
      </c>
      <c r="C2415" t="s">
        <v>10885</v>
      </c>
      <c r="D2415">
        <v>-1</v>
      </c>
      <c r="E2415" t="s">
        <v>11401</v>
      </c>
      <c r="F2415" t="s">
        <v>11402</v>
      </c>
      <c r="G2415" t="s">
        <v>10885</v>
      </c>
      <c r="H2415" t="s">
        <v>11090</v>
      </c>
      <c r="I2415">
        <v>89.25</v>
      </c>
      <c r="J2415">
        <v>89.25</v>
      </c>
      <c r="K2415">
        <v>85</v>
      </c>
      <c r="L2415">
        <v>100</v>
      </c>
      <c r="M2415">
        <v>2</v>
      </c>
      <c r="N2415" t="s">
        <v>11091</v>
      </c>
      <c r="O2415" t="s">
        <v>11098</v>
      </c>
      <c r="P2415">
        <v>100</v>
      </c>
      <c r="Q2415" t="s">
        <v>11403</v>
      </c>
      <c r="R2415" t="s">
        <v>11404</v>
      </c>
    </row>
    <row r="2416" spans="1:18">
      <c r="A2416">
        <v>2435</v>
      </c>
      <c r="B2416" s="2">
        <v>1261</v>
      </c>
      <c r="C2416" t="s">
        <v>10887</v>
      </c>
      <c r="D2416">
        <v>0</v>
      </c>
      <c r="E2416" t="s">
        <v>11401</v>
      </c>
      <c r="F2416" t="s">
        <v>11402</v>
      </c>
      <c r="G2416" t="s">
        <v>10887</v>
      </c>
      <c r="H2416" t="s">
        <v>11090</v>
      </c>
      <c r="I2416">
        <v>12</v>
      </c>
      <c r="J2416">
        <v>12</v>
      </c>
      <c r="K2416">
        <v>12</v>
      </c>
      <c r="L2416">
        <v>15</v>
      </c>
      <c r="M2416">
        <v>1</v>
      </c>
      <c r="N2416" t="s">
        <v>11108</v>
      </c>
      <c r="O2416" t="s">
        <v>11098</v>
      </c>
      <c r="P2416">
        <v>15</v>
      </c>
      <c r="Q2416" t="s">
        <v>11620</v>
      </c>
      <c r="R2416" t="s">
        <v>11621</v>
      </c>
    </row>
    <row r="2417" spans="1:18">
      <c r="A2417">
        <v>2436</v>
      </c>
      <c r="B2417" s="2">
        <v>7622201757199</v>
      </c>
      <c r="C2417" t="s">
        <v>11777</v>
      </c>
      <c r="D2417">
        <v>-8</v>
      </c>
      <c r="E2417" t="s">
        <v>11715</v>
      </c>
      <c r="F2417" t="s">
        <v>11716</v>
      </c>
      <c r="G2417" t="s">
        <v>10889</v>
      </c>
      <c r="H2417" t="s">
        <v>11090</v>
      </c>
      <c r="I2417">
        <v>18.38</v>
      </c>
      <c r="J2417">
        <v>18.38</v>
      </c>
      <c r="K2417">
        <v>17.5</v>
      </c>
      <c r="L2417">
        <v>20</v>
      </c>
      <c r="M2417">
        <v>2</v>
      </c>
      <c r="N2417" t="s">
        <v>11091</v>
      </c>
      <c r="O2417" t="s">
        <v>11098</v>
      </c>
      <c r="P2417">
        <v>20</v>
      </c>
      <c r="Q2417" t="s">
        <v>11717</v>
      </c>
      <c r="R2417" t="s">
        <v>11718</v>
      </c>
    </row>
    <row r="2418" spans="1:18">
      <c r="A2418">
        <v>2437</v>
      </c>
      <c r="B2418" s="2">
        <v>8901058900316</v>
      </c>
      <c r="C2418" t="s">
        <v>10891</v>
      </c>
      <c r="D2418">
        <v>0</v>
      </c>
      <c r="E2418" t="s">
        <v>11394</v>
      </c>
      <c r="F2418" t="s">
        <v>11395</v>
      </c>
      <c r="G2418" t="s">
        <v>10891</v>
      </c>
      <c r="H2418" t="s">
        <v>11090</v>
      </c>
      <c r="I2418">
        <v>4.5999999999999996</v>
      </c>
      <c r="J2418">
        <v>4.5999999999999996</v>
      </c>
      <c r="K2418">
        <v>3.9</v>
      </c>
      <c r="L2418">
        <v>5</v>
      </c>
      <c r="M2418">
        <v>3</v>
      </c>
      <c r="N2418" t="s">
        <v>11097</v>
      </c>
      <c r="O2418" t="s">
        <v>11098</v>
      </c>
      <c r="P2418">
        <v>5</v>
      </c>
      <c r="Q2418" t="s">
        <v>11396</v>
      </c>
      <c r="R2418" t="s">
        <v>11397</v>
      </c>
    </row>
    <row r="2419" spans="1:18">
      <c r="A2419">
        <v>2438</v>
      </c>
      <c r="B2419" s="2">
        <v>4902430899130</v>
      </c>
      <c r="C2419" t="s">
        <v>10893</v>
      </c>
      <c r="D2419">
        <v>0</v>
      </c>
      <c r="E2419" t="s">
        <v>11130</v>
      </c>
      <c r="F2419" t="s">
        <v>11131</v>
      </c>
      <c r="G2419" t="s">
        <v>10893</v>
      </c>
      <c r="H2419" t="s">
        <v>11090</v>
      </c>
      <c r="I2419">
        <v>299.25</v>
      </c>
      <c r="J2419">
        <v>299.25</v>
      </c>
      <c r="K2419">
        <v>285</v>
      </c>
      <c r="L2419">
        <v>345</v>
      </c>
      <c r="M2419">
        <v>2</v>
      </c>
      <c r="N2419" t="s">
        <v>11091</v>
      </c>
      <c r="O2419" t="s">
        <v>11098</v>
      </c>
      <c r="P2419">
        <v>345</v>
      </c>
      <c r="Q2419" t="s">
        <v>11132</v>
      </c>
      <c r="R2419" t="s">
        <v>11133</v>
      </c>
    </row>
    <row r="2420" spans="1:18">
      <c r="A2420">
        <v>2439</v>
      </c>
      <c r="B2420" s="2">
        <v>8996001321263</v>
      </c>
      <c r="C2420" t="s">
        <v>10895</v>
      </c>
      <c r="D2420">
        <v>-2</v>
      </c>
      <c r="E2420" t="s">
        <v>11394</v>
      </c>
      <c r="F2420" t="s">
        <v>11395</v>
      </c>
      <c r="G2420" t="s">
        <v>10895</v>
      </c>
      <c r="H2420" t="s">
        <v>11090</v>
      </c>
      <c r="I2420">
        <v>8.5</v>
      </c>
      <c r="J2420">
        <v>8.5</v>
      </c>
      <c r="K2420">
        <v>8.5</v>
      </c>
      <c r="L2420">
        <v>10</v>
      </c>
      <c r="M2420">
        <v>1</v>
      </c>
      <c r="N2420" t="s">
        <v>11108</v>
      </c>
      <c r="O2420" t="s">
        <v>11098</v>
      </c>
      <c r="P2420">
        <v>10</v>
      </c>
      <c r="Q2420" t="s">
        <v>11396</v>
      </c>
      <c r="R2420" t="s">
        <v>11397</v>
      </c>
    </row>
    <row r="2421" spans="1:18">
      <c r="A2421">
        <v>2440</v>
      </c>
      <c r="B2421" s="2">
        <v>4987176073457</v>
      </c>
      <c r="C2421" t="s">
        <v>11778</v>
      </c>
      <c r="D2421">
        <v>-1</v>
      </c>
      <c r="E2421" t="s">
        <v>11130</v>
      </c>
      <c r="F2421" t="s">
        <v>11131</v>
      </c>
      <c r="G2421" t="s">
        <v>10897</v>
      </c>
      <c r="H2421" t="s">
        <v>11090</v>
      </c>
      <c r="I2421">
        <v>89.25</v>
      </c>
      <c r="J2421">
        <v>89.25</v>
      </c>
      <c r="K2421">
        <v>85</v>
      </c>
      <c r="L2421">
        <v>99</v>
      </c>
      <c r="M2421">
        <v>2</v>
      </c>
      <c r="N2421" t="s">
        <v>11091</v>
      </c>
      <c r="O2421" t="s">
        <v>11098</v>
      </c>
      <c r="P2421">
        <v>99</v>
      </c>
      <c r="Q2421" t="s">
        <v>11132</v>
      </c>
      <c r="R2421" t="s">
        <v>11133</v>
      </c>
    </row>
    <row r="2422" spans="1:18">
      <c r="A2422">
        <v>2441</v>
      </c>
      <c r="B2422" s="2">
        <v>8901030899973</v>
      </c>
      <c r="C2422" t="s">
        <v>10899</v>
      </c>
      <c r="D2422">
        <v>6</v>
      </c>
      <c r="E2422" t="s">
        <v>11095</v>
      </c>
      <c r="F2422" t="s">
        <v>11096</v>
      </c>
      <c r="G2422" t="s">
        <v>10899</v>
      </c>
      <c r="H2422" t="s">
        <v>11090</v>
      </c>
      <c r="I2422">
        <v>8.6999999999999993</v>
      </c>
      <c r="J2422">
        <v>8.6999999999999993</v>
      </c>
      <c r="K2422">
        <v>7.37</v>
      </c>
      <c r="L2422">
        <v>10</v>
      </c>
      <c r="M2422">
        <v>3</v>
      </c>
      <c r="N2422" t="s">
        <v>11097</v>
      </c>
      <c r="O2422" t="s">
        <v>11424</v>
      </c>
      <c r="P2422">
        <v>10</v>
      </c>
      <c r="Q2422" t="s">
        <v>11351</v>
      </c>
      <c r="R2422" t="s">
        <v>11352</v>
      </c>
    </row>
    <row r="2423" spans="1:18">
      <c r="A2423">
        <v>2442</v>
      </c>
      <c r="B2423" s="2">
        <v>8901030824128</v>
      </c>
      <c r="C2423" t="s">
        <v>10901</v>
      </c>
      <c r="D2423">
        <v>10</v>
      </c>
      <c r="E2423" t="s">
        <v>11200</v>
      </c>
      <c r="F2423" t="s">
        <v>11201</v>
      </c>
      <c r="G2423" t="s">
        <v>10901</v>
      </c>
      <c r="H2423" t="s">
        <v>11090</v>
      </c>
      <c r="I2423">
        <v>4.63</v>
      </c>
      <c r="J2423">
        <v>4.63</v>
      </c>
      <c r="K2423">
        <v>3.92</v>
      </c>
      <c r="L2423">
        <v>5</v>
      </c>
      <c r="M2423">
        <v>3</v>
      </c>
      <c r="N2423" t="s">
        <v>11097</v>
      </c>
      <c r="O2423" t="s">
        <v>11098</v>
      </c>
      <c r="P2423">
        <v>5</v>
      </c>
      <c r="Q2423" t="s">
        <v>11202</v>
      </c>
      <c r="R2423" t="s">
        <v>11201</v>
      </c>
    </row>
    <row r="2424" spans="1:18">
      <c r="A2424">
        <v>2443</v>
      </c>
      <c r="B2424" s="2">
        <v>8901030850479</v>
      </c>
      <c r="C2424" t="s">
        <v>10903</v>
      </c>
      <c r="D2424">
        <v>4</v>
      </c>
      <c r="E2424" t="s">
        <v>11401</v>
      </c>
      <c r="F2424" t="s">
        <v>11402</v>
      </c>
      <c r="G2424" t="s">
        <v>10903</v>
      </c>
      <c r="H2424" t="s">
        <v>11090</v>
      </c>
      <c r="I2424">
        <v>77.069999999999993</v>
      </c>
      <c r="J2424">
        <v>77.069999999999993</v>
      </c>
      <c r="K2424">
        <v>65.31</v>
      </c>
      <c r="L2424">
        <v>84</v>
      </c>
      <c r="M2424">
        <v>3</v>
      </c>
      <c r="N2424" t="s">
        <v>11097</v>
      </c>
      <c r="O2424" t="s">
        <v>11098</v>
      </c>
      <c r="P2424">
        <v>84</v>
      </c>
      <c r="Q2424" t="s">
        <v>11620</v>
      </c>
      <c r="R2424" t="s">
        <v>11621</v>
      </c>
    </row>
    <row r="2425" spans="1:18">
      <c r="A2425">
        <v>2444</v>
      </c>
      <c r="B2425" s="2">
        <v>8901030974502</v>
      </c>
      <c r="C2425" t="s">
        <v>10905</v>
      </c>
      <c r="D2425">
        <v>3</v>
      </c>
      <c r="E2425" t="s">
        <v>11364</v>
      </c>
      <c r="F2425" t="s">
        <v>11365</v>
      </c>
      <c r="G2425" t="s">
        <v>10905</v>
      </c>
      <c r="H2425" t="s">
        <v>11090</v>
      </c>
      <c r="I2425">
        <v>8.77</v>
      </c>
      <c r="J2425">
        <v>8.77</v>
      </c>
      <c r="K2425">
        <v>7.43</v>
      </c>
      <c r="L2425">
        <v>10</v>
      </c>
      <c r="M2425">
        <v>3</v>
      </c>
      <c r="N2425" t="s">
        <v>11097</v>
      </c>
      <c r="O2425" t="s">
        <v>11098</v>
      </c>
      <c r="P2425">
        <v>10</v>
      </c>
      <c r="Q2425" t="s">
        <v>11366</v>
      </c>
      <c r="R2425" t="s">
        <v>11367</v>
      </c>
    </row>
    <row r="2426" spans="1:18">
      <c r="A2426">
        <v>2445</v>
      </c>
      <c r="B2426" s="2">
        <v>8901030656071</v>
      </c>
      <c r="C2426" t="s">
        <v>10907</v>
      </c>
      <c r="D2426">
        <v>2</v>
      </c>
      <c r="E2426" t="s">
        <v>11193</v>
      </c>
      <c r="F2426" t="s">
        <v>11194</v>
      </c>
      <c r="G2426" t="s">
        <v>10907</v>
      </c>
      <c r="H2426" t="s">
        <v>11090</v>
      </c>
      <c r="I2426">
        <v>44.86</v>
      </c>
      <c r="J2426">
        <v>44.86</v>
      </c>
      <c r="K2426">
        <v>42.72</v>
      </c>
      <c r="L2426">
        <v>48</v>
      </c>
      <c r="M2426">
        <v>2</v>
      </c>
      <c r="N2426" t="s">
        <v>11091</v>
      </c>
      <c r="O2426" t="s">
        <v>11098</v>
      </c>
      <c r="P2426">
        <v>48</v>
      </c>
      <c r="Q2426" t="s">
        <v>11195</v>
      </c>
      <c r="R2426" t="s">
        <v>11196</v>
      </c>
    </row>
    <row r="2427" spans="1:18">
      <c r="A2427">
        <v>2446</v>
      </c>
      <c r="B2427" s="2">
        <v>4987176230829</v>
      </c>
      <c r="C2427" t="s">
        <v>11779</v>
      </c>
      <c r="D2427">
        <v>6</v>
      </c>
      <c r="E2427" t="s">
        <v>11130</v>
      </c>
      <c r="F2427" t="s">
        <v>11131</v>
      </c>
      <c r="G2427" t="s">
        <v>10909</v>
      </c>
      <c r="H2427" t="s">
        <v>11090</v>
      </c>
      <c r="I2427">
        <v>1.52</v>
      </c>
      <c r="J2427">
        <v>1.52</v>
      </c>
      <c r="K2427">
        <v>1.29</v>
      </c>
      <c r="L2427">
        <v>2</v>
      </c>
      <c r="M2427">
        <v>3</v>
      </c>
      <c r="N2427" t="s">
        <v>11097</v>
      </c>
      <c r="O2427" t="s">
        <v>11098</v>
      </c>
      <c r="P2427">
        <v>2</v>
      </c>
      <c r="Q2427" t="s">
        <v>11132</v>
      </c>
      <c r="R2427" t="s">
        <v>11133</v>
      </c>
    </row>
    <row r="2428" spans="1:18">
      <c r="A2428">
        <v>2447</v>
      </c>
      <c r="B2428" s="2">
        <v>4987176230751</v>
      </c>
      <c r="C2428" t="s">
        <v>11780</v>
      </c>
      <c r="D2428">
        <v>12</v>
      </c>
      <c r="E2428" t="s">
        <v>11130</v>
      </c>
      <c r="F2428" t="s">
        <v>11131</v>
      </c>
      <c r="G2428" t="s">
        <v>10911</v>
      </c>
      <c r="H2428" t="s">
        <v>11090</v>
      </c>
      <c r="I2428">
        <v>1.52</v>
      </c>
      <c r="J2428">
        <v>1.52</v>
      </c>
      <c r="K2428">
        <v>1.29</v>
      </c>
      <c r="L2428">
        <v>2</v>
      </c>
      <c r="M2428">
        <v>3</v>
      </c>
      <c r="N2428" t="s">
        <v>11097</v>
      </c>
      <c r="O2428" t="s">
        <v>11098</v>
      </c>
      <c r="P2428">
        <v>2</v>
      </c>
      <c r="Q2428" t="s">
        <v>11132</v>
      </c>
      <c r="R2428" t="s">
        <v>11133</v>
      </c>
    </row>
    <row r="2429" spans="1:18">
      <c r="A2429">
        <v>2448</v>
      </c>
      <c r="B2429" s="2">
        <v>8901396117384</v>
      </c>
      <c r="C2429" t="s">
        <v>10913</v>
      </c>
      <c r="D2429">
        <v>0</v>
      </c>
      <c r="E2429" t="s">
        <v>11368</v>
      </c>
      <c r="F2429" t="s">
        <v>11369</v>
      </c>
      <c r="G2429" t="s">
        <v>10913</v>
      </c>
      <c r="H2429" t="s">
        <v>11090</v>
      </c>
      <c r="I2429">
        <v>207.9</v>
      </c>
      <c r="J2429">
        <v>207.9</v>
      </c>
      <c r="K2429">
        <v>198</v>
      </c>
      <c r="L2429">
        <v>232</v>
      </c>
      <c r="M2429">
        <v>2</v>
      </c>
      <c r="N2429" t="s">
        <v>11091</v>
      </c>
      <c r="O2429" t="s">
        <v>11098</v>
      </c>
      <c r="P2429">
        <v>232</v>
      </c>
      <c r="Q2429" t="s">
        <v>11370</v>
      </c>
      <c r="R2429" t="s">
        <v>11369</v>
      </c>
    </row>
    <row r="2430" spans="1:18">
      <c r="A2430">
        <v>2449</v>
      </c>
      <c r="B2430" s="2">
        <v>4987176230768</v>
      </c>
      <c r="C2430" t="s">
        <v>11781</v>
      </c>
      <c r="D2430">
        <v>18</v>
      </c>
      <c r="E2430" t="s">
        <v>11130</v>
      </c>
      <c r="F2430" t="s">
        <v>11131</v>
      </c>
      <c r="G2430" t="s">
        <v>10915</v>
      </c>
      <c r="H2430" t="s">
        <v>11090</v>
      </c>
      <c r="I2430">
        <v>1.52</v>
      </c>
      <c r="J2430">
        <v>1.52</v>
      </c>
      <c r="K2430">
        <v>1.29</v>
      </c>
      <c r="L2430">
        <v>2</v>
      </c>
      <c r="M2430">
        <v>3</v>
      </c>
      <c r="N2430" t="s">
        <v>11097</v>
      </c>
      <c r="O2430" t="s">
        <v>11098</v>
      </c>
      <c r="P2430">
        <v>2</v>
      </c>
      <c r="Q2430" t="s">
        <v>11132</v>
      </c>
      <c r="R2430" t="s">
        <v>11133</v>
      </c>
    </row>
    <row r="2431" spans="1:18">
      <c r="A2431">
        <v>2450</v>
      </c>
      <c r="B2431" s="2">
        <v>4987176230775</v>
      </c>
      <c r="C2431" t="s">
        <v>11782</v>
      </c>
      <c r="D2431">
        <v>6</v>
      </c>
      <c r="E2431" t="s">
        <v>11130</v>
      </c>
      <c r="F2431" t="s">
        <v>11131</v>
      </c>
      <c r="G2431" t="s">
        <v>10917</v>
      </c>
      <c r="H2431" t="s">
        <v>11090</v>
      </c>
      <c r="I2431">
        <v>1.52</v>
      </c>
      <c r="J2431">
        <v>1.52</v>
      </c>
      <c r="K2431">
        <v>1.29</v>
      </c>
      <c r="L2431">
        <v>2</v>
      </c>
      <c r="M2431">
        <v>3</v>
      </c>
      <c r="N2431" t="s">
        <v>11097</v>
      </c>
      <c r="O2431" t="s">
        <v>11098</v>
      </c>
      <c r="P2431">
        <v>2</v>
      </c>
      <c r="Q2431" t="s">
        <v>11132</v>
      </c>
      <c r="R2431" t="s">
        <v>11133</v>
      </c>
    </row>
    <row r="2432" spans="1:18">
      <c r="A2432">
        <v>2451</v>
      </c>
      <c r="B2432" s="2">
        <v>4987176237262</v>
      </c>
      <c r="C2432" t="s">
        <v>10919</v>
      </c>
      <c r="D2432">
        <v>1</v>
      </c>
      <c r="E2432" t="s">
        <v>11621</v>
      </c>
      <c r="F2432" t="s">
        <v>11621</v>
      </c>
      <c r="G2432" t="s">
        <v>10919</v>
      </c>
      <c r="H2432" t="s">
        <v>11090</v>
      </c>
      <c r="I2432">
        <v>81.09</v>
      </c>
      <c r="J2432">
        <v>81.09</v>
      </c>
      <c r="K2432">
        <v>81.09</v>
      </c>
      <c r="L2432">
        <v>90</v>
      </c>
      <c r="M2432">
        <v>1</v>
      </c>
      <c r="N2432" t="s">
        <v>11108</v>
      </c>
      <c r="O2432" t="s">
        <v>11098</v>
      </c>
      <c r="P2432">
        <v>90</v>
      </c>
      <c r="Q2432" t="s">
        <v>11783</v>
      </c>
      <c r="R2432" t="s">
        <v>11784</v>
      </c>
    </row>
    <row r="2433" spans="1:18">
      <c r="A2433">
        <v>2452</v>
      </c>
      <c r="B2433" s="2">
        <v>4987176237163</v>
      </c>
      <c r="C2433" t="s">
        <v>10921</v>
      </c>
      <c r="D2433">
        <v>0</v>
      </c>
      <c r="E2433" t="s">
        <v>11621</v>
      </c>
      <c r="F2433" t="s">
        <v>11621</v>
      </c>
      <c r="G2433" t="s">
        <v>10921</v>
      </c>
      <c r="H2433" t="s">
        <v>11090</v>
      </c>
      <c r="I2433">
        <v>171.17</v>
      </c>
      <c r="J2433">
        <v>171.17</v>
      </c>
      <c r="K2433">
        <v>171.17</v>
      </c>
      <c r="L2433">
        <v>190</v>
      </c>
      <c r="M2433">
        <v>1</v>
      </c>
      <c r="N2433" t="s">
        <v>11108</v>
      </c>
      <c r="O2433" t="s">
        <v>11098</v>
      </c>
      <c r="P2433">
        <v>190</v>
      </c>
      <c r="Q2433" t="s">
        <v>11783</v>
      </c>
      <c r="R2433" t="s">
        <v>11784</v>
      </c>
    </row>
    <row r="2434" spans="1:18">
      <c r="A2434">
        <v>2453</v>
      </c>
      <c r="B2434" s="2">
        <v>4987176246301</v>
      </c>
      <c r="C2434" t="s">
        <v>10923</v>
      </c>
      <c r="D2434">
        <v>0</v>
      </c>
      <c r="E2434" t="s">
        <v>11621</v>
      </c>
      <c r="F2434" t="s">
        <v>11621</v>
      </c>
      <c r="G2434" t="s">
        <v>10923</v>
      </c>
      <c r="H2434" t="s">
        <v>11090</v>
      </c>
      <c r="I2434">
        <v>99.1</v>
      </c>
      <c r="J2434">
        <v>99.1</v>
      </c>
      <c r="K2434">
        <v>99.1</v>
      </c>
      <c r="L2434">
        <v>110</v>
      </c>
      <c r="M2434">
        <v>1</v>
      </c>
      <c r="N2434" t="s">
        <v>11108</v>
      </c>
      <c r="O2434" t="s">
        <v>11098</v>
      </c>
      <c r="P2434">
        <v>110</v>
      </c>
      <c r="Q2434" t="s">
        <v>11783</v>
      </c>
      <c r="R2434" t="s">
        <v>11784</v>
      </c>
    </row>
    <row r="2435" spans="1:18">
      <c r="A2435">
        <v>2454</v>
      </c>
      <c r="B2435" s="2">
        <v>4987176246325</v>
      </c>
      <c r="C2435" t="s">
        <v>10925</v>
      </c>
      <c r="D2435">
        <v>7</v>
      </c>
      <c r="E2435" t="s">
        <v>11621</v>
      </c>
      <c r="F2435" t="s">
        <v>11621</v>
      </c>
      <c r="G2435" t="s">
        <v>10925</v>
      </c>
      <c r="H2435" t="s">
        <v>11090</v>
      </c>
      <c r="I2435">
        <v>36.03</v>
      </c>
      <c r="J2435">
        <v>36.03</v>
      </c>
      <c r="K2435">
        <v>45.04</v>
      </c>
      <c r="L2435">
        <v>50</v>
      </c>
      <c r="M2435">
        <v>1</v>
      </c>
      <c r="N2435" t="s">
        <v>11108</v>
      </c>
      <c r="O2435" t="s">
        <v>11098</v>
      </c>
      <c r="P2435">
        <v>50</v>
      </c>
      <c r="Q2435" t="s">
        <v>11783</v>
      </c>
      <c r="R2435" t="s">
        <v>11784</v>
      </c>
    </row>
    <row r="2436" spans="1:18">
      <c r="A2436">
        <v>2455</v>
      </c>
      <c r="B2436" s="2">
        <v>4987176245281</v>
      </c>
      <c r="C2436" t="s">
        <v>10927</v>
      </c>
      <c r="D2436">
        <v>0</v>
      </c>
      <c r="E2436" t="s">
        <v>11621</v>
      </c>
      <c r="F2436" t="s">
        <v>11621</v>
      </c>
      <c r="G2436" t="s">
        <v>10927</v>
      </c>
      <c r="H2436" t="s">
        <v>11090</v>
      </c>
      <c r="I2436">
        <v>31.53</v>
      </c>
      <c r="J2436">
        <v>31.53</v>
      </c>
      <c r="K2436">
        <v>31.53</v>
      </c>
      <c r="L2436">
        <v>35</v>
      </c>
      <c r="M2436">
        <v>1</v>
      </c>
      <c r="N2436" t="s">
        <v>11108</v>
      </c>
      <c r="O2436" t="s">
        <v>11098</v>
      </c>
      <c r="P2436">
        <v>35</v>
      </c>
      <c r="Q2436" t="s">
        <v>11783</v>
      </c>
      <c r="R2436" t="s">
        <v>11784</v>
      </c>
    </row>
    <row r="2437" spans="1:18">
      <c r="A2437">
        <v>2456</v>
      </c>
      <c r="B2437" s="2">
        <v>4987176254467</v>
      </c>
      <c r="C2437" t="s">
        <v>10929</v>
      </c>
      <c r="D2437">
        <v>1</v>
      </c>
      <c r="E2437" t="s">
        <v>11621</v>
      </c>
      <c r="F2437" t="s">
        <v>11621</v>
      </c>
      <c r="G2437" t="s">
        <v>10929</v>
      </c>
      <c r="H2437" t="s">
        <v>11090</v>
      </c>
      <c r="I2437">
        <v>99.1</v>
      </c>
      <c r="J2437">
        <v>99.1</v>
      </c>
      <c r="K2437">
        <v>99.1</v>
      </c>
      <c r="L2437">
        <v>110</v>
      </c>
      <c r="M2437">
        <v>1</v>
      </c>
      <c r="N2437" t="s">
        <v>11108</v>
      </c>
      <c r="O2437" t="s">
        <v>11098</v>
      </c>
      <c r="P2437">
        <v>110</v>
      </c>
      <c r="Q2437" t="s">
        <v>11783</v>
      </c>
      <c r="R2437" t="s">
        <v>11784</v>
      </c>
    </row>
    <row r="2438" spans="1:18">
      <c r="A2438">
        <v>2457</v>
      </c>
      <c r="B2438" s="2">
        <v>4987176115058</v>
      </c>
      <c r="C2438" t="s">
        <v>10931</v>
      </c>
      <c r="D2438">
        <v>5</v>
      </c>
      <c r="E2438" t="s">
        <v>11401</v>
      </c>
      <c r="F2438" t="s">
        <v>11402</v>
      </c>
      <c r="G2438" t="s">
        <v>10931</v>
      </c>
      <c r="H2438" t="s">
        <v>11090</v>
      </c>
      <c r="I2438">
        <v>137.05000000000001</v>
      </c>
      <c r="J2438">
        <v>137.05000000000001</v>
      </c>
      <c r="K2438">
        <v>116.14</v>
      </c>
      <c r="L2438">
        <v>148</v>
      </c>
      <c r="M2438">
        <v>3</v>
      </c>
      <c r="N2438" t="s">
        <v>11097</v>
      </c>
      <c r="O2438" t="s">
        <v>11098</v>
      </c>
      <c r="P2438">
        <v>148</v>
      </c>
      <c r="Q2438" t="s">
        <v>11620</v>
      </c>
      <c r="R2438" t="s">
        <v>11621</v>
      </c>
    </row>
    <row r="2439" spans="1:18">
      <c r="A2439">
        <v>2458</v>
      </c>
      <c r="B2439" s="2">
        <v>4987176167064</v>
      </c>
      <c r="C2439" t="s">
        <v>10933</v>
      </c>
      <c r="D2439">
        <v>5</v>
      </c>
      <c r="E2439" t="s">
        <v>11401</v>
      </c>
      <c r="F2439" t="s">
        <v>11402</v>
      </c>
      <c r="G2439" t="s">
        <v>10933</v>
      </c>
      <c r="H2439" t="s">
        <v>11090</v>
      </c>
      <c r="I2439">
        <v>8.5</v>
      </c>
      <c r="J2439">
        <v>8.5</v>
      </c>
      <c r="K2439">
        <v>7.2</v>
      </c>
      <c r="L2439">
        <v>10</v>
      </c>
      <c r="M2439">
        <v>3</v>
      </c>
      <c r="N2439" t="s">
        <v>11097</v>
      </c>
      <c r="O2439" t="s">
        <v>11098</v>
      </c>
      <c r="P2439">
        <v>10</v>
      </c>
      <c r="Q2439" t="s">
        <v>11620</v>
      </c>
      <c r="R2439" t="s">
        <v>11621</v>
      </c>
    </row>
    <row r="2440" spans="1:18">
      <c r="A2440">
        <v>2459</v>
      </c>
      <c r="B2440" s="2">
        <v>4987176175366</v>
      </c>
      <c r="C2440" t="s">
        <v>10935</v>
      </c>
      <c r="D2440">
        <v>0</v>
      </c>
      <c r="E2440" t="s">
        <v>11095</v>
      </c>
      <c r="F2440" t="s">
        <v>11096</v>
      </c>
      <c r="G2440" t="s">
        <v>10935</v>
      </c>
      <c r="H2440" t="s">
        <v>11090</v>
      </c>
      <c r="I2440">
        <v>27.78</v>
      </c>
      <c r="J2440">
        <v>27.78</v>
      </c>
      <c r="K2440">
        <v>23.54</v>
      </c>
      <c r="L2440">
        <v>30</v>
      </c>
      <c r="M2440">
        <v>3</v>
      </c>
      <c r="N2440" t="s">
        <v>11097</v>
      </c>
      <c r="O2440" t="s">
        <v>11098</v>
      </c>
      <c r="P2440">
        <v>30</v>
      </c>
      <c r="Q2440" t="s">
        <v>11351</v>
      </c>
      <c r="R2440" t="s">
        <v>11352</v>
      </c>
    </row>
    <row r="2441" spans="1:18">
      <c r="A2441">
        <v>2460</v>
      </c>
      <c r="B2441" s="2">
        <v>4902430755931</v>
      </c>
      <c r="C2441" t="s">
        <v>10937</v>
      </c>
      <c r="D2441">
        <v>0</v>
      </c>
      <c r="E2441" t="s">
        <v>11095</v>
      </c>
      <c r="F2441" t="s">
        <v>11096</v>
      </c>
      <c r="G2441" t="s">
        <v>10937</v>
      </c>
      <c r="H2441" t="s">
        <v>11090</v>
      </c>
      <c r="I2441">
        <v>19.12</v>
      </c>
      <c r="J2441">
        <v>19.12</v>
      </c>
      <c r="K2441">
        <v>16.2</v>
      </c>
      <c r="L2441">
        <v>20</v>
      </c>
      <c r="M2441">
        <v>3</v>
      </c>
      <c r="N2441" t="s">
        <v>11097</v>
      </c>
      <c r="O2441" t="s">
        <v>11098</v>
      </c>
      <c r="P2441">
        <v>20</v>
      </c>
      <c r="Q2441" t="s">
        <v>11351</v>
      </c>
      <c r="R2441" t="s">
        <v>11352</v>
      </c>
    </row>
    <row r="2442" spans="1:18">
      <c r="A2442">
        <v>2461</v>
      </c>
      <c r="B2442" s="2">
        <v>4987176071422</v>
      </c>
      <c r="C2442" t="s">
        <v>10939</v>
      </c>
      <c r="D2442">
        <v>0</v>
      </c>
      <c r="E2442" t="s">
        <v>11401</v>
      </c>
      <c r="F2442" t="s">
        <v>11402</v>
      </c>
      <c r="G2442" t="s">
        <v>10939</v>
      </c>
      <c r="H2442" t="s">
        <v>11090</v>
      </c>
      <c r="I2442">
        <v>43.48</v>
      </c>
      <c r="J2442">
        <v>43.48</v>
      </c>
      <c r="K2442">
        <v>38.82</v>
      </c>
      <c r="L2442">
        <v>50</v>
      </c>
      <c r="M2442">
        <v>5</v>
      </c>
      <c r="N2442" t="s">
        <v>11117</v>
      </c>
      <c r="O2442" t="s">
        <v>11098</v>
      </c>
      <c r="P2442">
        <v>50</v>
      </c>
      <c r="Q2442" t="s">
        <v>11620</v>
      </c>
      <c r="R2442" t="s">
        <v>11621</v>
      </c>
    </row>
    <row r="2443" spans="1:18">
      <c r="A2443">
        <v>2462</v>
      </c>
      <c r="B2443" s="2">
        <v>4987176071439</v>
      </c>
      <c r="C2443" t="s">
        <v>10941</v>
      </c>
      <c r="D2443">
        <v>1</v>
      </c>
      <c r="E2443" t="s">
        <v>11401</v>
      </c>
      <c r="F2443" t="s">
        <v>11402</v>
      </c>
      <c r="G2443" t="s">
        <v>10941</v>
      </c>
      <c r="H2443" t="s">
        <v>11090</v>
      </c>
      <c r="I2443">
        <v>52.18</v>
      </c>
      <c r="J2443">
        <v>52.18</v>
      </c>
      <c r="K2443">
        <v>46.59</v>
      </c>
      <c r="L2443">
        <v>60</v>
      </c>
      <c r="M2443">
        <v>5</v>
      </c>
      <c r="N2443" t="s">
        <v>11117</v>
      </c>
      <c r="O2443" t="s">
        <v>11098</v>
      </c>
      <c r="P2443">
        <v>60</v>
      </c>
      <c r="Q2443" t="s">
        <v>11620</v>
      </c>
      <c r="R2443" t="s">
        <v>11621</v>
      </c>
    </row>
    <row r="2444" spans="1:18">
      <c r="A2444">
        <v>2463</v>
      </c>
      <c r="B2444" s="2">
        <v>4987176071323</v>
      </c>
      <c r="C2444" t="s">
        <v>10943</v>
      </c>
      <c r="D2444">
        <v>-1</v>
      </c>
      <c r="E2444" t="s">
        <v>11401</v>
      </c>
      <c r="F2444" t="s">
        <v>11402</v>
      </c>
      <c r="G2444" t="s">
        <v>10943</v>
      </c>
      <c r="H2444" t="s">
        <v>11090</v>
      </c>
      <c r="I2444">
        <v>17.09</v>
      </c>
      <c r="J2444">
        <v>17.09</v>
      </c>
      <c r="K2444">
        <v>15.26</v>
      </c>
      <c r="L2444">
        <v>20</v>
      </c>
      <c r="M2444">
        <v>5</v>
      </c>
      <c r="N2444" t="s">
        <v>11117</v>
      </c>
      <c r="O2444" t="s">
        <v>11098</v>
      </c>
      <c r="P2444">
        <v>20</v>
      </c>
      <c r="Q2444" t="s">
        <v>11620</v>
      </c>
      <c r="R2444" t="s">
        <v>11621</v>
      </c>
    </row>
    <row r="2445" spans="1:18">
      <c r="A2445">
        <v>2464</v>
      </c>
      <c r="B2445" s="2">
        <v>4987176071385</v>
      </c>
      <c r="C2445" t="s">
        <v>10945</v>
      </c>
      <c r="D2445">
        <v>-1</v>
      </c>
      <c r="E2445" t="s">
        <v>11401</v>
      </c>
      <c r="F2445" t="s">
        <v>11402</v>
      </c>
      <c r="G2445" t="s">
        <v>10945</v>
      </c>
      <c r="H2445" t="s">
        <v>11090</v>
      </c>
      <c r="I2445">
        <v>21.37</v>
      </c>
      <c r="J2445">
        <v>21.37</v>
      </c>
      <c r="K2445">
        <v>19.079999999999998</v>
      </c>
      <c r="L2445">
        <v>25</v>
      </c>
      <c r="M2445">
        <v>5</v>
      </c>
      <c r="N2445" t="s">
        <v>11117</v>
      </c>
      <c r="O2445" t="s">
        <v>11098</v>
      </c>
      <c r="P2445">
        <v>25</v>
      </c>
      <c r="Q2445" t="s">
        <v>11620</v>
      </c>
      <c r="R2445" t="s">
        <v>11621</v>
      </c>
    </row>
    <row r="2446" spans="1:18">
      <c r="A2446">
        <v>2465</v>
      </c>
      <c r="B2446" s="2">
        <v>4987176071347</v>
      </c>
      <c r="C2446" t="s">
        <v>11785</v>
      </c>
      <c r="D2446">
        <v>0</v>
      </c>
      <c r="E2446" t="s">
        <v>11401</v>
      </c>
      <c r="F2446" t="s">
        <v>11402</v>
      </c>
      <c r="G2446" t="s">
        <v>10947</v>
      </c>
      <c r="H2446" t="s">
        <v>11090</v>
      </c>
      <c r="I2446">
        <v>25.64</v>
      </c>
      <c r="J2446">
        <v>25.64</v>
      </c>
      <c r="K2446">
        <v>22.89</v>
      </c>
      <c r="L2446">
        <v>30</v>
      </c>
      <c r="M2446">
        <v>5</v>
      </c>
      <c r="N2446" t="s">
        <v>11117</v>
      </c>
      <c r="O2446" t="s">
        <v>11098</v>
      </c>
      <c r="P2446">
        <v>30</v>
      </c>
      <c r="Q2446" t="s">
        <v>11620</v>
      </c>
      <c r="R2446" t="s">
        <v>11621</v>
      </c>
    </row>
    <row r="2447" spans="1:18">
      <c r="A2447">
        <v>2466</v>
      </c>
      <c r="B2447" s="2">
        <v>8901468001610</v>
      </c>
      <c r="C2447" t="s">
        <v>10949</v>
      </c>
      <c r="D2447">
        <v>-3</v>
      </c>
      <c r="E2447" t="s">
        <v>11401</v>
      </c>
      <c r="F2447" t="s">
        <v>11402</v>
      </c>
      <c r="G2447" t="s">
        <v>10949</v>
      </c>
      <c r="H2447" t="s">
        <v>11090</v>
      </c>
      <c r="I2447">
        <v>35</v>
      </c>
      <c r="J2447">
        <v>35</v>
      </c>
      <c r="K2447">
        <v>35</v>
      </c>
      <c r="L2447">
        <v>45</v>
      </c>
      <c r="M2447">
        <v>1</v>
      </c>
      <c r="N2447" t="s">
        <v>11108</v>
      </c>
      <c r="O2447" t="s">
        <v>11098</v>
      </c>
      <c r="P2447">
        <v>45</v>
      </c>
      <c r="Q2447" t="s">
        <v>11620</v>
      </c>
      <c r="R2447" t="s">
        <v>11621</v>
      </c>
    </row>
    <row r="2448" spans="1:18">
      <c r="A2448">
        <v>2467</v>
      </c>
      <c r="B2448" s="2">
        <v>8901559100611</v>
      </c>
      <c r="C2448" t="s">
        <v>10951</v>
      </c>
      <c r="D2448">
        <v>-8</v>
      </c>
      <c r="E2448" t="s">
        <v>11401</v>
      </c>
      <c r="F2448" t="s">
        <v>11402</v>
      </c>
      <c r="G2448" t="s">
        <v>10951</v>
      </c>
      <c r="H2448" t="s">
        <v>11090</v>
      </c>
      <c r="I2448">
        <v>15</v>
      </c>
      <c r="J2448">
        <v>15</v>
      </c>
      <c r="K2448">
        <v>15</v>
      </c>
      <c r="L2448">
        <v>18</v>
      </c>
      <c r="M2448">
        <v>1</v>
      </c>
      <c r="N2448" t="s">
        <v>11108</v>
      </c>
      <c r="O2448" t="s">
        <v>11098</v>
      </c>
      <c r="P2448">
        <v>18</v>
      </c>
      <c r="Q2448" t="s">
        <v>11620</v>
      </c>
      <c r="R2448" t="s">
        <v>11621</v>
      </c>
    </row>
    <row r="2449" spans="1:18">
      <c r="A2449">
        <v>2468</v>
      </c>
      <c r="B2449" s="2">
        <v>8901012163030</v>
      </c>
      <c r="C2449" t="s">
        <v>10953</v>
      </c>
      <c r="D2449">
        <v>-1</v>
      </c>
      <c r="E2449" t="s">
        <v>11621</v>
      </c>
      <c r="F2449" t="s">
        <v>11621</v>
      </c>
      <c r="G2449" t="s">
        <v>10953</v>
      </c>
      <c r="H2449" t="s">
        <v>11090</v>
      </c>
      <c r="I2449">
        <v>125</v>
      </c>
      <c r="J2449">
        <v>125</v>
      </c>
      <c r="K2449">
        <v>125</v>
      </c>
      <c r="L2449">
        <v>140</v>
      </c>
      <c r="M2449">
        <v>1</v>
      </c>
      <c r="N2449" t="s">
        <v>11108</v>
      </c>
      <c r="O2449" t="s">
        <v>11098</v>
      </c>
      <c r="P2449">
        <v>140</v>
      </c>
      <c r="Q2449" t="s">
        <v>11783</v>
      </c>
      <c r="R2449" t="s">
        <v>11784</v>
      </c>
    </row>
    <row r="2450" spans="1:18">
      <c r="A2450">
        <v>2469</v>
      </c>
      <c r="B2450" s="2">
        <v>8901012165768</v>
      </c>
      <c r="C2450" t="s">
        <v>10955</v>
      </c>
      <c r="D2450">
        <v>-1</v>
      </c>
      <c r="E2450" t="s">
        <v>11621</v>
      </c>
      <c r="F2450" t="s">
        <v>11621</v>
      </c>
      <c r="G2450" t="s">
        <v>10955</v>
      </c>
      <c r="H2450" t="s">
        <v>11090</v>
      </c>
      <c r="I2450">
        <v>44.64</v>
      </c>
      <c r="J2450">
        <v>44.64</v>
      </c>
      <c r="K2450">
        <v>44.64</v>
      </c>
      <c r="L2450">
        <v>50</v>
      </c>
      <c r="M2450">
        <v>1</v>
      </c>
      <c r="N2450" t="s">
        <v>11108</v>
      </c>
      <c r="O2450" t="s">
        <v>11098</v>
      </c>
      <c r="P2450">
        <v>50</v>
      </c>
      <c r="Q2450" t="s">
        <v>11783</v>
      </c>
      <c r="R2450" t="s">
        <v>11784</v>
      </c>
    </row>
    <row r="2451" spans="1:18">
      <c r="A2451">
        <v>2470</v>
      </c>
      <c r="B2451" s="2">
        <v>8901012166406</v>
      </c>
      <c r="C2451" t="s">
        <v>10957</v>
      </c>
      <c r="D2451">
        <v>0</v>
      </c>
      <c r="E2451" t="s">
        <v>11621</v>
      </c>
      <c r="F2451" t="s">
        <v>11621</v>
      </c>
      <c r="G2451" t="s">
        <v>10957</v>
      </c>
      <c r="H2451" t="s">
        <v>11090</v>
      </c>
      <c r="I2451">
        <v>44.65</v>
      </c>
      <c r="J2451">
        <v>44.65</v>
      </c>
      <c r="K2451">
        <v>44.65</v>
      </c>
      <c r="L2451">
        <v>50</v>
      </c>
      <c r="M2451">
        <v>1</v>
      </c>
      <c r="N2451" t="s">
        <v>11108</v>
      </c>
      <c r="O2451" t="s">
        <v>11098</v>
      </c>
      <c r="P2451">
        <v>50</v>
      </c>
      <c r="Q2451" t="s">
        <v>11783</v>
      </c>
      <c r="R2451" t="s">
        <v>11784</v>
      </c>
    </row>
    <row r="2452" spans="1:18">
      <c r="A2452">
        <v>2471</v>
      </c>
      <c r="B2452" s="2">
        <v>8901012165799</v>
      </c>
      <c r="C2452" t="s">
        <v>10959</v>
      </c>
      <c r="D2452">
        <v>-3</v>
      </c>
      <c r="E2452" t="s">
        <v>11621</v>
      </c>
      <c r="F2452" t="s">
        <v>11621</v>
      </c>
      <c r="G2452" t="s">
        <v>10959</v>
      </c>
      <c r="H2452" t="s">
        <v>11090</v>
      </c>
      <c r="I2452">
        <v>133.93</v>
      </c>
      <c r="J2452">
        <v>133.93</v>
      </c>
      <c r="K2452">
        <v>133.93</v>
      </c>
      <c r="L2452">
        <v>150</v>
      </c>
      <c r="M2452">
        <v>1</v>
      </c>
      <c r="N2452" t="s">
        <v>11108</v>
      </c>
      <c r="O2452" t="s">
        <v>11098</v>
      </c>
      <c r="P2452">
        <v>150</v>
      </c>
      <c r="Q2452" t="s">
        <v>11783</v>
      </c>
      <c r="R2452" t="s">
        <v>11784</v>
      </c>
    </row>
    <row r="2453" spans="1:18">
      <c r="A2453">
        <v>2472</v>
      </c>
      <c r="B2453" s="2">
        <v>8901012165805</v>
      </c>
      <c r="C2453" t="s">
        <v>10961</v>
      </c>
      <c r="D2453">
        <v>-4</v>
      </c>
      <c r="E2453" t="s">
        <v>11621</v>
      </c>
      <c r="F2453" t="s">
        <v>11621</v>
      </c>
      <c r="G2453" t="s">
        <v>10961</v>
      </c>
      <c r="H2453" t="s">
        <v>11090</v>
      </c>
      <c r="I2453">
        <v>110.71</v>
      </c>
      <c r="J2453">
        <v>110.71</v>
      </c>
      <c r="K2453">
        <v>110.71</v>
      </c>
      <c r="L2453">
        <v>124</v>
      </c>
      <c r="M2453">
        <v>1</v>
      </c>
      <c r="N2453" t="s">
        <v>11108</v>
      </c>
      <c r="O2453" t="s">
        <v>11098</v>
      </c>
      <c r="P2453">
        <v>124</v>
      </c>
      <c r="Q2453" t="s">
        <v>11783</v>
      </c>
      <c r="R2453" t="s">
        <v>11784</v>
      </c>
    </row>
    <row r="2454" spans="1:18">
      <c r="A2454">
        <v>2473</v>
      </c>
      <c r="B2454" s="2">
        <v>8901012165751</v>
      </c>
      <c r="C2454" t="s">
        <v>10963</v>
      </c>
      <c r="D2454">
        <v>0</v>
      </c>
      <c r="E2454" t="s">
        <v>11621</v>
      </c>
      <c r="F2454" t="s">
        <v>11621</v>
      </c>
      <c r="G2454" t="s">
        <v>10963</v>
      </c>
      <c r="H2454" t="s">
        <v>11090</v>
      </c>
      <c r="I2454">
        <v>62.5</v>
      </c>
      <c r="J2454">
        <v>62.5</v>
      </c>
      <c r="K2454">
        <v>62.5</v>
      </c>
      <c r="L2454">
        <v>70</v>
      </c>
      <c r="M2454">
        <v>1</v>
      </c>
      <c r="N2454" t="s">
        <v>11108</v>
      </c>
      <c r="O2454" t="s">
        <v>11098</v>
      </c>
      <c r="P2454">
        <v>70</v>
      </c>
      <c r="Q2454" t="s">
        <v>11783</v>
      </c>
      <c r="R2454" t="s">
        <v>11784</v>
      </c>
    </row>
    <row r="2455" spans="1:18">
      <c r="A2455">
        <v>2474</v>
      </c>
      <c r="B2455" s="2">
        <v>8901012166635</v>
      </c>
      <c r="C2455" t="s">
        <v>10965</v>
      </c>
      <c r="D2455">
        <v>-3</v>
      </c>
      <c r="E2455" t="s">
        <v>11621</v>
      </c>
      <c r="F2455" t="s">
        <v>11621</v>
      </c>
      <c r="G2455" t="s">
        <v>10965</v>
      </c>
      <c r="H2455" t="s">
        <v>11090</v>
      </c>
      <c r="I2455">
        <v>37.5</v>
      </c>
      <c r="J2455">
        <v>37.5</v>
      </c>
      <c r="K2455">
        <v>37.5</v>
      </c>
      <c r="L2455">
        <v>42</v>
      </c>
      <c r="M2455">
        <v>1</v>
      </c>
      <c r="N2455" t="s">
        <v>11108</v>
      </c>
      <c r="O2455" t="s">
        <v>11098</v>
      </c>
      <c r="P2455">
        <v>42</v>
      </c>
      <c r="Q2455" t="s">
        <v>11783</v>
      </c>
      <c r="R2455" t="s">
        <v>11784</v>
      </c>
    </row>
    <row r="2456" spans="1:18">
      <c r="A2456">
        <v>2475</v>
      </c>
      <c r="B2456" s="2">
        <v>8901012166741</v>
      </c>
      <c r="C2456" t="s">
        <v>10967</v>
      </c>
      <c r="D2456">
        <v>-3</v>
      </c>
      <c r="E2456" t="s">
        <v>11621</v>
      </c>
      <c r="F2456" t="s">
        <v>11621</v>
      </c>
      <c r="G2456" t="s">
        <v>10967</v>
      </c>
      <c r="H2456" t="s">
        <v>11090</v>
      </c>
      <c r="I2456">
        <v>75</v>
      </c>
      <c r="J2456">
        <v>75</v>
      </c>
      <c r="K2456">
        <v>75</v>
      </c>
      <c r="L2456">
        <v>84</v>
      </c>
      <c r="M2456">
        <v>1</v>
      </c>
      <c r="N2456" t="s">
        <v>11108</v>
      </c>
      <c r="O2456" t="s">
        <v>11098</v>
      </c>
      <c r="P2456">
        <v>84</v>
      </c>
      <c r="Q2456" t="s">
        <v>11783</v>
      </c>
      <c r="R2456" t="s">
        <v>11784</v>
      </c>
    </row>
    <row r="2457" spans="1:18">
      <c r="A2457">
        <v>2476</v>
      </c>
      <c r="B2457" s="2">
        <v>8901012165829</v>
      </c>
      <c r="C2457" t="s">
        <v>10969</v>
      </c>
      <c r="D2457">
        <v>-4</v>
      </c>
      <c r="E2457" t="s">
        <v>11621</v>
      </c>
      <c r="F2457" t="s">
        <v>11621</v>
      </c>
      <c r="G2457" t="s">
        <v>10969</v>
      </c>
      <c r="H2457" t="s">
        <v>11090</v>
      </c>
      <c r="I2457">
        <v>120.54</v>
      </c>
      <c r="J2457">
        <v>120.54</v>
      </c>
      <c r="K2457">
        <v>120.54</v>
      </c>
      <c r="L2457">
        <v>135</v>
      </c>
      <c r="M2457">
        <v>1</v>
      </c>
      <c r="N2457" t="s">
        <v>11108</v>
      </c>
      <c r="O2457" t="s">
        <v>11098</v>
      </c>
      <c r="P2457">
        <v>135</v>
      </c>
      <c r="Q2457" t="s">
        <v>11783</v>
      </c>
      <c r="R2457" t="s">
        <v>11784</v>
      </c>
    </row>
    <row r="2458" spans="1:18">
      <c r="A2458">
        <v>2477</v>
      </c>
      <c r="B2458" s="2">
        <v>8901012165812</v>
      </c>
      <c r="C2458" t="s">
        <v>10971</v>
      </c>
      <c r="D2458">
        <v>-13</v>
      </c>
      <c r="E2458" t="s">
        <v>11621</v>
      </c>
      <c r="F2458" t="s">
        <v>11621</v>
      </c>
      <c r="G2458" t="s">
        <v>10971</v>
      </c>
      <c r="H2458" t="s">
        <v>11090</v>
      </c>
      <c r="I2458">
        <v>42.86</v>
      </c>
      <c r="J2458">
        <v>42.86</v>
      </c>
      <c r="K2458">
        <v>42.86</v>
      </c>
      <c r="L2458">
        <v>48</v>
      </c>
      <c r="M2458">
        <v>1</v>
      </c>
      <c r="N2458" t="s">
        <v>11108</v>
      </c>
      <c r="O2458" t="s">
        <v>11098</v>
      </c>
      <c r="P2458">
        <v>48</v>
      </c>
      <c r="Q2458" t="s">
        <v>11783</v>
      </c>
      <c r="R2458" t="s">
        <v>11784</v>
      </c>
    </row>
    <row r="2459" spans="1:18">
      <c r="A2459">
        <v>2478</v>
      </c>
      <c r="B2459" s="2">
        <v>8901012165850</v>
      </c>
      <c r="C2459" t="s">
        <v>10973</v>
      </c>
      <c r="D2459">
        <v>-2</v>
      </c>
      <c r="E2459" t="s">
        <v>11621</v>
      </c>
      <c r="F2459" t="s">
        <v>11621</v>
      </c>
      <c r="G2459" t="s">
        <v>10973</v>
      </c>
      <c r="H2459" t="s">
        <v>11090</v>
      </c>
      <c r="I2459">
        <v>88.39</v>
      </c>
      <c r="J2459">
        <v>88.39</v>
      </c>
      <c r="K2459">
        <v>88.39</v>
      </c>
      <c r="L2459">
        <v>99</v>
      </c>
      <c r="M2459">
        <v>1</v>
      </c>
      <c r="N2459" t="s">
        <v>11108</v>
      </c>
      <c r="O2459" t="s">
        <v>11098</v>
      </c>
      <c r="P2459">
        <v>99</v>
      </c>
      <c r="Q2459" t="s">
        <v>11783</v>
      </c>
      <c r="R2459" t="s">
        <v>11784</v>
      </c>
    </row>
    <row r="2460" spans="1:18">
      <c r="A2460">
        <v>2479</v>
      </c>
      <c r="B2460" s="2">
        <v>8901012165812</v>
      </c>
      <c r="C2460" t="s">
        <v>10975</v>
      </c>
      <c r="D2460">
        <v>0</v>
      </c>
      <c r="E2460" t="s">
        <v>11621</v>
      </c>
      <c r="F2460" t="s">
        <v>11621</v>
      </c>
      <c r="G2460" t="s">
        <v>10975</v>
      </c>
      <c r="H2460" t="s">
        <v>11090</v>
      </c>
      <c r="I2460">
        <v>42.86</v>
      </c>
      <c r="J2460">
        <v>42.86</v>
      </c>
      <c r="K2460">
        <v>42.86</v>
      </c>
      <c r="L2460">
        <v>48</v>
      </c>
      <c r="M2460">
        <v>1</v>
      </c>
      <c r="N2460" t="s">
        <v>11108</v>
      </c>
      <c r="O2460" t="s">
        <v>11098</v>
      </c>
      <c r="P2460">
        <v>48</v>
      </c>
      <c r="Q2460" t="s">
        <v>11783</v>
      </c>
      <c r="R2460" t="s">
        <v>11784</v>
      </c>
    </row>
    <row r="2461" spans="1:18">
      <c r="A2461">
        <v>2480</v>
      </c>
      <c r="B2461" s="2">
        <v>8901012165843</v>
      </c>
      <c r="C2461" t="s">
        <v>10977</v>
      </c>
      <c r="D2461">
        <v>-2</v>
      </c>
      <c r="E2461" t="s">
        <v>11621</v>
      </c>
      <c r="F2461" t="s">
        <v>11621</v>
      </c>
      <c r="G2461" t="s">
        <v>10977</v>
      </c>
      <c r="H2461" t="s">
        <v>11090</v>
      </c>
      <c r="I2461">
        <v>31.25</v>
      </c>
      <c r="J2461">
        <v>31.25</v>
      </c>
      <c r="K2461">
        <v>31.25</v>
      </c>
      <c r="L2461">
        <v>35</v>
      </c>
      <c r="M2461">
        <v>1</v>
      </c>
      <c r="N2461" t="s">
        <v>11108</v>
      </c>
      <c r="O2461" t="s">
        <v>11098</v>
      </c>
      <c r="P2461">
        <v>35</v>
      </c>
      <c r="Q2461" t="s">
        <v>11783</v>
      </c>
      <c r="R2461" t="s">
        <v>11784</v>
      </c>
    </row>
    <row r="2462" spans="1:18">
      <c r="A2462">
        <v>2481</v>
      </c>
      <c r="B2462" s="2">
        <v>8000500257173</v>
      </c>
      <c r="C2462" t="s">
        <v>11786</v>
      </c>
      <c r="D2462">
        <v>-4</v>
      </c>
      <c r="E2462" t="s">
        <v>11394</v>
      </c>
      <c r="F2462" t="s">
        <v>11395</v>
      </c>
      <c r="G2462" t="s">
        <v>10979</v>
      </c>
      <c r="H2462" t="s">
        <v>11090</v>
      </c>
      <c r="I2462">
        <v>12.81</v>
      </c>
      <c r="J2462">
        <v>12.81</v>
      </c>
      <c r="K2462">
        <v>12.2</v>
      </c>
      <c r="L2462">
        <v>15</v>
      </c>
      <c r="M2462">
        <v>2</v>
      </c>
      <c r="N2462" t="s">
        <v>11091</v>
      </c>
      <c r="O2462" t="s">
        <v>11098</v>
      </c>
      <c r="P2462">
        <v>15</v>
      </c>
      <c r="Q2462" t="s">
        <v>11396</v>
      </c>
      <c r="R2462" t="s">
        <v>11397</v>
      </c>
    </row>
    <row r="2463" spans="1:18">
      <c r="A2463">
        <v>2482</v>
      </c>
      <c r="B2463" s="2">
        <v>8000500405109</v>
      </c>
      <c r="C2463" t="s">
        <v>10981</v>
      </c>
      <c r="D2463">
        <v>-3</v>
      </c>
      <c r="E2463" t="s">
        <v>11394</v>
      </c>
      <c r="F2463" t="s">
        <v>11395</v>
      </c>
      <c r="G2463" t="s">
        <v>10981</v>
      </c>
      <c r="H2463" t="s">
        <v>11090</v>
      </c>
      <c r="I2463">
        <v>13.86</v>
      </c>
      <c r="J2463">
        <v>13.86</v>
      </c>
      <c r="K2463">
        <v>13.2</v>
      </c>
      <c r="L2463">
        <v>15</v>
      </c>
      <c r="M2463">
        <v>2</v>
      </c>
      <c r="N2463" t="s">
        <v>11091</v>
      </c>
      <c r="O2463" t="s">
        <v>11098</v>
      </c>
      <c r="P2463">
        <v>15</v>
      </c>
      <c r="Q2463" t="s">
        <v>11396</v>
      </c>
      <c r="R2463" t="s">
        <v>11397</v>
      </c>
    </row>
    <row r="2464" spans="1:18">
      <c r="A2464">
        <v>2483</v>
      </c>
      <c r="B2464" s="2">
        <v>8902080000425</v>
      </c>
      <c r="C2464" t="s">
        <v>10983</v>
      </c>
      <c r="D2464">
        <v>-16</v>
      </c>
      <c r="E2464" t="s">
        <v>11200</v>
      </c>
      <c r="F2464" t="s">
        <v>11201</v>
      </c>
      <c r="G2464" t="s">
        <v>10983</v>
      </c>
      <c r="H2464" t="s">
        <v>11090</v>
      </c>
      <c r="I2464">
        <v>13.33</v>
      </c>
      <c r="J2464">
        <v>13.33</v>
      </c>
      <c r="K2464">
        <v>11.9</v>
      </c>
      <c r="L2464">
        <v>15</v>
      </c>
      <c r="M2464">
        <v>5</v>
      </c>
      <c r="N2464" t="s">
        <v>11117</v>
      </c>
      <c r="O2464" t="s">
        <v>11098</v>
      </c>
      <c r="P2464">
        <v>15</v>
      </c>
      <c r="Q2464" t="s">
        <v>11545</v>
      </c>
      <c r="R2464" t="s">
        <v>11546</v>
      </c>
    </row>
    <row r="2465" spans="1:18">
      <c r="A2465">
        <v>2484</v>
      </c>
      <c r="B2465" s="2">
        <v>8902080013296</v>
      </c>
      <c r="C2465" t="s">
        <v>10985</v>
      </c>
      <c r="D2465">
        <v>0</v>
      </c>
      <c r="E2465" t="s">
        <v>11732</v>
      </c>
      <c r="F2465" t="s">
        <v>11733</v>
      </c>
      <c r="G2465" t="s">
        <v>10985</v>
      </c>
      <c r="H2465" t="s">
        <v>11090</v>
      </c>
      <c r="I2465">
        <v>106.37</v>
      </c>
      <c r="J2465">
        <v>106.37</v>
      </c>
      <c r="K2465">
        <v>83.1</v>
      </c>
      <c r="L2465">
        <v>120</v>
      </c>
      <c r="M2465">
        <v>4</v>
      </c>
      <c r="N2465" t="s">
        <v>11417</v>
      </c>
      <c r="O2465" t="s">
        <v>11098</v>
      </c>
      <c r="P2465">
        <v>120</v>
      </c>
      <c r="Q2465" t="s">
        <v>11734</v>
      </c>
      <c r="R2465" t="s">
        <v>11733</v>
      </c>
    </row>
    <row r="2466" spans="1:18">
      <c r="A2466">
        <v>2485</v>
      </c>
      <c r="B2466" s="2">
        <v>8902080013258</v>
      </c>
      <c r="C2466" t="s">
        <v>10987</v>
      </c>
      <c r="D2466">
        <v>-1</v>
      </c>
      <c r="E2466" t="s">
        <v>11732</v>
      </c>
      <c r="F2466" t="s">
        <v>11733</v>
      </c>
      <c r="G2466" t="s">
        <v>10987</v>
      </c>
      <c r="H2466" t="s">
        <v>11090</v>
      </c>
      <c r="I2466">
        <v>97.66</v>
      </c>
      <c r="J2466">
        <v>97.66</v>
      </c>
      <c r="K2466">
        <v>76.3</v>
      </c>
      <c r="L2466">
        <v>115</v>
      </c>
      <c r="M2466">
        <v>4</v>
      </c>
      <c r="N2466" t="s">
        <v>11417</v>
      </c>
      <c r="O2466" t="s">
        <v>11098</v>
      </c>
      <c r="P2466">
        <v>115</v>
      </c>
      <c r="Q2466" t="s">
        <v>11734</v>
      </c>
      <c r="R2466" t="s">
        <v>11733</v>
      </c>
    </row>
    <row r="2467" spans="1:18">
      <c r="A2467">
        <v>2486</v>
      </c>
      <c r="B2467" s="2">
        <v>8901030776021</v>
      </c>
      <c r="C2467" t="s">
        <v>10989</v>
      </c>
      <c r="D2467">
        <v>0</v>
      </c>
      <c r="E2467" t="s">
        <v>11200</v>
      </c>
      <c r="F2467" t="s">
        <v>11201</v>
      </c>
      <c r="G2467" t="s">
        <v>10989</v>
      </c>
      <c r="H2467" t="s">
        <v>11090</v>
      </c>
      <c r="I2467">
        <v>125</v>
      </c>
      <c r="J2467">
        <v>125</v>
      </c>
      <c r="K2467">
        <v>105.93</v>
      </c>
      <c r="L2467">
        <v>150</v>
      </c>
      <c r="M2467">
        <v>3</v>
      </c>
      <c r="N2467" t="s">
        <v>11097</v>
      </c>
      <c r="O2467" t="s">
        <v>11098</v>
      </c>
      <c r="P2467">
        <v>150</v>
      </c>
      <c r="Q2467" t="s">
        <v>11202</v>
      </c>
      <c r="R2467" t="s">
        <v>11201</v>
      </c>
    </row>
    <row r="2468" spans="1:18">
      <c r="A2468">
        <v>2487</v>
      </c>
      <c r="B2468" s="2">
        <v>8901030834943</v>
      </c>
      <c r="C2468" t="s">
        <v>10991</v>
      </c>
      <c r="D2468">
        <v>0</v>
      </c>
      <c r="E2468" t="s">
        <v>11200</v>
      </c>
      <c r="F2468" t="s">
        <v>11201</v>
      </c>
      <c r="G2468" t="s">
        <v>10991</v>
      </c>
      <c r="H2468" t="s">
        <v>11090</v>
      </c>
      <c r="I2468">
        <v>165.83</v>
      </c>
      <c r="J2468">
        <v>165.83</v>
      </c>
      <c r="K2468">
        <v>140.53</v>
      </c>
      <c r="L2468">
        <v>199</v>
      </c>
      <c r="M2468">
        <v>3</v>
      </c>
      <c r="N2468" t="s">
        <v>11097</v>
      </c>
      <c r="O2468" t="s">
        <v>11098</v>
      </c>
      <c r="P2468">
        <v>199</v>
      </c>
      <c r="Q2468" t="s">
        <v>11202</v>
      </c>
      <c r="R2468" t="s">
        <v>11201</v>
      </c>
    </row>
    <row r="2469" spans="1:18">
      <c r="A2469">
        <v>2488</v>
      </c>
      <c r="B2469" s="2">
        <v>8901030821998</v>
      </c>
      <c r="C2469" t="s">
        <v>10993</v>
      </c>
      <c r="D2469">
        <v>1</v>
      </c>
      <c r="E2469" t="s">
        <v>11200</v>
      </c>
      <c r="F2469" t="s">
        <v>11201</v>
      </c>
      <c r="G2469" t="s">
        <v>10993</v>
      </c>
      <c r="H2469" t="s">
        <v>11090</v>
      </c>
      <c r="I2469">
        <v>8.6999999999999993</v>
      </c>
      <c r="J2469">
        <v>8.6999999999999993</v>
      </c>
      <c r="K2469">
        <v>7.37</v>
      </c>
      <c r="L2469">
        <v>10</v>
      </c>
      <c r="M2469">
        <v>3</v>
      </c>
      <c r="N2469" t="s">
        <v>11097</v>
      </c>
      <c r="O2469" t="s">
        <v>11098</v>
      </c>
      <c r="P2469">
        <v>10</v>
      </c>
      <c r="Q2469" t="s">
        <v>11202</v>
      </c>
      <c r="R2469" t="s">
        <v>11201</v>
      </c>
    </row>
    <row r="2470" spans="1:18">
      <c r="A2470">
        <v>2489</v>
      </c>
      <c r="B2470" s="2">
        <v>8901030590399</v>
      </c>
      <c r="C2470" t="s">
        <v>11787</v>
      </c>
      <c r="D2470">
        <v>-11</v>
      </c>
      <c r="E2470" t="s">
        <v>11200</v>
      </c>
      <c r="F2470" t="s">
        <v>11201</v>
      </c>
      <c r="G2470" t="s">
        <v>10995</v>
      </c>
      <c r="H2470" t="s">
        <v>11090</v>
      </c>
      <c r="I2470">
        <v>8.6999999999999993</v>
      </c>
      <c r="J2470">
        <v>8.6999999999999993</v>
      </c>
      <c r="K2470">
        <v>7.37</v>
      </c>
      <c r="L2470">
        <v>10</v>
      </c>
      <c r="M2470">
        <v>3</v>
      </c>
      <c r="N2470" t="s">
        <v>11097</v>
      </c>
      <c r="O2470" t="s">
        <v>11098</v>
      </c>
      <c r="P2470">
        <v>10</v>
      </c>
      <c r="Q2470" t="s">
        <v>11202</v>
      </c>
      <c r="R2470" t="s">
        <v>11201</v>
      </c>
    </row>
    <row r="2471" spans="1:18">
      <c r="A2471">
        <v>2490</v>
      </c>
      <c r="B2471" s="2">
        <v>8901030912764</v>
      </c>
      <c r="C2471" t="s">
        <v>10997</v>
      </c>
      <c r="D2471">
        <v>15</v>
      </c>
      <c r="E2471" t="s">
        <v>11200</v>
      </c>
      <c r="F2471" t="s">
        <v>11201</v>
      </c>
      <c r="G2471" t="s">
        <v>10997</v>
      </c>
      <c r="H2471" t="s">
        <v>11090</v>
      </c>
      <c r="I2471">
        <v>28.7</v>
      </c>
      <c r="J2471">
        <v>28.7</v>
      </c>
      <c r="K2471">
        <v>24.32</v>
      </c>
      <c r="L2471">
        <v>35</v>
      </c>
      <c r="M2471">
        <v>3</v>
      </c>
      <c r="N2471" t="s">
        <v>11097</v>
      </c>
      <c r="O2471" t="s">
        <v>11098</v>
      </c>
      <c r="P2471">
        <v>35</v>
      </c>
      <c r="Q2471" t="s">
        <v>11202</v>
      </c>
      <c r="R2471" t="s">
        <v>11201</v>
      </c>
    </row>
    <row r="2472" spans="1:18">
      <c r="A2472">
        <v>2491</v>
      </c>
      <c r="B2472" s="2">
        <v>8902519002051</v>
      </c>
      <c r="C2472" t="s">
        <v>10999</v>
      </c>
      <c r="D2472">
        <v>-4</v>
      </c>
      <c r="E2472" t="s">
        <v>11101</v>
      </c>
      <c r="F2472" t="s">
        <v>11102</v>
      </c>
      <c r="G2472" t="s">
        <v>10999</v>
      </c>
      <c r="H2472" t="s">
        <v>11090</v>
      </c>
      <c r="I2472">
        <v>27.3</v>
      </c>
      <c r="J2472">
        <v>27.3</v>
      </c>
      <c r="K2472">
        <v>26</v>
      </c>
      <c r="L2472">
        <v>32</v>
      </c>
      <c r="M2472">
        <v>2</v>
      </c>
      <c r="N2472" t="s">
        <v>11091</v>
      </c>
      <c r="O2472" t="s">
        <v>11098</v>
      </c>
      <c r="P2472">
        <v>32</v>
      </c>
      <c r="Q2472" t="s">
        <v>11103</v>
      </c>
      <c r="R2472" t="s">
        <v>11104</v>
      </c>
    </row>
    <row r="2473" spans="1:18">
      <c r="A2473">
        <v>2492</v>
      </c>
      <c r="B2473" s="2">
        <v>8906010911751</v>
      </c>
      <c r="C2473" t="s">
        <v>11001</v>
      </c>
      <c r="D2473">
        <v>-9</v>
      </c>
      <c r="E2473" t="s">
        <v>11200</v>
      </c>
      <c r="F2473" t="s">
        <v>11201</v>
      </c>
      <c r="G2473" t="s">
        <v>11001</v>
      </c>
      <c r="H2473" t="s">
        <v>11090</v>
      </c>
      <c r="I2473">
        <v>12.08</v>
      </c>
      <c r="J2473">
        <v>12.08</v>
      </c>
      <c r="K2473">
        <v>11.5</v>
      </c>
      <c r="L2473">
        <v>15</v>
      </c>
      <c r="M2473">
        <v>2</v>
      </c>
      <c r="N2473" t="s">
        <v>11091</v>
      </c>
      <c r="O2473" t="s">
        <v>11098</v>
      </c>
      <c r="P2473">
        <v>15</v>
      </c>
      <c r="Q2473" t="s">
        <v>11202</v>
      </c>
      <c r="R2473" t="s">
        <v>11201</v>
      </c>
    </row>
    <row r="2474" spans="1:18">
      <c r="A2474">
        <v>2493</v>
      </c>
      <c r="B2474" s="2">
        <v>1263</v>
      </c>
      <c r="C2474" t="s">
        <v>11003</v>
      </c>
      <c r="D2474">
        <v>-2</v>
      </c>
      <c r="E2474" t="s">
        <v>11569</v>
      </c>
      <c r="F2474" t="s">
        <v>11570</v>
      </c>
      <c r="G2474" t="s">
        <v>11003</v>
      </c>
      <c r="H2474" t="s">
        <v>11090</v>
      </c>
      <c r="I2474">
        <v>99.75</v>
      </c>
      <c r="J2474">
        <v>99.75</v>
      </c>
      <c r="K2474">
        <v>95</v>
      </c>
      <c r="L2474">
        <v>120</v>
      </c>
      <c r="M2474">
        <v>2</v>
      </c>
      <c r="N2474" t="s">
        <v>11091</v>
      </c>
      <c r="O2474" t="s">
        <v>11098</v>
      </c>
      <c r="P2474">
        <v>120</v>
      </c>
      <c r="Q2474" t="s">
        <v>11571</v>
      </c>
      <c r="R2474" t="s">
        <v>11572</v>
      </c>
    </row>
    <row r="2475" spans="1:18">
      <c r="A2475">
        <v>2494</v>
      </c>
      <c r="B2475" s="2">
        <v>8901764032707</v>
      </c>
      <c r="C2475" t="s">
        <v>11005</v>
      </c>
      <c r="D2475">
        <v>11</v>
      </c>
      <c r="E2475" t="s">
        <v>11200</v>
      </c>
      <c r="F2475" t="s">
        <v>11201</v>
      </c>
      <c r="G2475" t="s">
        <v>11005</v>
      </c>
      <c r="H2475" t="s">
        <v>11090</v>
      </c>
      <c r="I2475">
        <v>34.17</v>
      </c>
      <c r="J2475">
        <v>34.17</v>
      </c>
      <c r="K2475">
        <v>32.54</v>
      </c>
      <c r="L2475">
        <v>38</v>
      </c>
      <c r="M2475">
        <v>2</v>
      </c>
      <c r="N2475" t="s">
        <v>11091</v>
      </c>
      <c r="O2475" t="s">
        <v>11098</v>
      </c>
      <c r="P2475">
        <v>38</v>
      </c>
      <c r="Q2475" t="s">
        <v>11545</v>
      </c>
      <c r="R2475" t="s">
        <v>11546</v>
      </c>
    </row>
    <row r="2476" spans="1:18">
      <c r="A2476">
        <v>2495</v>
      </c>
      <c r="B2476" s="2">
        <v>8901764042904</v>
      </c>
      <c r="C2476" t="s">
        <v>11007</v>
      </c>
      <c r="D2476">
        <v>-11</v>
      </c>
      <c r="E2476" t="s">
        <v>11200</v>
      </c>
      <c r="F2476" t="s">
        <v>11201</v>
      </c>
      <c r="G2476" t="s">
        <v>11007</v>
      </c>
      <c r="H2476" t="s">
        <v>11090</v>
      </c>
      <c r="I2476">
        <v>78.23</v>
      </c>
      <c r="J2476">
        <v>78.23</v>
      </c>
      <c r="K2476">
        <v>74.5</v>
      </c>
      <c r="L2476">
        <v>85</v>
      </c>
      <c r="M2476">
        <v>2</v>
      </c>
      <c r="N2476" t="s">
        <v>11091</v>
      </c>
      <c r="O2476" t="s">
        <v>11098</v>
      </c>
      <c r="P2476">
        <v>85</v>
      </c>
      <c r="Q2476" t="s">
        <v>11545</v>
      </c>
      <c r="R2476" t="s">
        <v>11546</v>
      </c>
    </row>
    <row r="2477" spans="1:18">
      <c r="A2477">
        <v>2496</v>
      </c>
      <c r="B2477" s="2">
        <v>1264</v>
      </c>
      <c r="C2477" t="s">
        <v>11009</v>
      </c>
      <c r="D2477">
        <v>-2</v>
      </c>
      <c r="E2477" t="s">
        <v>11569</v>
      </c>
      <c r="F2477" t="s">
        <v>11570</v>
      </c>
      <c r="G2477" t="s">
        <v>11009</v>
      </c>
      <c r="H2477" t="s">
        <v>11090</v>
      </c>
      <c r="I2477">
        <v>10</v>
      </c>
      <c r="J2477">
        <v>10</v>
      </c>
      <c r="K2477">
        <v>10</v>
      </c>
      <c r="L2477">
        <v>15</v>
      </c>
      <c r="M2477">
        <v>1</v>
      </c>
      <c r="N2477" t="s">
        <v>11108</v>
      </c>
      <c r="O2477" t="s">
        <v>11098</v>
      </c>
      <c r="P2477">
        <v>15</v>
      </c>
      <c r="Q2477" t="s">
        <v>11571</v>
      </c>
      <c r="R2477" t="s">
        <v>11572</v>
      </c>
    </row>
    <row r="2478" spans="1:18">
      <c r="A2478">
        <v>2497</v>
      </c>
      <c r="B2478" s="2">
        <v>8901396601494</v>
      </c>
      <c r="C2478" t="s">
        <v>11011</v>
      </c>
      <c r="D2478">
        <v>-2</v>
      </c>
      <c r="E2478" t="s">
        <v>11306</v>
      </c>
      <c r="F2478" t="s">
        <v>11307</v>
      </c>
      <c r="G2478" t="s">
        <v>11011</v>
      </c>
      <c r="H2478" t="s">
        <v>11090</v>
      </c>
      <c r="I2478">
        <v>115.5</v>
      </c>
      <c r="J2478">
        <v>115.5</v>
      </c>
      <c r="K2478">
        <v>110</v>
      </c>
      <c r="L2478">
        <v>129</v>
      </c>
      <c r="M2478">
        <v>2</v>
      </c>
      <c r="N2478" t="s">
        <v>11091</v>
      </c>
      <c r="O2478" t="s">
        <v>11098</v>
      </c>
      <c r="P2478">
        <v>129</v>
      </c>
      <c r="Q2478" t="s">
        <v>11308</v>
      </c>
      <c r="R2478" t="s">
        <v>11307</v>
      </c>
    </row>
    <row r="2479" spans="1:18">
      <c r="A2479">
        <v>2498</v>
      </c>
      <c r="B2479" s="2">
        <v>8901725005887</v>
      </c>
      <c r="C2479" t="s">
        <v>11013</v>
      </c>
      <c r="D2479">
        <v>-2</v>
      </c>
      <c r="E2479" t="s">
        <v>11444</v>
      </c>
      <c r="F2479" t="s">
        <v>11445</v>
      </c>
      <c r="G2479" t="s">
        <v>11013</v>
      </c>
      <c r="H2479" t="s">
        <v>11090</v>
      </c>
      <c r="I2479">
        <v>11.6</v>
      </c>
      <c r="J2479">
        <v>11.6</v>
      </c>
      <c r="K2479">
        <v>11.6</v>
      </c>
      <c r="L2479">
        <v>14</v>
      </c>
      <c r="M2479">
        <v>1</v>
      </c>
      <c r="N2479" t="s">
        <v>11108</v>
      </c>
      <c r="O2479" t="s">
        <v>11098</v>
      </c>
      <c r="P2479">
        <v>14</v>
      </c>
      <c r="Q2479" t="s">
        <v>11446</v>
      </c>
      <c r="R2479" t="s">
        <v>11447</v>
      </c>
    </row>
    <row r="2480" spans="1:18">
      <c r="A2480">
        <v>2499</v>
      </c>
      <c r="B2480" s="2">
        <v>8906010913175</v>
      </c>
      <c r="C2480" t="s">
        <v>11015</v>
      </c>
      <c r="D2480">
        <v>0</v>
      </c>
      <c r="E2480" t="s">
        <v>11401</v>
      </c>
      <c r="F2480" t="s">
        <v>11402</v>
      </c>
      <c r="G2480" t="s">
        <v>11015</v>
      </c>
      <c r="H2480" t="s">
        <v>11090</v>
      </c>
      <c r="I2480">
        <v>23.63</v>
      </c>
      <c r="J2480">
        <v>23.63</v>
      </c>
      <c r="K2480">
        <v>22.5</v>
      </c>
      <c r="L2480">
        <v>35</v>
      </c>
      <c r="M2480">
        <v>2</v>
      </c>
      <c r="N2480" t="s">
        <v>11091</v>
      </c>
      <c r="O2480" t="s">
        <v>11098</v>
      </c>
      <c r="P2480">
        <v>35</v>
      </c>
      <c r="Q2480" t="s">
        <v>11403</v>
      </c>
      <c r="R2480" t="s">
        <v>11404</v>
      </c>
    </row>
    <row r="2481" spans="1:18">
      <c r="A2481">
        <v>2500</v>
      </c>
      <c r="B2481" s="2">
        <v>7622202029370</v>
      </c>
      <c r="C2481" t="s">
        <v>11788</v>
      </c>
      <c r="D2481">
        <v>-1</v>
      </c>
      <c r="E2481" t="s">
        <v>11394</v>
      </c>
      <c r="F2481" t="s">
        <v>11395</v>
      </c>
      <c r="G2481" t="s">
        <v>11017</v>
      </c>
      <c r="H2481" t="s">
        <v>11090</v>
      </c>
      <c r="I2481">
        <v>133.93</v>
      </c>
      <c r="J2481">
        <v>133.93</v>
      </c>
      <c r="K2481">
        <v>113.5</v>
      </c>
      <c r="L2481">
        <v>150</v>
      </c>
      <c r="M2481">
        <v>3</v>
      </c>
      <c r="N2481" t="s">
        <v>11097</v>
      </c>
      <c r="O2481" t="s">
        <v>11098</v>
      </c>
      <c r="P2481">
        <v>150</v>
      </c>
      <c r="Q2481" t="s">
        <v>11396</v>
      </c>
      <c r="R2481" t="s">
        <v>11397</v>
      </c>
    </row>
    <row r="2482" spans="1:18">
      <c r="A2482">
        <v>2501</v>
      </c>
      <c r="B2482" s="2">
        <v>7622201715670</v>
      </c>
      <c r="C2482" t="s">
        <v>11789</v>
      </c>
      <c r="D2482">
        <v>0</v>
      </c>
      <c r="E2482" t="s">
        <v>11394</v>
      </c>
      <c r="F2482" t="s">
        <v>11395</v>
      </c>
      <c r="G2482" t="s">
        <v>11019</v>
      </c>
      <c r="H2482" t="s">
        <v>11090</v>
      </c>
      <c r="I2482">
        <v>90.91</v>
      </c>
      <c r="J2482">
        <v>90.91</v>
      </c>
      <c r="K2482">
        <v>77.040000000000006</v>
      </c>
      <c r="L2482">
        <v>100</v>
      </c>
      <c r="M2482">
        <v>3</v>
      </c>
      <c r="N2482" t="s">
        <v>11097</v>
      </c>
      <c r="O2482" t="s">
        <v>11098</v>
      </c>
      <c r="P2482">
        <v>100</v>
      </c>
      <c r="Q2482" t="s">
        <v>11396</v>
      </c>
      <c r="R2482" t="s">
        <v>11397</v>
      </c>
    </row>
    <row r="2483" spans="1:18">
      <c r="A2483">
        <v>2502</v>
      </c>
      <c r="B2483" s="2">
        <v>7622201757410</v>
      </c>
      <c r="C2483" t="s">
        <v>11790</v>
      </c>
      <c r="D2483">
        <v>-3</v>
      </c>
      <c r="E2483" t="s">
        <v>11394</v>
      </c>
      <c r="F2483" t="s">
        <v>11395</v>
      </c>
      <c r="G2483" t="s">
        <v>11021</v>
      </c>
      <c r="H2483" t="s">
        <v>11090</v>
      </c>
      <c r="I2483">
        <v>160.72</v>
      </c>
      <c r="J2483">
        <v>160.72</v>
      </c>
      <c r="K2483">
        <v>136.19999999999999</v>
      </c>
      <c r="L2483">
        <v>180</v>
      </c>
      <c r="M2483">
        <v>3</v>
      </c>
      <c r="N2483" t="s">
        <v>11097</v>
      </c>
      <c r="O2483" t="s">
        <v>11098</v>
      </c>
      <c r="P2483">
        <v>180</v>
      </c>
      <c r="Q2483" t="s">
        <v>11396</v>
      </c>
      <c r="R2483" t="s">
        <v>11397</v>
      </c>
    </row>
    <row r="2484" spans="1:18">
      <c r="A2484">
        <v>2503</v>
      </c>
      <c r="B2484" s="2">
        <v>7622201385101</v>
      </c>
      <c r="C2484" t="s">
        <v>11791</v>
      </c>
      <c r="D2484">
        <v>-4</v>
      </c>
      <c r="E2484" t="s">
        <v>11394</v>
      </c>
      <c r="F2484" t="s">
        <v>11395</v>
      </c>
      <c r="G2484" t="s">
        <v>11023</v>
      </c>
      <c r="H2484" t="s">
        <v>11090</v>
      </c>
      <c r="I2484">
        <v>9.09</v>
      </c>
      <c r="J2484">
        <v>9.09</v>
      </c>
      <c r="K2484">
        <v>7.7</v>
      </c>
      <c r="L2484">
        <v>10</v>
      </c>
      <c r="M2484">
        <v>3</v>
      </c>
      <c r="N2484" t="s">
        <v>11097</v>
      </c>
      <c r="O2484" t="s">
        <v>11098</v>
      </c>
      <c r="P2484">
        <v>10</v>
      </c>
      <c r="Q2484" t="s">
        <v>11396</v>
      </c>
      <c r="R2484" t="s">
        <v>11397</v>
      </c>
    </row>
    <row r="2485" spans="1:18">
      <c r="A2485">
        <v>2504</v>
      </c>
      <c r="B2485" s="2">
        <v>7622202030840</v>
      </c>
      <c r="C2485" t="s">
        <v>11792</v>
      </c>
      <c r="D2485">
        <v>-2</v>
      </c>
      <c r="E2485" t="s">
        <v>11394</v>
      </c>
      <c r="F2485" t="s">
        <v>11395</v>
      </c>
      <c r="G2485" t="s">
        <v>11025</v>
      </c>
      <c r="H2485" t="s">
        <v>11090</v>
      </c>
      <c r="I2485">
        <v>95.71</v>
      </c>
      <c r="J2485">
        <v>95.71</v>
      </c>
      <c r="K2485">
        <v>83.23</v>
      </c>
      <c r="L2485">
        <v>110</v>
      </c>
      <c r="M2485">
        <v>3</v>
      </c>
      <c r="N2485" t="s">
        <v>11097</v>
      </c>
      <c r="O2485" t="s">
        <v>11098</v>
      </c>
      <c r="P2485">
        <v>110</v>
      </c>
      <c r="Q2485" t="s">
        <v>11396</v>
      </c>
      <c r="R2485" t="s">
        <v>11397</v>
      </c>
    </row>
    <row r="2486" spans="1:18">
      <c r="A2486">
        <v>2505</v>
      </c>
      <c r="B2486" s="2">
        <v>8901030912764</v>
      </c>
      <c r="C2486" t="s">
        <v>11027</v>
      </c>
      <c r="D2486">
        <v>-10</v>
      </c>
      <c r="E2486" t="s">
        <v>11200</v>
      </c>
      <c r="F2486" t="s">
        <v>11201</v>
      </c>
      <c r="G2486" t="s">
        <v>11027</v>
      </c>
      <c r="H2486" t="s">
        <v>11090</v>
      </c>
      <c r="I2486">
        <v>16.670000000000002</v>
      </c>
      <c r="J2486">
        <v>16.670000000000002</v>
      </c>
      <c r="K2486">
        <v>14.13</v>
      </c>
      <c r="L2486">
        <v>20</v>
      </c>
      <c r="M2486">
        <v>3</v>
      </c>
      <c r="N2486" t="s">
        <v>11097</v>
      </c>
      <c r="O2486" t="s">
        <v>11098</v>
      </c>
      <c r="P2486">
        <v>20</v>
      </c>
      <c r="Q2486" t="s">
        <v>11202</v>
      </c>
      <c r="R2486" t="s">
        <v>11201</v>
      </c>
    </row>
    <row r="2487" spans="1:18">
      <c r="A2487">
        <v>2506</v>
      </c>
      <c r="B2487" s="2"/>
      <c r="C2487" t="s">
        <v>11793</v>
      </c>
      <c r="D2487">
        <v>-7</v>
      </c>
      <c r="E2487" t="s">
        <v>11200</v>
      </c>
      <c r="F2487" t="s">
        <v>11201</v>
      </c>
      <c r="G2487" t="s">
        <v>11029</v>
      </c>
      <c r="H2487" t="s">
        <v>11090</v>
      </c>
      <c r="I2487">
        <v>29.5</v>
      </c>
      <c r="J2487">
        <v>29.5</v>
      </c>
      <c r="K2487">
        <v>29.5</v>
      </c>
      <c r="L2487">
        <v>59</v>
      </c>
      <c r="M2487">
        <v>1</v>
      </c>
      <c r="N2487" t="s">
        <v>11108</v>
      </c>
      <c r="O2487" t="s">
        <v>11098</v>
      </c>
      <c r="P2487">
        <v>59</v>
      </c>
      <c r="Q2487" t="s">
        <v>11202</v>
      </c>
      <c r="R2487" t="s">
        <v>11201</v>
      </c>
    </row>
    <row r="2488" spans="1:18">
      <c r="A2488">
        <v>2507</v>
      </c>
      <c r="B2488" s="2"/>
      <c r="C2488" t="s">
        <v>11031</v>
      </c>
      <c r="D2488">
        <v>-3</v>
      </c>
      <c r="E2488" t="s">
        <v>11569</v>
      </c>
      <c r="F2488" t="s">
        <v>11570</v>
      </c>
      <c r="G2488" t="s">
        <v>11031</v>
      </c>
      <c r="H2488" t="s">
        <v>11090</v>
      </c>
      <c r="I2488">
        <v>142</v>
      </c>
      <c r="J2488">
        <v>142</v>
      </c>
      <c r="K2488">
        <v>142</v>
      </c>
      <c r="L2488">
        <v>179</v>
      </c>
      <c r="M2488">
        <v>1</v>
      </c>
      <c r="N2488" t="s">
        <v>11108</v>
      </c>
      <c r="O2488" t="s">
        <v>11098</v>
      </c>
      <c r="P2488">
        <v>179</v>
      </c>
      <c r="Q2488" t="s">
        <v>11571</v>
      </c>
      <c r="R2488" t="s">
        <v>11572</v>
      </c>
    </row>
    <row r="2489" spans="1:18">
      <c r="A2489">
        <v>2508</v>
      </c>
      <c r="B2489" s="2"/>
      <c r="C2489" t="s">
        <v>11033</v>
      </c>
      <c r="D2489">
        <v>-8</v>
      </c>
      <c r="E2489" t="s">
        <v>11200</v>
      </c>
      <c r="F2489" t="s">
        <v>11201</v>
      </c>
      <c r="G2489" t="s">
        <v>11033</v>
      </c>
      <c r="H2489" t="s">
        <v>11090</v>
      </c>
      <c r="I2489">
        <v>71</v>
      </c>
      <c r="J2489">
        <v>71</v>
      </c>
      <c r="K2489">
        <v>71</v>
      </c>
      <c r="L2489">
        <v>89</v>
      </c>
      <c r="M2489">
        <v>1</v>
      </c>
      <c r="N2489" t="s">
        <v>11108</v>
      </c>
      <c r="O2489" t="s">
        <v>11098</v>
      </c>
      <c r="P2489">
        <v>89</v>
      </c>
      <c r="Q2489" t="s">
        <v>11202</v>
      </c>
      <c r="R2489" t="s">
        <v>11201</v>
      </c>
    </row>
    <row r="2490" spans="1:18">
      <c r="A2490">
        <v>2509</v>
      </c>
      <c r="B2490" s="2"/>
      <c r="C2490" t="s">
        <v>11794</v>
      </c>
      <c r="D2490">
        <v>0</v>
      </c>
      <c r="E2490" t="s">
        <v>11569</v>
      </c>
      <c r="F2490" t="s">
        <v>11570</v>
      </c>
      <c r="G2490" t="s">
        <v>11035</v>
      </c>
      <c r="H2490" t="s">
        <v>11090</v>
      </c>
      <c r="I2490">
        <v>40</v>
      </c>
      <c r="J2490">
        <v>40</v>
      </c>
      <c r="K2490">
        <v>40</v>
      </c>
      <c r="L2490">
        <v>56</v>
      </c>
      <c r="M2490">
        <v>1</v>
      </c>
      <c r="N2490" t="s">
        <v>11108</v>
      </c>
      <c r="O2490" t="s">
        <v>11098</v>
      </c>
      <c r="P2490">
        <v>56</v>
      </c>
      <c r="Q2490" t="s">
        <v>11571</v>
      </c>
      <c r="R2490" t="s">
        <v>11572</v>
      </c>
    </row>
    <row r="2491" spans="1:18">
      <c r="A2491">
        <v>2510</v>
      </c>
      <c r="B2491" s="2">
        <v>8908008674822</v>
      </c>
      <c r="C2491" t="s">
        <v>11795</v>
      </c>
      <c r="D2491">
        <v>0</v>
      </c>
      <c r="E2491" t="s">
        <v>11200</v>
      </c>
      <c r="F2491" t="s">
        <v>11201</v>
      </c>
      <c r="G2491" t="s">
        <v>11037</v>
      </c>
      <c r="H2491" t="s">
        <v>11090</v>
      </c>
      <c r="I2491">
        <v>300</v>
      </c>
      <c r="J2491">
        <v>300</v>
      </c>
      <c r="K2491">
        <v>300</v>
      </c>
      <c r="L2491">
        <v>330</v>
      </c>
      <c r="M2491">
        <v>1</v>
      </c>
      <c r="N2491" t="s">
        <v>11108</v>
      </c>
      <c r="O2491" t="s">
        <v>11424</v>
      </c>
      <c r="P2491">
        <v>360</v>
      </c>
      <c r="Q2491" t="s">
        <v>11202</v>
      </c>
      <c r="R2491" t="s">
        <v>11201</v>
      </c>
    </row>
    <row r="2492" spans="1:18">
      <c r="A2492">
        <v>2511</v>
      </c>
      <c r="B2492" s="2"/>
      <c r="C2492" t="s">
        <v>11039</v>
      </c>
      <c r="D2492">
        <v>0</v>
      </c>
      <c r="E2492" t="s">
        <v>11200</v>
      </c>
      <c r="F2492" t="s">
        <v>11201</v>
      </c>
      <c r="G2492" t="s">
        <v>11039</v>
      </c>
      <c r="H2492" t="s">
        <v>11090</v>
      </c>
      <c r="I2492">
        <v>500</v>
      </c>
      <c r="J2492">
        <v>500</v>
      </c>
      <c r="K2492">
        <v>500</v>
      </c>
      <c r="L2492">
        <v>560</v>
      </c>
      <c r="M2492">
        <v>1</v>
      </c>
      <c r="N2492" t="s">
        <v>11108</v>
      </c>
      <c r="O2492" t="s">
        <v>11424</v>
      </c>
      <c r="P2492">
        <v>590</v>
      </c>
      <c r="Q2492" t="s">
        <v>11202</v>
      </c>
      <c r="R2492" t="s">
        <v>11201</v>
      </c>
    </row>
    <row r="2493" spans="1:18">
      <c r="A2493">
        <v>2512</v>
      </c>
      <c r="B2493" s="2">
        <v>787099803971</v>
      </c>
      <c r="C2493" t="s">
        <v>11041</v>
      </c>
      <c r="D2493">
        <v>-7</v>
      </c>
      <c r="E2493" t="s">
        <v>11200</v>
      </c>
      <c r="F2493" t="s">
        <v>11201</v>
      </c>
      <c r="G2493" t="s">
        <v>11041</v>
      </c>
      <c r="H2493" t="s">
        <v>11090</v>
      </c>
      <c r="I2493">
        <v>41.9</v>
      </c>
      <c r="J2493">
        <v>41.9</v>
      </c>
      <c r="K2493">
        <v>41.9</v>
      </c>
      <c r="L2493">
        <v>55</v>
      </c>
      <c r="M2493">
        <v>1</v>
      </c>
      <c r="N2493" t="s">
        <v>11108</v>
      </c>
      <c r="O2493" t="s">
        <v>11098</v>
      </c>
      <c r="P2493">
        <v>55</v>
      </c>
      <c r="Q2493" t="s">
        <v>11202</v>
      </c>
      <c r="R2493" t="s">
        <v>11201</v>
      </c>
    </row>
    <row r="2494" spans="1:18">
      <c r="A2494">
        <v>2513</v>
      </c>
      <c r="B2494" s="2">
        <v>8905694508240</v>
      </c>
      <c r="C2494" t="s">
        <v>11043</v>
      </c>
      <c r="D2494">
        <v>-7</v>
      </c>
      <c r="E2494" t="s">
        <v>11200</v>
      </c>
      <c r="F2494" t="s">
        <v>11201</v>
      </c>
      <c r="G2494" t="s">
        <v>11043</v>
      </c>
      <c r="H2494" t="s">
        <v>11090</v>
      </c>
      <c r="I2494">
        <v>39.24</v>
      </c>
      <c r="J2494">
        <v>39.24</v>
      </c>
      <c r="K2494">
        <v>39.24</v>
      </c>
      <c r="L2494">
        <v>42</v>
      </c>
      <c r="M2494">
        <v>1</v>
      </c>
      <c r="N2494" t="s">
        <v>11108</v>
      </c>
      <c r="O2494" t="s">
        <v>11098</v>
      </c>
      <c r="P2494">
        <v>42</v>
      </c>
      <c r="Q2494" t="s">
        <v>11202</v>
      </c>
      <c r="R2494" t="s">
        <v>11201</v>
      </c>
    </row>
    <row r="2495" spans="1:18">
      <c r="A2495">
        <v>2514</v>
      </c>
      <c r="B2495" s="2">
        <v>8905694508257</v>
      </c>
      <c r="C2495" t="s">
        <v>11045</v>
      </c>
      <c r="D2495">
        <v>-4</v>
      </c>
      <c r="E2495" t="s">
        <v>11200</v>
      </c>
      <c r="F2495" t="s">
        <v>11201</v>
      </c>
      <c r="G2495" t="s">
        <v>11045</v>
      </c>
      <c r="H2495" t="s">
        <v>11090</v>
      </c>
      <c r="I2495">
        <v>56.64</v>
      </c>
      <c r="J2495">
        <v>56.64</v>
      </c>
      <c r="K2495">
        <v>56.64</v>
      </c>
      <c r="L2495">
        <v>60</v>
      </c>
      <c r="M2495">
        <v>1</v>
      </c>
      <c r="N2495" t="s">
        <v>11108</v>
      </c>
      <c r="O2495" t="s">
        <v>11098</v>
      </c>
      <c r="P2495">
        <v>60</v>
      </c>
      <c r="Q2495" t="s">
        <v>11202</v>
      </c>
      <c r="R2495" t="s">
        <v>11201</v>
      </c>
    </row>
    <row r="2496" spans="1:18">
      <c r="A2496">
        <v>2515</v>
      </c>
      <c r="B2496" s="2">
        <v>707959790135</v>
      </c>
      <c r="C2496" t="s">
        <v>11047</v>
      </c>
      <c r="D2496">
        <v>-10</v>
      </c>
      <c r="E2496" t="s">
        <v>11200</v>
      </c>
      <c r="F2496" t="s">
        <v>11201</v>
      </c>
      <c r="G2496" t="s">
        <v>11047</v>
      </c>
      <c r="H2496" t="s">
        <v>11090</v>
      </c>
      <c r="I2496">
        <v>10</v>
      </c>
      <c r="J2496">
        <v>10</v>
      </c>
      <c r="K2496">
        <v>10</v>
      </c>
      <c r="L2496">
        <v>15</v>
      </c>
      <c r="M2496">
        <v>1</v>
      </c>
      <c r="N2496" t="s">
        <v>11108</v>
      </c>
      <c r="O2496" t="s">
        <v>11098</v>
      </c>
      <c r="P2496">
        <v>15</v>
      </c>
      <c r="Q2496" t="s">
        <v>11202</v>
      </c>
      <c r="R2496" t="s">
        <v>11201</v>
      </c>
    </row>
    <row r="2497" spans="1:18">
      <c r="A2497">
        <v>2516</v>
      </c>
      <c r="B2497" s="2">
        <v>707959790173</v>
      </c>
      <c r="C2497" t="s">
        <v>11049</v>
      </c>
      <c r="D2497">
        <v>-5</v>
      </c>
      <c r="E2497" t="s">
        <v>11200</v>
      </c>
      <c r="F2497" t="s">
        <v>11201</v>
      </c>
      <c r="G2497" t="s">
        <v>11049</v>
      </c>
      <c r="H2497" t="s">
        <v>11090</v>
      </c>
      <c r="I2497">
        <v>91.43</v>
      </c>
      <c r="J2497">
        <v>91.43</v>
      </c>
      <c r="K2497">
        <v>91.43</v>
      </c>
      <c r="L2497">
        <v>120</v>
      </c>
      <c r="M2497">
        <v>1</v>
      </c>
      <c r="N2497" t="s">
        <v>11108</v>
      </c>
      <c r="O2497" t="s">
        <v>11098</v>
      </c>
      <c r="P2497">
        <v>120</v>
      </c>
      <c r="Q2497" t="s">
        <v>11202</v>
      </c>
      <c r="R2497" t="s">
        <v>11201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5:F9"/>
  <sheetViews>
    <sheetView workbookViewId="0">
      <selection activeCell="G11" sqref="G11"/>
    </sheetView>
  </sheetViews>
  <sheetFormatPr defaultRowHeight="15"/>
  <cols>
    <col min="5" max="5" width="16.42578125" bestFit="1" customWidth="1"/>
  </cols>
  <sheetData>
    <row r="5" spans="4:6">
      <c r="E5" s="1" t="s">
        <v>12087</v>
      </c>
    </row>
    <row r="6" spans="4:6">
      <c r="D6">
        <v>1</v>
      </c>
      <c r="E6" t="s">
        <v>12088</v>
      </c>
    </row>
    <row r="7" spans="4:6">
      <c r="D7">
        <v>2</v>
      </c>
      <c r="E7" t="s">
        <v>12089</v>
      </c>
    </row>
    <row r="8" spans="4:6">
      <c r="D8">
        <v>3</v>
      </c>
      <c r="E8" t="s">
        <v>12090</v>
      </c>
      <c r="F8" t="s">
        <v>12091</v>
      </c>
    </row>
    <row r="9" spans="4:6">
      <c r="D9">
        <v>4</v>
      </c>
      <c r="E9" t="s">
        <v>12092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3:O49"/>
  <sheetViews>
    <sheetView topLeftCell="A18" zoomScale="96" workbookViewId="0">
      <selection activeCell="G49" sqref="G49"/>
    </sheetView>
  </sheetViews>
  <sheetFormatPr defaultRowHeight="15"/>
  <cols>
    <col min="3" max="3" width="21.42578125" bestFit="1" customWidth="1"/>
    <col min="6" max="6" width="15.140625" bestFit="1" customWidth="1"/>
    <col min="14" max="14" width="10.140625" bestFit="1" customWidth="1"/>
  </cols>
  <sheetData>
    <row r="3" spans="3:14">
      <c r="C3" s="1" t="s">
        <v>4128</v>
      </c>
    </row>
    <row r="4" spans="3:14">
      <c r="C4" s="1" t="s">
        <v>12118</v>
      </c>
      <c r="D4" s="1" t="s">
        <v>12117</v>
      </c>
      <c r="E4" t="s">
        <v>5878</v>
      </c>
      <c r="F4" t="s">
        <v>7</v>
      </c>
      <c r="G4" t="s">
        <v>5930</v>
      </c>
      <c r="H4" t="s">
        <v>12119</v>
      </c>
      <c r="I4" t="s">
        <v>12120</v>
      </c>
    </row>
    <row r="5" spans="3:14">
      <c r="C5" t="s">
        <v>12116</v>
      </c>
      <c r="D5" s="14" t="s">
        <v>12122</v>
      </c>
      <c r="E5">
        <v>2</v>
      </c>
      <c r="F5">
        <v>135</v>
      </c>
      <c r="G5">
        <f>E5*F5</f>
        <v>270</v>
      </c>
      <c r="H5">
        <v>110</v>
      </c>
      <c r="I5">
        <f>H5*E5</f>
        <v>220</v>
      </c>
    </row>
    <row r="6" spans="3:14">
      <c r="C6" t="s">
        <v>12121</v>
      </c>
      <c r="D6" s="14">
        <v>1929</v>
      </c>
      <c r="E6">
        <v>2</v>
      </c>
      <c r="F6">
        <v>275</v>
      </c>
      <c r="G6">
        <f t="shared" ref="G6:G12" si="0">E6*F6</f>
        <v>550</v>
      </c>
      <c r="H6">
        <v>224.6</v>
      </c>
      <c r="I6">
        <f t="shared" ref="I6:I13" si="1">H6*E6</f>
        <v>449.2</v>
      </c>
    </row>
    <row r="7" spans="3:14">
      <c r="C7" t="s">
        <v>12123</v>
      </c>
      <c r="D7">
        <v>1837</v>
      </c>
      <c r="E7">
        <v>3</v>
      </c>
      <c r="F7">
        <v>150</v>
      </c>
      <c r="G7">
        <f t="shared" si="0"/>
        <v>450</v>
      </c>
      <c r="H7">
        <v>122.5</v>
      </c>
      <c r="I7">
        <f t="shared" si="1"/>
        <v>367.5</v>
      </c>
    </row>
    <row r="8" spans="3:14">
      <c r="C8" t="s">
        <v>12124</v>
      </c>
      <c r="D8" s="14" t="s">
        <v>12125</v>
      </c>
      <c r="E8">
        <v>1</v>
      </c>
      <c r="F8">
        <v>450</v>
      </c>
      <c r="G8">
        <f t="shared" si="0"/>
        <v>450</v>
      </c>
      <c r="H8">
        <v>250</v>
      </c>
      <c r="I8">
        <f t="shared" si="1"/>
        <v>250</v>
      </c>
    </row>
    <row r="9" spans="3:14">
      <c r="C9" t="s">
        <v>12126</v>
      </c>
      <c r="D9" s="14" t="s">
        <v>12127</v>
      </c>
      <c r="E9">
        <v>2</v>
      </c>
      <c r="F9">
        <v>360</v>
      </c>
      <c r="G9">
        <f t="shared" si="0"/>
        <v>720</v>
      </c>
      <c r="H9">
        <v>294.10000000000002</v>
      </c>
      <c r="I9">
        <f t="shared" si="1"/>
        <v>588.20000000000005</v>
      </c>
      <c r="N9" s="16"/>
    </row>
    <row r="10" spans="3:14">
      <c r="C10" t="s">
        <v>12128</v>
      </c>
      <c r="D10" s="14" t="s">
        <v>12129</v>
      </c>
      <c r="E10">
        <v>3</v>
      </c>
      <c r="F10">
        <v>235</v>
      </c>
      <c r="G10">
        <f t="shared" si="0"/>
        <v>705</v>
      </c>
      <c r="H10" s="15">
        <v>192.7</v>
      </c>
      <c r="I10">
        <f t="shared" si="1"/>
        <v>578.09999999999991</v>
      </c>
      <c r="K10">
        <f>235*82%</f>
        <v>192.7</v>
      </c>
      <c r="N10" s="16"/>
    </row>
    <row r="11" spans="3:14">
      <c r="C11" t="s">
        <v>12130</v>
      </c>
      <c r="D11">
        <v>1891</v>
      </c>
      <c r="E11">
        <v>2</v>
      </c>
      <c r="F11">
        <v>250</v>
      </c>
      <c r="G11">
        <f t="shared" si="0"/>
        <v>500</v>
      </c>
      <c r="H11">
        <v>204.25</v>
      </c>
      <c r="I11">
        <f t="shared" si="1"/>
        <v>408.5</v>
      </c>
    </row>
    <row r="12" spans="3:14">
      <c r="C12" t="s">
        <v>12131</v>
      </c>
      <c r="D12" s="14" t="s">
        <v>12132</v>
      </c>
      <c r="E12">
        <v>3</v>
      </c>
      <c r="F12">
        <v>90</v>
      </c>
      <c r="G12">
        <f t="shared" si="0"/>
        <v>270</v>
      </c>
      <c r="H12">
        <v>75</v>
      </c>
      <c r="I12">
        <f t="shared" si="1"/>
        <v>225</v>
      </c>
    </row>
    <row r="13" spans="3:14">
      <c r="I13">
        <f t="shared" si="1"/>
        <v>0</v>
      </c>
    </row>
    <row r="16" spans="3:14">
      <c r="C16" s="1" t="s">
        <v>4109</v>
      </c>
      <c r="H16" t="s">
        <v>12119</v>
      </c>
      <c r="I16" t="s">
        <v>12120</v>
      </c>
    </row>
    <row r="17" spans="3:9">
      <c r="C17" t="s">
        <v>12133</v>
      </c>
      <c r="D17">
        <v>6300</v>
      </c>
      <c r="E17">
        <v>6</v>
      </c>
      <c r="F17">
        <v>45</v>
      </c>
      <c r="G17">
        <f>E17*F17</f>
        <v>270</v>
      </c>
      <c r="H17">
        <v>0</v>
      </c>
      <c r="I17">
        <f>H17*E17</f>
        <v>0</v>
      </c>
    </row>
    <row r="19" spans="3:9">
      <c r="C19" t="s">
        <v>12134</v>
      </c>
      <c r="D19">
        <v>9448</v>
      </c>
      <c r="E19">
        <v>2</v>
      </c>
      <c r="F19">
        <v>180</v>
      </c>
      <c r="G19">
        <f>E19*F19</f>
        <v>360</v>
      </c>
      <c r="H19">
        <v>0</v>
      </c>
      <c r="I19">
        <f t="shared" ref="I19:I33" si="2">H19*E19</f>
        <v>0</v>
      </c>
    </row>
    <row r="20" spans="3:9">
      <c r="C20" t="s">
        <v>12135</v>
      </c>
      <c r="D20" s="14" t="s">
        <v>12136</v>
      </c>
      <c r="E20">
        <v>2</v>
      </c>
      <c r="F20">
        <v>49</v>
      </c>
      <c r="G20">
        <f>E20*F20</f>
        <v>98</v>
      </c>
      <c r="H20">
        <v>0</v>
      </c>
      <c r="I20">
        <f t="shared" si="2"/>
        <v>0</v>
      </c>
    </row>
    <row r="21" spans="3:9">
      <c r="C21" t="s">
        <v>12137</v>
      </c>
      <c r="D21" s="14" t="s">
        <v>12138</v>
      </c>
      <c r="E21">
        <v>1</v>
      </c>
      <c r="F21">
        <v>135</v>
      </c>
      <c r="G21">
        <f>E21*F21</f>
        <v>135</v>
      </c>
      <c r="H21">
        <v>0</v>
      </c>
      <c r="I21">
        <f t="shared" si="2"/>
        <v>0</v>
      </c>
    </row>
    <row r="22" spans="3:9">
      <c r="H22">
        <v>0</v>
      </c>
      <c r="I22">
        <f t="shared" si="2"/>
        <v>0</v>
      </c>
    </row>
    <row r="23" spans="3:9">
      <c r="C23" s="1" t="s">
        <v>4181</v>
      </c>
      <c r="H23">
        <v>0</v>
      </c>
      <c r="I23">
        <f t="shared" si="2"/>
        <v>0</v>
      </c>
    </row>
    <row r="24" spans="3:9">
      <c r="C24" t="s">
        <v>12139</v>
      </c>
      <c r="D24" s="14" t="s">
        <v>12140</v>
      </c>
      <c r="E24">
        <v>2</v>
      </c>
      <c r="F24">
        <v>270</v>
      </c>
      <c r="G24">
        <f>E24*F24</f>
        <v>540</v>
      </c>
      <c r="H24">
        <v>216</v>
      </c>
      <c r="I24">
        <f t="shared" si="2"/>
        <v>432</v>
      </c>
    </row>
    <row r="25" spans="3:9">
      <c r="C25" t="s">
        <v>12141</v>
      </c>
      <c r="D25" s="14" t="s">
        <v>12142</v>
      </c>
      <c r="E25">
        <v>2</v>
      </c>
      <c r="F25">
        <v>220</v>
      </c>
      <c r="G25">
        <f>E25*F25</f>
        <v>440</v>
      </c>
      <c r="H25">
        <v>176</v>
      </c>
      <c r="I25">
        <f t="shared" si="2"/>
        <v>352</v>
      </c>
    </row>
    <row r="26" spans="3:9">
      <c r="C26" t="s">
        <v>12143</v>
      </c>
      <c r="D26" s="14" t="s">
        <v>12144</v>
      </c>
      <c r="E26">
        <v>2</v>
      </c>
      <c r="F26">
        <v>270</v>
      </c>
      <c r="G26">
        <f>E26*F26</f>
        <v>540</v>
      </c>
      <c r="H26">
        <v>216</v>
      </c>
      <c r="I26">
        <f t="shared" si="2"/>
        <v>432</v>
      </c>
    </row>
    <row r="27" spans="3:9">
      <c r="C27" t="s">
        <v>12145</v>
      </c>
      <c r="D27">
        <v>1423</v>
      </c>
      <c r="E27">
        <v>2</v>
      </c>
      <c r="F27">
        <v>270</v>
      </c>
      <c r="G27">
        <f>E27*F27</f>
        <v>540</v>
      </c>
      <c r="H27">
        <v>216</v>
      </c>
      <c r="I27">
        <f t="shared" si="2"/>
        <v>432</v>
      </c>
    </row>
    <row r="28" spans="3:9">
      <c r="H28">
        <v>0</v>
      </c>
      <c r="I28">
        <f t="shared" si="2"/>
        <v>0</v>
      </c>
    </row>
    <row r="29" spans="3:9">
      <c r="C29" s="1" t="s">
        <v>4191</v>
      </c>
      <c r="H29">
        <v>0</v>
      </c>
      <c r="I29">
        <f t="shared" si="2"/>
        <v>0</v>
      </c>
    </row>
    <row r="30" spans="3:9">
      <c r="C30" t="s">
        <v>12146</v>
      </c>
      <c r="D30">
        <v>4381</v>
      </c>
      <c r="E30">
        <v>2</v>
      </c>
      <c r="F30">
        <v>220</v>
      </c>
      <c r="G30">
        <f>E30*F30</f>
        <v>440</v>
      </c>
      <c r="H30">
        <v>0</v>
      </c>
      <c r="I30">
        <f t="shared" si="2"/>
        <v>0</v>
      </c>
    </row>
    <row r="31" spans="3:9">
      <c r="C31" t="s">
        <v>12157</v>
      </c>
      <c r="D31">
        <v>5326</v>
      </c>
      <c r="E31">
        <v>1</v>
      </c>
      <c r="F31">
        <v>50</v>
      </c>
      <c r="G31">
        <f>E31*F31</f>
        <v>50</v>
      </c>
      <c r="H31">
        <v>0</v>
      </c>
      <c r="I31">
        <f t="shared" si="2"/>
        <v>0</v>
      </c>
    </row>
    <row r="33" spans="3:15">
      <c r="C33" s="1" t="s">
        <v>12151</v>
      </c>
      <c r="H33">
        <v>0</v>
      </c>
      <c r="I33">
        <f t="shared" si="2"/>
        <v>0</v>
      </c>
    </row>
    <row r="34" spans="3:15">
      <c r="C34" t="s">
        <v>12143</v>
      </c>
      <c r="D34">
        <v>6021</v>
      </c>
      <c r="E34">
        <v>1</v>
      </c>
      <c r="F34">
        <v>150</v>
      </c>
      <c r="G34">
        <f>E34*F34</f>
        <v>150</v>
      </c>
      <c r="H34">
        <v>0</v>
      </c>
      <c r="I34">
        <f t="shared" ref="I34:I42" si="3">H34*E34</f>
        <v>0</v>
      </c>
    </row>
    <row r="35" spans="3:15">
      <c r="C35" t="s">
        <v>12147</v>
      </c>
      <c r="D35">
        <v>5097</v>
      </c>
      <c r="E35">
        <v>1</v>
      </c>
      <c r="F35">
        <v>150</v>
      </c>
      <c r="G35">
        <f>E35*F35</f>
        <v>150</v>
      </c>
      <c r="H35">
        <v>0</v>
      </c>
      <c r="I35">
        <f t="shared" si="3"/>
        <v>0</v>
      </c>
    </row>
    <row r="36" spans="3:15">
      <c r="C36" t="s">
        <v>12152</v>
      </c>
      <c r="D36">
        <v>9026</v>
      </c>
      <c r="E36">
        <v>3</v>
      </c>
      <c r="F36">
        <v>99</v>
      </c>
      <c r="G36">
        <f>E36*F36</f>
        <v>297</v>
      </c>
      <c r="H36">
        <v>0</v>
      </c>
      <c r="I36">
        <f t="shared" si="3"/>
        <v>0</v>
      </c>
    </row>
    <row r="37" spans="3:15">
      <c r="L37">
        <f>478/3</f>
        <v>159.33333333333334</v>
      </c>
    </row>
    <row r="38" spans="3:15">
      <c r="C38" s="1" t="s">
        <v>4181</v>
      </c>
      <c r="H38">
        <v>0</v>
      </c>
      <c r="I38">
        <f t="shared" si="3"/>
        <v>0</v>
      </c>
    </row>
    <row r="39" spans="3:15">
      <c r="C39" t="s">
        <v>12148</v>
      </c>
      <c r="D39">
        <v>2659</v>
      </c>
      <c r="E39">
        <v>3</v>
      </c>
      <c r="F39">
        <v>299</v>
      </c>
      <c r="G39">
        <f t="shared" ref="G39:G46" si="4">E39*F39</f>
        <v>897</v>
      </c>
      <c r="H39">
        <v>239</v>
      </c>
      <c r="I39">
        <f t="shared" si="3"/>
        <v>717</v>
      </c>
    </row>
    <row r="40" spans="3:15">
      <c r="C40" t="s">
        <v>12149</v>
      </c>
      <c r="D40">
        <v>1010</v>
      </c>
      <c r="E40">
        <v>10</v>
      </c>
      <c r="F40">
        <v>15</v>
      </c>
      <c r="G40">
        <f t="shared" si="4"/>
        <v>150</v>
      </c>
      <c r="H40">
        <v>0</v>
      </c>
      <c r="I40">
        <f t="shared" si="3"/>
        <v>0</v>
      </c>
      <c r="O40">
        <f>192/12</f>
        <v>16</v>
      </c>
    </row>
    <row r="41" spans="3:15">
      <c r="C41" t="s">
        <v>12150</v>
      </c>
      <c r="D41">
        <v>3151</v>
      </c>
      <c r="E41">
        <v>1</v>
      </c>
      <c r="F41">
        <v>40</v>
      </c>
      <c r="G41">
        <f t="shared" si="4"/>
        <v>40</v>
      </c>
      <c r="H41">
        <v>0</v>
      </c>
      <c r="I41">
        <f t="shared" si="3"/>
        <v>0</v>
      </c>
    </row>
    <row r="42" spans="3:15">
      <c r="C42" t="s">
        <v>12153</v>
      </c>
      <c r="D42">
        <v>6077</v>
      </c>
      <c r="E42">
        <v>9</v>
      </c>
      <c r="F42">
        <v>35</v>
      </c>
      <c r="G42">
        <f t="shared" si="4"/>
        <v>315</v>
      </c>
      <c r="H42">
        <v>28</v>
      </c>
      <c r="I42">
        <f t="shared" si="3"/>
        <v>252</v>
      </c>
    </row>
    <row r="43" spans="3:15">
      <c r="C43" t="s">
        <v>4185</v>
      </c>
      <c r="D43">
        <v>6015</v>
      </c>
      <c r="E43">
        <v>6</v>
      </c>
      <c r="F43">
        <v>20</v>
      </c>
      <c r="G43">
        <f t="shared" si="4"/>
        <v>120</v>
      </c>
      <c r="H43">
        <v>0</v>
      </c>
      <c r="I43">
        <f>H43*E43</f>
        <v>0</v>
      </c>
    </row>
    <row r="44" spans="3:15">
      <c r="C44" t="s">
        <v>12154</v>
      </c>
      <c r="D44">
        <v>3335</v>
      </c>
      <c r="E44">
        <v>11</v>
      </c>
      <c r="F44">
        <v>25</v>
      </c>
      <c r="G44">
        <f t="shared" si="4"/>
        <v>275</v>
      </c>
      <c r="H44">
        <v>0</v>
      </c>
      <c r="I44">
        <f>H44*E44</f>
        <v>0</v>
      </c>
      <c r="L44">
        <f>319/20</f>
        <v>15.95</v>
      </c>
    </row>
    <row r="45" spans="3:15">
      <c r="C45" t="s">
        <v>12155</v>
      </c>
      <c r="D45">
        <v>3403</v>
      </c>
      <c r="E45">
        <v>9</v>
      </c>
      <c r="F45">
        <v>25</v>
      </c>
      <c r="G45">
        <f t="shared" si="4"/>
        <v>225</v>
      </c>
      <c r="H45">
        <v>0</v>
      </c>
      <c r="I45">
        <f>H45*E45</f>
        <v>0</v>
      </c>
    </row>
    <row r="46" spans="3:15">
      <c r="C46" t="s">
        <v>12156</v>
      </c>
      <c r="D46">
        <v>3342</v>
      </c>
      <c r="E46">
        <v>9</v>
      </c>
      <c r="F46">
        <v>15</v>
      </c>
      <c r="G46">
        <f t="shared" si="4"/>
        <v>135</v>
      </c>
      <c r="H46">
        <v>0</v>
      </c>
      <c r="I46">
        <f>H46*E46</f>
        <v>0</v>
      </c>
    </row>
    <row r="47" spans="3:15">
      <c r="H47">
        <v>0</v>
      </c>
      <c r="I47">
        <f>H47*E47</f>
        <v>0</v>
      </c>
    </row>
    <row r="49" spans="6:7">
      <c r="F49" t="s">
        <v>5930</v>
      </c>
      <c r="G49" s="1">
        <f>SUM(G5:G46)</f>
        <v>10082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3:G97"/>
  <sheetViews>
    <sheetView topLeftCell="A70" zoomScale="171" workbookViewId="0">
      <selection activeCell="G97" sqref="G97"/>
    </sheetView>
  </sheetViews>
  <sheetFormatPr defaultRowHeight="15"/>
  <cols>
    <col min="3" max="3" width="17.85546875" bestFit="1" customWidth="1"/>
    <col min="6" max="6" width="15.140625" bestFit="1" customWidth="1"/>
  </cols>
  <sheetData>
    <row r="3" spans="3:7">
      <c r="D3" t="s">
        <v>7</v>
      </c>
      <c r="E3" t="s">
        <v>5875</v>
      </c>
      <c r="F3" t="s">
        <v>12159</v>
      </c>
      <c r="G3" t="s">
        <v>5930</v>
      </c>
    </row>
    <row r="4" spans="3:7">
      <c r="C4" t="s">
        <v>12158</v>
      </c>
      <c r="D4">
        <v>20</v>
      </c>
      <c r="E4">
        <v>6</v>
      </c>
      <c r="G4">
        <f>D4*E4</f>
        <v>120</v>
      </c>
    </row>
    <row r="5" spans="3:7">
      <c r="C5" t="s">
        <v>12160</v>
      </c>
      <c r="D5">
        <v>20</v>
      </c>
      <c r="E5">
        <v>13</v>
      </c>
      <c r="G5">
        <f>D5*E5</f>
        <v>260</v>
      </c>
    </row>
    <row r="6" spans="3:7">
      <c r="C6" s="1" t="s">
        <v>4210</v>
      </c>
    </row>
    <row r="7" spans="3:7">
      <c r="C7" t="s">
        <v>4249</v>
      </c>
      <c r="D7">
        <v>20</v>
      </c>
    </row>
    <row r="8" spans="3:7">
      <c r="C8" t="s">
        <v>4374</v>
      </c>
      <c r="D8">
        <v>20</v>
      </c>
    </row>
    <row r="9" spans="3:7">
      <c r="C9" t="s">
        <v>12161</v>
      </c>
      <c r="D9">
        <v>20</v>
      </c>
    </row>
    <row r="10" spans="3:7">
      <c r="C10" t="s">
        <v>12163</v>
      </c>
      <c r="D10">
        <v>20</v>
      </c>
    </row>
    <row r="11" spans="3:7">
      <c r="C11" t="s">
        <v>12162</v>
      </c>
      <c r="D11">
        <v>20</v>
      </c>
    </row>
    <row r="12" spans="3:7">
      <c r="C12" t="s">
        <v>12164</v>
      </c>
      <c r="D12">
        <v>20</v>
      </c>
    </row>
    <row r="13" spans="3:7">
      <c r="D13" s="17">
        <v>20</v>
      </c>
      <c r="E13" s="17">
        <v>46</v>
      </c>
      <c r="G13">
        <f>D13*E13</f>
        <v>920</v>
      </c>
    </row>
    <row r="14" spans="3:7">
      <c r="C14" t="s">
        <v>12165</v>
      </c>
      <c r="D14">
        <v>30</v>
      </c>
      <c r="E14">
        <v>8</v>
      </c>
      <c r="G14">
        <f>D14*E14</f>
        <v>240</v>
      </c>
    </row>
    <row r="15" spans="3:7">
      <c r="C15" t="s">
        <v>12166</v>
      </c>
      <c r="D15">
        <v>20</v>
      </c>
      <c r="E15">
        <v>48</v>
      </c>
      <c r="G15">
        <f>D15*E15</f>
        <v>960</v>
      </c>
    </row>
    <row r="17" spans="3:7">
      <c r="C17" s="1" t="s">
        <v>12167</v>
      </c>
    </row>
    <row r="18" spans="3:7">
      <c r="C18" t="s">
        <v>12168</v>
      </c>
      <c r="D18">
        <v>50</v>
      </c>
      <c r="E18">
        <v>6</v>
      </c>
      <c r="G18">
        <f>D18*E18</f>
        <v>300</v>
      </c>
    </row>
    <row r="19" spans="3:7">
      <c r="C19" t="s">
        <v>12169</v>
      </c>
      <c r="D19">
        <v>60</v>
      </c>
      <c r="E19">
        <v>4</v>
      </c>
      <c r="G19">
        <f>D19*E19</f>
        <v>240</v>
      </c>
    </row>
    <row r="21" spans="3:7">
      <c r="C21" s="1" t="s">
        <v>12170</v>
      </c>
    </row>
    <row r="22" spans="3:7">
      <c r="C22" t="s">
        <v>12171</v>
      </c>
      <c r="D22">
        <v>35</v>
      </c>
      <c r="E22">
        <v>11</v>
      </c>
      <c r="G22">
        <f>D22*E22</f>
        <v>385</v>
      </c>
    </row>
    <row r="23" spans="3:7">
      <c r="C23" t="s">
        <v>12172</v>
      </c>
      <c r="D23">
        <v>30</v>
      </c>
      <c r="E23">
        <v>2</v>
      </c>
      <c r="G23">
        <f>D23*E23</f>
        <v>60</v>
      </c>
    </row>
    <row r="25" spans="3:7">
      <c r="C25" t="s">
        <v>12173</v>
      </c>
    </row>
    <row r="26" spans="3:7">
      <c r="C26" t="s">
        <v>12174</v>
      </c>
      <c r="D26">
        <v>68</v>
      </c>
      <c r="E26">
        <v>4</v>
      </c>
      <c r="G26">
        <f>D26*E26</f>
        <v>272</v>
      </c>
    </row>
    <row r="27" spans="3:7">
      <c r="C27" t="s">
        <v>12175</v>
      </c>
      <c r="D27">
        <v>100</v>
      </c>
      <c r="E27">
        <v>6</v>
      </c>
      <c r="G27">
        <f>D27*E27</f>
        <v>600</v>
      </c>
    </row>
    <row r="28" spans="3:7">
      <c r="C28" t="s">
        <v>12176</v>
      </c>
      <c r="D28">
        <v>40</v>
      </c>
      <c r="E28">
        <v>8</v>
      </c>
      <c r="G28">
        <f>D28*E28</f>
        <v>320</v>
      </c>
    </row>
    <row r="30" spans="3:7">
      <c r="C30" s="1" t="s">
        <v>12177</v>
      </c>
    </row>
    <row r="31" spans="3:7">
      <c r="C31" t="s">
        <v>12178</v>
      </c>
      <c r="D31">
        <v>45</v>
      </c>
      <c r="E31">
        <v>14</v>
      </c>
      <c r="G31">
        <f>D31*E31</f>
        <v>630</v>
      </c>
    </row>
    <row r="33" spans="3:7">
      <c r="C33" s="1" t="s">
        <v>4329</v>
      </c>
    </row>
    <row r="34" spans="3:7">
      <c r="C34" t="s">
        <v>12178</v>
      </c>
      <c r="D34">
        <v>45</v>
      </c>
      <c r="E34">
        <v>9</v>
      </c>
      <c r="G34">
        <f>D34*E34</f>
        <v>405</v>
      </c>
    </row>
    <row r="36" spans="3:7">
      <c r="C36" s="1" t="s">
        <v>12179</v>
      </c>
    </row>
    <row r="37" spans="3:7">
      <c r="C37" t="s">
        <v>12180</v>
      </c>
      <c r="D37">
        <v>38</v>
      </c>
      <c r="E37">
        <v>6</v>
      </c>
      <c r="G37">
        <f>D37*E37</f>
        <v>228</v>
      </c>
    </row>
    <row r="38" spans="3:7">
      <c r="C38" t="s">
        <v>12181</v>
      </c>
      <c r="D38">
        <v>32</v>
      </c>
      <c r="E38">
        <v>4</v>
      </c>
      <c r="G38">
        <f>D38*E38</f>
        <v>128</v>
      </c>
    </row>
    <row r="40" spans="3:7">
      <c r="C40" s="1" t="s">
        <v>4210</v>
      </c>
    </row>
    <row r="41" spans="3:7">
      <c r="D41" s="1" t="s">
        <v>12182</v>
      </c>
      <c r="E41" s="1" t="s">
        <v>7</v>
      </c>
      <c r="F41" s="1" t="s">
        <v>5875</v>
      </c>
    </row>
    <row r="42" spans="3:7">
      <c r="C42" t="s">
        <v>12183</v>
      </c>
      <c r="D42">
        <v>3296</v>
      </c>
      <c r="E42">
        <v>120</v>
      </c>
      <c r="F42">
        <v>2</v>
      </c>
      <c r="G42">
        <f>E42*F42</f>
        <v>240</v>
      </c>
    </row>
    <row r="43" spans="3:7">
      <c r="C43" t="s">
        <v>12184</v>
      </c>
      <c r="D43">
        <v>3869</v>
      </c>
      <c r="E43">
        <v>125</v>
      </c>
      <c r="F43">
        <v>1</v>
      </c>
      <c r="G43">
        <f t="shared" ref="G43:G48" si="0">E43*F43</f>
        <v>125</v>
      </c>
    </row>
    <row r="44" spans="3:7">
      <c r="C44" t="s">
        <v>12164</v>
      </c>
      <c r="D44">
        <v>3302</v>
      </c>
      <c r="E44">
        <v>113</v>
      </c>
      <c r="F44">
        <v>2</v>
      </c>
      <c r="G44">
        <f t="shared" si="0"/>
        <v>226</v>
      </c>
    </row>
    <row r="45" spans="3:7">
      <c r="C45" t="s">
        <v>12185</v>
      </c>
      <c r="D45">
        <v>3258</v>
      </c>
      <c r="E45">
        <v>115</v>
      </c>
      <c r="F45">
        <v>2</v>
      </c>
      <c r="G45">
        <f t="shared" si="0"/>
        <v>230</v>
      </c>
    </row>
    <row r="46" spans="3:7">
      <c r="C46" t="s">
        <v>4442</v>
      </c>
      <c r="D46">
        <v>3845</v>
      </c>
      <c r="E46">
        <v>135</v>
      </c>
      <c r="F46">
        <v>2</v>
      </c>
      <c r="G46">
        <f t="shared" si="0"/>
        <v>270</v>
      </c>
    </row>
    <row r="47" spans="3:7">
      <c r="C47" t="s">
        <v>12186</v>
      </c>
      <c r="D47">
        <v>3401</v>
      </c>
      <c r="E47">
        <v>125</v>
      </c>
      <c r="F47">
        <v>2</v>
      </c>
      <c r="G47">
        <f t="shared" si="0"/>
        <v>250</v>
      </c>
    </row>
    <row r="48" spans="3:7">
      <c r="C48" t="s">
        <v>4428</v>
      </c>
      <c r="D48">
        <v>3272</v>
      </c>
      <c r="E48">
        <v>123</v>
      </c>
      <c r="F48">
        <v>1</v>
      </c>
      <c r="G48">
        <f t="shared" si="0"/>
        <v>123</v>
      </c>
    </row>
    <row r="50" spans="3:7">
      <c r="C50" s="1" t="s">
        <v>4214</v>
      </c>
    </row>
    <row r="51" spans="3:7">
      <c r="C51" t="s">
        <v>12187</v>
      </c>
      <c r="D51">
        <v>8386</v>
      </c>
      <c r="E51">
        <v>60</v>
      </c>
      <c r="F51">
        <v>1</v>
      </c>
      <c r="G51">
        <f>E51*F51</f>
        <v>60</v>
      </c>
    </row>
    <row r="52" spans="3:7">
      <c r="C52" t="s">
        <v>12188</v>
      </c>
      <c r="D52">
        <v>8065</v>
      </c>
      <c r="E52">
        <v>60</v>
      </c>
      <c r="F52">
        <v>2</v>
      </c>
      <c r="G52">
        <f>E52*F52</f>
        <v>120</v>
      </c>
    </row>
    <row r="53" spans="3:7">
      <c r="C53" t="s">
        <v>4246</v>
      </c>
      <c r="D53">
        <v>8034</v>
      </c>
      <c r="E53">
        <v>60</v>
      </c>
      <c r="F53">
        <v>3</v>
      </c>
      <c r="G53">
        <f>E53*F53</f>
        <v>180</v>
      </c>
    </row>
    <row r="54" spans="3:7">
      <c r="C54" t="s">
        <v>12189</v>
      </c>
      <c r="D54">
        <v>8041</v>
      </c>
      <c r="E54">
        <v>60</v>
      </c>
      <c r="F54">
        <v>1</v>
      </c>
      <c r="G54">
        <f>E54*F54</f>
        <v>60</v>
      </c>
    </row>
    <row r="56" spans="3:7">
      <c r="C56" s="1" t="s">
        <v>12190</v>
      </c>
    </row>
    <row r="57" spans="3:7">
      <c r="C57" t="s">
        <v>5292</v>
      </c>
      <c r="D57">
        <v>4045</v>
      </c>
      <c r="E57">
        <v>50</v>
      </c>
      <c r="F57">
        <v>7</v>
      </c>
      <c r="G57">
        <f>E57*F57</f>
        <v>350</v>
      </c>
    </row>
    <row r="58" spans="3:7">
      <c r="C58" t="s">
        <v>4374</v>
      </c>
      <c r="D58">
        <v>4044</v>
      </c>
      <c r="E58">
        <v>50</v>
      </c>
      <c r="F58">
        <v>6</v>
      </c>
      <c r="G58">
        <f>E58*F58</f>
        <v>300</v>
      </c>
    </row>
    <row r="59" spans="3:7">
      <c r="C59" t="s">
        <v>12191</v>
      </c>
      <c r="D59">
        <v>4043</v>
      </c>
      <c r="E59">
        <v>50</v>
      </c>
      <c r="F59">
        <v>4</v>
      </c>
      <c r="G59">
        <f>E59*F59</f>
        <v>200</v>
      </c>
    </row>
    <row r="61" spans="3:7">
      <c r="C61" s="1"/>
    </row>
    <row r="62" spans="3:7">
      <c r="C62" t="s">
        <v>12193</v>
      </c>
      <c r="D62" s="14" t="s">
        <v>12194</v>
      </c>
      <c r="E62">
        <v>75</v>
      </c>
      <c r="F62">
        <v>3</v>
      </c>
      <c r="G62">
        <f>E62*F62</f>
        <v>225</v>
      </c>
    </row>
    <row r="63" spans="3:7">
      <c r="C63" t="s">
        <v>12192</v>
      </c>
      <c r="D63" s="14" t="s">
        <v>12195</v>
      </c>
      <c r="E63">
        <v>10</v>
      </c>
      <c r="F63">
        <v>6</v>
      </c>
      <c r="G63">
        <f>E63*F63</f>
        <v>60</v>
      </c>
    </row>
    <row r="64" spans="3:7">
      <c r="C64" t="s">
        <v>5159</v>
      </c>
      <c r="D64" s="14" t="s">
        <v>12196</v>
      </c>
      <c r="E64">
        <v>70</v>
      </c>
      <c r="F64">
        <v>3</v>
      </c>
      <c r="G64">
        <f>E64*F64</f>
        <v>210</v>
      </c>
    </row>
    <row r="66" spans="3:7">
      <c r="C66" s="1" t="s">
        <v>12197</v>
      </c>
    </row>
    <row r="67" spans="3:7">
      <c r="C67" t="s">
        <v>12198</v>
      </c>
      <c r="E67">
        <v>31.5</v>
      </c>
      <c r="F67">
        <v>18</v>
      </c>
      <c r="G67">
        <f>E67*F67</f>
        <v>567</v>
      </c>
    </row>
    <row r="69" spans="3:7">
      <c r="C69" s="1" t="s">
        <v>12199</v>
      </c>
    </row>
    <row r="70" spans="3:7">
      <c r="C70" t="s">
        <v>12200</v>
      </c>
      <c r="E70">
        <v>10</v>
      </c>
      <c r="F70">
        <v>9</v>
      </c>
      <c r="G70">
        <f>E70*F70</f>
        <v>90</v>
      </c>
    </row>
    <row r="71" spans="3:7">
      <c r="C71" t="s">
        <v>12201</v>
      </c>
      <c r="E71">
        <v>25</v>
      </c>
      <c r="F71">
        <v>5</v>
      </c>
      <c r="G71">
        <f>E71*F71</f>
        <v>125</v>
      </c>
    </row>
    <row r="72" spans="3:7">
      <c r="C72" t="s">
        <v>12202</v>
      </c>
      <c r="E72">
        <v>35</v>
      </c>
      <c r="F72">
        <v>8</v>
      </c>
      <c r="G72">
        <f>E72*F72</f>
        <v>280</v>
      </c>
    </row>
    <row r="74" spans="3:7">
      <c r="C74" s="1" t="s">
        <v>12203</v>
      </c>
    </row>
    <row r="75" spans="3:7">
      <c r="C75" t="s">
        <v>12204</v>
      </c>
      <c r="E75">
        <v>35</v>
      </c>
      <c r="F75">
        <v>11</v>
      </c>
      <c r="G75">
        <f>E75*F75</f>
        <v>385</v>
      </c>
    </row>
    <row r="76" spans="3:7">
      <c r="C76" t="s">
        <v>12205</v>
      </c>
      <c r="E76">
        <v>40</v>
      </c>
      <c r="F76">
        <v>13</v>
      </c>
      <c r="G76">
        <f>E76*F76</f>
        <v>520</v>
      </c>
    </row>
    <row r="77" spans="3:7">
      <c r="C77" t="s">
        <v>1061</v>
      </c>
      <c r="E77">
        <v>35</v>
      </c>
      <c r="F77">
        <v>24</v>
      </c>
      <c r="G77">
        <f>E77*F77</f>
        <v>840</v>
      </c>
    </row>
    <row r="78" spans="3:7">
      <c r="C78" t="s">
        <v>3196</v>
      </c>
      <c r="E78">
        <v>20</v>
      </c>
      <c r="F78">
        <v>1</v>
      </c>
      <c r="G78">
        <f>E78*F78</f>
        <v>20</v>
      </c>
    </row>
    <row r="79" spans="3:7">
      <c r="C79" t="s">
        <v>12206</v>
      </c>
      <c r="E79">
        <v>35</v>
      </c>
      <c r="F79">
        <v>3</v>
      </c>
      <c r="G79">
        <f>E79*F79</f>
        <v>105</v>
      </c>
    </row>
    <row r="82" spans="3:7">
      <c r="C82" s="1" t="s">
        <v>12207</v>
      </c>
    </row>
    <row r="83" spans="3:7">
      <c r="C83">
        <v>4945</v>
      </c>
      <c r="E83">
        <v>72</v>
      </c>
      <c r="F83">
        <v>1</v>
      </c>
      <c r="G83">
        <f>E83*F83</f>
        <v>72</v>
      </c>
    </row>
    <row r="84" spans="3:7">
      <c r="C84">
        <v>4976</v>
      </c>
      <c r="E84">
        <v>54</v>
      </c>
      <c r="F84">
        <v>1</v>
      </c>
      <c r="G84">
        <f>E84*F84</f>
        <v>54</v>
      </c>
    </row>
    <row r="86" spans="3:7">
      <c r="C86" s="1" t="s">
        <v>12208</v>
      </c>
    </row>
    <row r="87" spans="3:7">
      <c r="C87" t="s">
        <v>12209</v>
      </c>
      <c r="E87">
        <v>52</v>
      </c>
      <c r="F87">
        <v>1</v>
      </c>
      <c r="G87">
        <f>E87*F87</f>
        <v>52</v>
      </c>
    </row>
    <row r="89" spans="3:7">
      <c r="C89" s="1" t="s">
        <v>12210</v>
      </c>
    </row>
    <row r="90" spans="3:7">
      <c r="C90" t="s">
        <v>12211</v>
      </c>
      <c r="E90">
        <v>80</v>
      </c>
      <c r="F90">
        <v>1</v>
      </c>
      <c r="G90">
        <f>E90*F90</f>
        <v>80</v>
      </c>
    </row>
    <row r="91" spans="3:7">
      <c r="C91" t="s">
        <v>12212</v>
      </c>
      <c r="E91">
        <v>80</v>
      </c>
      <c r="F91">
        <v>1</v>
      </c>
      <c r="G91">
        <f>E91*F91</f>
        <v>80</v>
      </c>
    </row>
    <row r="93" spans="3:7">
      <c r="C93" s="1" t="s">
        <v>12213</v>
      </c>
    </row>
    <row r="94" spans="3:7">
      <c r="C94" t="s">
        <v>12214</v>
      </c>
      <c r="E94">
        <v>95</v>
      </c>
      <c r="F94">
        <v>1</v>
      </c>
      <c r="G94">
        <f>E94*F94</f>
        <v>95</v>
      </c>
    </row>
    <row r="95" spans="3:7">
      <c r="C95" s="14" t="s">
        <v>12215</v>
      </c>
      <c r="E95">
        <v>75</v>
      </c>
      <c r="F95">
        <v>3</v>
      </c>
      <c r="G95">
        <f>E95*F95</f>
        <v>225</v>
      </c>
    </row>
    <row r="97" spans="6:7">
      <c r="F97" s="1" t="s">
        <v>5930</v>
      </c>
      <c r="G97" s="1">
        <f>SUM(G4:G95)</f>
        <v>12887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products</vt:lpstr>
      <vt:lpstr>manual entry</vt:lpstr>
      <vt:lpstr>SKU creation</vt:lpstr>
      <vt:lpstr>old sku data</vt:lpstr>
      <vt:lpstr>Sheet2</vt:lpstr>
      <vt:lpstr>Sheet1</vt:lpstr>
      <vt:lpstr>Frozen items</vt:lpstr>
      <vt:lpstr>Open chiller items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2024-03-30T15:44:13Z</cp:lastPrinted>
  <dcterms:created xsi:type="dcterms:W3CDTF">2024-03-16T15:39:58Z</dcterms:created>
  <dcterms:modified xsi:type="dcterms:W3CDTF">2024-09-08T09:54:20Z</dcterms:modified>
</cp:coreProperties>
</file>