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queryTables/queryTable1.xml" ContentType="application/vnd.openxmlformats-officedocument.spreadsheetml.queryTable+xml"/>
  <Override PartName="/xl/tables/table34.xml" ContentType="application/vnd.openxmlformats-officedocument.spreadsheetml.table+xml"/>
  <Override PartName="/xl/queryTables/queryTable2.xml" ContentType="application/vnd.openxmlformats-officedocument.spreadsheetml.queryTable+xml"/>
  <Override PartName="/xl/tables/table35.xml" ContentType="application/vnd.openxmlformats-officedocument.spreadsheetml.table+xml"/>
  <Override PartName="/xl/queryTables/queryTable3.xml" ContentType="application/vnd.openxmlformats-officedocument.spreadsheetml.queryTable+xml"/>
  <Override PartName="/xl/tables/table36.xml" ContentType="application/vnd.openxmlformats-officedocument.spreadsheetml.table+xml"/>
  <Override PartName="/xl/queryTables/queryTable4.xml" ContentType="application/vnd.openxmlformats-officedocument.spreadsheetml.queryTable+xml"/>
  <Override PartName="/xl/tables/table37.xml" ContentType="application/vnd.openxmlformats-officedocument.spreadsheetml.table+xml"/>
  <Override PartName="/xl/queryTables/queryTable5.xml" ContentType="application/vnd.openxmlformats-officedocument.spreadsheetml.query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40c57cda25b6/Desktop/Sigma/Repo - TD API Client/td-ameritrade-python-api/examples/resources - streaming data/"/>
    </mc:Choice>
  </mc:AlternateContent>
  <xr:revisionPtr revIDLastSave="773" documentId="8_{964EAFF6-073A-4089-A129-8517468DB08E}" xr6:coauthVersionLast="45" xr6:coauthVersionMax="45" xr10:uidLastSave="{CF7AC15D-F948-4F03-9E46-524E60E1E6FE}"/>
  <bookViews>
    <workbookView xWindow="-120" yWindow="-120" windowWidth="29040" windowHeight="15840" xr2:uid="{1AFD0EED-8887-42F0-AEE4-FE4FD0BDECD2}"/>
  </bookViews>
  <sheets>
    <sheet name="Response_CSV_Writer" sheetId="10" r:id="rId1"/>
    <sheet name="Endpoint_Field_Tables" sheetId="1" r:id="rId2"/>
    <sheet name="Endpoints_Request_Response" sheetId="2" r:id="rId3"/>
    <sheet name="Streaming_Info" sheetId="3" r:id="rId4"/>
    <sheet name="Python_Format" sheetId="4" r:id="rId5"/>
    <sheet name="Python_Format_All" sheetId="5" r:id="rId6"/>
    <sheet name="JSON_Key" sheetId="7" r:id="rId7"/>
    <sheet name="JSON_ID" sheetId="6" r:id="rId8"/>
    <sheet name="Joined_Keys" sheetId="8" r:id="rId9"/>
    <sheet name="Transform" sheetId="9" r:id="rId10"/>
  </sheets>
  <definedNames>
    <definedName name="ExternalData_1" localSheetId="4" hidden="1">Python_Format!$A$1:$F$11</definedName>
    <definedName name="ExternalData_1" localSheetId="5" hidden="1">Python_Format_All!$A$1:$C$224</definedName>
    <definedName name="ExternalData_2" localSheetId="7" hidden="1">JSON_ID!$A$1:$A$2</definedName>
    <definedName name="ExternalData_3" localSheetId="6" hidden="1">JSON_Key!$A$1:$A$2</definedName>
    <definedName name="ExternalData_4" localSheetId="8" hidden="1">Joined_Keys!$A$1:$B$10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8" i="10" l="1"/>
  <c r="E248" i="10" s="1"/>
  <c r="F248" i="10" s="1"/>
  <c r="D249" i="10"/>
  <c r="E249" i="10" s="1"/>
  <c r="F249" i="10" s="1"/>
  <c r="D250" i="10"/>
  <c r="E250" i="10" s="1"/>
  <c r="F250" i="10" s="1"/>
  <c r="D251" i="10"/>
  <c r="E251" i="10" s="1"/>
  <c r="F251" i="10" s="1"/>
  <c r="D252" i="10"/>
  <c r="E252" i="10" s="1"/>
  <c r="F252" i="10" s="1"/>
  <c r="D253" i="10"/>
  <c r="E253" i="10" s="1"/>
  <c r="F253" i="10" s="1"/>
  <c r="D254" i="10"/>
  <c r="E254" i="10" s="1"/>
  <c r="F254" i="10" s="1"/>
  <c r="G248" i="10"/>
  <c r="H248" i="10" s="1"/>
  <c r="J248" i="10" s="1"/>
  <c r="G249" i="10"/>
  <c r="H249" i="10" s="1"/>
  <c r="J249" i="10" s="1"/>
  <c r="G250" i="10"/>
  <c r="H250" i="10" s="1"/>
  <c r="J250" i="10" s="1"/>
  <c r="G251" i="10"/>
  <c r="H251" i="10" s="1"/>
  <c r="J251" i="10" s="1"/>
  <c r="G252" i="10"/>
  <c r="H252" i="10" s="1"/>
  <c r="J252" i="10" s="1"/>
  <c r="G253" i="10"/>
  <c r="H253" i="10" s="1"/>
  <c r="J253" i="10" s="1"/>
  <c r="G254" i="10"/>
  <c r="H254" i="10" s="1"/>
  <c r="J254" i="10" s="1"/>
  <c r="D241" i="10"/>
  <c r="E241" i="10" s="1"/>
  <c r="F241" i="10" s="1"/>
  <c r="D242" i="10"/>
  <c r="E242" i="10" s="1"/>
  <c r="F242" i="10" s="1"/>
  <c r="D243" i="10"/>
  <c r="E243" i="10" s="1"/>
  <c r="F243" i="10" s="1"/>
  <c r="D244" i="10"/>
  <c r="E244" i="10" s="1"/>
  <c r="F244" i="10" s="1"/>
  <c r="D245" i="10"/>
  <c r="E245" i="10" s="1"/>
  <c r="F245" i="10" s="1"/>
  <c r="D246" i="10"/>
  <c r="E246" i="10" s="1"/>
  <c r="F246" i="10" s="1"/>
  <c r="D247" i="10"/>
  <c r="E247" i="10" s="1"/>
  <c r="F247" i="10" s="1"/>
  <c r="G241" i="10"/>
  <c r="H241" i="10" s="1"/>
  <c r="J241" i="10" s="1"/>
  <c r="G242" i="10"/>
  <c r="H242" i="10" s="1"/>
  <c r="J242" i="10" s="1"/>
  <c r="G243" i="10"/>
  <c r="H243" i="10" s="1"/>
  <c r="J243" i="10" s="1"/>
  <c r="G244" i="10"/>
  <c r="H244" i="10" s="1"/>
  <c r="J244" i="10" s="1"/>
  <c r="G245" i="10"/>
  <c r="H245" i="10" s="1"/>
  <c r="J245" i="10" s="1"/>
  <c r="G246" i="10"/>
  <c r="H246" i="10" s="1"/>
  <c r="J246" i="10" s="1"/>
  <c r="G247" i="10"/>
  <c r="H247" i="10" s="1"/>
  <c r="J247" i="10" s="1"/>
  <c r="D234" i="10"/>
  <c r="I234" i="10" s="1"/>
  <c r="D235" i="10"/>
  <c r="E235" i="10" s="1"/>
  <c r="F235" i="10" s="1"/>
  <c r="D236" i="10"/>
  <c r="I236" i="10" s="1"/>
  <c r="D237" i="10"/>
  <c r="I237" i="10" s="1"/>
  <c r="D238" i="10"/>
  <c r="E238" i="10" s="1"/>
  <c r="F238" i="10" s="1"/>
  <c r="D239" i="10"/>
  <c r="E239" i="10" s="1"/>
  <c r="F239" i="10" s="1"/>
  <c r="D240" i="10"/>
  <c r="E240" i="10" s="1"/>
  <c r="F240" i="10" s="1"/>
  <c r="G234" i="10"/>
  <c r="H234" i="10" s="1"/>
  <c r="J234" i="10" s="1"/>
  <c r="G235" i="10"/>
  <c r="H235" i="10" s="1"/>
  <c r="J235" i="10" s="1"/>
  <c r="G236" i="10"/>
  <c r="H236" i="10" s="1"/>
  <c r="J236" i="10" s="1"/>
  <c r="G237" i="10"/>
  <c r="H237" i="10" s="1"/>
  <c r="J237" i="10" s="1"/>
  <c r="G238" i="10"/>
  <c r="H238" i="10" s="1"/>
  <c r="J238" i="10" s="1"/>
  <c r="G239" i="10"/>
  <c r="H239" i="10" s="1"/>
  <c r="J239" i="10" s="1"/>
  <c r="G240" i="10"/>
  <c r="H240" i="10" s="1"/>
  <c r="J240" i="10" s="1"/>
  <c r="D232" i="10"/>
  <c r="E232" i="10" s="1"/>
  <c r="F232" i="10" s="1"/>
  <c r="D233" i="10"/>
  <c r="E233" i="10" s="1"/>
  <c r="F233" i="10" s="1"/>
  <c r="G232" i="10"/>
  <c r="H232" i="10" s="1"/>
  <c r="J232" i="10" s="1"/>
  <c r="G233" i="10"/>
  <c r="H233" i="10" s="1"/>
  <c r="J233" i="10" s="1"/>
  <c r="D225" i="10"/>
  <c r="E225" i="10" s="1"/>
  <c r="F225" i="10" s="1"/>
  <c r="D226" i="10"/>
  <c r="E226" i="10" s="1"/>
  <c r="F226" i="10" s="1"/>
  <c r="G225" i="10"/>
  <c r="H225" i="10" s="1"/>
  <c r="J225" i="10" s="1"/>
  <c r="G226" i="10"/>
  <c r="H226" i="10" s="1"/>
  <c r="J226" i="10" s="1"/>
  <c r="D227" i="10"/>
  <c r="E227" i="10" s="1"/>
  <c r="F227" i="10" s="1"/>
  <c r="D228" i="10"/>
  <c r="E228" i="10" s="1"/>
  <c r="F228" i="10" s="1"/>
  <c r="D229" i="10"/>
  <c r="E229" i="10" s="1"/>
  <c r="F229" i="10" s="1"/>
  <c r="D230" i="10"/>
  <c r="E230" i="10" s="1"/>
  <c r="F230" i="10" s="1"/>
  <c r="D231" i="10"/>
  <c r="E231" i="10" s="1"/>
  <c r="F231" i="10" s="1"/>
  <c r="G227" i="10"/>
  <c r="H227" i="10" s="1"/>
  <c r="J227" i="10" s="1"/>
  <c r="G228" i="10"/>
  <c r="G229" i="10"/>
  <c r="H229" i="10" s="1"/>
  <c r="J229" i="10" s="1"/>
  <c r="G230" i="10"/>
  <c r="H230" i="10" s="1"/>
  <c r="J230" i="10" s="1"/>
  <c r="G231" i="10"/>
  <c r="H231" i="10" s="1"/>
  <c r="J231" i="10" s="1"/>
  <c r="H228" i="10"/>
  <c r="J228" i="10" s="1"/>
  <c r="D214" i="10"/>
  <c r="E214" i="10" s="1"/>
  <c r="F214" i="10" s="1"/>
  <c r="D215" i="10"/>
  <c r="E215" i="10" s="1"/>
  <c r="F215" i="10" s="1"/>
  <c r="D216" i="10"/>
  <c r="E216" i="10" s="1"/>
  <c r="F216" i="10" s="1"/>
  <c r="D217" i="10"/>
  <c r="E217" i="10" s="1"/>
  <c r="F217" i="10" s="1"/>
  <c r="D218" i="10"/>
  <c r="I218" i="10" s="1"/>
  <c r="D219" i="10"/>
  <c r="I219" i="10" s="1"/>
  <c r="D220" i="10"/>
  <c r="E220" i="10" s="1"/>
  <c r="F220" i="10" s="1"/>
  <c r="D221" i="10"/>
  <c r="E221" i="10" s="1"/>
  <c r="F221" i="10" s="1"/>
  <c r="D222" i="10"/>
  <c r="E222" i="10" s="1"/>
  <c r="F222" i="10" s="1"/>
  <c r="D223" i="10"/>
  <c r="I223" i="10" s="1"/>
  <c r="D224" i="10"/>
  <c r="E224" i="10" s="1"/>
  <c r="F224" i="10" s="1"/>
  <c r="G214" i="10"/>
  <c r="H214" i="10" s="1"/>
  <c r="J214" i="10" s="1"/>
  <c r="G215" i="10"/>
  <c r="H215" i="10" s="1"/>
  <c r="J215" i="10" s="1"/>
  <c r="G216" i="10"/>
  <c r="H216" i="10" s="1"/>
  <c r="J216" i="10" s="1"/>
  <c r="G217" i="10"/>
  <c r="H217" i="10" s="1"/>
  <c r="J217" i="10" s="1"/>
  <c r="G218" i="10"/>
  <c r="H218" i="10" s="1"/>
  <c r="J218" i="10" s="1"/>
  <c r="G219" i="10"/>
  <c r="H219" i="10" s="1"/>
  <c r="J219" i="10" s="1"/>
  <c r="G220" i="10"/>
  <c r="H220" i="10" s="1"/>
  <c r="J220" i="10" s="1"/>
  <c r="G221" i="10"/>
  <c r="H221" i="10" s="1"/>
  <c r="J221" i="10" s="1"/>
  <c r="G222" i="10"/>
  <c r="H222" i="10" s="1"/>
  <c r="J222" i="10" s="1"/>
  <c r="G223" i="10"/>
  <c r="H223" i="10" s="1"/>
  <c r="J223" i="10" s="1"/>
  <c r="G224" i="10"/>
  <c r="H224" i="10" s="1"/>
  <c r="J224" i="10" s="1"/>
  <c r="D212" i="10"/>
  <c r="E212" i="10" s="1"/>
  <c r="F212" i="10" s="1"/>
  <c r="D213" i="10"/>
  <c r="E213" i="10" s="1"/>
  <c r="F213" i="10" s="1"/>
  <c r="G212" i="10"/>
  <c r="H212" i="10" s="1"/>
  <c r="J212" i="10" s="1"/>
  <c r="G213" i="10"/>
  <c r="H213" i="10" s="1"/>
  <c r="J213" i="10" s="1"/>
  <c r="D176" i="10"/>
  <c r="I176" i="10" s="1"/>
  <c r="D177" i="10"/>
  <c r="E177" i="10" s="1"/>
  <c r="F177" i="10" s="1"/>
  <c r="D178" i="10"/>
  <c r="I178" i="10" s="1"/>
  <c r="D179" i="10"/>
  <c r="I179" i="10" s="1"/>
  <c r="D180" i="10"/>
  <c r="E180" i="10" s="1"/>
  <c r="F180" i="10" s="1"/>
  <c r="D181" i="10"/>
  <c r="E181" i="10" s="1"/>
  <c r="F181" i="10" s="1"/>
  <c r="D182" i="10"/>
  <c r="E182" i="10" s="1"/>
  <c r="F182" i="10" s="1"/>
  <c r="D183" i="10"/>
  <c r="E183" i="10" s="1"/>
  <c r="F183" i="10" s="1"/>
  <c r="D184" i="10"/>
  <c r="I184" i="10" s="1"/>
  <c r="D185" i="10"/>
  <c r="E185" i="10" s="1"/>
  <c r="F185" i="10" s="1"/>
  <c r="D186" i="10"/>
  <c r="I186" i="10" s="1"/>
  <c r="D187" i="10"/>
  <c r="I187" i="10" s="1"/>
  <c r="D188" i="10"/>
  <c r="E188" i="10" s="1"/>
  <c r="F188" i="10" s="1"/>
  <c r="D189" i="10"/>
  <c r="I189" i="10" s="1"/>
  <c r="D190" i="10"/>
  <c r="E190" i="10" s="1"/>
  <c r="F190" i="10" s="1"/>
  <c r="D191" i="10"/>
  <c r="E191" i="10" s="1"/>
  <c r="F191" i="10" s="1"/>
  <c r="D192" i="10"/>
  <c r="E192" i="10" s="1"/>
  <c r="F192" i="10" s="1"/>
  <c r="D193" i="10"/>
  <c r="E193" i="10" s="1"/>
  <c r="F193" i="10" s="1"/>
  <c r="D194" i="10"/>
  <c r="I194" i="10" s="1"/>
  <c r="D195" i="10"/>
  <c r="I195" i="10" s="1"/>
  <c r="D196" i="10"/>
  <c r="E196" i="10" s="1"/>
  <c r="F196" i="10" s="1"/>
  <c r="D197" i="10"/>
  <c r="E197" i="10" s="1"/>
  <c r="F197" i="10" s="1"/>
  <c r="D198" i="10"/>
  <c r="E198" i="10" s="1"/>
  <c r="F198" i="10" s="1"/>
  <c r="D199" i="10"/>
  <c r="E199" i="10" s="1"/>
  <c r="F199" i="10" s="1"/>
  <c r="D200" i="10"/>
  <c r="E200" i="10" s="1"/>
  <c r="F200" i="10" s="1"/>
  <c r="D201" i="10"/>
  <c r="E201" i="10" s="1"/>
  <c r="F201" i="10" s="1"/>
  <c r="D202" i="10"/>
  <c r="I202" i="10" s="1"/>
  <c r="D203" i="10"/>
  <c r="I203" i="10" s="1"/>
  <c r="D204" i="10"/>
  <c r="E204" i="10" s="1"/>
  <c r="F204" i="10" s="1"/>
  <c r="D205" i="10"/>
  <c r="E205" i="10" s="1"/>
  <c r="F205" i="10" s="1"/>
  <c r="D206" i="10"/>
  <c r="E206" i="10" s="1"/>
  <c r="F206" i="10" s="1"/>
  <c r="D207" i="10"/>
  <c r="E207" i="10" s="1"/>
  <c r="F207" i="10" s="1"/>
  <c r="D208" i="10"/>
  <c r="I208" i="10" s="1"/>
  <c r="D209" i="10"/>
  <c r="E209" i="10" s="1"/>
  <c r="F209" i="10" s="1"/>
  <c r="D210" i="10"/>
  <c r="I210" i="10" s="1"/>
  <c r="D211" i="10"/>
  <c r="I211" i="10" s="1"/>
  <c r="E176" i="10"/>
  <c r="F176" i="10" s="1"/>
  <c r="E179" i="10"/>
  <c r="F179" i="10" s="1"/>
  <c r="E187" i="10"/>
  <c r="F187" i="10" s="1"/>
  <c r="E194" i="10"/>
  <c r="F194" i="10" s="1"/>
  <c r="E195" i="10"/>
  <c r="F195" i="10" s="1"/>
  <c r="E203" i="10"/>
  <c r="F203" i="10" s="1"/>
  <c r="E211" i="10"/>
  <c r="F211" i="10" s="1"/>
  <c r="G176" i="10"/>
  <c r="H176" i="10" s="1"/>
  <c r="J176" i="10" s="1"/>
  <c r="G177" i="10"/>
  <c r="H177" i="10" s="1"/>
  <c r="J177" i="10" s="1"/>
  <c r="G178" i="10"/>
  <c r="H178" i="10" s="1"/>
  <c r="J178" i="10" s="1"/>
  <c r="G179" i="10"/>
  <c r="H179" i="10" s="1"/>
  <c r="J179" i="10" s="1"/>
  <c r="G180" i="10"/>
  <c r="H180" i="10" s="1"/>
  <c r="J180" i="10" s="1"/>
  <c r="G181" i="10"/>
  <c r="H181" i="10" s="1"/>
  <c r="J181" i="10" s="1"/>
  <c r="G182" i="10"/>
  <c r="H182" i="10" s="1"/>
  <c r="J182" i="10" s="1"/>
  <c r="G183" i="10"/>
  <c r="H183" i="10" s="1"/>
  <c r="J183" i="10" s="1"/>
  <c r="G184" i="10"/>
  <c r="G185" i="10"/>
  <c r="H185" i="10" s="1"/>
  <c r="J185" i="10" s="1"/>
  <c r="G186" i="10"/>
  <c r="H186" i="10" s="1"/>
  <c r="J186" i="10" s="1"/>
  <c r="G187" i="10"/>
  <c r="H187" i="10" s="1"/>
  <c r="J187" i="10" s="1"/>
  <c r="G188" i="10"/>
  <c r="H188" i="10" s="1"/>
  <c r="J188" i="10" s="1"/>
  <c r="G189" i="10"/>
  <c r="H189" i="10" s="1"/>
  <c r="J189" i="10" s="1"/>
  <c r="G190" i="10"/>
  <c r="H190" i="10" s="1"/>
  <c r="J190" i="10" s="1"/>
  <c r="G191" i="10"/>
  <c r="H191" i="10" s="1"/>
  <c r="J191" i="10" s="1"/>
  <c r="G192" i="10"/>
  <c r="H192" i="10" s="1"/>
  <c r="J192" i="10" s="1"/>
  <c r="G193" i="10"/>
  <c r="H193" i="10" s="1"/>
  <c r="J193" i="10" s="1"/>
  <c r="G194" i="10"/>
  <c r="H194" i="10" s="1"/>
  <c r="J194" i="10" s="1"/>
  <c r="G195" i="10"/>
  <c r="H195" i="10" s="1"/>
  <c r="J195" i="10" s="1"/>
  <c r="G196" i="10"/>
  <c r="H196" i="10" s="1"/>
  <c r="J196" i="10" s="1"/>
  <c r="G197" i="10"/>
  <c r="H197" i="10" s="1"/>
  <c r="J197" i="10" s="1"/>
  <c r="G198" i="10"/>
  <c r="H198" i="10" s="1"/>
  <c r="J198" i="10" s="1"/>
  <c r="G199" i="10"/>
  <c r="H199" i="10" s="1"/>
  <c r="J199" i="10" s="1"/>
  <c r="G200" i="10"/>
  <c r="H200" i="10" s="1"/>
  <c r="J200" i="10" s="1"/>
  <c r="G201" i="10"/>
  <c r="H201" i="10" s="1"/>
  <c r="J201" i="10" s="1"/>
  <c r="G202" i="10"/>
  <c r="H202" i="10" s="1"/>
  <c r="J202" i="10" s="1"/>
  <c r="G203" i="10"/>
  <c r="H203" i="10" s="1"/>
  <c r="J203" i="10" s="1"/>
  <c r="G204" i="10"/>
  <c r="H204" i="10" s="1"/>
  <c r="J204" i="10" s="1"/>
  <c r="G205" i="10"/>
  <c r="H205" i="10" s="1"/>
  <c r="J205" i="10" s="1"/>
  <c r="G206" i="10"/>
  <c r="H206" i="10" s="1"/>
  <c r="J206" i="10" s="1"/>
  <c r="G207" i="10"/>
  <c r="H207" i="10" s="1"/>
  <c r="J207" i="10" s="1"/>
  <c r="G208" i="10"/>
  <c r="H208" i="10" s="1"/>
  <c r="J208" i="10" s="1"/>
  <c r="G209" i="10"/>
  <c r="H209" i="10" s="1"/>
  <c r="J209" i="10" s="1"/>
  <c r="G210" i="10"/>
  <c r="H210" i="10" s="1"/>
  <c r="J210" i="10" s="1"/>
  <c r="G211" i="10"/>
  <c r="H211" i="10" s="1"/>
  <c r="J211" i="10" s="1"/>
  <c r="H184" i="10"/>
  <c r="J184" i="10" s="1"/>
  <c r="D173" i="10"/>
  <c r="E173" i="10" s="1"/>
  <c r="F173" i="10" s="1"/>
  <c r="G173" i="10"/>
  <c r="H173" i="10" s="1"/>
  <c r="J173" i="10" s="1"/>
  <c r="D174" i="10"/>
  <c r="E174" i="10" s="1"/>
  <c r="F174" i="10" s="1"/>
  <c r="G174" i="10"/>
  <c r="H174" i="10" s="1"/>
  <c r="J174" i="10" s="1"/>
  <c r="D144" i="10"/>
  <c r="E144" i="10" s="1"/>
  <c r="F144" i="10" s="1"/>
  <c r="D145" i="10"/>
  <c r="E145" i="10" s="1"/>
  <c r="F145" i="10" s="1"/>
  <c r="D146" i="10"/>
  <c r="I146" i="10" s="1"/>
  <c r="D147" i="10"/>
  <c r="E147" i="10" s="1"/>
  <c r="F147" i="10" s="1"/>
  <c r="D148" i="10"/>
  <c r="E148" i="10" s="1"/>
  <c r="F148" i="10" s="1"/>
  <c r="D149" i="10"/>
  <c r="E149" i="10" s="1"/>
  <c r="F149" i="10" s="1"/>
  <c r="D150" i="10"/>
  <c r="E150" i="10" s="1"/>
  <c r="F150" i="10" s="1"/>
  <c r="D151" i="10"/>
  <c r="E151" i="10" s="1"/>
  <c r="F151" i="10" s="1"/>
  <c r="D152" i="10"/>
  <c r="E152" i="10" s="1"/>
  <c r="F152" i="10" s="1"/>
  <c r="D153" i="10"/>
  <c r="E153" i="10" s="1"/>
  <c r="F153" i="10" s="1"/>
  <c r="D154" i="10"/>
  <c r="I154" i="10" s="1"/>
  <c r="D155" i="10"/>
  <c r="I155" i="10" s="1"/>
  <c r="D156" i="10"/>
  <c r="E156" i="10" s="1"/>
  <c r="F156" i="10" s="1"/>
  <c r="D157" i="10"/>
  <c r="E157" i="10" s="1"/>
  <c r="F157" i="10" s="1"/>
  <c r="D158" i="10"/>
  <c r="E158" i="10" s="1"/>
  <c r="F158" i="10" s="1"/>
  <c r="D159" i="10"/>
  <c r="E159" i="10" s="1"/>
  <c r="F159" i="10" s="1"/>
  <c r="D160" i="10"/>
  <c r="E160" i="10" s="1"/>
  <c r="F160" i="10" s="1"/>
  <c r="D161" i="10"/>
  <c r="E161" i="10" s="1"/>
  <c r="F161" i="10" s="1"/>
  <c r="D162" i="10"/>
  <c r="I162" i="10" s="1"/>
  <c r="D163" i="10"/>
  <c r="E163" i="10" s="1"/>
  <c r="F163" i="10" s="1"/>
  <c r="D164" i="10"/>
  <c r="E164" i="10" s="1"/>
  <c r="F164" i="10" s="1"/>
  <c r="D165" i="10"/>
  <c r="E165" i="10" s="1"/>
  <c r="F165" i="10" s="1"/>
  <c r="D166" i="10"/>
  <c r="E166" i="10" s="1"/>
  <c r="F166" i="10" s="1"/>
  <c r="D167" i="10"/>
  <c r="E167" i="10" s="1"/>
  <c r="F167" i="10" s="1"/>
  <c r="D168" i="10"/>
  <c r="E168" i="10" s="1"/>
  <c r="F168" i="10" s="1"/>
  <c r="D169" i="10"/>
  <c r="E169" i="10" s="1"/>
  <c r="F169" i="10" s="1"/>
  <c r="D170" i="10"/>
  <c r="E170" i="10" s="1"/>
  <c r="F170" i="10" s="1"/>
  <c r="D171" i="10"/>
  <c r="E171" i="10" s="1"/>
  <c r="F171" i="10" s="1"/>
  <c r="D172" i="10"/>
  <c r="I172" i="10" s="1"/>
  <c r="D175" i="10"/>
  <c r="E175" i="10" s="1"/>
  <c r="F175" i="10" s="1"/>
  <c r="E146" i="10"/>
  <c r="F146" i="10" s="1"/>
  <c r="E154" i="10"/>
  <c r="F154" i="10" s="1"/>
  <c r="G144" i="10"/>
  <c r="H144" i="10" s="1"/>
  <c r="J144" i="10" s="1"/>
  <c r="G145" i="10"/>
  <c r="H145" i="10" s="1"/>
  <c r="J145" i="10" s="1"/>
  <c r="G146" i="10"/>
  <c r="H146" i="10" s="1"/>
  <c r="J146" i="10" s="1"/>
  <c r="G147" i="10"/>
  <c r="H147" i="10" s="1"/>
  <c r="J147" i="10" s="1"/>
  <c r="G148" i="10"/>
  <c r="H148" i="10" s="1"/>
  <c r="J148" i="10" s="1"/>
  <c r="G149" i="10"/>
  <c r="H149" i="10" s="1"/>
  <c r="J149" i="10" s="1"/>
  <c r="G150" i="10"/>
  <c r="H150" i="10" s="1"/>
  <c r="J150" i="10" s="1"/>
  <c r="G151" i="10"/>
  <c r="H151" i="10" s="1"/>
  <c r="J151" i="10" s="1"/>
  <c r="G152" i="10"/>
  <c r="H152" i="10" s="1"/>
  <c r="J152" i="10" s="1"/>
  <c r="G153" i="10"/>
  <c r="H153" i="10" s="1"/>
  <c r="J153" i="10" s="1"/>
  <c r="G154" i="10"/>
  <c r="H154" i="10" s="1"/>
  <c r="J154" i="10" s="1"/>
  <c r="G155" i="10"/>
  <c r="H155" i="10" s="1"/>
  <c r="J155" i="10" s="1"/>
  <c r="G156" i="10"/>
  <c r="H156" i="10" s="1"/>
  <c r="J156" i="10" s="1"/>
  <c r="G157" i="10"/>
  <c r="H157" i="10" s="1"/>
  <c r="J157" i="10" s="1"/>
  <c r="G158" i="10"/>
  <c r="H158" i="10" s="1"/>
  <c r="J158" i="10" s="1"/>
  <c r="G159" i="10"/>
  <c r="H159" i="10" s="1"/>
  <c r="J159" i="10" s="1"/>
  <c r="G160" i="10"/>
  <c r="H160" i="10" s="1"/>
  <c r="J160" i="10" s="1"/>
  <c r="G161" i="10"/>
  <c r="H161" i="10" s="1"/>
  <c r="J161" i="10" s="1"/>
  <c r="G162" i="10"/>
  <c r="H162" i="10" s="1"/>
  <c r="J162" i="10" s="1"/>
  <c r="G163" i="10"/>
  <c r="H163" i="10" s="1"/>
  <c r="J163" i="10" s="1"/>
  <c r="G164" i="10"/>
  <c r="H164" i="10" s="1"/>
  <c r="J164" i="10" s="1"/>
  <c r="G165" i="10"/>
  <c r="H165" i="10" s="1"/>
  <c r="J165" i="10" s="1"/>
  <c r="G166" i="10"/>
  <c r="H166" i="10" s="1"/>
  <c r="J166" i="10" s="1"/>
  <c r="G167" i="10"/>
  <c r="H167" i="10" s="1"/>
  <c r="J167" i="10" s="1"/>
  <c r="G168" i="10"/>
  <c r="H168" i="10" s="1"/>
  <c r="J168" i="10" s="1"/>
  <c r="G169" i="10"/>
  <c r="H169" i="10" s="1"/>
  <c r="J169" i="10" s="1"/>
  <c r="G170" i="10"/>
  <c r="H170" i="10" s="1"/>
  <c r="J170" i="10" s="1"/>
  <c r="G171" i="10"/>
  <c r="H171" i="10" s="1"/>
  <c r="J171" i="10" s="1"/>
  <c r="G172" i="10"/>
  <c r="H172" i="10" s="1"/>
  <c r="J172" i="10" s="1"/>
  <c r="G175" i="10"/>
  <c r="H175" i="10" s="1"/>
  <c r="J175" i="10" s="1"/>
  <c r="I238" i="10" l="1"/>
  <c r="I190" i="10"/>
  <c r="E162" i="10"/>
  <c r="F162" i="10" s="1"/>
  <c r="E208" i="10"/>
  <c r="F208" i="10" s="1"/>
  <c r="I206" i="10"/>
  <c r="E178" i="10"/>
  <c r="F178" i="10" s="1"/>
  <c r="I198" i="10"/>
  <c r="I247" i="10"/>
  <c r="E202" i="10"/>
  <c r="F202" i="10" s="1"/>
  <c r="I246" i="10"/>
  <c r="I182" i="10"/>
  <c r="E237" i="10"/>
  <c r="F237" i="10" s="1"/>
  <c r="I230" i="10"/>
  <c r="I166" i="10"/>
  <c r="I174" i="10"/>
  <c r="E186" i="10"/>
  <c r="F186" i="10" s="1"/>
  <c r="I222" i="10"/>
  <c r="I158" i="10"/>
  <c r="E172" i="10"/>
  <c r="F172" i="10" s="1"/>
  <c r="E210" i="10"/>
  <c r="F210" i="10" s="1"/>
  <c r="E184" i="10"/>
  <c r="F184" i="10" s="1"/>
  <c r="E223" i="10"/>
  <c r="F223" i="10" s="1"/>
  <c r="I214" i="10"/>
  <c r="I150" i="10"/>
  <c r="E189" i="10"/>
  <c r="F189" i="10" s="1"/>
  <c r="I249" i="10"/>
  <c r="I241" i="10"/>
  <c r="I233" i="10"/>
  <c r="I225" i="10"/>
  <c r="I217" i="10"/>
  <c r="I209" i="10"/>
  <c r="I201" i="10"/>
  <c r="I193" i="10"/>
  <c r="I185" i="10"/>
  <c r="I177" i="10"/>
  <c r="I169" i="10"/>
  <c r="I161" i="10"/>
  <c r="I153" i="10"/>
  <c r="I145" i="10"/>
  <c r="I248" i="10"/>
  <c r="I240" i="10"/>
  <c r="I232" i="10"/>
  <c r="I224" i="10"/>
  <c r="I216" i="10"/>
  <c r="I200" i="10"/>
  <c r="I192" i="10"/>
  <c r="I168" i="10"/>
  <c r="I160" i="10"/>
  <c r="I152" i="10"/>
  <c r="I144" i="10"/>
  <c r="I239" i="10"/>
  <c r="I231" i="10"/>
  <c r="I215" i="10"/>
  <c r="I207" i="10"/>
  <c r="I199" i="10"/>
  <c r="I191" i="10"/>
  <c r="I183" i="10"/>
  <c r="I175" i="10"/>
  <c r="I167" i="10"/>
  <c r="I159" i="10"/>
  <c r="I151" i="10"/>
  <c r="E219" i="10"/>
  <c r="F219" i="10" s="1"/>
  <c r="E236" i="10"/>
  <c r="F236" i="10" s="1"/>
  <c r="I254" i="10"/>
  <c r="I245" i="10"/>
  <c r="I229" i="10"/>
  <c r="I221" i="10"/>
  <c r="I213" i="10"/>
  <c r="I205" i="10"/>
  <c r="I197" i="10"/>
  <c r="I181" i="10"/>
  <c r="I173" i="10"/>
  <c r="I165" i="10"/>
  <c r="I157" i="10"/>
  <c r="I149" i="10"/>
  <c r="E155" i="10"/>
  <c r="F155" i="10" s="1"/>
  <c r="E218" i="10"/>
  <c r="F218" i="10" s="1"/>
  <c r="E234" i="10"/>
  <c r="F234" i="10" s="1"/>
  <c r="I253" i="10"/>
  <c r="I244" i="10"/>
  <c r="I228" i="10"/>
  <c r="I220" i="10"/>
  <c r="I212" i="10"/>
  <c r="I204" i="10"/>
  <c r="I196" i="10"/>
  <c r="I188" i="10"/>
  <c r="I180" i="10"/>
  <c r="I164" i="10"/>
  <c r="I156" i="10"/>
  <c r="I148" i="10"/>
  <c r="I252" i="10"/>
  <c r="I243" i="10"/>
  <c r="I235" i="10"/>
  <c r="I227" i="10"/>
  <c r="I171" i="10"/>
  <c r="I163" i="10"/>
  <c r="I147" i="10"/>
  <c r="I251" i="10"/>
  <c r="I242" i="10"/>
  <c r="I226" i="10"/>
  <c r="I170" i="10"/>
  <c r="I250" i="10"/>
  <c r="D141" i="10"/>
  <c r="D142" i="10"/>
  <c r="D143" i="10"/>
  <c r="G141" i="10"/>
  <c r="H141" i="10" s="1"/>
  <c r="J141" i="10" s="1"/>
  <c r="G142" i="10"/>
  <c r="H142" i="10" s="1"/>
  <c r="J142" i="10" s="1"/>
  <c r="G143" i="10"/>
  <c r="H143" i="10" s="1"/>
  <c r="J143" i="10" s="1"/>
  <c r="D105" i="10"/>
  <c r="D106" i="10"/>
  <c r="D107" i="10"/>
  <c r="D108" i="10"/>
  <c r="D109" i="10"/>
  <c r="D110" i="10"/>
  <c r="D111" i="10"/>
  <c r="D112" i="10"/>
  <c r="D113" i="10"/>
  <c r="D114" i="10"/>
  <c r="I114" i="10" s="1"/>
  <c r="D115" i="10"/>
  <c r="I115" i="10" s="1"/>
  <c r="D116" i="10"/>
  <c r="D117" i="10"/>
  <c r="D118" i="10"/>
  <c r="D119" i="10"/>
  <c r="D120" i="10"/>
  <c r="D121" i="10"/>
  <c r="D122" i="10"/>
  <c r="D123" i="10"/>
  <c r="D124" i="10"/>
  <c r="I124" i="10" s="1"/>
  <c r="D125" i="10"/>
  <c r="D126" i="10"/>
  <c r="D127" i="10"/>
  <c r="D128" i="10"/>
  <c r="D129" i="10"/>
  <c r="D130" i="10"/>
  <c r="D131" i="10"/>
  <c r="I131" i="10" s="1"/>
  <c r="D132" i="10"/>
  <c r="D133" i="10"/>
  <c r="D134" i="10"/>
  <c r="D135" i="10"/>
  <c r="D136" i="10"/>
  <c r="D137" i="10"/>
  <c r="D138" i="10"/>
  <c r="I138" i="10" s="1"/>
  <c r="D139" i="10"/>
  <c r="D140" i="10"/>
  <c r="G105" i="10"/>
  <c r="H105" i="10" s="1"/>
  <c r="J105" i="10" s="1"/>
  <c r="G106" i="10"/>
  <c r="H106" i="10" s="1"/>
  <c r="J106" i="10" s="1"/>
  <c r="G107" i="10"/>
  <c r="H107" i="10" s="1"/>
  <c r="J107" i="10" s="1"/>
  <c r="G108" i="10"/>
  <c r="H108" i="10" s="1"/>
  <c r="J108" i="10" s="1"/>
  <c r="G109" i="10"/>
  <c r="H109" i="10" s="1"/>
  <c r="J109" i="10" s="1"/>
  <c r="G110" i="10"/>
  <c r="H110" i="10" s="1"/>
  <c r="J110" i="10" s="1"/>
  <c r="G111" i="10"/>
  <c r="H111" i="10" s="1"/>
  <c r="J111" i="10" s="1"/>
  <c r="G112" i="10"/>
  <c r="H112" i="10" s="1"/>
  <c r="J112" i="10" s="1"/>
  <c r="G113" i="10"/>
  <c r="H113" i="10" s="1"/>
  <c r="J113" i="10" s="1"/>
  <c r="G114" i="10"/>
  <c r="H114" i="10" s="1"/>
  <c r="J114" i="10" s="1"/>
  <c r="G115" i="10"/>
  <c r="H115" i="10" s="1"/>
  <c r="J115" i="10" s="1"/>
  <c r="G116" i="10"/>
  <c r="H116" i="10" s="1"/>
  <c r="J116" i="10" s="1"/>
  <c r="G117" i="10"/>
  <c r="H117" i="10" s="1"/>
  <c r="J117" i="10" s="1"/>
  <c r="G118" i="10"/>
  <c r="H118" i="10" s="1"/>
  <c r="J118" i="10" s="1"/>
  <c r="G119" i="10"/>
  <c r="H119" i="10" s="1"/>
  <c r="J119" i="10" s="1"/>
  <c r="G120" i="10"/>
  <c r="H120" i="10" s="1"/>
  <c r="J120" i="10" s="1"/>
  <c r="G121" i="10"/>
  <c r="H121" i="10" s="1"/>
  <c r="J121" i="10" s="1"/>
  <c r="G122" i="10"/>
  <c r="H122" i="10" s="1"/>
  <c r="J122" i="10" s="1"/>
  <c r="G123" i="10"/>
  <c r="H123" i="10" s="1"/>
  <c r="J123" i="10" s="1"/>
  <c r="G124" i="10"/>
  <c r="H124" i="10" s="1"/>
  <c r="J124" i="10" s="1"/>
  <c r="G125" i="10"/>
  <c r="H125" i="10" s="1"/>
  <c r="J125" i="10" s="1"/>
  <c r="G126" i="10"/>
  <c r="H126" i="10" s="1"/>
  <c r="J126" i="10" s="1"/>
  <c r="G127" i="10"/>
  <c r="H127" i="10" s="1"/>
  <c r="J127" i="10" s="1"/>
  <c r="G128" i="10"/>
  <c r="H128" i="10" s="1"/>
  <c r="J128" i="10" s="1"/>
  <c r="G129" i="10"/>
  <c r="H129" i="10" s="1"/>
  <c r="J129" i="10" s="1"/>
  <c r="G130" i="10"/>
  <c r="H130" i="10" s="1"/>
  <c r="J130" i="10" s="1"/>
  <c r="G131" i="10"/>
  <c r="H131" i="10" s="1"/>
  <c r="J131" i="10" s="1"/>
  <c r="G132" i="10"/>
  <c r="H132" i="10" s="1"/>
  <c r="J132" i="10" s="1"/>
  <c r="G133" i="10"/>
  <c r="H133" i="10" s="1"/>
  <c r="J133" i="10" s="1"/>
  <c r="G134" i="10"/>
  <c r="H134" i="10" s="1"/>
  <c r="J134" i="10" s="1"/>
  <c r="G135" i="10"/>
  <c r="H135" i="10" s="1"/>
  <c r="J135" i="10" s="1"/>
  <c r="G136" i="10"/>
  <c r="H136" i="10" s="1"/>
  <c r="J136" i="10" s="1"/>
  <c r="G137" i="10"/>
  <c r="H137" i="10" s="1"/>
  <c r="J137" i="10" s="1"/>
  <c r="G138" i="10"/>
  <c r="H138" i="10" s="1"/>
  <c r="J138" i="10" s="1"/>
  <c r="G139" i="10"/>
  <c r="H139" i="10" s="1"/>
  <c r="J139" i="10" s="1"/>
  <c r="G140" i="10"/>
  <c r="H140" i="10" s="1"/>
  <c r="J140" i="10" s="1"/>
  <c r="D104" i="10"/>
  <c r="D103" i="10"/>
  <c r="D102" i="10"/>
  <c r="D101" i="10"/>
  <c r="G104" i="10"/>
  <c r="H104" i="10" s="1"/>
  <c r="J104" i="10" s="1"/>
  <c r="G103" i="10"/>
  <c r="H103" i="10" s="1"/>
  <c r="J103" i="10" s="1"/>
  <c r="G102" i="10"/>
  <c r="H102" i="10" s="1"/>
  <c r="J102" i="10" s="1"/>
  <c r="G101" i="10"/>
  <c r="H101" i="10" s="1"/>
  <c r="J101" i="10" s="1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G59" i="10"/>
  <c r="H59" i="10" s="1"/>
  <c r="J59" i="10" s="1"/>
  <c r="G60" i="10"/>
  <c r="H60" i="10" s="1"/>
  <c r="J60" i="10" s="1"/>
  <c r="G61" i="10"/>
  <c r="H61" i="10" s="1"/>
  <c r="J61" i="10" s="1"/>
  <c r="G62" i="10"/>
  <c r="H62" i="10" s="1"/>
  <c r="J62" i="10" s="1"/>
  <c r="G63" i="10"/>
  <c r="H63" i="10" s="1"/>
  <c r="J63" i="10" s="1"/>
  <c r="G64" i="10"/>
  <c r="H64" i="10" s="1"/>
  <c r="J64" i="10" s="1"/>
  <c r="G65" i="10"/>
  <c r="H65" i="10" s="1"/>
  <c r="J65" i="10" s="1"/>
  <c r="G66" i="10"/>
  <c r="H66" i="10" s="1"/>
  <c r="J66" i="10" s="1"/>
  <c r="G67" i="10"/>
  <c r="H67" i="10" s="1"/>
  <c r="J67" i="10" s="1"/>
  <c r="G68" i="10"/>
  <c r="H68" i="10" s="1"/>
  <c r="J68" i="10" s="1"/>
  <c r="G69" i="10"/>
  <c r="H69" i="10" s="1"/>
  <c r="J69" i="10" s="1"/>
  <c r="G70" i="10"/>
  <c r="G71" i="10"/>
  <c r="H71" i="10" s="1"/>
  <c r="J71" i="10" s="1"/>
  <c r="G72" i="10"/>
  <c r="H72" i="10" s="1"/>
  <c r="J72" i="10" s="1"/>
  <c r="G73" i="10"/>
  <c r="H73" i="10" s="1"/>
  <c r="J73" i="10" s="1"/>
  <c r="G74" i="10"/>
  <c r="H74" i="10" s="1"/>
  <c r="J74" i="10" s="1"/>
  <c r="G75" i="10"/>
  <c r="H75" i="10" s="1"/>
  <c r="J75" i="10" s="1"/>
  <c r="G76" i="10"/>
  <c r="H76" i="10" s="1"/>
  <c r="J76" i="10" s="1"/>
  <c r="G77" i="10"/>
  <c r="H77" i="10" s="1"/>
  <c r="J77" i="10" s="1"/>
  <c r="G78" i="10"/>
  <c r="G79" i="10"/>
  <c r="H79" i="10" s="1"/>
  <c r="J79" i="10" s="1"/>
  <c r="G80" i="10"/>
  <c r="H80" i="10" s="1"/>
  <c r="J80" i="10" s="1"/>
  <c r="G81" i="10"/>
  <c r="H81" i="10" s="1"/>
  <c r="J81" i="10" s="1"/>
  <c r="G82" i="10"/>
  <c r="H82" i="10" s="1"/>
  <c r="J82" i="10" s="1"/>
  <c r="G83" i="10"/>
  <c r="H83" i="10" s="1"/>
  <c r="J83" i="10" s="1"/>
  <c r="G84" i="10"/>
  <c r="H84" i="10" s="1"/>
  <c r="J84" i="10" s="1"/>
  <c r="G85" i="10"/>
  <c r="H85" i="10" s="1"/>
  <c r="J85" i="10" s="1"/>
  <c r="G86" i="10"/>
  <c r="H86" i="10" s="1"/>
  <c r="J86" i="10" s="1"/>
  <c r="G87" i="10"/>
  <c r="H87" i="10" s="1"/>
  <c r="J87" i="10" s="1"/>
  <c r="G88" i="10"/>
  <c r="H88" i="10" s="1"/>
  <c r="J88" i="10" s="1"/>
  <c r="G89" i="10"/>
  <c r="H89" i="10" s="1"/>
  <c r="J89" i="10" s="1"/>
  <c r="G90" i="10"/>
  <c r="H90" i="10" s="1"/>
  <c r="J90" i="10" s="1"/>
  <c r="G91" i="10"/>
  <c r="H91" i="10" s="1"/>
  <c r="J91" i="10" s="1"/>
  <c r="G92" i="10"/>
  <c r="H92" i="10" s="1"/>
  <c r="J92" i="10" s="1"/>
  <c r="G93" i="10"/>
  <c r="H93" i="10" s="1"/>
  <c r="J93" i="10" s="1"/>
  <c r="G94" i="10"/>
  <c r="H94" i="10" s="1"/>
  <c r="J94" i="10" s="1"/>
  <c r="G95" i="10"/>
  <c r="H95" i="10" s="1"/>
  <c r="J95" i="10" s="1"/>
  <c r="G96" i="10"/>
  <c r="H96" i="10" s="1"/>
  <c r="J96" i="10" s="1"/>
  <c r="G97" i="10"/>
  <c r="H97" i="10" s="1"/>
  <c r="J97" i="10" s="1"/>
  <c r="G98" i="10"/>
  <c r="H98" i="10" s="1"/>
  <c r="J98" i="10" s="1"/>
  <c r="G99" i="10"/>
  <c r="H99" i="10" s="1"/>
  <c r="J99" i="10" s="1"/>
  <c r="G100" i="10"/>
  <c r="H100" i="10" s="1"/>
  <c r="J100" i="10" s="1"/>
  <c r="H70" i="10"/>
  <c r="J70" i="10" s="1"/>
  <c r="H78" i="10"/>
  <c r="J78" i="10" s="1"/>
  <c r="E131" i="10" l="1"/>
  <c r="F131" i="10" s="1"/>
  <c r="E115" i="10"/>
  <c r="F115" i="10" s="1"/>
  <c r="E89" i="10"/>
  <c r="F89" i="10" s="1"/>
  <c r="I89" i="10"/>
  <c r="E73" i="10"/>
  <c r="F73" i="10" s="1"/>
  <c r="I73" i="10"/>
  <c r="E96" i="10"/>
  <c r="F96" i="10" s="1"/>
  <c r="I96" i="10"/>
  <c r="E88" i="10"/>
  <c r="F88" i="10" s="1"/>
  <c r="I88" i="10"/>
  <c r="E80" i="10"/>
  <c r="F80" i="10" s="1"/>
  <c r="I80" i="10"/>
  <c r="E72" i="10"/>
  <c r="F72" i="10" s="1"/>
  <c r="I72" i="10"/>
  <c r="E64" i="10"/>
  <c r="F64" i="10" s="1"/>
  <c r="I64" i="10"/>
  <c r="E139" i="10"/>
  <c r="F139" i="10" s="1"/>
  <c r="I139" i="10"/>
  <c r="E123" i="10"/>
  <c r="F123" i="10" s="1"/>
  <c r="I123" i="10"/>
  <c r="E107" i="10"/>
  <c r="F107" i="10" s="1"/>
  <c r="I107" i="10"/>
  <c r="E142" i="10"/>
  <c r="F142" i="10" s="1"/>
  <c r="I142" i="10"/>
  <c r="E130" i="10"/>
  <c r="F130" i="10" s="1"/>
  <c r="I130" i="10"/>
  <c r="E94" i="10"/>
  <c r="F94" i="10" s="1"/>
  <c r="I94" i="10"/>
  <c r="E86" i="10"/>
  <c r="F86" i="10" s="1"/>
  <c r="I86" i="10"/>
  <c r="E78" i="10"/>
  <c r="F78" i="10" s="1"/>
  <c r="I78" i="10"/>
  <c r="E70" i="10"/>
  <c r="F70" i="10" s="1"/>
  <c r="I70" i="10"/>
  <c r="E62" i="10"/>
  <c r="F62" i="10" s="1"/>
  <c r="I62" i="10"/>
  <c r="E101" i="10"/>
  <c r="F101" i="10" s="1"/>
  <c r="I101" i="10"/>
  <c r="E138" i="10"/>
  <c r="F138" i="10" s="1"/>
  <c r="E137" i="10"/>
  <c r="F137" i="10" s="1"/>
  <c r="I137" i="10"/>
  <c r="E129" i="10"/>
  <c r="F129" i="10" s="1"/>
  <c r="I129" i="10"/>
  <c r="E121" i="10"/>
  <c r="F121" i="10" s="1"/>
  <c r="I121" i="10"/>
  <c r="E113" i="10"/>
  <c r="F113" i="10" s="1"/>
  <c r="I113" i="10"/>
  <c r="E105" i="10"/>
  <c r="F105" i="10" s="1"/>
  <c r="I105" i="10"/>
  <c r="E79" i="10"/>
  <c r="F79" i="10" s="1"/>
  <c r="I79" i="10"/>
  <c r="E93" i="10"/>
  <c r="F93" i="10" s="1"/>
  <c r="I93" i="10"/>
  <c r="E85" i="10"/>
  <c r="F85" i="10" s="1"/>
  <c r="I85" i="10"/>
  <c r="E77" i="10"/>
  <c r="F77" i="10" s="1"/>
  <c r="I77" i="10"/>
  <c r="E69" i="10"/>
  <c r="F69" i="10" s="1"/>
  <c r="I69" i="10"/>
  <c r="E61" i="10"/>
  <c r="F61" i="10" s="1"/>
  <c r="I61" i="10"/>
  <c r="E102" i="10"/>
  <c r="F102" i="10" s="1"/>
  <c r="I102" i="10"/>
  <c r="E136" i="10"/>
  <c r="F136" i="10" s="1"/>
  <c r="I136" i="10"/>
  <c r="E128" i="10"/>
  <c r="F128" i="10" s="1"/>
  <c r="I128" i="10"/>
  <c r="E120" i="10"/>
  <c r="F120" i="10" s="1"/>
  <c r="I120" i="10"/>
  <c r="E112" i="10"/>
  <c r="F112" i="10" s="1"/>
  <c r="I112" i="10"/>
  <c r="E95" i="10"/>
  <c r="F95" i="10" s="1"/>
  <c r="I95" i="10"/>
  <c r="E71" i="10"/>
  <c r="F71" i="10" s="1"/>
  <c r="I71" i="10"/>
  <c r="E63" i="10"/>
  <c r="F63" i="10" s="1"/>
  <c r="I63" i="10"/>
  <c r="E141" i="10"/>
  <c r="F141" i="10" s="1"/>
  <c r="I141" i="10"/>
  <c r="E100" i="10"/>
  <c r="F100" i="10" s="1"/>
  <c r="I100" i="10"/>
  <c r="E92" i="10"/>
  <c r="F92" i="10" s="1"/>
  <c r="I92" i="10"/>
  <c r="E84" i="10"/>
  <c r="F84" i="10" s="1"/>
  <c r="I84" i="10"/>
  <c r="E76" i="10"/>
  <c r="F76" i="10" s="1"/>
  <c r="I76" i="10"/>
  <c r="E68" i="10"/>
  <c r="F68" i="10" s="1"/>
  <c r="I68" i="10"/>
  <c r="E60" i="10"/>
  <c r="F60" i="10" s="1"/>
  <c r="I60" i="10"/>
  <c r="E103" i="10"/>
  <c r="F103" i="10" s="1"/>
  <c r="I103" i="10"/>
  <c r="E124" i="10"/>
  <c r="F124" i="10" s="1"/>
  <c r="E135" i="10"/>
  <c r="F135" i="10" s="1"/>
  <c r="I135" i="10"/>
  <c r="E127" i="10"/>
  <c r="F127" i="10" s="1"/>
  <c r="I127" i="10"/>
  <c r="E119" i="10"/>
  <c r="F119" i="10" s="1"/>
  <c r="I119" i="10"/>
  <c r="E111" i="10"/>
  <c r="F111" i="10" s="1"/>
  <c r="I111" i="10"/>
  <c r="E87" i="10"/>
  <c r="F87" i="10" s="1"/>
  <c r="I87" i="10"/>
  <c r="E122" i="10"/>
  <c r="F122" i="10" s="1"/>
  <c r="I122" i="10"/>
  <c r="E106" i="10"/>
  <c r="F106" i="10" s="1"/>
  <c r="I106" i="10"/>
  <c r="E99" i="10"/>
  <c r="F99" i="10" s="1"/>
  <c r="I99" i="10"/>
  <c r="E91" i="10"/>
  <c r="F91" i="10" s="1"/>
  <c r="I91" i="10"/>
  <c r="E83" i="10"/>
  <c r="F83" i="10" s="1"/>
  <c r="I83" i="10"/>
  <c r="E75" i="10"/>
  <c r="F75" i="10" s="1"/>
  <c r="I75" i="10"/>
  <c r="E67" i="10"/>
  <c r="F67" i="10" s="1"/>
  <c r="I67" i="10"/>
  <c r="E59" i="10"/>
  <c r="F59" i="10" s="1"/>
  <c r="I59" i="10"/>
  <c r="E104" i="10"/>
  <c r="F104" i="10" s="1"/>
  <c r="I104" i="10"/>
  <c r="E134" i="10"/>
  <c r="F134" i="10" s="1"/>
  <c r="I134" i="10"/>
  <c r="E126" i="10"/>
  <c r="F126" i="10" s="1"/>
  <c r="I126" i="10"/>
  <c r="E118" i="10"/>
  <c r="F118" i="10" s="1"/>
  <c r="I118" i="10"/>
  <c r="E110" i="10"/>
  <c r="F110" i="10" s="1"/>
  <c r="I110" i="10"/>
  <c r="E98" i="10"/>
  <c r="F98" i="10" s="1"/>
  <c r="I98" i="10"/>
  <c r="E90" i="10"/>
  <c r="F90" i="10" s="1"/>
  <c r="I90" i="10"/>
  <c r="E82" i="10"/>
  <c r="F82" i="10" s="1"/>
  <c r="I82" i="10"/>
  <c r="E74" i="10"/>
  <c r="F74" i="10" s="1"/>
  <c r="I74" i="10"/>
  <c r="E66" i="10"/>
  <c r="F66" i="10" s="1"/>
  <c r="I66" i="10"/>
  <c r="E114" i="10"/>
  <c r="F114" i="10" s="1"/>
  <c r="E133" i="10"/>
  <c r="F133" i="10" s="1"/>
  <c r="I133" i="10"/>
  <c r="E125" i="10"/>
  <c r="F125" i="10" s="1"/>
  <c r="I125" i="10"/>
  <c r="E117" i="10"/>
  <c r="F117" i="10" s="1"/>
  <c r="I117" i="10"/>
  <c r="E109" i="10"/>
  <c r="F109" i="10" s="1"/>
  <c r="I109" i="10"/>
  <c r="E97" i="10"/>
  <c r="F97" i="10" s="1"/>
  <c r="I97" i="10"/>
  <c r="E81" i="10"/>
  <c r="F81" i="10" s="1"/>
  <c r="I81" i="10"/>
  <c r="E65" i="10"/>
  <c r="F65" i="10" s="1"/>
  <c r="I65" i="10"/>
  <c r="E140" i="10"/>
  <c r="F140" i="10" s="1"/>
  <c r="I140" i="10"/>
  <c r="E132" i="10"/>
  <c r="F132" i="10" s="1"/>
  <c r="I132" i="10"/>
  <c r="E116" i="10"/>
  <c r="F116" i="10" s="1"/>
  <c r="I116" i="10"/>
  <c r="E108" i="10"/>
  <c r="F108" i="10" s="1"/>
  <c r="I108" i="10"/>
  <c r="E143" i="10"/>
  <c r="F143" i="10" s="1"/>
  <c r="I143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2" i="10"/>
  <c r="G3" i="10"/>
  <c r="H3" i="10" s="1"/>
  <c r="J3" i="10" s="1"/>
  <c r="G4" i="10"/>
  <c r="H4" i="10" s="1"/>
  <c r="J4" i="10" s="1"/>
  <c r="G5" i="10"/>
  <c r="H5" i="10" s="1"/>
  <c r="J5" i="10" s="1"/>
  <c r="G6" i="10"/>
  <c r="H6" i="10" s="1"/>
  <c r="J6" i="10" s="1"/>
  <c r="G7" i="10"/>
  <c r="H7" i="10" s="1"/>
  <c r="J7" i="10" s="1"/>
  <c r="G8" i="10"/>
  <c r="H8" i="10" s="1"/>
  <c r="J8" i="10" s="1"/>
  <c r="G9" i="10"/>
  <c r="H9" i="10" s="1"/>
  <c r="J9" i="10" s="1"/>
  <c r="G10" i="10"/>
  <c r="H10" i="10" s="1"/>
  <c r="J10" i="10" s="1"/>
  <c r="G11" i="10"/>
  <c r="H11" i="10" s="1"/>
  <c r="J11" i="10" s="1"/>
  <c r="G12" i="10"/>
  <c r="H12" i="10" s="1"/>
  <c r="J12" i="10" s="1"/>
  <c r="G13" i="10"/>
  <c r="H13" i="10" s="1"/>
  <c r="J13" i="10" s="1"/>
  <c r="G14" i="10"/>
  <c r="H14" i="10" s="1"/>
  <c r="J14" i="10" s="1"/>
  <c r="G15" i="10"/>
  <c r="H15" i="10" s="1"/>
  <c r="J15" i="10" s="1"/>
  <c r="G16" i="10"/>
  <c r="H16" i="10" s="1"/>
  <c r="J16" i="10" s="1"/>
  <c r="G17" i="10"/>
  <c r="H17" i="10" s="1"/>
  <c r="J17" i="10" s="1"/>
  <c r="G18" i="10"/>
  <c r="H18" i="10" s="1"/>
  <c r="J18" i="10" s="1"/>
  <c r="G19" i="10"/>
  <c r="H19" i="10" s="1"/>
  <c r="J19" i="10" s="1"/>
  <c r="G20" i="10"/>
  <c r="H20" i="10" s="1"/>
  <c r="J20" i="10" s="1"/>
  <c r="G21" i="10"/>
  <c r="H21" i="10" s="1"/>
  <c r="J21" i="10" s="1"/>
  <c r="G22" i="10"/>
  <c r="H22" i="10" s="1"/>
  <c r="J22" i="10" s="1"/>
  <c r="G23" i="10"/>
  <c r="H23" i="10" s="1"/>
  <c r="J23" i="10" s="1"/>
  <c r="G24" i="10"/>
  <c r="H24" i="10" s="1"/>
  <c r="J24" i="10" s="1"/>
  <c r="G25" i="10"/>
  <c r="H25" i="10" s="1"/>
  <c r="J25" i="10" s="1"/>
  <c r="G26" i="10"/>
  <c r="H26" i="10" s="1"/>
  <c r="J26" i="10" s="1"/>
  <c r="G27" i="10"/>
  <c r="H27" i="10" s="1"/>
  <c r="J27" i="10" s="1"/>
  <c r="G28" i="10"/>
  <c r="H28" i="10" s="1"/>
  <c r="J28" i="10" s="1"/>
  <c r="G29" i="10"/>
  <c r="H29" i="10" s="1"/>
  <c r="J29" i="10" s="1"/>
  <c r="G30" i="10"/>
  <c r="H30" i="10" s="1"/>
  <c r="J30" i="10" s="1"/>
  <c r="G31" i="10"/>
  <c r="H31" i="10" s="1"/>
  <c r="J31" i="10" s="1"/>
  <c r="G32" i="10"/>
  <c r="H32" i="10" s="1"/>
  <c r="J32" i="10" s="1"/>
  <c r="G33" i="10"/>
  <c r="H33" i="10" s="1"/>
  <c r="J33" i="10" s="1"/>
  <c r="G34" i="10"/>
  <c r="H34" i="10" s="1"/>
  <c r="J34" i="10" s="1"/>
  <c r="G35" i="10"/>
  <c r="H35" i="10" s="1"/>
  <c r="J35" i="10" s="1"/>
  <c r="G36" i="10"/>
  <c r="H36" i="10" s="1"/>
  <c r="J36" i="10" s="1"/>
  <c r="G37" i="10"/>
  <c r="H37" i="10" s="1"/>
  <c r="J37" i="10" s="1"/>
  <c r="G38" i="10"/>
  <c r="H38" i="10" s="1"/>
  <c r="J38" i="10" s="1"/>
  <c r="G39" i="10"/>
  <c r="H39" i="10" s="1"/>
  <c r="J39" i="10" s="1"/>
  <c r="G40" i="10"/>
  <c r="H40" i="10" s="1"/>
  <c r="J40" i="10" s="1"/>
  <c r="G41" i="10"/>
  <c r="H41" i="10" s="1"/>
  <c r="J41" i="10" s="1"/>
  <c r="G42" i="10"/>
  <c r="H42" i="10" s="1"/>
  <c r="J42" i="10" s="1"/>
  <c r="G43" i="10"/>
  <c r="H43" i="10" s="1"/>
  <c r="J43" i="10" s="1"/>
  <c r="G44" i="10"/>
  <c r="H44" i="10" s="1"/>
  <c r="J44" i="10" s="1"/>
  <c r="G45" i="10"/>
  <c r="H45" i="10" s="1"/>
  <c r="J45" i="10" s="1"/>
  <c r="G46" i="10"/>
  <c r="H46" i="10" s="1"/>
  <c r="J46" i="10" s="1"/>
  <c r="G47" i="10"/>
  <c r="H47" i="10" s="1"/>
  <c r="J47" i="10" s="1"/>
  <c r="G48" i="10"/>
  <c r="H48" i="10" s="1"/>
  <c r="J48" i="10" s="1"/>
  <c r="G49" i="10"/>
  <c r="H49" i="10" s="1"/>
  <c r="J49" i="10" s="1"/>
  <c r="G50" i="10"/>
  <c r="H50" i="10" s="1"/>
  <c r="J50" i="10" s="1"/>
  <c r="G51" i="10"/>
  <c r="H51" i="10" s="1"/>
  <c r="J51" i="10" s="1"/>
  <c r="G52" i="10"/>
  <c r="H52" i="10" s="1"/>
  <c r="J52" i="10" s="1"/>
  <c r="G53" i="10"/>
  <c r="H53" i="10" s="1"/>
  <c r="J53" i="10" s="1"/>
  <c r="G54" i="10"/>
  <c r="H54" i="10" s="1"/>
  <c r="J54" i="10" s="1"/>
  <c r="G55" i="10"/>
  <c r="H55" i="10" s="1"/>
  <c r="J55" i="10" s="1"/>
  <c r="G56" i="10"/>
  <c r="H56" i="10" s="1"/>
  <c r="J56" i="10" s="1"/>
  <c r="G57" i="10"/>
  <c r="H57" i="10" s="1"/>
  <c r="J57" i="10" s="1"/>
  <c r="G58" i="10"/>
  <c r="H58" i="10" s="1"/>
  <c r="J58" i="10" s="1"/>
  <c r="G2" i="10"/>
  <c r="H2" i="10" s="1"/>
  <c r="J2" i="10" s="1"/>
  <c r="E6" i="10" l="1"/>
  <c r="F6" i="10" s="1"/>
  <c r="I6" i="10"/>
  <c r="E55" i="10"/>
  <c r="F55" i="10" s="1"/>
  <c r="I55" i="10"/>
  <c r="E47" i="10"/>
  <c r="F47" i="10" s="1"/>
  <c r="I47" i="10"/>
  <c r="E39" i="10"/>
  <c r="F39" i="10" s="1"/>
  <c r="I39" i="10"/>
  <c r="E31" i="10"/>
  <c r="F31" i="10" s="1"/>
  <c r="I31" i="10"/>
  <c r="E23" i="10"/>
  <c r="F23" i="10" s="1"/>
  <c r="I23" i="10"/>
  <c r="E15" i="10"/>
  <c r="F15" i="10" s="1"/>
  <c r="I15" i="10"/>
  <c r="E7" i="10"/>
  <c r="F7" i="10" s="1"/>
  <c r="I7" i="10"/>
  <c r="E38" i="10"/>
  <c r="F38" i="10" s="1"/>
  <c r="I38" i="10"/>
  <c r="E53" i="10"/>
  <c r="F53" i="10" s="1"/>
  <c r="I53" i="10"/>
  <c r="E45" i="10"/>
  <c r="F45" i="10" s="1"/>
  <c r="I45" i="10"/>
  <c r="E37" i="10"/>
  <c r="F37" i="10" s="1"/>
  <c r="I37" i="10"/>
  <c r="E29" i="10"/>
  <c r="F29" i="10" s="1"/>
  <c r="I29" i="10"/>
  <c r="E21" i="10"/>
  <c r="F21" i="10" s="1"/>
  <c r="I21" i="10"/>
  <c r="E13" i="10"/>
  <c r="F13" i="10" s="1"/>
  <c r="I13" i="10"/>
  <c r="E5" i="10"/>
  <c r="F5" i="10" s="1"/>
  <c r="I5" i="10"/>
  <c r="E52" i="10"/>
  <c r="F52" i="10" s="1"/>
  <c r="I52" i="10"/>
  <c r="E44" i="10"/>
  <c r="F44" i="10" s="1"/>
  <c r="I44" i="10"/>
  <c r="E36" i="10"/>
  <c r="F36" i="10" s="1"/>
  <c r="I36" i="10"/>
  <c r="E28" i="10"/>
  <c r="F28" i="10" s="1"/>
  <c r="I28" i="10"/>
  <c r="E20" i="10"/>
  <c r="F20" i="10" s="1"/>
  <c r="I20" i="10"/>
  <c r="E12" i="10"/>
  <c r="F12" i="10" s="1"/>
  <c r="I12" i="10"/>
  <c r="E4" i="10"/>
  <c r="F4" i="10" s="1"/>
  <c r="I4" i="10"/>
  <c r="E22" i="10"/>
  <c r="F22" i="10" s="1"/>
  <c r="I22" i="10"/>
  <c r="E2" i="10"/>
  <c r="F2" i="10" s="1"/>
  <c r="I2" i="10"/>
  <c r="E51" i="10"/>
  <c r="F51" i="10" s="1"/>
  <c r="I51" i="10"/>
  <c r="E43" i="10"/>
  <c r="F43" i="10" s="1"/>
  <c r="I43" i="10"/>
  <c r="E35" i="10"/>
  <c r="F35" i="10" s="1"/>
  <c r="I35" i="10"/>
  <c r="E27" i="10"/>
  <c r="F27" i="10" s="1"/>
  <c r="I27" i="10"/>
  <c r="E19" i="10"/>
  <c r="F19" i="10" s="1"/>
  <c r="I19" i="10"/>
  <c r="E11" i="10"/>
  <c r="F11" i="10" s="1"/>
  <c r="I11" i="10"/>
  <c r="E3" i="10"/>
  <c r="F3" i="10" s="1"/>
  <c r="I3" i="10"/>
  <c r="E30" i="10"/>
  <c r="F30" i="10" s="1"/>
  <c r="I30" i="10"/>
  <c r="E58" i="10"/>
  <c r="F58" i="10" s="1"/>
  <c r="I58" i="10"/>
  <c r="E50" i="10"/>
  <c r="F50" i="10" s="1"/>
  <c r="I50" i="10"/>
  <c r="E42" i="10"/>
  <c r="F42" i="10" s="1"/>
  <c r="I42" i="10"/>
  <c r="E34" i="10"/>
  <c r="F34" i="10" s="1"/>
  <c r="I34" i="10"/>
  <c r="E26" i="10"/>
  <c r="F26" i="10" s="1"/>
  <c r="I26" i="10"/>
  <c r="E18" i="10"/>
  <c r="F18" i="10" s="1"/>
  <c r="I18" i="10"/>
  <c r="E10" i="10"/>
  <c r="F10" i="10" s="1"/>
  <c r="I10" i="10"/>
  <c r="E46" i="10"/>
  <c r="F46" i="10" s="1"/>
  <c r="I46" i="10"/>
  <c r="E57" i="10"/>
  <c r="F57" i="10" s="1"/>
  <c r="I57" i="10"/>
  <c r="E49" i="10"/>
  <c r="F49" i="10" s="1"/>
  <c r="I49" i="10"/>
  <c r="E41" i="10"/>
  <c r="F41" i="10" s="1"/>
  <c r="I41" i="10"/>
  <c r="E33" i="10"/>
  <c r="F33" i="10" s="1"/>
  <c r="I33" i="10"/>
  <c r="E25" i="10"/>
  <c r="F25" i="10" s="1"/>
  <c r="I25" i="10"/>
  <c r="E17" i="10"/>
  <c r="F17" i="10" s="1"/>
  <c r="I17" i="10"/>
  <c r="E9" i="10"/>
  <c r="F9" i="10" s="1"/>
  <c r="I9" i="10"/>
  <c r="E54" i="10"/>
  <c r="F54" i="10" s="1"/>
  <c r="I54" i="10"/>
  <c r="E14" i="10"/>
  <c r="F14" i="10" s="1"/>
  <c r="I14" i="10"/>
  <c r="E56" i="10"/>
  <c r="F56" i="10" s="1"/>
  <c r="I56" i="10"/>
  <c r="E48" i="10"/>
  <c r="F48" i="10" s="1"/>
  <c r="I48" i="10"/>
  <c r="E40" i="10"/>
  <c r="F40" i="10" s="1"/>
  <c r="I40" i="10"/>
  <c r="E32" i="10"/>
  <c r="F32" i="10" s="1"/>
  <c r="I32" i="10"/>
  <c r="E24" i="10"/>
  <c r="F24" i="10" s="1"/>
  <c r="I24" i="10"/>
  <c r="E16" i="10"/>
  <c r="F16" i="10" s="1"/>
  <c r="I16" i="10"/>
  <c r="E8" i="10"/>
  <c r="F8" i="10" s="1"/>
  <c r="I8" i="10"/>
  <c r="A25" i="9"/>
  <c r="A24" i="9"/>
  <c r="A26" i="9"/>
  <c r="A27" i="9"/>
  <c r="A28" i="9"/>
  <c r="A29" i="9"/>
  <c r="A30" i="9"/>
  <c r="A31" i="9"/>
  <c r="A32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A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7E069-06C0-4415-BDF2-E13BEC7161DB}" keepAlive="1" name="Query - EndpointWriter" description="Connection to the 'EndpointWriter' query in the workbook." type="5" refreshedVersion="6" background="1" saveData="1">
    <dbPr connection="Provider=Microsoft.Mashup.OleDb.1;Data Source=$Workbook$;Location=EndpointWriter;Extended Properties=&quot;&quot;" command="SELECT * FROM [EndpointWriter]"/>
  </connection>
  <connection id="2" xr16:uid="{6412ECBD-E754-41D3-BE5C-9575FB49A9CE}" keepAlive="1" name="Query - PythonFormatSeries1" description="Connection to the 'PythonFormatSeries1' query in the workbook." type="5" refreshedVersion="6" background="1" saveData="1">
    <dbPr connection="Provider=Microsoft.Mashup.OleDb.1;Data Source=$Workbook$;Location=PythonFormatSeries1;Extended Properties=&quot;&quot;" command="SELECT * FROM [PythonFormatSeries1]"/>
  </connection>
  <connection id="3" xr16:uid="{69BE8083-BE26-45D5-B82B-EC32A3FCA7C0}" keepAlive="1" name="Query - PythonFormatSeries2" description="Connection to the 'PythonFormatSeries2' query in the workbook." type="5" refreshedVersion="0" background="1">
    <dbPr connection="Provider=Microsoft.Mashup.OleDb.1;Data Source=$Workbook$;Location=PythonFormatSeries2;Extended Properties=&quot;&quot;" command="SELECT * FROM [PythonFormatSeries2]"/>
  </connection>
  <connection id="4" xr16:uid="{5BF85BDE-7F8C-4D56-883E-99EB3EE1B2CD}" keepAlive="1" name="Query - PythonFormatSeriesAll" description="Connection to the 'PythonFormatSeriesAll' query in the workbook." type="5" refreshedVersion="6" background="1" saveData="1">
    <dbPr connection="Provider=Microsoft.Mashup.OleDb.1;Data Source=$Workbook$;Location=PythonFormatSeriesAll;Extended Properties=&quot;&quot;" command="SELECT * FROM [PythonFormatSeriesAll]"/>
  </connection>
  <connection id="5" xr16:uid="{A8241318-9D68-4DEE-A6EA-A250665CC0C4}" keepAlive="1" name="Query - PythonFormatSeriesJSON_ID" description="Connection to the 'PythonFormatSeriesJSON_ID' query in the workbook." type="5" refreshedVersion="6" background="1" saveData="1">
    <dbPr connection="Provider=Microsoft.Mashup.OleDb.1;Data Source=$Workbook$;Location=PythonFormatSeriesJSON_ID;Extended Properties=&quot;&quot;" command="SELECT * FROM [PythonFormatSeriesJSON_ID]"/>
  </connection>
  <connection id="6" xr16:uid="{6397D847-5981-4106-BA98-039250890169}" keepAlive="1" name="Query - PythonFormatSeriesJSON_Key" description="Connection to the 'PythonFormatSeriesJSON_Key' query in the workbook." type="5" refreshedVersion="6" background="1" saveData="1">
    <dbPr connection="Provider=Microsoft.Mashup.OleDb.1;Data Source=$Workbook$;Location=PythonFormatSeriesJSON_Key;Extended Properties=&quot;&quot;" command="SELECT * FROM [PythonFormatSeriesJSON_Key]"/>
  </connection>
  <connection id="7" xr16:uid="{A523F99F-1954-481D-AC12-91F5FD961435}" keepAlive="1" name="Query - stream_key_to_id" description="Connection to the 'stream_key_to_id' query in the workbook." type="5" refreshedVersion="6" background="1" saveData="1">
    <dbPr connection="Provider=Microsoft.Mashup.OleDb.1;Data Source=$Workbook$;Location=stream_key_to_id;Extended Properties=&quot;&quot;" command="SELECT * FROM [stream_key_to_id]"/>
  </connection>
</connections>
</file>

<file path=xl/sharedStrings.xml><?xml version="1.0" encoding="utf-8"?>
<sst xmlns="http://schemas.openxmlformats.org/spreadsheetml/2006/main" count="3958" uniqueCount="701">
  <si>
    <t>Field Name</t>
  </si>
  <si>
    <t>Type</t>
  </si>
  <si>
    <t>Field Description</t>
  </si>
  <si>
    <t>Symbol</t>
  </si>
  <si>
    <t>String</t>
  </si>
  <si>
    <t>Ticker symbol in upper case. </t>
  </si>
  <si>
    <t>N/A</t>
  </si>
  <si>
    <t>See Symbology Table</t>
  </si>
  <si>
    <t>Bid Price</t>
  </si>
  <si>
    <t>float</t>
  </si>
  <si>
    <t>Current Best Bid Price</t>
  </si>
  <si>
    <t>Yes</t>
  </si>
  <si>
    <t>From FH</t>
  </si>
  <si>
    <t>Ask Price</t>
  </si>
  <si>
    <t>Current Best Ask Price</t>
  </si>
  <si>
    <t>Last Price</t>
  </si>
  <si>
    <t>Price at which the last trade was matched</t>
  </si>
  <si>
    <t>Bid Size</t>
  </si>
  <si>
    <t>Number of shares for bid</t>
  </si>
  <si>
    <t>Ask Size</t>
  </si>
  <si>
    <t>Number of shares for ask</t>
  </si>
  <si>
    <t>Ask ID</t>
  </si>
  <si>
    <t>char</t>
  </si>
  <si>
    <t>Exchange with the best ask</t>
  </si>
  <si>
    <t>Bid ID</t>
  </si>
  <si>
    <t>Exchange with the best bid</t>
  </si>
  <si>
    <t>Total Volume</t>
  </si>
  <si>
    <t>long</t>
  </si>
  <si>
    <t>Aggregated shares traded throughout the day, including pre/post market hours.</t>
  </si>
  <si>
    <t>Volume is set to zero at 7:28am ET. </t>
  </si>
  <si>
    <t>Last Size</t>
  </si>
  <si>
    <t>Number of shares traded with last trade</t>
  </si>
  <si>
    <t>Size in 100’s</t>
  </si>
  <si>
    <t>Trade Time</t>
  </si>
  <si>
    <t>int</t>
  </si>
  <si>
    <t>Trade time of the last trade</t>
  </si>
  <si>
    <t>Seconds since midnight EST</t>
  </si>
  <si>
    <t>Quote Time</t>
  </si>
  <si>
    <t>Trade time of the last quote</t>
  </si>
  <si>
    <t>High Price</t>
  </si>
  <si>
    <t>Day’s high trade price</t>
  </si>
  <si>
    <t>Low Price</t>
  </si>
  <si>
    <t>Day’s low trade price</t>
  </si>
  <si>
    <t>See High Price notes</t>
  </si>
  <si>
    <t>Bid Tick</t>
  </si>
  <si>
    <t>Indicates Up or Downtick (NASDAQ NMS &amp; Small Cap)</t>
  </si>
  <si>
    <t>Updates whenever bid updates.  Source=FH</t>
  </si>
  <si>
    <t>Close Price</t>
  </si>
  <si>
    <t>Previous day’s closing price</t>
  </si>
  <si>
    <t>No</t>
  </si>
  <si>
    <t>Closing prices are updated from the DB when Pre-Market tasks are run at 7:29AM ET.</t>
  </si>
  <si>
    <t>Exchange ID</t>
  </si>
  <si>
    <t>Primary "listing" Exchange</t>
  </si>
  <si>
    <t>Marginable</t>
  </si>
  <si>
    <t>boolean</t>
  </si>
  <si>
    <t>Stock approved by the Federal Reserve and an investor's broker as being suitable for providing collateral for margin debt.</t>
  </si>
  <si>
    <t>Load from DB</t>
  </si>
  <si>
    <t>Shortable</t>
  </si>
  <si>
    <t>Stock can be sold short.</t>
  </si>
  <si>
    <t>Island Bid</t>
  </si>
  <si>
    <t>No longer used</t>
  </si>
  <si>
    <t>Island Ask</t>
  </si>
  <si>
    <t>Island Volume</t>
  </si>
  <si>
    <t>Int</t>
  </si>
  <si>
    <t>Quote Day</t>
  </si>
  <si>
    <t>Day of the quote</t>
  </si>
  <si>
    <t>Trade Day</t>
  </si>
  <si>
    <t>Day of the trade</t>
  </si>
  <si>
    <t>Volatility</t>
  </si>
  <si>
    <t>Option Risk/Volatility Measurement</t>
  </si>
  <si>
    <t>Volatility is reset to 0 when Pre-Market tasks are run at 7:28 AM ET</t>
  </si>
  <si>
    <t>Description</t>
  </si>
  <si>
    <t>A company, index or fund name</t>
  </si>
  <si>
    <t>Once per day descriptions are loaded from the database when Pre-Market tasks are run at 7:29:50 AM ET. </t>
  </si>
  <si>
    <t>Last ID</t>
  </si>
  <si>
    <t>Exchange where last trade was executed</t>
  </si>
  <si>
    <t>Digits</t>
  </si>
  <si>
    <t>Valid decimal points</t>
  </si>
  <si>
    <t>AMEX, NASDAQ,OTCBB,PINKS =  4, others = 2</t>
  </si>
  <si>
    <t>Open Price</t>
  </si>
  <si>
    <t>Day's Open Price</t>
  </si>
  <si>
    <t>Net Change</t>
  </si>
  <si>
    <t>Current Last-Prev Close</t>
  </si>
  <si>
    <t>52  Week High</t>
  </si>
  <si>
    <t>Higest price traded in the past 12 months, or 52 weeks</t>
  </si>
  <si>
    <t>Calculated by merging dayHigh(from fh) and 52 week high from db</t>
  </si>
  <si>
    <t>52 Week Low</t>
  </si>
  <si>
    <t>Lowest price traded in the past 12 months, or 52 weeks</t>
  </si>
  <si>
    <t>Calculated by merging dayLow(from fh) and 52 week low from db</t>
  </si>
  <si>
    <t>PE Ratio</t>
  </si>
  <si>
    <t>From db</t>
  </si>
  <si>
    <t>Dividend Amount</t>
  </si>
  <si>
    <t>Earnings Per Share</t>
  </si>
  <si>
    <t>Dividend Yield</t>
  </si>
  <si>
    <t>Island Bid Size</t>
  </si>
  <si>
    <t>Island Ask Size</t>
  </si>
  <si>
    <t>NAV</t>
  </si>
  <si>
    <t>Mutual Fund Net Asset Value</t>
  </si>
  <si>
    <t>load various times after market close</t>
  </si>
  <si>
    <t>Fund Price</t>
  </si>
  <si>
    <t>Exchange Name</t>
  </si>
  <si>
    <t>Display name of exchange</t>
  </si>
  <si>
    <t>Dividend Date</t>
  </si>
  <si>
    <t>Regular Market Quote</t>
  </si>
  <si>
    <t>Is last quote a regular quote</t>
  </si>
  <si>
    <t>Regular Market Trade</t>
  </si>
  <si>
    <t>Is last trade a regular trade</t>
  </si>
  <si>
    <t>Regular Market Last Price</t>
  </si>
  <si>
    <t>only records regular trade</t>
  </si>
  <si>
    <t>Regular Market Last Size</t>
  </si>
  <si>
    <t>Currently realize/100, only records regular trade</t>
  </si>
  <si>
    <t>Regular Market Trade Time</t>
  </si>
  <si>
    <t>Regular Market Trade Day</t>
  </si>
  <si>
    <t>Regular Market Net Change</t>
  </si>
  <si>
    <t>RegularMarketLastPrice - close</t>
  </si>
  <si>
    <t>Security Status</t>
  </si>
  <si>
    <t>Indicates a symbols current trading status, Normal, Halted, Closed</t>
  </si>
  <si>
    <t>Mark</t>
  </si>
  <si>
    <t>double</t>
  </si>
  <si>
    <t>Mark Price</t>
  </si>
  <si>
    <t>Quote Time in Long</t>
  </si>
  <si>
    <t>Long</t>
  </si>
  <si>
    <t>Last quote time in milliseconds since Epoch</t>
  </si>
  <si>
    <t>Trade Time in Long</t>
  </si>
  <si>
    <t>Last trade time in milliseconds since Epoch</t>
  </si>
  <si>
    <t>Regular Market Trade Time in Long</t>
  </si>
  <si>
    <t>Regular market trade time in milliseconds since Epoch</t>
  </si>
  <si>
    <t>Request</t>
  </si>
  <si>
    <t>Name</t>
  </si>
  <si>
    <t>Parameter</t>
  </si>
  <si>
    <t>service</t>
  </si>
  <si>
    <t>Service Name (required)</t>
  </si>
  <si>
    <t>ADMIN, LEVELONE_EQUITY etc.  Please see Service Names table in section 5.</t>
  </si>
  <si>
    <t>requestid</t>
  </si>
  <si>
    <t>Request ID (required)</t>
  </si>
  <si>
    <t>Unique number that will identify this request.</t>
  </si>
  <si>
    <t>command</t>
  </si>
  <si>
    <t>Command (required)</t>
  </si>
  <si>
    <t>LOGIN, STREAM, QOS, SUBS, ADD, UNSUBS, VIEW, LOGOUT</t>
  </si>
  <si>
    <t>account</t>
  </si>
  <si>
    <t>Customer’s account name or number (required)</t>
  </si>
  <si>
    <t>Example: 123456789</t>
  </si>
  <si>
    <t>source</t>
  </si>
  <si>
    <t>Client source (required)</t>
  </si>
  <si>
    <t>Client app’s assigned source ID. </t>
  </si>
  <si>
    <t>parameters</t>
  </si>
  <si>
    <t>Any parameter (optional)</t>
  </si>
  <si>
    <t>fields, version, credential, symbol, frequency, period etc</t>
  </si>
  <si>
    <t>Service Name</t>
  </si>
  <si>
    <t>Request ID</t>
  </si>
  <si>
    <t>Unique number that will identify the original request</t>
  </si>
  <si>
    <t>Command from the request</t>
  </si>
  <si>
    <t>content</t>
  </si>
  <si>
    <t>Data content</t>
  </si>
  <si>
    <t>Array</t>
  </si>
  <si>
    <t>Table Name</t>
  </si>
  <si>
    <t>Basic Response</t>
  </si>
  <si>
    <t>Basic Request</t>
  </si>
  <si>
    <t>Delivery Type</t>
  </si>
  <si>
    <t>ACCT_ACTIVITY</t>
  </si>
  <si>
    <t>Account Activity Notifications</t>
  </si>
  <si>
    <t>All Sequence</t>
  </si>
  <si>
    <t>24 hours</t>
  </si>
  <si>
    <t>ADMIN</t>
  </si>
  <si>
    <t>Admin requests: LOGIN, LOGOUT</t>
  </si>
  <si>
    <t>Snapshot</t>
  </si>
  <si>
    <t>ACTIVES_NASDAQ</t>
  </si>
  <si>
    <t>Actives for NASDAQ</t>
  </si>
  <si>
    <t>Whole</t>
  </si>
  <si>
    <t>7:30am – 8pm</t>
  </si>
  <si>
    <t>ACTIVES_NYSE</t>
  </si>
  <si>
    <t>Actives for NYSE</t>
  </si>
  <si>
    <t>9:30am – 4pm</t>
  </si>
  <si>
    <t>ACTIVES_OTCBB</t>
  </si>
  <si>
    <t>Actives for OTCBB</t>
  </si>
  <si>
    <t>ACTIVES_OPTIONS</t>
  </si>
  <si>
    <t>Actives for Options</t>
  </si>
  <si>
    <t>FOREX_BOOK</t>
  </si>
  <si>
    <t>FUTURES_BOOK</t>
  </si>
  <si>
    <t>LISTED_BOOK</t>
  </si>
  <si>
    <t>NASDAQ_BOOK</t>
  </si>
  <si>
    <t>OPTIONS_BOOK</t>
  </si>
  <si>
    <t>FUTURES_OPTIONS_BOOK</t>
  </si>
  <si>
    <t>Level Two book</t>
  </si>
  <si>
    <t>Chart candle for Equity and Index.</t>
  </si>
  <si>
    <t>CHART_ FUTURES</t>
  </si>
  <si>
    <t>CHART_HISTORY_ FUTURES</t>
  </si>
  <si>
    <t>Chart history for Futures</t>
  </si>
  <si>
    <t>QUOTE</t>
  </si>
  <si>
    <t>Level 1 Equity</t>
  </si>
  <si>
    <t>Change</t>
  </si>
  <si>
    <t>LEVELONE_FUTURES</t>
  </si>
  <si>
    <t>Level 1 Equity Futures</t>
  </si>
  <si>
    <t>LEVELONE_FOREX</t>
  </si>
  <si>
    <t>Level 1 Forex</t>
  </si>
  <si>
    <t>LEVELONE_FUTURES_OPTIONS</t>
  </si>
  <si>
    <t>Level 1 Futures Options</t>
  </si>
  <si>
    <t>OPTION</t>
  </si>
  <si>
    <t>Level 1 Options</t>
  </si>
  <si>
    <t>LEVELTWO_FUTURES</t>
  </si>
  <si>
    <t>Level 2 Futures</t>
  </si>
  <si>
    <t>NEWS_HEADLINE</t>
  </si>
  <si>
    <t>News headline</t>
  </si>
  <si>
    <t>NEWS_STORY</t>
  </si>
  <si>
    <t>News Content</t>
  </si>
  <si>
    <t>NEWS_HEADLINE_LIST</t>
  </si>
  <si>
    <t>Historical News</t>
  </si>
  <si>
    <t>STREAMER_SERVER</t>
  </si>
  <si>
    <t>Streamer response</t>
  </si>
  <si>
    <t>Stream</t>
  </si>
  <si>
    <t>TIMESALE_EQUITY</t>
  </si>
  <si>
    <t>Time &amp; sale for Equity</t>
  </si>
  <si>
    <t>TIMESALE_ FUTURES</t>
  </si>
  <si>
    <t>Time &amp; sale for Futures and Futures Options</t>
  </si>
  <si>
    <t>TIMESALE_FOREX</t>
  </si>
  <si>
    <t>Time &amp; sale for Forex</t>
  </si>
  <si>
    <t>TIMESALE_OPTIONS</t>
  </si>
  <si>
    <t>Time &amp; sale for Options</t>
  </si>
  <si>
    <t>CHART_EQUITY - Index</t>
  </si>
  <si>
    <t>CHART_EQUITY - Listed</t>
  </si>
  <si>
    <t>CHART_EQUITY - NASDAQ</t>
  </si>
  <si>
    <t>Chart candle for Futures and Futures Options</t>
  </si>
  <si>
    <t>Data Service Table</t>
  </si>
  <si>
    <t>Hours Available in ET</t>
  </si>
  <si>
    <t>Command</t>
  </si>
  <si>
    <t>LOGIN</t>
  </si>
  <si>
    <t>Log in to Streamer Server to begin subscribing for data</t>
  </si>
  <si>
    <t>LOGOUT</t>
  </si>
  <si>
    <t>Log out of Streamer Server to end streaming session.</t>
  </si>
  <si>
    <t>QOS</t>
  </si>
  <si>
    <t>Change quality of service of data update rate.</t>
  </si>
  <si>
    <t>Admin Commands</t>
  </si>
  <si>
    <t>Value</t>
  </si>
  <si>
    <t>Name of service</t>
  </si>
  <si>
    <t>Login</t>
  </si>
  <si>
    <t>parameter</t>
  </si>
  <si>
    <t>User’s account number – correspond to “account-id” returned from website’s Login command.</t>
  </si>
  <si>
    <t>Source ID assigned to client application</t>
  </si>
  <si>
    <t>token</t>
  </si>
  <si>
    <t>Corresponds to “token” returned from StreamerInfo command.</t>
  </si>
  <si>
    <t>version</t>
  </si>
  <si>
    <t>ACL version 1.0</t>
  </si>
  <si>
    <t>Corresponds to “company” returned from LogIn command.</t>
  </si>
  <si>
    <t>Corresponds to “segment” returned from LogIn command</t>
  </si>
  <si>
    <t>Corresponds to “cd-domain-id” returned from StreamerInfo command</t>
  </si>
  <si>
    <t>Corresponds to “usergroup” returned from StreamerInfo command</t>
  </si>
  <si>
    <t>Corresponds to “access-level” returned from StreamerInfo command</t>
  </si>
  <si>
    <t>Corresponds to “authorized” returned from StreamerInfo command</t>
  </si>
  <si>
    <t>Customer’s entitlement information – corresponds to “acl” returned from StreamerInfo command</t>
  </si>
  <si>
    <t>Application server generated timestamp – corresponds to “timestamp” from StreamerInfo command</t>
  </si>
  <si>
    <t>Application Server ID – corresponds to “app-id” returned from StreamerInfo command</t>
  </si>
  <si>
    <t> Quality of Service, or the rate the data will be sent to the client.</t>
  </si>
  <si>
    <t> 0 = Express (500 ms)</t>
  </si>
  <si>
    <t> 1 = Real-Time (750 ms) ß default value for http binary protocol</t>
  </si>
  <si>
    <t> 2 = Fast (1,000 ms)  ßdefault value for websocket and http asynchronous protocol</t>
  </si>
  <si>
    <t> 3 = Moderate (1,500 ms)</t>
  </si>
  <si>
    <t> 4 = Slow (3,000 ms)</t>
  </si>
  <si>
    <t> 5 = Delayed (5,000 ms)</t>
  </si>
  <si>
    <t>Login Request</t>
  </si>
  <si>
    <t>credential - company</t>
  </si>
  <si>
    <t>credential - segment</t>
  </si>
  <si>
    <t>credential - cddomain</t>
  </si>
  <si>
    <t>credential - usergroup</t>
  </si>
  <si>
    <t>credential - accesslevel</t>
  </si>
  <si>
    <t>credential - authorized</t>
  </si>
  <si>
    <t>credential - acl</t>
  </si>
  <si>
    <t>credential - timestamp</t>
  </si>
  <si>
    <t>credential - appid</t>
  </si>
  <si>
    <t>qoslevel - Definition</t>
  </si>
  <si>
    <t>qoslevel - 0</t>
  </si>
  <si>
    <t>qoslevel - 1</t>
  </si>
  <si>
    <t>qoslevel - 2</t>
  </si>
  <si>
    <t>qoslevel - 3</t>
  </si>
  <si>
    <t>qoslevel - 4</t>
  </si>
  <si>
    <t>qoslevel - 5</t>
  </si>
  <si>
    <t>code</t>
  </si>
  <si>
    <t>Integer</t>
  </si>
  <si>
    <t>0 = Success, 3 = Login denied</t>
  </si>
  <si>
    <t>msg</t>
  </si>
  <si>
    <t>Login Response</t>
  </si>
  <si>
    <t>XX-X for streamer server ID, for troubleshooting purposes or error message if login denied</t>
  </si>
  <si>
    <t>Logout of streamer server</t>
  </si>
  <si>
    <t>Logout Request</t>
  </si>
  <si>
    <t>0 = Success</t>
  </si>
  <si>
    <t>SUCCESS</t>
  </si>
  <si>
    <t>Logout Response</t>
  </si>
  <si>
    <t>Quality of Service, or the rate the data will be sent to the client.</t>
  </si>
  <si>
    <t>5= Delayed (5,000 ms)</t>
  </si>
  <si>
    <t>QoS Request</t>
  </si>
  <si>
    <t>0 = Express (500 ms)</t>
  </si>
  <si>
    <t>1 = Real-Time (750 ms) ß default value for http binary protocol</t>
  </si>
  <si>
    <t>2 = Fast (1,000 ms)  ßdefault value for websocket and http asynchronous protocol</t>
  </si>
  <si>
    <t>3 = Moderate (1,500 ms)</t>
  </si>
  <si>
    <t>4 = Slow (3,000 ms)</t>
  </si>
  <si>
    <t>QoS command succeeded. Set to level</t>
  </si>
  <si>
    <t>QoS Response</t>
  </si>
  <si>
    <t>Account Activity Request</t>
  </si>
  <si>
    <t>SUBS</t>
  </si>
  <si>
    <t>Subscription only</t>
  </si>
  <si>
    <t>keys</t>
  </si>
  <si>
    <t>Token returned from the MessageKey API request</t>
  </si>
  <si>
    <t>fields</t>
  </si>
  <si>
    <t>0 = Subscription Key</t>
  </si>
  <si>
    <t>1 = Account #</t>
  </si>
  <si>
    <t>2 = Message Type</t>
  </si>
  <si>
    <t>3 = Message Data</t>
  </si>
  <si>
    <t>Level one equities quote and trade</t>
  </si>
  <si>
    <t>Symbols in upper case and separated by commas</t>
  </si>
  <si>
    <t>Level One Quote</t>
  </si>
  <si>
    <t>Please see the QUOTE Field Defintion table below</t>
  </si>
  <si>
    <t>Fields</t>
  </si>
  <si>
    <t>Update Regular Hours</t>
  </si>
  <si>
    <t>Update AM/PM Hours</t>
  </si>
  <si>
    <t>Notes, Examples, Source</t>
  </si>
  <si>
    <t>According to industry standard, only regular session trades set the High and Low. If a stock does not trade in the AM session, high and low will be zero. High/low reset to 0 at 7:28am ET</t>
  </si>
  <si>
    <t>As long as the symbol is valid, this data is always present. This field is updated every time the closing prices are loaded from DB
NYSE = n
AMEX = a
NASDAQ = q
OTCBB = u
PACIFIC = p
INDICES = x
AMEX_INDEX = g
MUTUAL_FUND = m
PINK_SHEET = 9</t>
  </si>
  <si>
    <t>From FH. Open is set to ZERO when Pre-Market tasks are run at 7:28. If a stock doesn’t trade the whole day, then the open price is 0. In the AM session, Open is blank because the AM session trades do not set the open.</t>
  </si>
  <si>
    <t>If(close&gt;0) change = last – close Else change = 0</t>
  </si>
  <si>
    <t>None</t>
  </si>
  <si>
    <t>Open Interest</t>
  </si>
  <si>
    <t>Money Intrinsic Value</t>
  </si>
  <si>
    <t>Expiration Year</t>
  </si>
  <si>
    <t>Multiplier</t>
  </si>
  <si>
    <t>Strike Price</t>
  </si>
  <si>
    <t>Contract Type</t>
  </si>
  <si>
    <t>Underlying</t>
  </si>
  <si>
    <t>Expiration Month</t>
  </si>
  <si>
    <t>Deliverables</t>
  </si>
  <si>
    <t>Time Value</t>
  </si>
  <si>
    <t>Expiration Day</t>
  </si>
  <si>
    <t>Days to Expiration</t>
  </si>
  <si>
    <t>Delta</t>
  </si>
  <si>
    <t>Gamma</t>
  </si>
  <si>
    <t>Theta</t>
  </si>
  <si>
    <t>Vega</t>
  </si>
  <si>
    <t>Rho</t>
  </si>
  <si>
    <t>Theoretical Option Value</t>
  </si>
  <si>
    <t>Underlying Price</t>
  </si>
  <si>
    <t>UV Expiration Type</t>
  </si>
  <si>
    <t>Level One Option</t>
  </si>
  <si>
    <t>Trade time of the last quote in milliseconds since epoch</t>
  </si>
  <si>
    <t>Trade time of the last trade in milliseconds since epoch</t>
  </si>
  <si>
    <t>I = ICE, E = CME, L=LIFFEUS</t>
  </si>
  <si>
    <t>Description of the product</t>
  </si>
  <si>
    <t>Database and IPF file</t>
  </si>
  <si>
    <t>Future Percent Change</t>
  </si>
  <si>
    <t>Current percent change</t>
  </si>
  <si>
    <t>Exhange Name</t>
  </si>
  <si>
    <t>Name of exchange</t>
  </si>
  <si>
    <t>Trading status of the symbol</t>
  </si>
  <si>
    <t>The total number of futures ontracts that are not closed or delivered on a particular day</t>
  </si>
  <si>
    <t>Mark-to-Market value is calculated daily using current prices to determine profit/loss</t>
  </si>
  <si>
    <t>Tick</t>
  </si>
  <si>
    <t>Minimum price movement</t>
  </si>
  <si>
    <t> From Database (priceIncrement)</t>
  </si>
  <si>
    <t>Tick Amount</t>
  </si>
  <si>
    <t>Minimum amount that the price of the market can change</t>
  </si>
  <si>
    <t>Tick * multiplier field from database</t>
  </si>
  <si>
    <t>Product</t>
  </si>
  <si>
    <t>Futures product</t>
  </si>
  <si>
    <t>From Database</t>
  </si>
  <si>
    <t>Future Price Format</t>
  </si>
  <si>
    <t>Display in fraction or decimal format.</t>
  </si>
  <si>
    <t>Config</t>
  </si>
  <si>
    <t>Future Trading Hours</t>
  </si>
  <si>
    <t>Trading hours</t>
  </si>
  <si>
    <t>Future Is Tradable</t>
  </si>
  <si>
    <t>Flag to indicate if this future contract is tradable</t>
  </si>
  <si>
    <t>Loaded from IPF File from Database</t>
  </si>
  <si>
    <t>Future Multiplier</t>
  </si>
  <si>
    <t>Point value</t>
  </si>
  <si>
    <t>Future Is Active</t>
  </si>
  <si>
    <t>Indicates if this contract is active</t>
  </si>
  <si>
    <t>From Database and realtime QDS admin message</t>
  </si>
  <si>
    <t>Future Settlement Price</t>
  </si>
  <si>
    <t>Closing price</t>
  </si>
  <si>
    <t>Future Active Symbol</t>
  </si>
  <si>
    <t>Symbol of the active contract</t>
  </si>
  <si>
    <t>Future Expiration Date</t>
  </si>
  <si>
    <t>Expiration date of this contract</t>
  </si>
  <si>
    <t>Milliseconds since epoch</t>
  </si>
  <si>
    <t>If(close&gt;0) pctChange = (last – close)/close Else pctChange = 0</t>
  </si>
  <si>
    <t>If lastprice is within spread, Value = LastPrice Else Value = (bid + ask) / 2</t>
  </si>
  <si>
    <t>days: 0 = monday-friday, 1 = sunday, 7 = Saturday, 0 = [-2000,1700] ==&gt; open, close, 1= [-1530,-1630,-1700,1515] ==&gt;  open, close, open, close, 0 = [-1800,1700,d,-1700,1900] ==&gt; open, close, DST-flag, open, close. If the DST-flag is present, the following hours are for DST days. http://www.cmegroup.com/trading_hours/</t>
  </si>
  <si>
    <t>Level One Futures</t>
  </si>
  <si>
    <t>Percent Change</t>
  </si>
  <si>
    <t>Product name</t>
  </si>
  <si>
    <t>Trading Hours</t>
  </si>
  <si>
    <t>Is Tradable</t>
  </si>
  <si>
    <t>Flag to indicate if this forex is tradable</t>
  </si>
  <si>
    <t>Market Maker</t>
  </si>
  <si>
    <t>52 Week High</t>
  </si>
  <si>
    <t>Level One Forex</t>
  </si>
  <si>
    <t>Subscribe to data</t>
  </si>
  <si>
    <t>Futures Options symbol  (ie. ./ESZ3P990)</t>
  </si>
  <si>
    <t>Please see the LEVELONE_FUTURES_OPTIONS Field Defintiion table below</t>
  </si>
  <si>
    <t>Level One Futures Options</t>
  </si>
  <si>
    <t>FOREX symbol(s)</t>
  </si>
  <si>
    <t>Please see the LEVELONE_FOREX Field Defintiion table below</t>
  </si>
  <si>
    <t>Futures symbol as a product or active symbol (ie. /ES or /ESM4)</t>
  </si>
  <si>
    <t>Please see the LEVELONE_FUTURES Field Defintiion table below</t>
  </si>
  <si>
    <t>Level One Options</t>
  </si>
  <si>
    <t>Level one option quote and trade</t>
  </si>
  <si>
    <t>Ticker symbol(s)</t>
  </si>
  <si>
    <t>News Headline</t>
  </si>
  <si>
    <t>Error Code</t>
  </si>
  <si>
    <t>Specifies if there is any error.</t>
  </si>
  <si>
    <t>Story Datetime</t>
  </si>
  <si>
    <t>Headline’s datetime in milliseconds since epoch</t>
  </si>
  <si>
    <t>Headline ID</t>
  </si>
  <si>
    <t>Unique ID for the headline</t>
  </si>
  <si>
    <t>Status</t>
  </si>
  <si>
    <t>Headline</t>
  </si>
  <si>
    <t>Story ID</t>
  </si>
  <si>
    <t>Count for Keyword</t>
  </si>
  <si>
    <t>integer</t>
  </si>
  <si>
    <t>Keyword Array</t>
  </si>
  <si>
    <t>Is Hot</t>
  </si>
  <si>
    <t>Story Source</t>
  </si>
  <si>
    <t>TIMESALE_FUTURES</t>
  </si>
  <si>
    <t>Name of service.</t>
  </si>
  <si>
    <t>TIMESALE_FOREX will be available in Fall 2014.</t>
  </si>
  <si>
    <t>Please see the TIMESALE  Field Defintion table below</t>
  </si>
  <si>
    <t>Timesale</t>
  </si>
  <si>
    <t>Last Sequence</t>
  </si>
  <si>
    <t>From SP</t>
  </si>
  <si>
    <t>Example</t>
  </si>
  <si>
    <t>Class</t>
  </si>
  <si>
    <t>.</t>
  </si>
  <si>
    <t>/</t>
  </si>
  <si>
    <t>BRK.A  -&gt; BRK/A</t>
  </si>
  <si>
    <t>Index/Indicators</t>
  </si>
  <si>
    <t>$</t>
  </si>
  <si>
    <t>$DJI</t>
  </si>
  <si>
    <t>Preferred</t>
  </si>
  <si>
    <t>-</t>
  </si>
  <si>
    <t>p</t>
  </si>
  <si>
    <t>PRE-A  -&gt; PREpA</t>
  </si>
  <si>
    <t>Warrants</t>
  </si>
  <si>
    <t>+</t>
  </si>
  <si>
    <t>/WS</t>
  </si>
  <si>
    <t>BOO+  -&gt;  BOO/WS</t>
  </si>
  <si>
    <t>Display or Client Input</t>
  </si>
  <si>
    <t>Subscribe to Streamer</t>
  </si>
  <si>
    <t>Data Symbology Table</t>
  </si>
  <si>
    <t>Delivery Types</t>
  </si>
  <si>
    <t>All data are streamed to the client and includes a sequence number.  Data is conflated.</t>
  </si>
  <si>
    <t>Only fields that clients are interested in and have changed, are streamed to the client, in throttled mode.</t>
  </si>
  <si>
    <t>Request and  one time response</t>
  </si>
  <si>
    <t>Response from Streamer Server</t>
  </si>
  <si>
    <t>Data is streamed as a whole unit to the client, in throttled mode.</t>
  </si>
  <si>
    <t>Data Delivery Type</t>
  </si>
  <si>
    <t>Response Code Table</t>
  </si>
  <si>
    <t>Please see the NEWS_HEADLINE  Field Defintion table below</t>
  </si>
  <si>
    <t>Please see the OPTION Field Definton table below</t>
  </si>
  <si>
    <t>Field_Number</t>
  </si>
  <si>
    <t>Field_Key</t>
  </si>
  <si>
    <t>QOSRequest</t>
  </si>
  <si>
    <t xml:space="preserve"> Express (500 ms)</t>
  </si>
  <si>
    <t xml:space="preserve"> Real-Time (750 ms) ß default value for http binary protocol</t>
  </si>
  <si>
    <t xml:space="preserve"> Fast (1,000 ms)  ßdefault value for websocket and http asynchronous protocol</t>
  </si>
  <si>
    <t xml:space="preserve"> Moderate (1,500 ms)</t>
  </si>
  <si>
    <t xml:space="preserve"> Slow (3,000 ms)</t>
  </si>
  <si>
    <t xml:space="preserve"> Delayed (5,000 ms)</t>
  </si>
  <si>
    <t>AcctActRequest</t>
  </si>
  <si>
    <t xml:space="preserve"> Subscription Key</t>
  </si>
  <si>
    <t xml:space="preserve"> Account #</t>
  </si>
  <si>
    <t xml:space="preserve"> Message Type</t>
  </si>
  <si>
    <t xml:space="preserve"> Message Data</t>
  </si>
  <si>
    <t>express</t>
  </si>
  <si>
    <t>real-time</t>
  </si>
  <si>
    <t>fast</t>
  </si>
  <si>
    <t>moderate</t>
  </si>
  <si>
    <t>slow</t>
  </si>
  <si>
    <t>delayed</t>
  </si>
  <si>
    <t>subscription-key</t>
  </si>
  <si>
    <t>message-type</t>
  </si>
  <si>
    <t>message-data</t>
  </si>
  <si>
    <t>Request_Name</t>
  </si>
  <si>
    <t>Column1</t>
  </si>
  <si>
    <t>symbol</t>
  </si>
  <si>
    <t>bid-price</t>
  </si>
  <si>
    <t>ask-price</t>
  </si>
  <si>
    <t>last-price</t>
  </si>
  <si>
    <t>bid-size</t>
  </si>
  <si>
    <t>ask-size</t>
  </si>
  <si>
    <t>ask-id</t>
  </si>
  <si>
    <t>bid-id</t>
  </si>
  <si>
    <t>total-volume</t>
  </si>
  <si>
    <t>last-size</t>
  </si>
  <si>
    <t>trade-time</t>
  </si>
  <si>
    <t>quote-time</t>
  </si>
  <si>
    <t>high-price</t>
  </si>
  <si>
    <t>low-price</t>
  </si>
  <si>
    <t>bid-tick</t>
  </si>
  <si>
    <t>close-price</t>
  </si>
  <si>
    <t>exchange-id</t>
  </si>
  <si>
    <t>marginable</t>
  </si>
  <si>
    <t>shortable</t>
  </si>
  <si>
    <t>island-bid</t>
  </si>
  <si>
    <t>island-ask</t>
  </si>
  <si>
    <t>island-volume</t>
  </si>
  <si>
    <t>quote-day</t>
  </si>
  <si>
    <t>trade-day</t>
  </si>
  <si>
    <t>volatility</t>
  </si>
  <si>
    <t>description</t>
  </si>
  <si>
    <t>last-id</t>
  </si>
  <si>
    <t>digits</t>
  </si>
  <si>
    <t>open-price</t>
  </si>
  <si>
    <t>net-change</t>
  </si>
  <si>
    <t>52 -week-high</t>
  </si>
  <si>
    <t>52-week-low</t>
  </si>
  <si>
    <t>pe-ratio</t>
  </si>
  <si>
    <t>dividend-amount</t>
  </si>
  <si>
    <t>dividend-yield</t>
  </si>
  <si>
    <t>island-bid-size</t>
  </si>
  <si>
    <t>island-ask-size</t>
  </si>
  <si>
    <t>nav</t>
  </si>
  <si>
    <t>fund-price</t>
  </si>
  <si>
    <t>exchange-name</t>
  </si>
  <si>
    <t>dividend-date</t>
  </si>
  <si>
    <t>regular-market-quote</t>
  </si>
  <si>
    <t>regular-market-trade</t>
  </si>
  <si>
    <t>regular-market-last-price</t>
  </si>
  <si>
    <t>regular-market-last-size</t>
  </si>
  <si>
    <t>regular-market-trade-time</t>
  </si>
  <si>
    <t>regular-market-trade-day</t>
  </si>
  <si>
    <t>regular-market-net-change</t>
  </si>
  <si>
    <t>security-status</t>
  </si>
  <si>
    <t>mark</t>
  </si>
  <si>
    <t>quote-time-in-long</t>
  </si>
  <si>
    <t>trade-time-in-long</t>
  </si>
  <si>
    <t>regular-market-trade-time-in-long</t>
  </si>
  <si>
    <t>open-interest</t>
  </si>
  <si>
    <t>money-intrinsic-value</t>
  </si>
  <si>
    <t>expiration-year</t>
  </si>
  <si>
    <t>multiplier</t>
  </si>
  <si>
    <t>strike-price</t>
  </si>
  <si>
    <t>contract-type</t>
  </si>
  <si>
    <t>underlying</t>
  </si>
  <si>
    <t>expiration-month</t>
  </si>
  <si>
    <t>deliverables</t>
  </si>
  <si>
    <t>time-value</t>
  </si>
  <si>
    <t>expiration-day</t>
  </si>
  <si>
    <t>days-to-expiration</t>
  </si>
  <si>
    <t>delta</t>
  </si>
  <si>
    <t>gamma</t>
  </si>
  <si>
    <t>theta</t>
  </si>
  <si>
    <t>vega</t>
  </si>
  <si>
    <t>rho</t>
  </si>
  <si>
    <t>theoretical-option-value</t>
  </si>
  <si>
    <t>underlying-price</t>
  </si>
  <si>
    <t>uv-expiration-type</t>
  </si>
  <si>
    <t>future-percent-change</t>
  </si>
  <si>
    <t>exhange-name</t>
  </si>
  <si>
    <t>tick</t>
  </si>
  <si>
    <t>tick-amount</t>
  </si>
  <si>
    <t>product</t>
  </si>
  <si>
    <t>future-price-format</t>
  </si>
  <si>
    <t>future-trading-hours</t>
  </si>
  <si>
    <t>future-is-tradable</t>
  </si>
  <si>
    <t>future-multiplier</t>
  </si>
  <si>
    <t>future-is-active</t>
  </si>
  <si>
    <t>future-settlement-price</t>
  </si>
  <si>
    <t>future-active-symbol</t>
  </si>
  <si>
    <t>future-expiration-date</t>
  </si>
  <si>
    <t>percent-change</t>
  </si>
  <si>
    <t>trading-hours</t>
  </si>
  <si>
    <t>is-tradable</t>
  </si>
  <si>
    <t>market-maker</t>
  </si>
  <si>
    <t>52-week-high</t>
  </si>
  <si>
    <t>error-code</t>
  </si>
  <si>
    <t>story-datetime</t>
  </si>
  <si>
    <t>headline-id</t>
  </si>
  <si>
    <t>status</t>
  </si>
  <si>
    <t>headline</t>
  </si>
  <si>
    <t>story-id</t>
  </si>
  <si>
    <t>count-for-keyword</t>
  </si>
  <si>
    <t>keyword-array</t>
  </si>
  <si>
    <t>is-hot</t>
  </si>
  <si>
    <t>story-source</t>
  </si>
  <si>
    <t>last-sequence</t>
  </si>
  <si>
    <t>account-id</t>
  </si>
  <si>
    <t>Field_Key_Python</t>
  </si>
  <si>
    <t>Express (500 ms)</t>
  </si>
  <si>
    <t>Real-Time (750 ms) ß default value for http binary protocol</t>
  </si>
  <si>
    <t>Fast (1,000 ms)  ßdefault value for websocket and http asynchronous protocol</t>
  </si>
  <si>
    <t>Moderate (1,500 ms)</t>
  </si>
  <si>
    <t>Slow (3,000 ms)</t>
  </si>
  <si>
    <t>Delayed (5,000 ms)</t>
  </si>
  <si>
    <t>Subscription Key</t>
  </si>
  <si>
    <t>Account #</t>
  </si>
  <si>
    <t>Message Type</t>
  </si>
  <si>
    <t>Message Data</t>
  </si>
  <si>
    <t>PythonFormatSeriesJSON</t>
  </si>
  <si>
    <t>[{"Request_Name":"Level One Quote","Field_Number":0,"Field_Key_Python":"symbol"},{"Request_Name":"Level One Quote","Field_Number":1,"Field_Key_Python":"bid-price"},{"Request_Name":"Level One Quote","Field_Number":2,"Field_Key_Python":"ask-price"},{"Request_Name":"Level One Quote","Field_Number":3,"Field_Key_Python":"last-price"},{"Request_Name":"Level One Quote","Field_Number":4,"Field_Key_Python":"bid-size"},{"Request_Name":"Level One Quote","Field_Number":5,"Field_Key_Python":"ask-size"},{"Request_Name":"Level One Quote","Field_Number":6,"Field_Key_Python":"ask-id"},{"Request_Name":"Level One Quote","Field_Number":7,"Field_Key_Python":"bid-id"},{"Request_Name":"Level One Quote","Field_Number":8,"Field_Key_Python":"total-volume"},{"Request_Name":"Level One Quote","Field_Number":9,"Field_Key_Python":"last-size"},{"Request_Name":"Level One Quote","Field_Number":10,"Field_Key_Python":"trade-time"},{"Request_Name":"Level One Quote","Field_Number":11,"Field_Key_Python":"quote-time"},{"Request_Name":"Level One Quote","Field_Number":12,"Field_Key_Python":"high-price"},{"Request_Name":"Level One Quote","Field_Number":13,"Field_Key_Python":"low-price"},{"Request_Name":"Level One Quote","Field_Number":14,"Field_Key_Python":"bid-tick"},{"Request_Name":"Level One Quote","Field_Number":15,"Field_Key_Python":"close-price"},{"Request_Name":"Level One Quote","Field_Number":16,"Field_Key_Python":"exchange-id"},{"Request_Name":"Level One Quote","Field_Number":17,"Field_Key_Python":"marginable"},{"Request_Name":"Level One Quote","Field_Number":18,"Field_Key_Python":"shortable"},{"Request_Name":"Level One Quote","Field_Number":19,"Field_Key_Python":"island-bid"},{"Request_Name":"Level One Quote","Field_Number":20,"Field_Key_Python":"island-ask"},{"Request_Name":"Level One Quote","Field_Number":21,"Field_Key_Python":"island-volume"},{"Request_Name":"Level One Quote","Field_Number":22,"Field_Key_Python":"quote-day"},{"Request_Name":"Level One Quote","Field_Number":23,"Field_Key_Python":"trade-day"},{"Request_Name":"Level One Quote","Field_Number":24,"Field_Key_Python":"volatility"},{"Request_Name":"Level One Quote","Field_Number":25,"Field_Key_Python":"description"},{"Request_Name":"Level One Quote","Field_Number":26,"Field_Key_Python":"last-id"},{"Request_Name":"Level One Quote","Field_Number":27,"Field_Key_Python":"digits"},{"Request_Name":"Level One Quote","Field_Number":28,"Field_Key_Python":"open-price"},{"Request_Name":"Level One Quote","Field_Number":29,"Field_Key_Python":"net-change"},{"Request_Name":"Level One Quote","Field_Number":30,"Field_Key_Python":"52\u00a0-week-high"},{"Request_Name":"Level One Quote","Field_Number":31,"Field_Key_Python":"52-week-low"},{"Request_Name":"Level One Quote","Field_Number":32,"Field_Key_Python":"pe-ratio"},{"Request_Name":"Level One Quote","Field_Number":33,"Field_Key_Python":"dividend-amount"},{"Request_Name":"Level One Quote","Field_Number":34,"Field_Key_Python":"dividend-yield"},{"Request_Name":"Level One Quote","Field_Number":35,"Field_Key_Python":"island-bid-size"},{"Request_Name":"Level One Quote","Field_Number":36,"Field_Key_Python":"island-ask-size"},{"Request_Name":"Level One Quote","Field_Number":37,"Field_Key_Python":"nav"},{"Request_Name":"Level One Quote","Field_Number":38,"Field_Key_Python":"fund-price"},{"Request_Name":"Level One Quote","Field_Number":39,"Field_Key_Python":"exchange-name"},{"Request_Name":"Level One Quote","Field_Number":40,"Field_Key_Python":"dividend-date"},{"Request_Name":"Level One Quote","Field_Number":41,"Field_Key_Python":"regular-market-quote"},{"Request_Name":"Level One Quote","Field_Number":42,"Field_Key_Python":"regular-market-trade"},{"Request_Name":"Level One Quote","Field_Number":43,"Field_Key_Python":"regular-market-last-price"},{"Request_Name":"Level One Quote","Field_Number":44,"Field_Key_Python":"regular-market-last-size"},{"Request_Name":"Level One Quote","Field_Number":45,"Field_Key_Python":"regular-market-trade-time"},{"Request_Name":"Level One Quote","Field_Number":46,"Field_Key_Python":"regular-market-trade-day"},{"Request_Name":"Level One Quote","Field_Number":47,"Field_Key_Python":"regular-market-net-change"},{"Request_Name":"Level One Quote","Field_Number":48,"Field_Key_Python":"security-status"},{"Request_Name":"Level One Quote","Field_Number":49,"Field_Key_Python":"mark"},{"Request_Name":"Level One Quote","Field_Number":50,"Field_Key_Python":"quote-time-in-long"},{"Request_Name":"Level One Quote","Field_Number":51,"Field_Key_Python":"trade-time-in-long"},{"Request_Name":"Level One Quote","Field_Number":52,"Field_Key_Python":"regular-market-trade-time-in-long"},{"Request_Name":"Level One Option","Field_Number":0,"Field_Key_Python":"symbol"},{"Request_Name":"Level One Option","Field_Number":1,"Field_Key_Python":"description"},{"Request_Name":"Level One Option","Field_Number":2,"Field_Key_Python":"bid-price"},{"Request_Name":"Level One Option","Field_Number":3,"Field_Key_Python":"ask-price"},{"Request_Name":"Level One Option","Field_Number":4,"Field_Key_Python":"last-price"},{"Request_Name":"Level One Option","Field_Number":5,"Field_Key_Python":"high-price"},{"Request_Name":"Level One Option","Field_Number":6,"Field_Key_Python":"low-price"},{"Request_Name":"Level One Option","Field_Number":7,"Field_Key_Python":"close-price"},{"Request_Name":"Level One Option","Field_Number":8,"Field_Key_Python":"total-volume"},{"Request_Name":"Level One Option","Field_Number":9,"Field_Key_Python":"open-interest"},{"Request_Name":"Level One Option","Field_Number":10,"Field_Key_Python":"volatility"},{"Request_Name":"Level One Option","Field_Number":11,"Field_Key_Python":"quote-time"},{"Request_Name":"Level One Option","Field_Number":12,"Field_Key_Python":"trade-time"},{"Request_Name":"Level One Option","Field_Number":13,"Field_Key_Python":"money-intrinsic-value"},{"Request_Name":"Level One Option","Field_Number":14,"Field_Key_Python":"quote-day"},{"Request_Name":"Level One Option","Field_Number":15,"Field_Key_Python":"trade-day"},{"Request_Name":"Level One Option","Field_Number":16,"Field_Key_Python":"expiration-year"},{"Request_Name":"Level One Option","Field_Number":17,"Field_Key_Python":"multiplier"},{"Request_Name":"Level One Option","Field_Number":18,"Field_Key_Python":"digits"},{"Request_Name":"Level One Option","Field_Number":19,"Field_Key_Python":"open-price"},{"Request_Name":"Level One Option","Field_Number":20,"Field_Key_Python":"bid-size"},{"Request_Name":"Level One Option","Field_Number":21,"Field_Key_Python":"ask-size"},{"Request_Name":"Level One Option","Field_Number":22,"Field_Key_Python":"last-size"},{"Request_Name":"Level One Option","Field_Number":23,"Field_Key_Python":"net-change"},{"Request_Name":"Level One Option","Field_Number":24,"Field_Key_Python":"strike-price"},{"Request_Name":"Level One Option","Field_Number":25,"Field_Key_Python":"contract-type"},{"Request_Name":"Level One Option","Field_Number":26,"Field_Key_Python":"underlying"},{"Request_Name":"Level One Option","Field_Number":27,"Field_Key_Python":"expiration-month"},{"Request_Name":"Level One Option","Field_Number":28,"Field_Key_Python":"deliverables"},{"Request_Name":"Level One Option","Field_Number":29,"Field_Key_Python":"time-value"},{"Request_Name":"Level One Option","Field_Number":30,"Field_Key_Python":"expiration-day"},{"Request_Name":"Level One Option","Field_Number":31,"Field_Key_Python":"days-to-expiration"},{"Request_Name":"Level One Option","Field_Number":32,"Field_Key_Python":"delta"},{"Request_Name":"Level One Option","Field_Number":33,"Field_Key_Python":"gamma"},{"Request_Name":"Level One Option","Field_Number":34,"Field_Key_Python":"theta"},{"Request_Name":"Level One Option","Field_Number":35,"Field_Key_Python":"vega"},{"Request_Name":"Level One Option","Field_Number":36,"Field_Key_Python":"rho"},{"Request_Name":"Level One Option","Field_Number":37,"Field_Key_Python":"security-status"},{"Request_Name":"Level One Option","Field_Number":38,"Field_Key_Python":"theoretical-option-value"},{"Request_Name":"Level One Option","Field_Number":39,"Field_Key_Python":"underlying-price"},{"Request_Name":"Level One Option","Field_Number":40,"Field_Key_Python":"uv-expiration-type"},{"Request_Name":"Level One Option","Field_Number":41,"Field_Key_Python":"mark"},{"Request_Name":"Level One Futures","Field_Number":0,"Field_Key_Python":"symbol"},{"Request_Name":"Level One Futures","Field_Number":1,"Field_Key_Python":"bid-price"},{"Request_Name":"Level One Futures","Field_Number":2,"Field_Key_Python":"ask-price"},{"Request_Name":"Level One Futures","Field_Number":3,"Field_Key_Python":"last-price"},{"Request_Name":"Level One Futures","Field_Number":4,"Field_Key_Python":"bid-size"},{"Request_Name":"Level One Futures","Field_Number":5,"Field_Key_Python":"ask-size"},{"Request_Name":"Level One Futures","Field_Number":6,"Field_Key_Python":"ask-id"},{"Request_Name":"Level One Futures","Field_Number":7,"Field_Key_Python":"bid-id"},{"Request_Name":"Level One Futures","Field_Number":8,"Field_Key_Python":"total-volume"},{"Request_Name":"Level One Futures","Field_Number":9,"Field_Key_Python":"last-size"},{"Request_Name":"Level One Futures","Field_Number":10,"Field_Key_Python":"quote-time"},{"Request_Name":"Level One Futures","Field_Number":11,"Field_Key_Python":"trade-time"},{"Request_Name":"Level One Futures","Field_Number":12,"Field_Key_Python":"high-price"},{"Request_Name":"Level One Futures","Field_Number":13,"Field_Key_Python":"low-price"},{"Request_Name":"Level One Futures","Field_Number":14,"Field_Key_Python":"close-price"},{"Request_Name":"Level One Futures","Field_Number":15,"Field_Key_Python":"exchange-id"},{"Request_Name":"Level One Futures","Field_Number":16,"Field_Key_Python":"description"},{"Request_Name":"Level One Futures","Field_Number":17,"Field_Key_Python":"last-id"},{"Request_Name":"Level One Futures","Field_Number":18,"Field_Key_Python":"open-price"},{"Request_Name":"Level One Futures","Field_Number":19,"Field_Key_Python":"net-change"},{"Request_Name":"Level One Futures","Field_Number":20,"Field_Key_Python":"future-percent-change"},{"Request_Name":"Level One Futures","Field_Number":21,"Field_Key_Python":"exhange-name"},{"Request_Name":"Level One Futures","Field_Number":22,"Field_Key_Python":"security-status"},{"Request_Name":"Level One Futures","Field_Number":23,"Field_Key_Python":"open-interest"},{"Request_Name":"Level One Futures","Field_Number":24,"Field_Key_Python":"mark"},{"Request_Name":"Level One Futures","Field_Number":25,"Field_Key_Python":"tick"},{"Request_Name":"Level One Futures","Field_Number":26,"Field_Key_Python":"tick-amount"},{"Request_Name":"Level One Futures","Field_Number":27,"Field_Key_Python":"product"},{"Request_Name":"Level One Futures","Field_Number":28,"Field_Key_Python":"future-price-format"},{"Request_Name":"Level One Futures","Field_Number":29,"Field_Key_Python":"future-trading-hours"},{"Request_Name":"Level One Futures","Field_Number":30,"Field_Key_Python":"future-is-tradable"},{"Request_Name":"Level One Futures","Field_Number":31,"Field_Key_Python":"future-multiplier"},{"Request_Name":"Level One Futures","Field_Number":32,"Field_Key_Python":"future-is-active"},{"Request_Name":"Level One Futures","Field_Number":33,"Field_Key_Python":"future-settlement-price"},{"Request_Name":"Level One Futures","Field_Number":34,"Field_Key_Python":"future-active-symbol"},{"Request_Name":"Level One Futures","Field_Number":35,"Field_Key_Python":"future-expiration-date"},{"Request_Name":"Level One Forex","Field_Number":0,"Field_Key_Python":"symbol"},{"Request_Name":"Level One Forex","Field_Number":1,"Field_Key_Python":"bid-price"},{"Request_Name":"Level One Forex","Field_Number":2,"Field_Key_Python":"ask-price"},{"Request_Name":"Level One Forex","Field_Number":3,"Field_Key_Python":"last-price"},{"Request_Name":"Level One Forex","Field_Number":4,"Field_Key_Python":"bid-size"},{"Request_Name":"Level One Forex","Field_Number":5,"Field_Key_Python":"ask-size"},{"Request_Name":"Level One Forex","Field_Number":6,"Field_Key_Python":"total-volume"},{"Request_Name":"Level One Forex","Field_Number":7,"Field_Key_Python":"last-size"},{"Request_Name":"Level One Forex","Field_Number":8,"Field_Key_Python":"quote-time"},{"Request_Name":"Level One Forex","Field_Number":9,"Field_Key_Python":"trade-time"},{"Request_Name":"Level One Forex","Field_Number":10,"Field_Key_Python":"high-price"},{"Request_Name":"Level One Forex","Field_Number":11,"Field_Key_Python":"low-price"},{"Request_Name":"Level One Forex","Field_Number":12,"Field_Key_Python":"close-price"},{"Request_Name":"Level One Forex","Field_Number":13,"Field_Key_Python":"exchange-id"},{"Request_Name":"Level One Forex","Field_Number":14,"Field_Key_Python":"description"},{"Request_Name":"Level One Forex","Field_Number":15,"Field_Key_Python":"open-price"},{"Request_Name":"Level One Forex","Field_Number":16,"Field_Key_Python":"net-change"},{"Request_Name":"Level One Forex","Field_Number":17,"Field_Key_Python":"percent-change"},{"Request_Name":"Level One Forex","Field_Number":18,"Field_Key_Python":"exchange-name"},{"Request_Name":"Level One Forex","Field_Number":19,"Field_Key_Python":"digits"},{"Request_Name":"Level One Forex","Field_Number":20,"Field_Key_Python":"security-status"},{"Request_Name":"Level One Forex","Field_Number":21,"Field_Key_Python":"tick"},{"Request_Name":"Level One Forex","Field_Number":22,"Field_Key_Python":"tick-amount"},{"Request_Name":"Level One Forex","Field_Number":23,"Field_Key_Python":"product"},{"Request_Name":"Level One Forex","Field_Number":23,"Field_Key_Python":"trading-hours"},{"Request_Name":"Level One Forex","Field_Number":24,"Field_Key_Python":"is-tradable"},{"Request_Name":"Level One Forex","Field_Number":25,"Field_Key_Python":"market-maker"},{"Request_Name":"Level One Forex","Field_Number":26,"Field_Key_Python":"52-week-high"},{"Request_Name":"Level One Forex","Field_Number":27,"Field_Key_Python":"52-week-low"},{"Request_Name":"Level One Forex","Field_Number":28,"Field_Key_Python":"mark"},{"Request_Name":"Level One Futures Options","Field_Number":0,"Field_Key_Python":"symbol"},{"Request_Name":"Level One Futures Options","Field_Number":1,"Field_Key_Python":"bid-price"},{"Request_Name":"Level One Futures Options","Field_Number":2,"Field_Key_Python":"ask-price"},{"Request_Name":"Level One Futures Options","Field_Number":3,"Field_Key_Python":"last-price"},{"Request_Name":"Level One Futures Options","Field_Number":4,"Field_Key_Python":"bid-size"},{"Request_Name":"Level One Futures Options","Field_Number":5,"Field_Key_Python":"ask-size"},{"Request_Name":"Level One Futures Options","Field_Number":6,"Field_Key_Python":"ask-id"},{"Request_Name":"Level One Futures Options","Field_Number":7,"Field_Key_Python":"bid-id"},{"Request_Name":"Level One Futures Options","Field_Number":8,"Field_Key_Python":"total-volume"},{"Request_Name":"Level One Futures Options","Field_Number":9,"Field_Key_Python":"last-size"},{"Request_Name":"Level One Futures Options","Field_Number":10,"Field_Key_Python":"quote-time"},{"Request_Name":"Level One Futures Options","Field_Number":11,"Field_Key_Python":"trade-time"},{"Request_Name":"Level One Futures Options","Field_Number":12,"Field_Key_Python":"high-price"},{"Request_Name":"Level One Futures Options","Field_Number":13,"Field_Key_Python":"low-price"},{"Request_Name":"Level One Futures Options","Field_Number":14,"Field_Key_Python":"close-price"},{"Request_Name":"Level One Futures Options","Field_Number":15,"Field_Key_Python":"exchange-id"},{"Request_Name":"Level One Futures Options","Field_Number":16,"Field_Key_Python":"description"},{"Request_Name":"Level One Futures Options","Field_Number":17,"Field_Key_Python":"last-id"},{"Request_Name":"Level One Futures Options","Field_Number":18,"Field_Key_Python":"open-price"},{"Request_Name":"Level One Futures Options","Field_Number":19,"Field_Key_Python":"net-change"},{"Request_Name":"Level One Futures Options","Field_Number":20,"Field_Key_Python":"future-percent-change"},{"Request_Name":"Level One Futures Options","Field_Number":21,"Field_Key_Python":"exhange-name"},{"Request_Name":"Level One Futures Options","Field_Number":22,"Field_Key_Python":"security-status"},{"Request_Name":"Level One Futures Options","Field_Number":23,"Field_Key_Python":"open-interest"},{"Request_Name":"Level One Futures Options","Field_Number":24,"Field_Key_Python":"mark"},{"Request_Name":"Level One Futures Options","Field_Number":25,"Field_Key_Python":"tick"},{"Request_Name":"Level One Futures Options","Field_Number":26,"Field_Key_Python":"tick-amount"},{"Request_Name":"Level One Futures Options","Field_Number":27,"Field_Key_Python":"product"},{"Request_Name":"Level One Futures Options","Field_Number":28,"Field_Key_Python":"future-price-format"},{"Request_Name":"Level One Futures Options","Field_Number":29,"Field_Key_Python":"future-trading-hours"},{"Request_Name":"Level One Futures Options","Field_Number":30,"Field_Key_Python":"future-is-tradable"},{"Request_Name":"Level One Futures Options","Field_Number":31,"Field_Key_Python":"future-multiplier"},{"Request_Name":"Level One Futures Options","Field_Number":32,"Field_Key_Python":"future-is-active"},{"Request_Name":"Level One Futures Options","Field_Number":33,"Field_Key_Python":"future-settlement-price"},{"Request_Name":"Level One Futures Options","Field_Number":34,"Field_Key_Python":"future-active-symbol"},{"Request_Name":"Level One Futures Options","Field_Number":35,"Field_Key_Python":"future-expiration-date"},{"Request_Name":"News Headline","Field_Number":0,"Field_Key_Python":"symbol"},{"Request_Name":"News Headline","Field_Number":1,"Field_Key_Python":"error-code"},{"Request_Name":"News Headline","Field_Number":2,"Field_Key_Python":"story-datetime"},{"Request_Name":"News Headline","Field_Number":3,"Field_Key_Python":"headline-id"},{"Request_Name":"News Headline","Field_Number":4,"Field_Key_Python":"status"},{"Request_Name":"News Headline","Field_Number":5,"Field_Key_Python":"headline"},{"Request_Name":"News Headline","Field_Number":6,"Field_Key_Python":"story-id"},{"Request_Name":"News Headline","Field_Number":7,"Field_Key_Python":"count-for-keyword"},{"Request_Name":"News Headline","Field_Number":8,"Field_Key_Python":"keyword-array"},{"Request_Name":"News Headline","Field_Number":9,"Field_Key_Python":"is-hot"},{"Request_Name":"News Headline","Field_Number":10,"Field_Key_Python":"story-source"},{"Request_Name":"Timesale","Field_Number":0,"Field_Key_Python":"symbol"},{"Request_Name":"Timesale","Field_Number":1,"Field_Key_Python":"trade-time"},{"Request_Name":"Timesale","Field_Number":2,"Field_Key_Python":"last-price"},{"Request_Name":"Timesale","Field_Number":3,"Field_Key_Python":"last-size"},{"Request_Name":"Timesale","Field_Number":4,"Field_Key_Python":"last-sequence"},{"Request_Name":"QoS Request","Field_Number":0,"Field_Key_Python":"express"},{"Request_Name":"QoS Request","Field_Number":1,"Field_Key_Python":"real-time"},{"Request_Name":"QoS Request","Field_Number":2,"Field_Key_Python":"fast"},{"Request_Name":"QoS Request","Field_Number":3,"Field_Key_Python":"moderate"},{"Request_Name":"QoS Request","Field_Number":4,"Field_Key_Python":"slow"},{"Request_Name":"QoS Request","Field_Number":5,"Field_Key_Python":"delayed"},{"Request_Name":"Account Activity Request","Field_Number":0,"Field_Key_Python":"subscription-key"},{"Request_Name":"Account Activity Request","Field_Number":1,"Field_Key_Python":"account-id"},{"Request_Name":"Account Activity Request","Field_Number":2,"Field_Key_Python":"message-type"},{"Request_Name":"Account Activity Request","Field_Number":3,"Field_Key_Python":"message-data"}]</t>
  </si>
  <si>
    <t>PythonFormatSeriesJSON (2)</t>
  </si>
  <si>
    <t>[{"Request_Name":"account_activity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0,"account-id":1,"message-type":2,"message-data":3},{"Request_Name":"level_one_forex","symbol":0,"bid-price":1,"ask-price":2,"last-price":3,"bid-size":4,"ask-size":5,"ask-id":null,"bid-id":null,"total-volume":6,"last-size":7,"trade-time":9,"quote-time":8,"high-price":10,"low-price":11,"bid-tick":null,"close-price":12,"exchange-id":13,"marginable":null,"shortable":null,"island-bid":null,"island-ask":null,"island-volume":null,"quote-day":null,"trade-day":null,"volatility":null,"description":14,"last-id":null,"digits":19,"open-price":15,"net-change":16,"52\u00a0-week-high":null,"52-week-low":28,"pe-ratio":null,"dividend-amount":null,"dividend-yield":null,"island-bid-size":null,"island-ask-size":null,"nav":null,"fund-price":null,"exchange-name":18,"dividend-date":null,"regular-market-quote":null,"regular-market-trade":null,"regular-market-last-price":null,"regular-market-last-size":null,"regular-market-trade-time":null,"regular-market-trade-day":null,"regular-market-net-change":null,"security-status":20,"mark":29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21,"tick-amount":22,"product":23,"future-price-format":null,"future-trading-hours":null,"future-is-tradable":null,"future-multiplier":null,"future-is-active":null,"future-settlement-price":null,"future-active-symbol":null,"future-expiration-date":null,"percent-change":17,"trading-hours":24,"is-tradable":25,"market-maker":26,"52-week-high":27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_option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option","symbol":0,"bid-price":2,"ask-price":3,"last-price":4,"bid-size":20,"ask-size":21,"ask-id":null,"bid-id":null,"total-volume":8,"last-size":22,"trade-time":12,"quote-time":11,"high-price":5,"low-price":6,"bid-tick":null,"close-price":7,"exchange-id":null,"marginable":null,"shortable":null,"island-bid":null,"island-ask":null,"island-volume":null,"quote-day":14,"trade-day":15,"volatility":10,"description":1,"last-id":null,"digits":18,"open-price":19,"net-change":23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37,"mark":41,"quote-time-in-long":null,"trade-time-in-long":null,"regular-market-trade-time-in-long":null,"open-interest":9,"money-intrinsic-value":13,"expiration-year":16,"multiplier":17,"strike-price":24,"contract-type":25,"underlying":26,"expiration-month":27,"deliverables":28,"time-value":29,"expiration-day":30,"days-to-expiration":31,"delta":32,"gamma":33,"theta":34,"vega":35,"rho":36,"theoretical-option-value":38,"underlying-price":39,"uv-expiration-type":40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quote","symbol":0,"bid-price":1,"ask-price":2,"last-price":3,"bid-size":4,"ask-size":5,"ask-id":6,"bid-id":7,"total-volume":8,"last-size":9,"trade-time":10,"quote-time":11,"high-price":12,"low-price":13,"bid-tick":14,"close-price":15,"exchange-id":16,"marginable":17,"shortable":18,"island-bid":19,"island-ask":20,"island-volume":21,"quote-day":22,"trade-day":23,"volatility":24,"description":25,"last-id":26,"digits":27,"open-price":28,"net-change":29,"52\u00a0-week-high":30,"52-week-low":31,"pe-ratio":32,"dividend-amount":33,"dividend-yield":34,"island-bid-size":35,"island-ask-size":36,"nav":37,"fund-price":38,"exchange-name":39,"dividend-date":40,"regular-market-quote":41,"regular-market-trade":42,"regular-market-last-price":43,"regular-market-last-size":44,"regular-market-trade-time":45,"regular-market-trade-day":46,"regular-market-net-change":47,"security-status":48,"mark":49,"quote-time-in-long":50,"trade-time-in-long":51,"regular-market-trade-time-in-long":52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news_headline","symbol":0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1,"story-datetime":2,"headline-id":3,"status":4,"headline":5,"story-id":6,"count-for-keyword":7,"keyword-array":8,"is-hot":9,"story-source":10,"last-sequence":null,"express":null,"real-time":null,"fast":null,"moderate":null,"slow":null,"delayed":null,"subscription-key":null,"account-id":null,"message-type":null,"message-data":null},{"Request_Name":"qos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0,"real-time":1,"fast":2,"moderate":3,"slow":4,"delayed":5,"subscription-key":null,"account-id":null,"message-type":null,"message-data":null},{"Request_Name":"timesale","symbol":0,"bid-price":null,"ask-price":null,"last-price":2,"bid-size":null,"ask-size":null,"ask-id":null,"bid-id":null,"total-volume":null,"last-size":3,"trade-time":1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4,"express":null,"real-time":null,"fast":null,"moderate":null,"slow":null,"delayed":null,"subscription-key":null,"account-id":null,"message-type":null,"message-data":null}]</t>
  </si>
  <si>
    <t>Field_Values</t>
  </si>
  <si>
    <t>account_activity</t>
  </si>
  <si>
    <t>subscription-key,account-id,message-type,message-data</t>
  </si>
  <si>
    <t>level_one_forex</t>
  </si>
  <si>
    <t>symbol,bid-price,ask-price,last-price,bid-size,ask-size,total-volume,last-size,trade-time,quote-time,high-price,low-price,close-price,exchange-id,description,digits,open-price,net-change,52-week-low,exchange-name,security-status,mark,tick,tick-amount,product,percent-change,trading-hours,is-tradable,market-maker,52-week-high</t>
  </si>
  <si>
    <t>level_one_futures</t>
  </si>
  <si>
    <t>symbol,bid-price,ask-price,last-price,bid-size,ask-size,ask-id,bid-id,total-volume,last-size,trade-time,quote-time,high-price,low-price,close-price,exchange-id,description,last-id,open-price,net-change,security-status,mark,open-interest,future-percent-change,exhange-name,tick,tick-amount,product,future-price-format,future-trading-hours,future-is-tradable,future-multiplier,future-is-active,future-settlement-price,future-active-symbol,future-expiration-date</t>
  </si>
  <si>
    <t>level_one_futures_options</t>
  </si>
  <si>
    <t>level_one_option</t>
  </si>
  <si>
    <t>symbol,bid-price,ask-price,last-price,bid-size,ask-size,total-volume,last-size,trade-time,quote-time,high-price,low-price,close-price,quote-day,trade-day,volatility,description,digits,open-price,net-change,security-status,mark,open-interest,money-intrinsic-value,expiration-year,multiplier,strike-price,contract-type,underlying,expiration-month,deliverables,time-value,expiration-day,days-to-expiration,delta,gamma,theta,vega,rho,theoretical-option-value,underlying-price,uv-expiration-type</t>
  </si>
  <si>
    <t>level_one_quote</t>
  </si>
  <si>
    <t>symbol,bid-price,ask-price,last-price,bid-size,ask-size,ask-id,bid-id,total-volume,last-size,trade-time,quote-time,high-price,low-price,bid-tick,close-price,exchange-id,marginable,shortable,island-bid,island-ask,island-volume,quote-day,trade-day,volatility,description,last-id,digits,open-price,net-change,52 -week-high,52-week-low,pe-ratio,dividend-amount,dividend-yield,island-bid-size,island-ask-size,nav,fund-price,exchange-name,dividend-date,regular-market-quote,regular-market-trade,regular-market-last-price,regular-market-last-size,regular-market-trade-time,regular-market-trade-day,regular-market-net-change,security-status,mark,quote-time-in-long,trade-time-in-long,regular-market-trade-time-in-long</t>
  </si>
  <si>
    <t>news_headline</t>
  </si>
  <si>
    <t>symbol,error-code,story-datetime,headline-id,status,headline,story-id,count-for-keyword,keyword-array,is-hot,story-source</t>
  </si>
  <si>
    <t>qos_request</t>
  </si>
  <si>
    <t>express,real-time,fast,moderate,slow,delayed</t>
  </si>
  <si>
    <t>timesale</t>
  </si>
  <si>
    <t>symbol,last-price,last-size,trade-time,last-sequence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</si>
  <si>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</si>
  <si>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</si>
  <si>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</si>
  <si>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</si>
  <si>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</si>
  <si>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</si>
  <si>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</si>
  <si>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</si>
  <si>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</si>
  <si>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</si>
  <si>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</si>
  <si>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</si>
  <si>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</si>
  <si>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</si>
  <si>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</si>
  <si>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</si>
  <si>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</si>
  <si>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</si>
  <si>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</si>
  <si>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</si>
  <si>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</si>
  <si>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</si>
  <si>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</si>
  <si>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</si>
  <si>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</si>
  <si>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</si>
  <si>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</si>
  <si>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</si>
  <si>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</si>
  <si>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</si>
  <si>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</si>
  <si>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</si>
  <si>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</si>
  <si>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</si>
  <si>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</si>
  <si>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</si>
  <si>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</si>
  <si>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</si>
  <si>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</si>
  <si>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</si>
  <si>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</si>
  <si>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</si>
  <si>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</si>
  <si>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</si>
  <si>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</si>
  <si>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</si>
  <si>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</si>
  <si>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</si>
  <si>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</si>
  <si>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</si>
  <si>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</si>
  <si>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</si>
  <si>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</si>
  <si>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Text Joined List</t>
  </si>
  <si>
    <t>Endpoint</t>
  </si>
  <si>
    <t>Field_ID</t>
  </si>
  <si>
    <t>Field_Name</t>
  </si>
  <si>
    <t>key</t>
  </si>
  <si>
    <t>assetMainType</t>
  </si>
  <si>
    <t>cusip</t>
  </si>
  <si>
    <t>Asset Main Type</t>
  </si>
  <si>
    <t>Delayed</t>
  </si>
  <si>
    <t>Field_Name_Lower</t>
  </si>
  <si>
    <t>Field_Name_NoSpace</t>
  </si>
  <si>
    <t>CUSIP</t>
  </si>
  <si>
    <t>Endpoint_Lower</t>
  </si>
  <si>
    <t>Endpoint_NoSpace</t>
  </si>
  <si>
    <t>Endpoint_Underscore</t>
  </si>
  <si>
    <t>seq</t>
  </si>
  <si>
    <t>Sequence</t>
  </si>
  <si>
    <t>Chart Time</t>
  </si>
  <si>
    <t>Milliseconds since Epoch</t>
  </si>
  <si>
    <t>Opening price for the minute</t>
  </si>
  <si>
    <t>Highest price for the minute</t>
  </si>
  <si>
    <t>Chart’s lowest price for the minute</t>
  </si>
  <si>
    <t>Closing price for the minute</t>
  </si>
  <si>
    <t>Volume</t>
  </si>
  <si>
    <t>doulbe</t>
  </si>
  <si>
    <t>Total volume for the minute</t>
  </si>
  <si>
    <t>Chart History Futures</t>
  </si>
  <si>
    <t>Chart History</t>
  </si>
  <si>
    <t>Chart Equity</t>
  </si>
  <si>
    <t>Endpoint_Upper</t>
  </si>
  <si>
    <t>Conversion</t>
  </si>
  <si>
    <t>52 Week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</si>
</sst>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Roboto"/>
      <family val="2"/>
    </font>
    <font>
      <sz val="10"/>
      <color theme="1"/>
      <name val="Roboto Light"/>
    </font>
    <font>
      <b/>
      <sz val="10"/>
      <color theme="1"/>
      <name val="Roboto"/>
      <family val="2"/>
    </font>
    <font>
      <sz val="9"/>
      <color theme="1"/>
      <name val="Roboto"/>
      <family val="2"/>
    </font>
    <font>
      <sz val="8"/>
      <color theme="1"/>
      <name val="Roboto"/>
      <family val="2"/>
    </font>
    <font>
      <sz val="8"/>
      <name val="Roboto"/>
      <family val="2"/>
    </font>
    <font>
      <sz val="9"/>
      <color theme="1"/>
      <name val="Roboto"/>
    </font>
    <font>
      <b/>
      <sz val="9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37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"/>
        <scheme val="none"/>
      </font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F65A34D2-22B9-4BC1-B4CD-BC76403CF2C6}" autoFormatId="16" applyNumberFormats="0" applyBorderFormats="0" applyFontFormats="0" applyPatternFormats="0" applyAlignmentFormats="0" applyWidthHeightFormats="0">
  <queryTableRefresh nextId="9">
    <queryTableFields count="6">
      <queryTableField id="1" name="Name" tableColumnId="1"/>
      <queryTableField id="7" name="Request_Name" tableColumnId="7"/>
      <queryTableField id="3" name="Request" tableColumnId="3"/>
      <queryTableField id="4" name="Value" tableColumnId="4"/>
      <queryTableField id="5" name="Field_Number" tableColumnId="5"/>
      <queryTableField id="6" name="Field_Ke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CEC08D69-C1C8-4684-8FDB-69AC64B9B80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quest_Name" tableColumnId="1"/>
      <queryTableField id="2" name="Field_Number" tableColumnId="2"/>
      <queryTableField id="3" name="Field_Key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1A57B13-788C-4BDE-AE78-264249EC4428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 (2)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DE86126-5984-4574-8A2F-BFDAB4DC92A2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412BA18-2AE0-4020-A673-D4D23A81C10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Field_Values" tableColumnId="2"/>
    </queryTableFields>
  </queryTableRefresh>
</queryTable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F70FE60-26AB-4F85-83A0-D4ED4AF4B194}" name="EndpointWriter" displayName="EndpointWriter" ref="A1:J254" totalsRowShown="0" headerRowDxfId="30" dataDxfId="29">
  <autoFilter ref="A1:J254" xr:uid="{FCC5F2D9-A3AC-4F3A-9882-A0214B1EAEBB}"/>
  <tableColumns count="10">
    <tableColumn id="1" xr3:uid="{D40F1408-2F25-4B94-97C8-608992355A97}" name="Endpoint" dataDxfId="39"/>
    <tableColumn id="5" xr3:uid="{8B4B4AD8-8843-428A-BBD6-9903C18F5B97}" name="Field_ID" dataDxfId="38"/>
    <tableColumn id="6" xr3:uid="{1260D7A4-E1B1-4D73-BE5F-B79835552675}" name="Field_Name" dataDxfId="37"/>
    <tableColumn id="2" xr3:uid="{F84F30F2-DA14-421A-8CFF-9B5CC0715948}" name="Endpoint_Lower" dataDxfId="36">
      <calculatedColumnFormula>LOWER(A2)</calculatedColumnFormula>
    </tableColumn>
    <tableColumn id="3" xr3:uid="{1D8C6421-FDD6-4CE5-B53E-BD5F06D0FD89}" name="Endpoint_NoSpace" dataDxfId="35">
      <calculatedColumnFormula>SUBSTITUTE(D2," ","-")</calculatedColumnFormula>
    </tableColumn>
    <tableColumn id="4" xr3:uid="{6076E543-7A1B-4454-8264-77B66FE17E76}" name="Endpoint_Underscore" dataDxfId="34">
      <calculatedColumnFormula>SUBSTITUTE(E2,"-","_")</calculatedColumnFormula>
    </tableColumn>
    <tableColumn id="7" xr3:uid="{18E943F7-961A-4A82-8D0B-02EF6705A43B}" name="Field_Name_Lower" dataDxfId="33">
      <calculatedColumnFormula>LOWER(C2)</calculatedColumnFormula>
    </tableColumn>
    <tableColumn id="8" xr3:uid="{85DD3554-C44D-4AA5-AA06-8096D61E9E99}" name="Field_Name_NoSpace" dataDxfId="32">
      <calculatedColumnFormula>SUBSTITUTE(G2," ","-")</calculatedColumnFormula>
    </tableColumn>
    <tableColumn id="10" xr3:uid="{6F903EE3-BE65-4571-8F18-12B4EDDCFF1C}" name="Endpoint_Upper" dataDxfId="1">
      <calculatedColumnFormula>UPPER(SUBSTITUTE(D2," ","_"))</calculatedColumnFormula>
    </tableColumn>
    <tableColumn id="9" xr3:uid="{8FC39CC0-65A6-4870-B289-2982C5EB932A}" name="Conversion" dataDxfId="31">
      <calculatedColumnFormula>"'"&amp; EndpointWriter[[#This Row],[Field_ID]] &amp;"':'"&amp; EndpointWriter[[#This Row],[Field_Name_NoSpace]] &amp;"',"</calculatedColumnFormula>
    </tableColumn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0463519-F6DE-4768-B91F-A5B02C582128}" name="ChartHistoryFields" displayName="ChartHistoryFields" ref="A237:H244" totalsRowShown="0" headerRowDxfId="41" dataDxfId="11">
  <autoFilter ref="A237:H244" xr:uid="{FB1C7872-8652-451C-8598-E058D9EE7178}"/>
  <tableColumns count="8">
    <tableColumn id="1" xr3:uid="{D0EEAC0D-D905-4491-BF91-88B1A415A3BB}" name="Table Name" dataDxfId="19"/>
    <tableColumn id="2" xr3:uid="{956C4FF3-30C0-473D-A45F-608B5A0A828E}" name="Fields" dataDxfId="18"/>
    <tableColumn id="3" xr3:uid="{D8B1C0CC-A4FF-42D7-8CC7-2A6862C12DB0}" name="Field Name" dataDxfId="17"/>
    <tableColumn id="4" xr3:uid="{138ED783-5D79-44BC-BA62-20668A415E07}" name="Type" dataDxfId="16"/>
    <tableColumn id="5" xr3:uid="{3135BF1E-A41C-4747-98D7-AE1589CB3AE6}" name="Field Description" dataDxfId="15"/>
    <tableColumn id="6" xr3:uid="{1596CFA5-85A1-4A68-A289-47E3BD4B27D4}" name="Update Regular Hours" dataDxfId="14"/>
    <tableColumn id="7" xr3:uid="{84BBAA1E-698E-443B-B514-D6ABA19BC27D}" name="Update AM/PM Hours" dataDxfId="13"/>
    <tableColumn id="8" xr3:uid="{869FED06-5793-4601-9221-0DB0E2C1D30A}" name="Notes, Examples, Source" dataDxfId="12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8C7FB68-EF2F-4D8C-92BE-6FD7682917E1}" name="ChartEquityFields" displayName="ChartEquityFields" ref="A246:H253" totalsRowShown="0" headerRowDxfId="40" dataDxfId="2">
  <autoFilter ref="A246:H253" xr:uid="{C8CB5022-3367-429E-828C-B145F4B074A0}"/>
  <tableColumns count="8">
    <tableColumn id="1" xr3:uid="{3EF990F7-E1FC-461B-90A5-369DFF92EA29}" name="Table Name" dataDxfId="10"/>
    <tableColumn id="2" xr3:uid="{80B6EEA6-CB5A-4536-86F5-BBF7B689AF29}" name="Fields" dataDxfId="9"/>
    <tableColumn id="3" xr3:uid="{73B7BB09-B1AF-4BE2-93A4-4C90873AE037}" name="Field Name" dataDxfId="8"/>
    <tableColumn id="4" xr3:uid="{2A28A666-7706-4E44-838F-7B8C27CDEFC8}" name="Type" dataDxfId="7"/>
    <tableColumn id="5" xr3:uid="{C409F68D-91D5-45DB-9E27-593F40824B3F}" name="Field Description" dataDxfId="6"/>
    <tableColumn id="6" xr3:uid="{EA5107F6-0FE6-4802-9BB0-17E70DA4AD63}" name="Update Regular Hours" dataDxfId="5"/>
    <tableColumn id="7" xr3:uid="{A30ABC2B-ED54-4C4F-8863-78117FF66D1F}" name="Update AM/PM Hours" dataDxfId="4"/>
    <tableColumn id="8" xr3:uid="{538DC22F-DDF5-40B0-B1D8-0E329A6A7576}" name="Notes, Examples, Source" dataDxfId="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92C066-6A9D-4174-9447-E2512066DE7F}" name="AdminRequest" displayName="AdminRequest" ref="A1:C4" totalsRowShown="0" headerRowDxfId="308" dataDxfId="307">
  <autoFilter ref="A1:C4" xr:uid="{6BD3DB0D-0E2A-4B4F-99F5-8244C5C2CBC0}"/>
  <tableColumns count="3">
    <tableColumn id="1" xr3:uid="{85CBD686-DB9E-4991-AAFA-3B26D9D134D4}" name="Table Name" dataDxfId="306"/>
    <tableColumn id="2" xr3:uid="{6593C68A-4CF0-43F5-A8BE-350EDFE174FE}" name="Command" dataDxfId="305"/>
    <tableColumn id="3" xr3:uid="{DFB7B07D-C1AC-4858-A8F3-10A7E23077F5}" name="Description" dataDxfId="304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43F62-8E8D-4DEB-8473-367720F6E382}" name="LoginRequest" displayName="LoginRequest" ref="A6:D28" totalsRowShown="0" headerRowDxfId="303" dataDxfId="302">
  <autoFilter ref="A6:D28" xr:uid="{E5141FF3-5451-41B4-9BD6-3C4446A7239B}"/>
  <tableColumns count="4">
    <tableColumn id="1" xr3:uid="{D81493A1-48C5-4753-94A2-EE3F64C95D21}" name="Table Name" dataDxfId="301"/>
    <tableColumn id="2" xr3:uid="{17020639-DE55-4AC3-B3E1-5145783B126C}" name="Request" dataDxfId="300"/>
    <tableColumn id="3" xr3:uid="{65D6DDFB-DBBE-4FBA-B206-FBD19D7FE984}" name="Value" dataDxfId="299"/>
    <tableColumn id="4" xr3:uid="{05DD5C56-53C9-4AB2-95E8-D379ABD9A57B}" name="Description" dataDxfId="298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C054AB-4215-4DE4-9305-4955B2CA45B1}" name="LoginResponse" displayName="LoginResponse" ref="A30:D32" totalsRowShown="0" headerRowDxfId="297" dataDxfId="296">
  <autoFilter ref="A30:D32" xr:uid="{963D1284-6095-44C3-935F-5A6ADF10AA3E}"/>
  <tableColumns count="4">
    <tableColumn id="1" xr3:uid="{5571B7A9-B39A-4BE9-979F-035584AA992D}" name="Table Name" dataDxfId="295"/>
    <tableColumn id="2" xr3:uid="{EEF7AF5F-362B-44F9-B678-EDE4A5BF73C7}" name="Name" dataDxfId="294"/>
    <tableColumn id="3" xr3:uid="{1F287334-E74D-4209-BC23-C31CB3BAD3D2}" name="Type" dataDxfId="293"/>
    <tableColumn id="4" xr3:uid="{8F1D617C-9D65-4A30-89FE-D2D229C48DC7}" name="Description" dataDxfId="292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2BB1E-26DA-47A8-A995-82CFE09EBCB5}" name="LogoutRequest" displayName="LogoutRequest" ref="A34:D37" totalsRowShown="0" headerRowDxfId="291" dataDxfId="290">
  <autoFilter ref="A34:D37" xr:uid="{68120B83-DD4B-4DD5-93DB-8CA4331378A2}"/>
  <tableColumns count="4">
    <tableColumn id="1" xr3:uid="{57A17D15-5873-4DD2-8F70-6435E7032D0F}" name="Table Name" dataDxfId="289"/>
    <tableColumn id="2" xr3:uid="{9101EFDA-8737-4073-8EDD-BD9B771A89E6}" name="Request" dataDxfId="288"/>
    <tableColumn id="3" xr3:uid="{ABB03F3D-8657-4892-8CAA-467A3857912F}" name="Value" dataDxfId="287"/>
    <tableColumn id="4" xr3:uid="{387A6806-DF19-4865-A31A-7EEAC523D953}" name="Description" dataDxfId="286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CCE0D0-87C1-40B0-B92C-BF5C24818125}" name="LogoutResponse" displayName="LogoutResponse" ref="A39:D41" totalsRowShown="0" headerRowDxfId="285" dataDxfId="284">
  <autoFilter ref="A39:D41" xr:uid="{5102153E-935F-4C13-A765-C3E747C029DF}"/>
  <tableColumns count="4">
    <tableColumn id="1" xr3:uid="{92AFF01A-EA1D-4A89-9D16-F22CB7603D5D}" name="Table Name" dataDxfId="283"/>
    <tableColumn id="2" xr3:uid="{2157D949-A471-4698-BCA2-A6397062432F}" name="Name" dataDxfId="282"/>
    <tableColumn id="3" xr3:uid="{891A3659-080C-4BDD-BD54-8093FF8E80E8}" name="Type" dataDxfId="281"/>
    <tableColumn id="4" xr3:uid="{9585D152-1706-4A57-A240-81DB5320395F}" name="Description" dataDxfId="280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00CF-BB7D-44B9-91FD-AE6ECEE47FC9}" name="QOSRequest" displayName="QOSRequest" ref="A43:D54" totalsRowShown="0" headerRowDxfId="279" dataDxfId="278">
  <autoFilter ref="A43:D54" xr:uid="{629728F9-3590-4D81-B43D-4C025000A641}"/>
  <tableColumns count="4">
    <tableColumn id="1" xr3:uid="{1CBEC082-94A5-4142-A19F-3179B5E9ACE2}" name="Table Name" dataDxfId="277"/>
    <tableColumn id="2" xr3:uid="{8B07619C-3896-4532-9AE8-27FC975ADC4B}" name="Request" dataDxfId="276"/>
    <tableColumn id="3" xr3:uid="{1FC0DA7B-EB63-4F23-A6FF-92E9120EF735}" name="Value" dataDxfId="275"/>
    <tableColumn id="4" xr3:uid="{DE8CBE8E-9D54-4AE5-AC7B-A64793C51BE5}" name="Description" dataDxfId="274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C84874-1AE9-4ABE-8F2A-5AC40ED58DD2}" name="QOSResponse" displayName="QOSResponse" ref="A56:D58" totalsRowShown="0" headerRowDxfId="273" dataDxfId="272">
  <autoFilter ref="A56:D58" xr:uid="{A0CA6DB6-9365-48EA-80BC-F6F5D588BF5D}"/>
  <tableColumns count="4">
    <tableColumn id="1" xr3:uid="{5069C901-0CA4-46C9-B09E-B87F9B9F7B7A}" name="Table Name" dataDxfId="271"/>
    <tableColumn id="2" xr3:uid="{617C217D-5EF8-450F-ABB2-DB760FAC038F}" name="Name" dataDxfId="270"/>
    <tableColumn id="3" xr3:uid="{0C232DC1-44C3-4F0A-8E82-12F6662299F3}" name="Type" dataDxfId="269"/>
    <tableColumn id="4" xr3:uid="{17B85F14-2266-43FD-A9E5-F9B0DE882B0D}" name="Description" dataDxfId="268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8E58DB-6C9F-4D60-976D-5A8CBCBC9C4B}" name="AcctActRequest" displayName="AcctActRequest" ref="A60:D67" totalsRowShown="0" headerRowDxfId="267" dataDxfId="266">
  <autoFilter ref="A60:D67" xr:uid="{C8FB3904-2B4E-470A-86FB-DBEF270997D3}"/>
  <tableColumns count="4">
    <tableColumn id="1" xr3:uid="{4074F917-025B-423D-9603-A9929FAE4495}" name="Table Name" dataDxfId="265"/>
    <tableColumn id="2" xr3:uid="{2F89804F-F90F-41A7-BBBD-D087392C74FD}" name="Request" dataDxfId="264"/>
    <tableColumn id="3" xr3:uid="{4F52CFC7-3948-478D-A54B-56045B6F0F85}" name="Value" dataDxfId="263"/>
    <tableColumn id="4" xr3:uid="{F4C7737B-F63C-4D8B-B271-0CF7769548DB}" name="Description" dataDxfId="26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967946-4618-41BA-8313-EE585AF04C55}" name="Level1QuoteFields" displayName="Level1QuoteFields" ref="A1:H54" totalsRowShown="0" headerRowDxfId="378" dataDxfId="377">
  <autoFilter ref="A1:H54" xr:uid="{6AD9CBD2-90C2-4A1A-B180-96BAEACBBCC3}"/>
  <tableColumns count="8">
    <tableColumn id="8" xr3:uid="{71F9C937-4770-4BFB-AB20-1F48BB476C11}" name="Table Name" dataDxfId="376"/>
    <tableColumn id="1" xr3:uid="{17534A92-B262-40A5-98CC-A7A9DC5D7193}" name="Fields" dataDxfId="375"/>
    <tableColumn id="2" xr3:uid="{47DF7222-E088-4C08-BB0C-454130A02486}" name="Field Name" dataDxfId="374"/>
    <tableColumn id="3" xr3:uid="{2D6862B4-0CC9-4DEE-AE8B-97387502BC66}" name="Type" dataDxfId="373"/>
    <tableColumn id="4" xr3:uid="{EC01D19A-E587-4F66-BEE5-5B6BF76EED4E}" name="Field Description" dataDxfId="372"/>
    <tableColumn id="5" xr3:uid="{5A01F86F-20FD-4AB5-8EEA-14873F40FE5C}" name="Update Regular Hours" dataDxfId="371"/>
    <tableColumn id="6" xr3:uid="{46E8A6C2-C55F-4B63-BC2C-A299B302C4BE}" name="Update AM/PM Hours" dataDxfId="370"/>
    <tableColumn id="7" xr3:uid="{49C28EC1-6FA3-4DEF-B84B-73B210BA46F8}" name="Notes, Examples, Source" dataDxfId="369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7A06FC-E274-42AC-AF78-99AAC8C2260D}" name="Level1QuoteRequest" displayName="Level1QuoteRequest" ref="A69:D73" totalsRowShown="0" headerRowDxfId="261" dataDxfId="260">
  <autoFilter ref="A69:D73" xr:uid="{C61EEBFA-353A-4996-B811-9530D271D840}"/>
  <tableColumns count="4">
    <tableColumn id="1" xr3:uid="{933D0430-CEDC-40B3-A374-9EA29E28AC28}" name="Table Name" dataDxfId="259"/>
    <tableColumn id="2" xr3:uid="{CE58DDCA-AFF2-472A-8A25-7C80226556AC}" name="Request" dataDxfId="258"/>
    <tableColumn id="3" xr3:uid="{D626E35C-E2A1-4AA2-AAD4-A96F80CD11C1}" name="Value" dataDxfId="257"/>
    <tableColumn id="4" xr3:uid="{16E02EDD-4F7F-45E1-BB25-352DE4F6C3DA}" name="Description" dataDxfId="256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BADC662-CFBA-408D-80C3-5B56A7AB8826}" name="Level1FuturesOptionsRequest" displayName="Level1FuturesOptionsRequest" ref="A76:D80" totalsRowShown="0" headerRowDxfId="255" dataDxfId="254">
  <autoFilter ref="A76:D80" xr:uid="{9AEEABFD-F344-4F61-95E7-5A9992EE95DD}"/>
  <tableColumns count="4">
    <tableColumn id="1" xr3:uid="{6EF82E80-0E2D-44BF-B5A1-DC9569169A16}" name="Table Name" dataDxfId="253"/>
    <tableColumn id="2" xr3:uid="{A67AE1C0-B477-4FF1-99F9-F5D854E9641D}" name="Request" dataDxfId="252"/>
    <tableColumn id="3" xr3:uid="{5790DCB5-88BC-4EB1-95EB-BAE0E558985E}" name="Value" dataDxfId="251"/>
    <tableColumn id="4" xr3:uid="{CFBAE45E-A787-4E79-9C68-1EA9AEE9C3B4}" name="Description" dataDxfId="250"/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24D631-EC75-47ED-A396-96416D6D0215}" name="Level1ForexRequest" displayName="Level1ForexRequest" ref="A82:D86" totalsRowShown="0" headerRowDxfId="249" dataDxfId="248">
  <autoFilter ref="A82:D86" xr:uid="{02581EDE-7296-431A-8F0C-DC0A2D1F5A82}"/>
  <tableColumns count="4">
    <tableColumn id="1" xr3:uid="{D2EADFA6-4F06-403A-820C-73F8407DED1B}" name="Table Name" dataDxfId="247"/>
    <tableColumn id="2" xr3:uid="{B4E5C1A0-AC86-4173-9326-0520E8D63487}" name="Request" dataDxfId="246"/>
    <tableColumn id="3" xr3:uid="{B8527B00-FA83-46DA-BE86-DF642A399896}" name="Value" dataDxfId="245"/>
    <tableColumn id="4" xr3:uid="{F469BD50-8B6B-42B8-9308-43395BB82410}" name="Description" dataDxfId="244"/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ED19979-9862-46F1-97B5-66FE1F06937B}" name="LevelOneFuturesRequest" displayName="LevelOneFuturesRequest" ref="A88:D92" totalsRowShown="0" headerRowDxfId="243" dataDxfId="242">
  <autoFilter ref="A88:D92" xr:uid="{78A9C80C-CB4B-4651-88AF-23E582FC8F4C}"/>
  <tableColumns count="4">
    <tableColumn id="1" xr3:uid="{0CC1CCDE-96C7-4EAF-A424-5C1B725BBE0D}" name="Table Name" dataDxfId="241"/>
    <tableColumn id="2" xr3:uid="{84CB8AEE-7932-4D60-8A23-D3CFCB4EF130}" name="Request" dataDxfId="240"/>
    <tableColumn id="3" xr3:uid="{DF44F8E1-112D-4366-ABDB-310214C36E03}" name="Value" dataDxfId="239"/>
    <tableColumn id="4" xr3:uid="{8EDED7F2-2D29-44F4-92DF-6796318AD83D}" name="Description" dataDxfId="238"/>
  </tableColumns>
  <tableStyleInfo name="TableStyleLight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73A268-841A-454D-845C-382631B163E9}" name="Level1OptionsRequest" displayName="Level1OptionsRequest" ref="A94:D98" totalsRowShown="0" headerRowDxfId="237" dataDxfId="236">
  <autoFilter ref="A94:D98" xr:uid="{E106183B-FFD1-4A9F-9A55-949A054A15A1}"/>
  <tableColumns count="4">
    <tableColumn id="1" xr3:uid="{7AA3553B-1C31-4859-8709-6C643ABA8D24}" name="Table Name" dataDxfId="235"/>
    <tableColumn id="2" xr3:uid="{5B8A0B88-5779-4D6B-8D78-73709193B33C}" name="Request" dataDxfId="234"/>
    <tableColumn id="3" xr3:uid="{B2C33BA7-3278-410F-A193-902B84EDDE55}" name="Value" dataDxfId="233"/>
    <tableColumn id="4" xr3:uid="{CFEC3C0F-CB5F-4397-973E-12A4D7B5F5B2}" name="Description" dataDxfId="232"/>
  </tableColumns>
  <tableStyleInfo name="TableStyleLight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739593C-6DB4-413E-AF21-CF8A67FCAAA2}" name="NewsHeadlineRequest" displayName="NewsHeadlineRequest" ref="A100:D104" totalsRowShown="0" headerRowDxfId="231" dataDxfId="230">
  <autoFilter ref="A100:D104" xr:uid="{5709448D-84C7-4CD4-AE9E-D0C2C189C0CA}"/>
  <tableColumns count="4">
    <tableColumn id="1" xr3:uid="{7284E869-A88C-4597-AE64-7A155B39A40C}" name="Table Name" dataDxfId="229"/>
    <tableColumn id="2" xr3:uid="{2B8B88FD-15BA-45CD-8383-1EAED3AED0B2}" name="Request" dataDxfId="228"/>
    <tableColumn id="3" xr3:uid="{52751AFF-1892-47F6-A680-7339F66CB337}" name="Value" dataDxfId="227"/>
    <tableColumn id="4" xr3:uid="{DDC29E8B-3089-4901-9D97-8530723A9EFB}" name="Description" dataDxfId="226"/>
  </tableColumns>
  <tableStyleInfo name="TableStyleLight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73AAB91-7239-43FA-857B-6829957250F7}" name="TimesaleRequest" displayName="TimesaleRequest" ref="A106:D113" totalsRowShown="0" headerRowDxfId="225" dataDxfId="224">
  <autoFilter ref="A106:D113" xr:uid="{E392D8C7-5970-4D9E-978A-37DDEDEB0D20}"/>
  <tableColumns count="4">
    <tableColumn id="1" xr3:uid="{66F8512B-6CB0-4810-832F-9898146A0A2F}" name="Table Name" dataDxfId="223"/>
    <tableColumn id="2" xr3:uid="{BF8F5DDF-277F-42C4-9027-B942B0AC5EDB}" name="Request" dataDxfId="222"/>
    <tableColumn id="3" xr3:uid="{45B2A5E2-9D33-4BB8-B803-23AA0D493D6C}" name="Value" dataDxfId="221"/>
    <tableColumn id="4" xr3:uid="{24EA9EE8-F28E-41E9-B654-BCF20A6FA1CD}" name="Description" dataDxfId="220"/>
  </tableColumns>
  <tableStyleInfo name="TableStyleLight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F1F65-484A-49B3-9D6D-DFA80B5A068C}" name="BasicRequestFormat" displayName="BasicRequestFormat" ref="A1:D7" totalsRowShown="0" headerRowDxfId="219" dataDxfId="218">
  <autoFilter ref="A1:D7" xr:uid="{971E81A5-385A-4CA0-8D34-A20C670733A4}"/>
  <tableColumns count="4">
    <tableColumn id="4" xr3:uid="{DEF12CB8-F39F-4748-B0FD-627CFD946398}" name="Table Name" dataDxfId="217"/>
    <tableColumn id="1" xr3:uid="{394C2F56-A652-41FC-ADFC-633482479540}" name="Request" dataDxfId="216"/>
    <tableColumn id="2" xr3:uid="{6E2307A4-5D8D-4D4D-AFC7-1E1489FEA36E}" name="Name" dataDxfId="215"/>
    <tableColumn id="3" xr3:uid="{DC42DAF2-CE50-41A2-8EB2-279EFA8C8165}" name="Parameter" dataDxfId="214"/>
  </tableColumns>
  <tableStyleInfo name="TableStyleLight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F6481-94B2-43EF-ACD0-E63382B1B195}" name="BasicResponseFormat" displayName="BasicResponseFormat" ref="A9:D13" totalsRowShown="0" headerRowDxfId="213" dataDxfId="212">
  <autoFilter ref="A9:D13" xr:uid="{4D7DC04F-44A8-4A32-AD5B-23E170159C23}"/>
  <tableColumns count="4">
    <tableColumn id="4" xr3:uid="{9B4EF882-B43C-4306-B683-7FE8CC28272D}" name="Table Name" dataDxfId="211"/>
    <tableColumn id="1" xr3:uid="{42571ECF-A33A-46E5-9E63-A54CBF2155E5}" name="Request" dataDxfId="210"/>
    <tableColumn id="2" xr3:uid="{2F5A84EF-328C-4377-BA26-3F80E5339B49}" name="Name" dataDxfId="209"/>
    <tableColumn id="3" xr3:uid="{E7B8DCA2-F0BE-42F1-ADAA-C0ACCA202E42}" name="Parameter" dataDxfId="208"/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3B1AE88-3973-4CFE-A195-7C2A1D9BF6FA}" name="DataSymbologyTable" displayName="DataSymbologyTable" ref="A15:E19" totalsRowShown="0" headerRowDxfId="207" dataDxfId="206">
  <autoFilter ref="A15:E19" xr:uid="{E82CF654-9262-4827-9F14-82B31F81595A}"/>
  <tableColumns count="5">
    <tableColumn id="1" xr3:uid="{2A075150-68E4-4B4D-BD49-001C0126BA1B}" name="Table Name" dataDxfId="205"/>
    <tableColumn id="2" xr3:uid="{3D922237-7456-4BC0-8117-8536EEA7AD2F}" name="Service Name" dataDxfId="204"/>
    <tableColumn id="3" xr3:uid="{1FABC747-71A0-40DF-BB36-E849FF7FEAB2}" name="Display or Client Input" dataDxfId="203"/>
    <tableColumn id="4" xr3:uid="{8A123BF3-CD78-45B0-991D-35530AAE93EE}" name="Subscribe to Streamer" dataDxfId="202"/>
    <tableColumn id="5" xr3:uid="{E5503785-25AE-4950-B2C9-7BA0B193C877}" name="Example" dataDxfId="20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F16CA0-F0F0-4F71-914B-7EA83BA6605F}" name="Level1OptionFields" displayName="Level1OptionFields" ref="A56:H98" totalsRowShown="0" headerRowDxfId="368" dataDxfId="367">
  <autoFilter ref="A56:H98" xr:uid="{97464065-33FC-4708-84CC-E197C7504613}"/>
  <tableColumns count="8">
    <tableColumn id="8" xr3:uid="{D7FB342E-7878-4AFC-8704-29F49AE8E8AC}" name="Table Name" dataDxfId="366"/>
    <tableColumn id="1" xr3:uid="{60044F1F-765A-4FF4-8CCC-E38167A8C12B}" name="Fields" dataDxfId="365"/>
    <tableColumn id="2" xr3:uid="{E3FEFBB3-B15E-40C6-B2E5-BA2810D8C365}" name="Field Name" dataDxfId="364"/>
    <tableColumn id="3" xr3:uid="{633940D8-203E-491A-9D53-7C47E7D04E89}" name="Type" dataDxfId="363"/>
    <tableColumn id="4" xr3:uid="{4A79B30E-7C2A-4EF9-AFD8-8BF9A118CE60}" name="Field Description" dataDxfId="362"/>
    <tableColumn id="5" xr3:uid="{D24FA83B-2027-4967-A4BC-BAE926FC0D7F}" name="Update Regular Hours" dataDxfId="361"/>
    <tableColumn id="6" xr3:uid="{19641249-383D-4567-82B9-FC485EEBB0BF}" name="Update AM/PM Hours" dataDxfId="360"/>
    <tableColumn id="7" xr3:uid="{F5CCEC78-3484-4EEA-B57F-CC99E2EF1163}" name="Notes, Examples, Source" dataDxfId="359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D83FBBA-5098-4A42-B43B-03788678C437}" name="DataDeliveryType" displayName="DataDeliveryType" ref="A21:C26" totalsRowShown="0" headerRowDxfId="200" dataDxfId="199">
  <autoFilter ref="A21:C26" xr:uid="{E6C59DBB-A477-44BB-9403-FC65286874E3}"/>
  <tableColumns count="3">
    <tableColumn id="1" xr3:uid="{325E43B6-9B16-4DC1-82A5-D868AEFD2E19}" name="Table Name" dataDxfId="198"/>
    <tableColumn id="2" xr3:uid="{5E98BDA4-85E9-4ACB-8992-AD1E7E8CC6A8}" name="Delivery Types" dataDxfId="197"/>
    <tableColumn id="3" xr3:uid="{9CA7A26D-A0A1-4316-BF02-4D669ACC87B7}" name="Description" dataDxfId="196"/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6A3AF-EA1E-4328-96B7-52AAA6814E48}" name="ResponseCodeTable" displayName="ResponseCodeTable" ref="A61:E67" totalsRowShown="0" headerRowDxfId="195" dataDxfId="194">
  <autoFilter ref="A61:E67" xr:uid="{355F9F3A-FF27-43A6-BDCB-84D02943FD76}"/>
  <tableColumns count="5">
    <tableColumn id="5" xr3:uid="{228813D8-9BE4-4DF3-B4BE-0ECAD0B2A6C5}" name="Table Name" dataDxfId="193"/>
    <tableColumn id="1" xr3:uid="{F70B8F8E-4EE5-437D-B861-D4A7757F1E45}" name="Service Name" dataDxfId="192"/>
    <tableColumn id="2" xr3:uid="{53560722-56A0-4591-A382-8C3F6AF895DE}" name="Description" dataDxfId="191"/>
    <tableColumn id="3" xr3:uid="{16DB8579-076A-4A54-8533-11B9094D630E}" name="Delivery Type" dataDxfId="190"/>
    <tableColumn id="4" xr3:uid="{834E7FFC-4B30-44EF-8B36-3E58F2AD20C9}" name="Hours Available in ET" dataDxfId="189"/>
  </tableColumns>
  <tableStyleInfo name="TableStyleLight2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518D47-8CEC-4063-9A1D-E4BA22694976}" name="DataServiceTable" displayName="DataServiceTable" ref="A28:D59" totalsRowShown="0" headerRowDxfId="188" headerRowBorderDxfId="187" tableBorderDxfId="186" totalsRowBorderDxfId="185">
  <autoFilter ref="A28:D59" xr:uid="{8EFF56BA-6C53-4D4B-A2A1-4114E5D4AC09}"/>
  <tableColumns count="4">
    <tableColumn id="1" xr3:uid="{FDDEC419-1F31-4319-AA1A-8EDB62B20A5F}" name="Table Name" dataDxfId="184"/>
    <tableColumn id="2" xr3:uid="{EC99DB34-F0E6-44D3-8FD8-D5A9E44340C7}" name="Service Name" dataDxfId="183"/>
    <tableColumn id="3" xr3:uid="{33439D62-FC69-4A8E-B5AC-594771029D18}" name="Description" dataDxfId="182"/>
    <tableColumn id="4" xr3:uid="{92EE8566-D974-4526-8ADB-443E3D1FAE2C}" name="Delivery Type" dataDxfId="181"/>
  </tableColumns>
  <tableStyleInfo name="TableStyleLight2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2A26F-DF30-43FC-AF66-C482E44EB283}" name="PythonFormatSeries1" displayName="PythonFormatSeries1" ref="A1:F11" tableType="queryTable" totalsRowShown="0" headerRowDxfId="180" dataDxfId="179">
  <autoFilter ref="A1:F11" xr:uid="{5A7FC6C5-D05F-40D4-B188-5297988F9126}"/>
  <tableColumns count="6">
    <tableColumn id="1" xr3:uid="{6454E839-B013-4569-B119-570468689ED3}" uniqueName="1" name="Name" queryTableFieldId="1" dataDxfId="178"/>
    <tableColumn id="7" xr3:uid="{E01D0E37-26D8-4B25-924C-10822FB985C6}" uniqueName="7" name="Request_Name" queryTableFieldId="7" dataDxfId="177"/>
    <tableColumn id="3" xr3:uid="{1EA5F9FA-243A-43D4-990A-061C1CCD790C}" uniqueName="3" name="Request" queryTableFieldId="3" dataDxfId="176"/>
    <tableColumn id="4" xr3:uid="{38AA7AB4-D2E2-4FD2-ABF8-C492D622E020}" uniqueName="4" name="Value" queryTableFieldId="4" dataDxfId="175"/>
    <tableColumn id="5" xr3:uid="{791E51C0-33A3-46DA-8F42-AA71CFC8C37D}" uniqueName="5" name="Field_Number" queryTableFieldId="5" dataDxfId="174"/>
    <tableColumn id="6" xr3:uid="{8FDF8658-8963-4385-8894-E1A872BA9413}" uniqueName="6" name="Field_Key" queryTableFieldId="6" dataDxfId="173"/>
  </tableColumns>
  <tableStyleInfo name="TableStyleLight2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246F9F6-A672-4F38-9524-20F12D91267F}" name="PythonFormatSeriesAll" displayName="PythonFormatSeriesAll" ref="A1:D224" tableType="queryTable" totalsRowShown="0" headerRowDxfId="172" dataDxfId="171">
  <autoFilter ref="A1:D224" xr:uid="{62EC9BB4-AEE7-4D9B-8D24-C34EB8A16CC3}"/>
  <tableColumns count="4">
    <tableColumn id="1" xr3:uid="{F82139FF-DF6D-49A6-9105-DF668EBD5869}" uniqueName="1" name="Request_Name" queryTableFieldId="1" dataDxfId="170"/>
    <tableColumn id="2" xr3:uid="{45A7E744-771D-4151-8A1A-2BDF3F97E404}" uniqueName="2" name="Field_Number" queryTableFieldId="2" dataDxfId="169"/>
    <tableColumn id="3" xr3:uid="{4029D489-EF84-4CA3-A3EC-6920ACAB0363}" uniqueName="3" name="Field_Key" queryTableFieldId="3" dataDxfId="168"/>
    <tableColumn id="4" xr3:uid="{B8AF36D2-001D-4A11-A5CB-82E425226D7C}" uniqueName="4" name="Field_Key_Python" queryTableFieldId="4" dataDxfId="167"/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74930A4-6EC0-4EAD-9A40-60AD23A40104}" name="PythonFormatSeriesJSON_Key" displayName="PythonFormatSeriesJSON_Key" ref="A1:A2" tableType="queryTable" totalsRowShown="0" dataDxfId="166">
  <autoFilter ref="A1:A2" xr:uid="{4EF11F6C-7F01-4D21-85FA-EA7B2BF86A8F}"/>
  <tableColumns count="1">
    <tableColumn id="1" xr3:uid="{501DA0AB-DC83-4CCA-BF34-BE32EA7D6563}" uniqueName="1" name="PythonFormatSeriesJSON (2)" queryTableFieldId="1" dataDxfId="165"/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2DD239C-1CB2-4FCD-A4B4-6783110976FA}" name="PythonFormatSeriesJSON_ID" displayName="PythonFormatSeriesJSON_ID" ref="A1:A2" tableType="queryTable" totalsRowShown="0" headerRowDxfId="164" dataDxfId="163">
  <autoFilter ref="A1:A2" xr:uid="{90D69644-83CD-450C-BE76-23ECC0846F4E}"/>
  <tableColumns count="1">
    <tableColumn id="1" xr3:uid="{D717DFB4-6C2E-4477-98CB-D1C5187B4605}" uniqueName="1" name="PythonFormatSeriesJSON" queryTableFieldId="1" dataDxfId="162"/>
  </tableColumns>
  <tableStyleInfo name="TableStyleLight2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0FE888-7FD6-4049-A208-87363242F4C7}" name="stream_key_to_id" displayName="stream_key_to_id" ref="A1:B10" tableType="queryTable" totalsRowShown="0" headerRowDxfId="161" dataDxfId="160">
  <autoFilter ref="A1:B10" xr:uid="{731645A2-0392-4F77-AF18-6241AE076B0A}"/>
  <tableColumns count="2">
    <tableColumn id="1" xr3:uid="{E22C2B18-F5AC-4F45-B57B-A5EED4B42D29}" uniqueName="1" name="Name" queryTableFieldId="1" dataDxfId="159"/>
    <tableColumn id="2" xr3:uid="{692BB1A1-6411-419F-98BF-B508C70CCF2D}" uniqueName="2" name="Field_Values" queryTableFieldId="2" dataDxfId="158"/>
  </tableColumns>
  <tableStyleInfo name="TableStyleLight2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F1542F1-72F2-4D6D-AD6A-A52D2532276C}" name="Table34" displayName="Table34" ref="A1:BB10" totalsRowShown="0" headerRowDxfId="157" dataDxfId="156">
  <autoFilter ref="A1:BB10" xr:uid="{68FF319D-5ACE-4FC1-96D0-F689ABEE5F65}"/>
  <tableColumns count="54">
    <tableColumn id="1" xr3:uid="{18BC3551-02FF-461E-959D-A317295619E7}" name="Column1" dataDxfId="155"/>
    <tableColumn id="2" xr3:uid="{B8D6C212-7CD1-4212-A793-B1FF1B8609D2}" name="Column2" dataDxfId="154"/>
    <tableColumn id="3" xr3:uid="{6EC5A47E-2C90-40B8-BBF8-C1B3F217D7F6}" name="Column3" dataDxfId="153"/>
    <tableColumn id="4" xr3:uid="{60362C23-82DF-4240-AED6-01B535393ED7}" name="Column4" dataDxfId="152"/>
    <tableColumn id="5" xr3:uid="{990E38E9-5392-456C-83C5-B7967F0C4FB8}" name="Column5" dataDxfId="151"/>
    <tableColumn id="6" xr3:uid="{360215F6-26E4-4121-9B5A-18D7C58DF145}" name="Column6" dataDxfId="150"/>
    <tableColumn id="7" xr3:uid="{AA42216B-A189-484D-A43F-4D07AC59B731}" name="Column7" dataDxfId="149"/>
    <tableColumn id="8" xr3:uid="{68777F16-B833-4672-B593-80B202195A15}" name="Column8" dataDxfId="148"/>
    <tableColumn id="9" xr3:uid="{DAF55291-D6BB-4B93-90E6-0F052264BBB2}" name="Column9" dataDxfId="147"/>
    <tableColumn id="10" xr3:uid="{71CF2DD9-D039-492E-AD5A-DB619763C52D}" name="Column10" dataDxfId="146"/>
    <tableColumn id="11" xr3:uid="{94B071D6-1949-421F-87FC-889E40BE7005}" name="Column11" dataDxfId="145"/>
    <tableColumn id="12" xr3:uid="{04F966B4-79AD-4FA1-873A-EE255D50B1A1}" name="Column12" dataDxfId="144"/>
    <tableColumn id="13" xr3:uid="{1C13D2EA-C5C1-4063-9586-3A2C915344A6}" name="Column13" dataDxfId="143"/>
    <tableColumn id="14" xr3:uid="{05B089FF-4CDB-4975-860E-44DA094FA893}" name="Column14" dataDxfId="142"/>
    <tableColumn id="15" xr3:uid="{8AE3A737-EFC7-4FFC-8838-E38E286CF8A3}" name="Column15" dataDxfId="141"/>
    <tableColumn id="16" xr3:uid="{747EF135-E4A7-437D-90B6-F37EB73BB4A8}" name="Column16" dataDxfId="140"/>
    <tableColumn id="17" xr3:uid="{C0CAE4C2-B3F1-452B-80C0-3A842B2F0E5F}" name="Column17" dataDxfId="139"/>
    <tableColumn id="18" xr3:uid="{D96C7655-D6C7-44E4-9593-895F474F22AA}" name="Column18" dataDxfId="138"/>
    <tableColumn id="19" xr3:uid="{FB19972D-F1E6-402E-A83E-023AC1AD0E07}" name="Column19" dataDxfId="137"/>
    <tableColumn id="20" xr3:uid="{7744AACB-8F3D-4542-A78F-13BF4B9E349E}" name="Column20" dataDxfId="136"/>
    <tableColumn id="21" xr3:uid="{84C4B7C7-94FB-498B-836B-0C82E097E4EF}" name="Column21" dataDxfId="135"/>
    <tableColumn id="22" xr3:uid="{A422361D-0C65-485A-BD39-E4ABB0D71EE6}" name="Column22" dataDxfId="134"/>
    <tableColumn id="23" xr3:uid="{E4CC5398-08BC-40B8-8A28-614C23D2461E}" name="Column23" dataDxfId="133"/>
    <tableColumn id="24" xr3:uid="{6BDE3DCA-AAC0-4E1D-AFDB-3FB869CD5348}" name="Column24" dataDxfId="132"/>
    <tableColumn id="25" xr3:uid="{90AD297C-1BF0-432D-8258-9DFE89975CF4}" name="Column25" dataDxfId="131"/>
    <tableColumn id="26" xr3:uid="{E578514E-A120-451B-928B-2AD7C207E378}" name="Column26" dataDxfId="130"/>
    <tableColumn id="27" xr3:uid="{DB21B634-1F3E-4CAA-B478-42D18829E0A7}" name="Column27" dataDxfId="129"/>
    <tableColumn id="28" xr3:uid="{B0A1163E-9C4A-4AA8-9A48-B21BBD141C47}" name="Column28" dataDxfId="128"/>
    <tableColumn id="29" xr3:uid="{D3146A42-B2A0-41EF-AA8C-D50DCDDEEBE1}" name="Column29" dataDxfId="127"/>
    <tableColumn id="30" xr3:uid="{5F914B6E-0408-479C-86BE-7154DDB6DD5E}" name="Column30" dataDxfId="126"/>
    <tableColumn id="31" xr3:uid="{A194B1E1-2369-4416-A5D1-8BC5015991DF}" name="Column31" dataDxfId="125"/>
    <tableColumn id="32" xr3:uid="{F5DF587A-0715-4F33-A628-F3A2F9A264E8}" name="Column32" dataDxfId="124"/>
    <tableColumn id="33" xr3:uid="{90C2767B-8AF6-4516-9293-391422B06941}" name="Column33" dataDxfId="123"/>
    <tableColumn id="34" xr3:uid="{EC86BB8C-F08F-47BC-8485-D70201126010}" name="Column34" dataDxfId="122"/>
    <tableColumn id="35" xr3:uid="{1B7C02A8-5C38-4FAC-AEA0-5EC4C89D84FA}" name="Column35" dataDxfId="121"/>
    <tableColumn id="36" xr3:uid="{DE336462-0322-43F5-AED8-1D0106CBB50C}" name="Column36" dataDxfId="120"/>
    <tableColumn id="37" xr3:uid="{566D3921-B2EC-452E-8D3C-FE0337A52139}" name="Column37" dataDxfId="119"/>
    <tableColumn id="38" xr3:uid="{B5BCECE0-AB21-4F48-8469-47FAFD3C4D2F}" name="Column38" dataDxfId="118"/>
    <tableColumn id="39" xr3:uid="{CF21A67F-9A56-4BC2-BB9D-FFFD20CD9501}" name="Column39" dataDxfId="117"/>
    <tableColumn id="40" xr3:uid="{C2121CD8-C12E-4825-B8A7-600D43E8D690}" name="Column40" dataDxfId="116"/>
    <tableColumn id="41" xr3:uid="{C3DEB111-AA49-49EF-A653-B6C6B164752A}" name="Column41" dataDxfId="115"/>
    <tableColumn id="42" xr3:uid="{9610CACF-D92E-4807-B784-6E7778F75C4F}" name="Column42" dataDxfId="114"/>
    <tableColumn id="43" xr3:uid="{A89002A2-CAA0-4FC6-957A-A66B4E13D8C5}" name="Column43" dataDxfId="113"/>
    <tableColumn id="44" xr3:uid="{303DF088-E7DB-422D-82BD-C88549F33ACB}" name="Column44" dataDxfId="112"/>
    <tableColumn id="45" xr3:uid="{33FC4128-DBAD-4C77-A454-E057A5EFD5A8}" name="Column45" dataDxfId="111"/>
    <tableColumn id="46" xr3:uid="{44D08C70-92D2-49F8-9312-B59643F16CFF}" name="Column46" dataDxfId="110"/>
    <tableColumn id="47" xr3:uid="{DB67141B-6F3A-48D2-96A0-CF309034E667}" name="Column47" dataDxfId="109"/>
    <tableColumn id="48" xr3:uid="{DEDC0166-BF21-4049-B96C-8058840BD8BF}" name="Column48" dataDxfId="108"/>
    <tableColumn id="49" xr3:uid="{182A3ADF-80FB-4031-8EFE-DE872346D170}" name="Column49" dataDxfId="107"/>
    <tableColumn id="50" xr3:uid="{66A3A860-FC5F-46B7-BF75-CA655E6DCDB1}" name="Column50" dataDxfId="106"/>
    <tableColumn id="51" xr3:uid="{97CFE43B-FB15-4D01-A010-BF179BAD764D}" name="Column51" dataDxfId="105"/>
    <tableColumn id="52" xr3:uid="{4FDDFC5A-3DC7-4AE3-8A6C-AEBB68BE7FF1}" name="Column52" dataDxfId="104"/>
    <tableColumn id="53" xr3:uid="{E9F509C5-1774-45FA-94DF-3C340F77054C}" name="Column53" dataDxfId="103"/>
    <tableColumn id="54" xr3:uid="{587B78F0-9876-4B9D-8242-8F4B979FDDF4}" name="Column54" dataDxfId="102"/>
  </tableColumns>
  <tableStyleInfo name="TableStyleLight2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818455A-9FF3-4C87-B0AF-2046CD06833B}" name="Table35" displayName="Table35" ref="A12:BB21" totalsRowShown="0" headerRowDxfId="101" dataDxfId="100">
  <autoFilter ref="A12:BB21" xr:uid="{8052FE96-CBA5-4A39-B64E-AA9FA48C8A10}"/>
  <tableColumns count="54">
    <tableColumn id="1" xr3:uid="{2B9A4473-37F8-48C2-B013-8826E834F579}" name="Column1" dataDxfId="99">
      <calculatedColumnFormula>IF(A2&lt;&gt;"","'"&amp;A2&amp;"'","")</calculatedColumnFormula>
    </tableColumn>
    <tableColumn id="2" xr3:uid="{51EE53A0-5FEF-4D66-B619-18B0F63898E3}" name="Column2" dataDxfId="98">
      <calculatedColumnFormula>IF(B2&lt;&gt;"","'"&amp;B2&amp;"'","")</calculatedColumnFormula>
    </tableColumn>
    <tableColumn id="3" xr3:uid="{686F7D6A-5334-4C69-AFBF-C265EA05AE01}" name="Column3" dataDxfId="97">
      <calculatedColumnFormula>IF(C2&lt;&gt;"","'"&amp;C2&amp;"'","")</calculatedColumnFormula>
    </tableColumn>
    <tableColumn id="4" xr3:uid="{757F591A-A251-40C0-8F9E-AF891DDDCA6C}" name="Column4" dataDxfId="96">
      <calculatedColumnFormula>IF(D2&lt;&gt;"","'"&amp;D2&amp;"'","")</calculatedColumnFormula>
    </tableColumn>
    <tableColumn id="5" xr3:uid="{F1840106-86E2-4FA7-AB22-55A870899935}" name="Column5" dataDxfId="95">
      <calculatedColumnFormula>IF(E2&lt;&gt;"","'"&amp;E2&amp;"'","")</calculatedColumnFormula>
    </tableColumn>
    <tableColumn id="6" xr3:uid="{D4FF1091-ACFA-4E8C-9A39-99BC820CF5CA}" name="Column6" dataDxfId="94">
      <calculatedColumnFormula>IF(F2&lt;&gt;"","'"&amp;F2&amp;"'","")</calculatedColumnFormula>
    </tableColumn>
    <tableColumn id="7" xr3:uid="{8C6D41CA-4976-49C6-A24E-3B96D092B053}" name="Column7" dataDxfId="93">
      <calculatedColumnFormula>IF(G2&lt;&gt;"","'"&amp;G2&amp;"'","")</calculatedColumnFormula>
    </tableColumn>
    <tableColumn id="8" xr3:uid="{C3AB3211-17F4-422A-8845-8C3D5DCE9BFF}" name="Column8" dataDxfId="92">
      <calculatedColumnFormula>IF(H2&lt;&gt;"","'"&amp;H2&amp;"'","")</calculatedColumnFormula>
    </tableColumn>
    <tableColumn id="9" xr3:uid="{1EEB6D6C-3994-4230-A590-7ECA64832074}" name="Column9" dataDxfId="91">
      <calculatedColumnFormula>IF(I2&lt;&gt;"","'"&amp;I2&amp;"'","")</calculatedColumnFormula>
    </tableColumn>
    <tableColumn id="10" xr3:uid="{4C8CDB54-E1A0-4968-8DCA-45105CCA8AA0}" name="Column10" dataDxfId="90">
      <calculatedColumnFormula>IF(J2&lt;&gt;"","'"&amp;J2&amp;"'","")</calculatedColumnFormula>
    </tableColumn>
    <tableColumn id="11" xr3:uid="{BAA8B9D3-B9BA-47C0-9455-81E3482D1C18}" name="Column11" dataDxfId="89">
      <calculatedColumnFormula>IF(K2&lt;&gt;"","'"&amp;K2&amp;"'","")</calculatedColumnFormula>
    </tableColumn>
    <tableColumn id="12" xr3:uid="{1E735E81-B7DE-45A9-AB7B-1D7EF6B1954C}" name="Column12" dataDxfId="88">
      <calculatedColumnFormula>IF(L2&lt;&gt;"","'"&amp;L2&amp;"'","")</calculatedColumnFormula>
    </tableColumn>
    <tableColumn id="13" xr3:uid="{66A33A16-340F-4FA3-B0D8-6B70891721EF}" name="Column13" dataDxfId="87">
      <calculatedColumnFormula>IF(M2&lt;&gt;"","'"&amp;M2&amp;"'","")</calculatedColumnFormula>
    </tableColumn>
    <tableColumn id="14" xr3:uid="{750F3152-2AF1-4F8D-BF7F-75561D0F0EBF}" name="Column14" dataDxfId="86">
      <calculatedColumnFormula>IF(N2&lt;&gt;"","'"&amp;N2&amp;"'","")</calculatedColumnFormula>
    </tableColumn>
    <tableColumn id="15" xr3:uid="{E4F0EE0D-813F-446F-BACE-9CCE2386FC73}" name="Column15" dataDxfId="85">
      <calculatedColumnFormula>IF(O2&lt;&gt;"","'"&amp;O2&amp;"'","")</calculatedColumnFormula>
    </tableColumn>
    <tableColumn id="16" xr3:uid="{A2B2E30A-13A5-4759-ACF1-75D6D50C6750}" name="Column16" dataDxfId="84">
      <calculatedColumnFormula>IF(P2&lt;&gt;"","'"&amp;P2&amp;"'","")</calculatedColumnFormula>
    </tableColumn>
    <tableColumn id="17" xr3:uid="{73D3A442-8561-4749-876B-D8E159997636}" name="Column17" dataDxfId="83">
      <calculatedColumnFormula>IF(Q2&lt;&gt;"","'"&amp;Q2&amp;"'","")</calculatedColumnFormula>
    </tableColumn>
    <tableColumn id="18" xr3:uid="{23BB0EE4-05F1-4D55-9F20-01F8F8868DD8}" name="Column18" dataDxfId="82">
      <calculatedColumnFormula>IF(R2&lt;&gt;"","'"&amp;R2&amp;"'","")</calculatedColumnFormula>
    </tableColumn>
    <tableColumn id="19" xr3:uid="{0DAF01E9-70AD-4551-836F-847DDE21F735}" name="Column19" dataDxfId="81">
      <calculatedColumnFormula>IF(S2&lt;&gt;"","'"&amp;S2&amp;"'","")</calculatedColumnFormula>
    </tableColumn>
    <tableColumn id="20" xr3:uid="{4D816F6C-96B0-445F-9E70-EB792AB1A29E}" name="Column20" dataDxfId="80">
      <calculatedColumnFormula>IF(T2&lt;&gt;"","'"&amp;T2&amp;"'","")</calculatedColumnFormula>
    </tableColumn>
    <tableColumn id="21" xr3:uid="{4BE30114-F491-4CBA-906A-31CC211D8695}" name="Column21" dataDxfId="79">
      <calculatedColumnFormula>IF(U2&lt;&gt;"","'"&amp;U2&amp;"'","")</calculatedColumnFormula>
    </tableColumn>
    <tableColumn id="22" xr3:uid="{7FEAEF52-6311-4AB2-919B-A8B9E65E05A4}" name="Column22" dataDxfId="78">
      <calculatedColumnFormula>IF(V2&lt;&gt;"","'"&amp;V2&amp;"'","")</calculatedColumnFormula>
    </tableColumn>
    <tableColumn id="23" xr3:uid="{82971887-DA36-490B-9811-AABF86B288C9}" name="Column23" dataDxfId="77">
      <calculatedColumnFormula>IF(W2&lt;&gt;"","'"&amp;W2&amp;"'","")</calculatedColumnFormula>
    </tableColumn>
    <tableColumn id="24" xr3:uid="{F1D5332D-84F8-4FF1-B63B-D945A7A3906D}" name="Column24" dataDxfId="76">
      <calculatedColumnFormula>IF(X2&lt;&gt;"","'"&amp;X2&amp;"'","")</calculatedColumnFormula>
    </tableColumn>
    <tableColumn id="25" xr3:uid="{89ACA7CF-4CFA-4BF5-96E7-E3CCEEB41EA2}" name="Column25" dataDxfId="75">
      <calculatedColumnFormula>IF(Y2&lt;&gt;"","'"&amp;Y2&amp;"'","")</calculatedColumnFormula>
    </tableColumn>
    <tableColumn id="26" xr3:uid="{E205AAED-FAC8-4E0B-9C34-AB5678C54E4C}" name="Column26" dataDxfId="74">
      <calculatedColumnFormula>IF(Z2&lt;&gt;"","'"&amp;Z2&amp;"'","")</calculatedColumnFormula>
    </tableColumn>
    <tableColumn id="27" xr3:uid="{6B665A69-7B74-4FE5-8C1D-DCB81693DDD6}" name="Column27" dataDxfId="73">
      <calculatedColumnFormula>IF(AA2&lt;&gt;"","'"&amp;AA2&amp;"'","")</calculatedColumnFormula>
    </tableColumn>
    <tableColumn id="28" xr3:uid="{F4D35EDD-6955-494E-87D3-11FF65E82F50}" name="Column28" dataDxfId="72">
      <calculatedColumnFormula>IF(AB2&lt;&gt;"","'"&amp;AB2&amp;"'","")</calculatedColumnFormula>
    </tableColumn>
    <tableColumn id="29" xr3:uid="{CDE13584-31F5-40FC-BEEB-6375028D6D16}" name="Column29" dataDxfId="71">
      <calculatedColumnFormula>IF(AC2&lt;&gt;"","'"&amp;AC2&amp;"'","")</calculatedColumnFormula>
    </tableColumn>
    <tableColumn id="30" xr3:uid="{576201B6-D7BC-4CE6-96E0-4C5E8BE9AFDE}" name="Column30" dataDxfId="70">
      <calculatedColumnFormula>IF(AD2&lt;&gt;"","'"&amp;AD2&amp;"'","")</calculatedColumnFormula>
    </tableColumn>
    <tableColumn id="31" xr3:uid="{21F0CF73-A19E-4C70-9D2B-78A669FE504C}" name="Column31" dataDxfId="69">
      <calculatedColumnFormula>IF(AE2&lt;&gt;"","'"&amp;AE2&amp;"'","")</calculatedColumnFormula>
    </tableColumn>
    <tableColumn id="32" xr3:uid="{5FE4CAB5-B650-402E-92E7-B7CE65F48368}" name="Column32" dataDxfId="68">
      <calculatedColumnFormula>IF(AF2&lt;&gt;"","'"&amp;AF2&amp;"'","")</calculatedColumnFormula>
    </tableColumn>
    <tableColumn id="33" xr3:uid="{A6AA185E-8F4A-422A-9A81-5C8D713D3846}" name="Column33" dataDxfId="67">
      <calculatedColumnFormula>IF(AG2&lt;&gt;"","'"&amp;AG2&amp;"'","")</calculatedColumnFormula>
    </tableColumn>
    <tableColumn id="34" xr3:uid="{F0BF1B73-8EBC-4985-B8E9-FBFDFB588CCD}" name="Column34" dataDxfId="66">
      <calculatedColumnFormula>IF(AH2&lt;&gt;"","'"&amp;AH2&amp;"'","")</calculatedColumnFormula>
    </tableColumn>
    <tableColumn id="35" xr3:uid="{1018020C-3B60-4E60-AE93-6467EC6AC8D5}" name="Column35" dataDxfId="65">
      <calculatedColumnFormula>IF(AI2&lt;&gt;"","'"&amp;AI2&amp;"'","")</calculatedColumnFormula>
    </tableColumn>
    <tableColumn id="36" xr3:uid="{13D9BB22-00C1-4118-B550-DE9DD3EAF237}" name="Column36" dataDxfId="64">
      <calculatedColumnFormula>IF(AJ2&lt;&gt;"","'"&amp;AJ2&amp;"'","")</calculatedColumnFormula>
    </tableColumn>
    <tableColumn id="37" xr3:uid="{04147803-69E9-4491-A129-0E1A04A6DBD1}" name="Column37" dataDxfId="63">
      <calculatedColumnFormula>IF(AK2&lt;&gt;"","'"&amp;AK2&amp;"'","")</calculatedColumnFormula>
    </tableColumn>
    <tableColumn id="38" xr3:uid="{2294B1AE-4D5F-4EB3-AB8D-3A9C184B20E8}" name="Column38" dataDxfId="62">
      <calculatedColumnFormula>IF(AL2&lt;&gt;"","'"&amp;AL2&amp;"'","")</calculatedColumnFormula>
    </tableColumn>
    <tableColumn id="39" xr3:uid="{398E6061-AD38-4642-90F5-28CD0598EBE5}" name="Column39" dataDxfId="61">
      <calculatedColumnFormula>IF(AM2&lt;&gt;"","'"&amp;AM2&amp;"'","")</calculatedColumnFormula>
    </tableColumn>
    <tableColumn id="40" xr3:uid="{6507185E-8F67-4416-8E34-B74833D41EEE}" name="Column40" dataDxfId="60">
      <calculatedColumnFormula>IF(AN2&lt;&gt;"","'"&amp;AN2&amp;"'","")</calculatedColumnFormula>
    </tableColumn>
    <tableColumn id="41" xr3:uid="{FF3656BF-D911-490B-A9C5-B0469CC8344F}" name="Column41" dataDxfId="59">
      <calculatedColumnFormula>IF(AO2&lt;&gt;"","'"&amp;AO2&amp;"'","")</calculatedColumnFormula>
    </tableColumn>
    <tableColumn id="42" xr3:uid="{6DC7F874-0972-4595-9433-3969056CB618}" name="Column42" dataDxfId="58">
      <calculatedColumnFormula>IF(AP2&lt;&gt;"","'"&amp;AP2&amp;"'","")</calculatedColumnFormula>
    </tableColumn>
    <tableColumn id="43" xr3:uid="{F42188C7-6C6C-40F6-B2D8-A203CAF65C1E}" name="Column43" dataDxfId="57">
      <calculatedColumnFormula>IF(AQ2&lt;&gt;"","'"&amp;AQ2&amp;"'","")</calculatedColumnFormula>
    </tableColumn>
    <tableColumn id="44" xr3:uid="{15478015-BDFA-4A67-A42A-11CC3365B29A}" name="Column44" dataDxfId="56">
      <calculatedColumnFormula>IF(AR2&lt;&gt;"","'"&amp;AR2&amp;"'","")</calculatedColumnFormula>
    </tableColumn>
    <tableColumn id="45" xr3:uid="{1677059B-A95A-48BE-A026-CE4696BEE24B}" name="Column45" dataDxfId="55">
      <calculatedColumnFormula>IF(AS2&lt;&gt;"","'"&amp;AS2&amp;"'","")</calculatedColumnFormula>
    </tableColumn>
    <tableColumn id="46" xr3:uid="{D61A9C72-44F7-4E80-8996-8E79B0C23B50}" name="Column46" dataDxfId="54">
      <calculatedColumnFormula>IF(AT2&lt;&gt;"","'"&amp;AT2&amp;"'","")</calculatedColumnFormula>
    </tableColumn>
    <tableColumn id="47" xr3:uid="{108C2B25-1E29-4616-B30B-9D70452FC5CD}" name="Column47" dataDxfId="53">
      <calculatedColumnFormula>IF(AU2&lt;&gt;"","'"&amp;AU2&amp;"'","")</calculatedColumnFormula>
    </tableColumn>
    <tableColumn id="48" xr3:uid="{581F245B-03B4-4A48-8A2A-7EF879A5290C}" name="Column48" dataDxfId="52">
      <calculatedColumnFormula>IF(AV2&lt;&gt;"","'"&amp;AV2&amp;"'","")</calculatedColumnFormula>
    </tableColumn>
    <tableColumn id="49" xr3:uid="{879AF0BE-6891-4605-BAAE-BF11C3E9324A}" name="Column49" dataDxfId="51">
      <calculatedColumnFormula>IF(AW2&lt;&gt;"","'"&amp;AW2&amp;"'","")</calculatedColumnFormula>
    </tableColumn>
    <tableColumn id="50" xr3:uid="{2F50C692-9B5C-455D-B49B-C6D5C3E520BB}" name="Column50" dataDxfId="50">
      <calculatedColumnFormula>IF(AX2&lt;&gt;"","'"&amp;AX2&amp;"'","")</calculatedColumnFormula>
    </tableColumn>
    <tableColumn id="51" xr3:uid="{C9A0AA0D-2EE8-45B2-9D00-F7D6B2E48559}" name="Column51" dataDxfId="49">
      <calculatedColumnFormula>IF(AY2&lt;&gt;"","'"&amp;AY2&amp;"'","")</calculatedColumnFormula>
    </tableColumn>
    <tableColumn id="52" xr3:uid="{E186D8C9-713F-4341-BEF9-35922067D531}" name="Column52" dataDxfId="48">
      <calculatedColumnFormula>IF(AZ2&lt;&gt;"","'"&amp;AZ2&amp;"'","")</calculatedColumnFormula>
    </tableColumn>
    <tableColumn id="53" xr3:uid="{B785B8E0-4CB2-4EDD-9066-F0DC15FF16C6}" name="Column53" dataDxfId="47">
      <calculatedColumnFormula>IF(BA2&lt;&gt;"","'"&amp;BA2&amp;"'","")</calculatedColumnFormula>
    </tableColumn>
    <tableColumn id="54" xr3:uid="{8FF448A8-FF25-49F0-9BFE-8B9C55010BFE}" name="Column54" dataDxfId="46">
      <calculatedColumnFormula>IF(BB2&lt;&gt;"","'"&amp;BB2&amp;"'","")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475CB-48F7-44B1-B4D3-C2C3CE7AD265}" name="Level1FuturesFields" displayName="Level1FuturesFields" ref="A100:H136" totalsRowShown="0" headerRowDxfId="358" dataDxfId="357">
  <autoFilter ref="A100:H136" xr:uid="{932F2483-5B80-4D9B-9F3B-EB5B3E1BC7C3}"/>
  <tableColumns count="8">
    <tableColumn id="1" xr3:uid="{7E52E29A-833D-406C-A0E5-5C043FD6C7D0}" name="Table Name" dataDxfId="356"/>
    <tableColumn id="2" xr3:uid="{EB5195B1-9965-4B95-B822-497665330E8A}" name="Fields" dataDxfId="355"/>
    <tableColumn id="3" xr3:uid="{625B7328-B8DF-42CB-AA19-2D9BD6280798}" name="Field Name" dataDxfId="354"/>
    <tableColumn id="4" xr3:uid="{F9DA8688-97D2-4A67-B9E2-FB70C2270470}" name="Type" dataDxfId="353"/>
    <tableColumn id="5" xr3:uid="{D6154D8A-A774-4F85-9C85-7E2E11868CFF}" name="Field Description" dataDxfId="352"/>
    <tableColumn id="6" xr3:uid="{205D0C98-AB0F-44E2-8257-EED82953106A}" name="Update Regular Hours" dataDxfId="351"/>
    <tableColumn id="7" xr3:uid="{1D19722A-2503-4DF7-A973-47102032CFCB}" name="Update AM/PM Hours" dataDxfId="350"/>
    <tableColumn id="8" xr3:uid="{517B5B22-B4E0-4B02-BF8F-DCA089AD60F6}" name="Notes, Examples, Source" dataDxfId="349"/>
  </tableColumns>
  <tableStyleInfo name="TableStyleLight2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13EC01B-6C78-4585-A0EE-83F2BD4FAF8E}" name="Table36" displayName="Table36" ref="A23:A32" totalsRowShown="0" headerRowDxfId="45" dataDxfId="44">
  <autoFilter ref="A23:A32" xr:uid="{799922AE-7D01-45ED-B9D5-3CB098B0C8AB}"/>
  <tableColumns count="1">
    <tableColumn id="1" xr3:uid="{F6E5489E-698E-4F2A-B3BB-41C623A0ED9A}" name="Text Joined List" dataDxfId="43">
      <calculatedColumnFormula>"["&amp;_xlfn.TEXTJOIN(",",TRUE,A13:BB13)&amp;"]"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20495E-9BCB-4BC6-8B91-16432BE32705}" name="Level1ForexFields" displayName="Level1ForexFields" ref="A138:H168" totalsRowShown="0" headerRowDxfId="348" dataDxfId="347">
  <autoFilter ref="A138:H168" xr:uid="{32304400-A000-4EB4-AD07-82A8F0BF26E4}"/>
  <tableColumns count="8">
    <tableColumn id="1" xr3:uid="{73FAE095-B838-4438-B2B0-99503ABA6196}" name="Table Name" dataDxfId="346"/>
    <tableColumn id="2" xr3:uid="{5635BADC-E8AF-4B1A-B634-6CE483DB0CF1}" name="Fields" dataDxfId="345"/>
    <tableColumn id="3" xr3:uid="{B556AFC4-84A3-4047-8B93-F71B1D1C8AA3}" name="Field Name" dataDxfId="344"/>
    <tableColumn id="4" xr3:uid="{26A8D983-6E59-4FED-A65F-D4672129DB69}" name="Type" dataDxfId="343"/>
    <tableColumn id="5" xr3:uid="{93CA9A34-0716-46D4-B0C3-47C2330B6C9F}" name="Field Description" dataDxfId="342"/>
    <tableColumn id="6" xr3:uid="{EA4D7D33-C5BE-48A6-A588-6A487BC956E6}" name="Update Regular Hours" dataDxfId="341"/>
    <tableColumn id="7" xr3:uid="{27D631BD-C0EA-45BA-A265-6B819CA40DB8}" name="Update AM/PM Hours" dataDxfId="340"/>
    <tableColumn id="8" xr3:uid="{12AADCEF-DE7F-4EB8-9359-F41D3375759C}" name="Notes, Examples, Source" dataDxfId="33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D3EC8-245B-4E63-A293-5BFE90726EC6}" name="Level1FuturesOptionsFields" displayName="Level1FuturesOptionsFields" ref="A170:H206" totalsRowShown="0" headerRowDxfId="338" dataDxfId="337">
  <autoFilter ref="A170:H206" xr:uid="{832E0167-9994-481B-865F-76AF3014E525}"/>
  <tableColumns count="8">
    <tableColumn id="1" xr3:uid="{6C9EC20A-77F7-4FBA-BD78-64EFED233FCE}" name="Table Name" dataDxfId="336"/>
    <tableColumn id="2" xr3:uid="{7D8E2EE9-B3BA-42D2-9F2F-171979F7719B}" name="Fields" dataDxfId="335"/>
    <tableColumn id="3" xr3:uid="{12FE4332-5221-440A-90D3-9D61999838F1}" name="Field Name" dataDxfId="334"/>
    <tableColumn id="4" xr3:uid="{4BD26464-4D9B-453A-9E31-66622E100644}" name="Type" dataDxfId="333"/>
    <tableColumn id="5" xr3:uid="{5297FE0C-69A5-4299-9B50-C607705E30C9}" name="Field Description" dataDxfId="332"/>
    <tableColumn id="6" xr3:uid="{82F9E681-2BBC-46B7-8A36-6F7C80D4FC02}" name="Update Regular Hours" dataDxfId="331"/>
    <tableColumn id="7" xr3:uid="{E4562DE4-C54E-4689-A662-6EEC001FCE68}" name="Update AM/PM Hours" dataDxfId="330"/>
    <tableColumn id="8" xr3:uid="{4C3A7FBE-29B3-40C0-AEE0-33A4E40720D5}" name="Notes, Examples, Source" dataDxfId="329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459817E-F493-4996-A0CA-014FFED52647}" name="NewsHeadlineFields" displayName="NewsHeadlineFields" ref="A208:H219" totalsRowShown="0" headerRowDxfId="328" dataDxfId="327">
  <autoFilter ref="A208:H219" xr:uid="{C963F462-5763-4B0E-BFBD-2541DA35A33D}"/>
  <tableColumns count="8">
    <tableColumn id="1" xr3:uid="{7B2AAFE1-B89F-49FB-845D-C7C685D5DC59}" name="Table Name" dataDxfId="326"/>
    <tableColumn id="2" xr3:uid="{4E571715-218C-42CC-93B3-ECE935864974}" name="Fields" dataDxfId="325"/>
    <tableColumn id="3" xr3:uid="{FE14591B-4524-4F50-A669-630C01176296}" name="Field Name" dataDxfId="324"/>
    <tableColumn id="4" xr3:uid="{41F451F3-6192-4074-BA84-43B21457B59C}" name="Type" dataDxfId="323"/>
    <tableColumn id="5" xr3:uid="{FF6F22D2-DFA2-452E-AE1D-191F245CCFE5}" name="Field Description" dataDxfId="322"/>
    <tableColumn id="6" xr3:uid="{ED67CCB2-7367-40F0-ACBA-2F63ABECA73B}" name="Update Regular Hours" dataDxfId="321"/>
    <tableColumn id="7" xr3:uid="{411F07C7-428F-4596-B28A-9717D2EB1B25}" name="Update AM/PM Hours" dataDxfId="320"/>
    <tableColumn id="8" xr3:uid="{45B0C9D7-3D77-4694-945A-98076133C9F7}" name="Notes, Examples, Source" dataDxfId="319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476CAA-8503-4572-89FC-CBE49662CD5D}" name="TimeSalesFields" displayName="TimeSalesFields" ref="A221:H226" totalsRowShown="0" headerRowDxfId="318" dataDxfId="317">
  <autoFilter ref="A221:H226" xr:uid="{F5CFBE1D-3260-4F07-806A-F44117F7E28B}"/>
  <tableColumns count="8">
    <tableColumn id="1" xr3:uid="{835FB8BB-5599-48B7-A709-2F54981351C4}" name="Table Name" dataDxfId="316"/>
    <tableColumn id="2" xr3:uid="{D4AEA193-DEF7-4997-8466-F92CBA2955BC}" name="Fields" dataDxfId="315"/>
    <tableColumn id="3" xr3:uid="{9454917B-F640-4B15-8D5A-F4226B2FB2A4}" name="Field Name" dataDxfId="314"/>
    <tableColumn id="4" xr3:uid="{4FBD8A93-89DD-4C18-AEAD-34C354AA5688}" name="Type" dataDxfId="313"/>
    <tableColumn id="5" xr3:uid="{A9ACA97B-0FFE-47BD-AECD-1B774F00C502}" name="Field Description" dataDxfId="312"/>
    <tableColumn id="6" xr3:uid="{353126BE-5C48-40F3-908B-B5DEC9C66002}" name="Update Regular Hours" dataDxfId="311"/>
    <tableColumn id="7" xr3:uid="{7B3C704E-7392-4D70-93CF-318F2846C8CF}" name="Update AM/PM Hours" dataDxfId="310"/>
    <tableColumn id="8" xr3:uid="{92B74478-9F6D-43D6-A452-AF866434A26D}" name="Notes, Examples, Source" dataDxfId="309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73CA0-DF71-4922-8031-3D7CC7617D27}" name="ChartHistoryFuturesFields" displayName="ChartHistoryFuturesFields" ref="A228:H235" totalsRowShown="0" headerRowDxfId="42" dataDxfId="20">
  <autoFilter ref="A228:H235" xr:uid="{142FEEFF-F8EB-41DE-8DAF-E6DCDE0CD35F}"/>
  <tableColumns count="8">
    <tableColumn id="1" xr3:uid="{A871165E-D2DD-4ED5-8450-A1F3D3AF6A6F}" name="Table Name" dataDxfId="28"/>
    <tableColumn id="2" xr3:uid="{0F7F3196-5CB1-4031-A89A-AE3806C3F4E3}" name="Fields" dataDxfId="27"/>
    <tableColumn id="3" xr3:uid="{6D033E88-9E22-4D35-8AC8-6DB6778B66AD}" name="Field Name" dataDxfId="26"/>
    <tableColumn id="4" xr3:uid="{D656E84E-43EA-4A72-B5CD-CCA80EA0BA38}" name="Type" dataDxfId="25"/>
    <tableColumn id="5" xr3:uid="{E200BBB6-EA33-4EED-B1DC-B1B1A0892E12}" name="Field Description" dataDxfId="24"/>
    <tableColumn id="6" xr3:uid="{78D2CF3C-ADB1-4B95-9D7E-474D46918BE8}" name="Update Regular Hours" dataDxfId="23"/>
    <tableColumn id="7" xr3:uid="{02E58AF6-9605-407F-BA98-5D8FAEF5BFAF}" name="Update AM/PM Hours" dataDxfId="22"/>
    <tableColumn id="8" xr3:uid="{2533E48E-08DD-4385-A9B0-CA97B1B4F0F8}" name="Notes, Examples, Source" dataDxfId="2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70BC-ACC2-49DA-8EFC-E268B9E1EB28}">
  <dimension ref="A1:J254"/>
  <sheetViews>
    <sheetView showGridLines="0" tabSelected="1" topLeftCell="A241" workbookViewId="0">
      <selection activeCell="C253" sqref="C253"/>
    </sheetView>
  </sheetViews>
  <sheetFormatPr defaultRowHeight="12" x14ac:dyDescent="0.2"/>
  <cols>
    <col min="1" max="2" width="25.7109375" style="35" customWidth="1"/>
    <col min="3" max="3" width="28.42578125" style="35" bestFit="1" customWidth="1"/>
    <col min="4" max="4" width="25.7109375" style="35" customWidth="1"/>
    <col min="5" max="5" width="31.7109375" style="36" customWidth="1"/>
    <col min="6" max="8" width="30.7109375" style="35" customWidth="1"/>
    <col min="9" max="9" width="32.140625" style="35" bestFit="1" customWidth="1"/>
    <col min="10" max="10" width="30.85546875" style="35" bestFit="1" customWidth="1"/>
    <col min="11" max="16384" width="9.140625" style="35"/>
  </cols>
  <sheetData>
    <row r="1" spans="1:10" s="30" customFormat="1" ht="20.100000000000001" customHeight="1" x14ac:dyDescent="0.2">
      <c r="A1" s="30" t="s">
        <v>670</v>
      </c>
      <c r="B1" s="31" t="s">
        <v>671</v>
      </c>
      <c r="C1" s="30" t="s">
        <v>672</v>
      </c>
      <c r="D1" s="30" t="s">
        <v>681</v>
      </c>
      <c r="E1" s="30" t="s">
        <v>682</v>
      </c>
      <c r="F1" s="30" t="s">
        <v>683</v>
      </c>
      <c r="G1" s="30" t="s">
        <v>678</v>
      </c>
      <c r="H1" s="28" t="s">
        <v>679</v>
      </c>
      <c r="I1" s="28" t="s">
        <v>698</v>
      </c>
      <c r="J1" s="28" t="s">
        <v>699</v>
      </c>
    </row>
    <row r="2" spans="1:10" s="30" customFormat="1" ht="20.100000000000001" customHeight="1" x14ac:dyDescent="0.2">
      <c r="A2" s="30" t="s">
        <v>308</v>
      </c>
      <c r="B2" s="31">
        <v>0</v>
      </c>
      <c r="C2" s="30" t="s">
        <v>3</v>
      </c>
      <c r="D2" s="30" t="str">
        <f>LOWER(A2)</f>
        <v>level one quote</v>
      </c>
      <c r="E2" s="30" t="str">
        <f>SUBSTITUTE(D2," ","-")</f>
        <v>level-one-quote</v>
      </c>
      <c r="F2" s="30" t="str">
        <f>SUBSTITUTE(E2,"-","_")</f>
        <v>level_one_quote</v>
      </c>
      <c r="G2" s="30" t="str">
        <f>LOWER(C2)</f>
        <v>symbol</v>
      </c>
      <c r="H2" s="30" t="str">
        <f>SUBSTITUTE(G2," ","-")</f>
        <v>symbol</v>
      </c>
      <c r="I2" s="30" t="str">
        <f>UPPER(SUBSTITUTE(D2," ","_"))</f>
        <v>LEVEL_ONE_QUOTE</v>
      </c>
      <c r="J2" s="30" t="str">
        <f>"'"&amp; EndpointWriter[[#This Row],[Field_ID]] &amp;"':'"&amp; EndpointWriter[[#This Row],[Field_Name_NoSpace]] &amp;"',"</f>
        <v>'0':'symbol',</v>
      </c>
    </row>
    <row r="3" spans="1:10" s="30" customFormat="1" ht="20.100000000000001" customHeight="1" x14ac:dyDescent="0.2">
      <c r="A3" s="30" t="s">
        <v>308</v>
      </c>
      <c r="B3" s="31">
        <v>1</v>
      </c>
      <c r="C3" s="30" t="s">
        <v>8</v>
      </c>
      <c r="D3" s="30" t="str">
        <f>LOWER(A3)</f>
        <v>level one quote</v>
      </c>
      <c r="E3" s="30" t="str">
        <f>SUBSTITUTE(D3," ","-")</f>
        <v>level-one-quote</v>
      </c>
      <c r="F3" s="30" t="str">
        <f>SUBSTITUTE(E3,"-","_")</f>
        <v>level_one_quote</v>
      </c>
      <c r="G3" s="30" t="str">
        <f>LOWER(C3)</f>
        <v>bid price</v>
      </c>
      <c r="H3" s="30" t="str">
        <f t="shared" ref="H3:H58" si="0">SUBSTITUTE(G3," ","-")</f>
        <v>bid-price</v>
      </c>
      <c r="I3" s="30" t="str">
        <f>UPPER(SUBSTITUTE(D3," ","_"))</f>
        <v>LEVEL_ONE_QUOTE</v>
      </c>
      <c r="J3" s="30" t="str">
        <f>"'"&amp; EndpointWriter[[#This Row],[Field_ID]] &amp;"':'"&amp; EndpointWriter[[#This Row],[Field_Name_NoSpace]] &amp;"',"</f>
        <v>'1':'bid-price',</v>
      </c>
    </row>
    <row r="4" spans="1:10" s="30" customFormat="1" ht="20.100000000000001" customHeight="1" x14ac:dyDescent="0.2">
      <c r="A4" s="30" t="s">
        <v>308</v>
      </c>
      <c r="B4" s="31">
        <v>2</v>
      </c>
      <c r="C4" s="30" t="s">
        <v>13</v>
      </c>
      <c r="D4" s="30" t="str">
        <f>LOWER(A4)</f>
        <v>level one quote</v>
      </c>
      <c r="E4" s="30" t="str">
        <f>SUBSTITUTE(D4," ","-")</f>
        <v>level-one-quote</v>
      </c>
      <c r="F4" s="30" t="str">
        <f>SUBSTITUTE(E4,"-","_")</f>
        <v>level_one_quote</v>
      </c>
      <c r="G4" s="30" t="str">
        <f>LOWER(C4)</f>
        <v>ask price</v>
      </c>
      <c r="H4" s="30" t="str">
        <f t="shared" si="0"/>
        <v>ask-price</v>
      </c>
      <c r="I4" s="30" t="str">
        <f>UPPER(SUBSTITUTE(D4," ","_"))</f>
        <v>LEVEL_ONE_QUOTE</v>
      </c>
      <c r="J4" s="30" t="str">
        <f>"'"&amp; EndpointWriter[[#This Row],[Field_ID]] &amp;"':'"&amp; EndpointWriter[[#This Row],[Field_Name_NoSpace]] &amp;"',"</f>
        <v>'2':'ask-price',</v>
      </c>
    </row>
    <row r="5" spans="1:10" s="30" customFormat="1" ht="20.100000000000001" customHeight="1" x14ac:dyDescent="0.2">
      <c r="A5" s="30" t="s">
        <v>308</v>
      </c>
      <c r="B5" s="31">
        <v>3</v>
      </c>
      <c r="C5" s="30" t="s">
        <v>15</v>
      </c>
      <c r="D5" s="30" t="str">
        <f>LOWER(A5)</f>
        <v>level one quote</v>
      </c>
      <c r="E5" s="30" t="str">
        <f>SUBSTITUTE(D5," ","-")</f>
        <v>level-one-quote</v>
      </c>
      <c r="F5" s="30" t="str">
        <f>SUBSTITUTE(E5,"-","_")</f>
        <v>level_one_quote</v>
      </c>
      <c r="G5" s="30" t="str">
        <f>LOWER(C5)</f>
        <v>last price</v>
      </c>
      <c r="H5" s="30" t="str">
        <f t="shared" si="0"/>
        <v>last-price</v>
      </c>
      <c r="I5" s="30" t="str">
        <f>UPPER(SUBSTITUTE(D5," ","_"))</f>
        <v>LEVEL_ONE_QUOTE</v>
      </c>
      <c r="J5" s="30" t="str">
        <f>"'"&amp; EndpointWriter[[#This Row],[Field_ID]] &amp;"':'"&amp; EndpointWriter[[#This Row],[Field_Name_NoSpace]] &amp;"',"</f>
        <v>'3':'last-price',</v>
      </c>
    </row>
    <row r="6" spans="1:10" s="30" customFormat="1" ht="20.100000000000001" customHeight="1" x14ac:dyDescent="0.2">
      <c r="A6" s="30" t="s">
        <v>308</v>
      </c>
      <c r="B6" s="31">
        <v>4</v>
      </c>
      <c r="C6" s="30" t="s">
        <v>17</v>
      </c>
      <c r="D6" s="30" t="str">
        <f>LOWER(A6)</f>
        <v>level one quote</v>
      </c>
      <c r="E6" s="30" t="str">
        <f>SUBSTITUTE(D6," ","-")</f>
        <v>level-one-quote</v>
      </c>
      <c r="F6" s="30" t="str">
        <f>SUBSTITUTE(E6,"-","_")</f>
        <v>level_one_quote</v>
      </c>
      <c r="G6" s="30" t="str">
        <f>LOWER(C6)</f>
        <v>bid size</v>
      </c>
      <c r="H6" s="30" t="str">
        <f t="shared" si="0"/>
        <v>bid-size</v>
      </c>
      <c r="I6" s="30" t="str">
        <f>UPPER(SUBSTITUTE(D6," ","_"))</f>
        <v>LEVEL_ONE_QUOTE</v>
      </c>
      <c r="J6" s="30" t="str">
        <f>"'"&amp; EndpointWriter[[#This Row],[Field_ID]] &amp;"':'"&amp; EndpointWriter[[#This Row],[Field_Name_NoSpace]] &amp;"',"</f>
        <v>'4':'bid-size',</v>
      </c>
    </row>
    <row r="7" spans="1:10" s="30" customFormat="1" ht="20.100000000000001" customHeight="1" x14ac:dyDescent="0.2">
      <c r="A7" s="30" t="s">
        <v>308</v>
      </c>
      <c r="B7" s="31">
        <v>5</v>
      </c>
      <c r="C7" s="30" t="s">
        <v>19</v>
      </c>
      <c r="D7" s="30" t="str">
        <f>LOWER(A7)</f>
        <v>level one quote</v>
      </c>
      <c r="E7" s="30" t="str">
        <f>SUBSTITUTE(D7," ","-")</f>
        <v>level-one-quote</v>
      </c>
      <c r="F7" s="30" t="str">
        <f>SUBSTITUTE(E7,"-","_")</f>
        <v>level_one_quote</v>
      </c>
      <c r="G7" s="30" t="str">
        <f>LOWER(C7)</f>
        <v>ask size</v>
      </c>
      <c r="H7" s="30" t="str">
        <f t="shared" si="0"/>
        <v>ask-size</v>
      </c>
      <c r="I7" s="30" t="str">
        <f>UPPER(SUBSTITUTE(D7," ","_"))</f>
        <v>LEVEL_ONE_QUOTE</v>
      </c>
      <c r="J7" s="30" t="str">
        <f>"'"&amp; EndpointWriter[[#This Row],[Field_ID]] &amp;"':'"&amp; EndpointWriter[[#This Row],[Field_Name_NoSpace]] &amp;"',"</f>
        <v>'5':'ask-size',</v>
      </c>
    </row>
    <row r="8" spans="1:10" s="30" customFormat="1" ht="20.100000000000001" customHeight="1" x14ac:dyDescent="0.2">
      <c r="A8" s="30" t="s">
        <v>308</v>
      </c>
      <c r="B8" s="31">
        <v>6</v>
      </c>
      <c r="C8" s="30" t="s">
        <v>21</v>
      </c>
      <c r="D8" s="30" t="str">
        <f>LOWER(A8)</f>
        <v>level one quote</v>
      </c>
      <c r="E8" s="30" t="str">
        <f>SUBSTITUTE(D8," ","-")</f>
        <v>level-one-quote</v>
      </c>
      <c r="F8" s="30" t="str">
        <f>SUBSTITUTE(E8,"-","_")</f>
        <v>level_one_quote</v>
      </c>
      <c r="G8" s="30" t="str">
        <f>LOWER(C8)</f>
        <v>ask id</v>
      </c>
      <c r="H8" s="30" t="str">
        <f t="shared" si="0"/>
        <v>ask-id</v>
      </c>
      <c r="I8" s="30" t="str">
        <f>UPPER(SUBSTITUTE(D8," ","_"))</f>
        <v>LEVEL_ONE_QUOTE</v>
      </c>
      <c r="J8" s="30" t="str">
        <f>"'"&amp; EndpointWriter[[#This Row],[Field_ID]] &amp;"':'"&amp; EndpointWriter[[#This Row],[Field_Name_NoSpace]] &amp;"',"</f>
        <v>'6':'ask-id',</v>
      </c>
    </row>
    <row r="9" spans="1:10" s="30" customFormat="1" ht="20.100000000000001" customHeight="1" x14ac:dyDescent="0.2">
      <c r="A9" s="30" t="s">
        <v>308</v>
      </c>
      <c r="B9" s="31">
        <v>7</v>
      </c>
      <c r="C9" s="30" t="s">
        <v>24</v>
      </c>
      <c r="D9" s="30" t="str">
        <f>LOWER(A9)</f>
        <v>level one quote</v>
      </c>
      <c r="E9" s="30" t="str">
        <f>SUBSTITUTE(D9," ","-")</f>
        <v>level-one-quote</v>
      </c>
      <c r="F9" s="30" t="str">
        <f>SUBSTITUTE(E9,"-","_")</f>
        <v>level_one_quote</v>
      </c>
      <c r="G9" s="30" t="str">
        <f>LOWER(C9)</f>
        <v>bid id</v>
      </c>
      <c r="H9" s="30" t="str">
        <f t="shared" si="0"/>
        <v>bid-id</v>
      </c>
      <c r="I9" s="30" t="str">
        <f>UPPER(SUBSTITUTE(D9," ","_"))</f>
        <v>LEVEL_ONE_QUOTE</v>
      </c>
      <c r="J9" s="30" t="str">
        <f>"'"&amp; EndpointWriter[[#This Row],[Field_ID]] &amp;"':'"&amp; EndpointWriter[[#This Row],[Field_Name_NoSpace]] &amp;"',"</f>
        <v>'7':'bid-id',</v>
      </c>
    </row>
    <row r="10" spans="1:10" s="30" customFormat="1" ht="20.100000000000001" customHeight="1" x14ac:dyDescent="0.2">
      <c r="A10" s="30" t="s">
        <v>308</v>
      </c>
      <c r="B10" s="31">
        <v>8</v>
      </c>
      <c r="C10" s="30" t="s">
        <v>26</v>
      </c>
      <c r="D10" s="30" t="str">
        <f>LOWER(A10)</f>
        <v>level one quote</v>
      </c>
      <c r="E10" s="30" t="str">
        <f>SUBSTITUTE(D10," ","-")</f>
        <v>level-one-quote</v>
      </c>
      <c r="F10" s="30" t="str">
        <f>SUBSTITUTE(E10,"-","_")</f>
        <v>level_one_quote</v>
      </c>
      <c r="G10" s="30" t="str">
        <f>LOWER(C10)</f>
        <v>total volume</v>
      </c>
      <c r="H10" s="30" t="str">
        <f t="shared" si="0"/>
        <v>total-volume</v>
      </c>
      <c r="I10" s="30" t="str">
        <f>UPPER(SUBSTITUTE(D10," ","_"))</f>
        <v>LEVEL_ONE_QUOTE</v>
      </c>
      <c r="J10" s="30" t="str">
        <f>"'"&amp; EndpointWriter[[#This Row],[Field_ID]] &amp;"':'"&amp; EndpointWriter[[#This Row],[Field_Name_NoSpace]] &amp;"',"</f>
        <v>'8':'total-volume',</v>
      </c>
    </row>
    <row r="11" spans="1:10" s="30" customFormat="1" ht="20.100000000000001" customHeight="1" x14ac:dyDescent="0.2">
      <c r="A11" s="30" t="s">
        <v>308</v>
      </c>
      <c r="B11" s="31">
        <v>9</v>
      </c>
      <c r="C11" s="30" t="s">
        <v>30</v>
      </c>
      <c r="D11" s="30" t="str">
        <f>LOWER(A11)</f>
        <v>level one quote</v>
      </c>
      <c r="E11" s="30" t="str">
        <f>SUBSTITUTE(D11," ","-")</f>
        <v>level-one-quote</v>
      </c>
      <c r="F11" s="30" t="str">
        <f>SUBSTITUTE(E11,"-","_")</f>
        <v>level_one_quote</v>
      </c>
      <c r="G11" s="30" t="str">
        <f>LOWER(C11)</f>
        <v>last size</v>
      </c>
      <c r="H11" s="30" t="str">
        <f t="shared" si="0"/>
        <v>last-size</v>
      </c>
      <c r="I11" s="30" t="str">
        <f>UPPER(SUBSTITUTE(D11," ","_"))</f>
        <v>LEVEL_ONE_QUOTE</v>
      </c>
      <c r="J11" s="30" t="str">
        <f>"'"&amp; EndpointWriter[[#This Row],[Field_ID]] &amp;"':'"&amp; EndpointWriter[[#This Row],[Field_Name_NoSpace]] &amp;"',"</f>
        <v>'9':'last-size',</v>
      </c>
    </row>
    <row r="12" spans="1:10" s="30" customFormat="1" ht="20.100000000000001" customHeight="1" x14ac:dyDescent="0.2">
      <c r="A12" s="30" t="s">
        <v>308</v>
      </c>
      <c r="B12" s="31">
        <v>10</v>
      </c>
      <c r="C12" s="30" t="s">
        <v>33</v>
      </c>
      <c r="D12" s="30" t="str">
        <f>LOWER(A12)</f>
        <v>level one quote</v>
      </c>
      <c r="E12" s="30" t="str">
        <f>SUBSTITUTE(D12," ","-")</f>
        <v>level-one-quote</v>
      </c>
      <c r="F12" s="30" t="str">
        <f>SUBSTITUTE(E12,"-","_")</f>
        <v>level_one_quote</v>
      </c>
      <c r="G12" s="30" t="str">
        <f>LOWER(C12)</f>
        <v>trade time</v>
      </c>
      <c r="H12" s="30" t="str">
        <f t="shared" si="0"/>
        <v>trade-time</v>
      </c>
      <c r="I12" s="30" t="str">
        <f>UPPER(SUBSTITUTE(D12," ","_"))</f>
        <v>LEVEL_ONE_QUOTE</v>
      </c>
      <c r="J12" s="30" t="str">
        <f>"'"&amp; EndpointWriter[[#This Row],[Field_ID]] &amp;"':'"&amp; EndpointWriter[[#This Row],[Field_Name_NoSpace]] &amp;"',"</f>
        <v>'10':'trade-time',</v>
      </c>
    </row>
    <row r="13" spans="1:10" s="30" customFormat="1" ht="20.100000000000001" customHeight="1" x14ac:dyDescent="0.2">
      <c r="A13" s="30" t="s">
        <v>308</v>
      </c>
      <c r="B13" s="31">
        <v>11</v>
      </c>
      <c r="C13" s="30" t="s">
        <v>37</v>
      </c>
      <c r="D13" s="30" t="str">
        <f>LOWER(A13)</f>
        <v>level one quote</v>
      </c>
      <c r="E13" s="30" t="str">
        <f>SUBSTITUTE(D13," ","-")</f>
        <v>level-one-quote</v>
      </c>
      <c r="F13" s="30" t="str">
        <f>SUBSTITUTE(E13,"-","_")</f>
        <v>level_one_quote</v>
      </c>
      <c r="G13" s="30" t="str">
        <f>LOWER(C13)</f>
        <v>quote time</v>
      </c>
      <c r="H13" s="30" t="str">
        <f t="shared" si="0"/>
        <v>quote-time</v>
      </c>
      <c r="I13" s="30" t="str">
        <f>UPPER(SUBSTITUTE(D13," ","_"))</f>
        <v>LEVEL_ONE_QUOTE</v>
      </c>
      <c r="J13" s="30" t="str">
        <f>"'"&amp; EndpointWriter[[#This Row],[Field_ID]] &amp;"':'"&amp; EndpointWriter[[#This Row],[Field_Name_NoSpace]] &amp;"',"</f>
        <v>'11':'quote-time',</v>
      </c>
    </row>
    <row r="14" spans="1:10" s="30" customFormat="1" ht="20.100000000000001" customHeight="1" x14ac:dyDescent="0.2">
      <c r="A14" s="30" t="s">
        <v>308</v>
      </c>
      <c r="B14" s="31">
        <v>12</v>
      </c>
      <c r="C14" s="30" t="s">
        <v>39</v>
      </c>
      <c r="D14" s="30" t="str">
        <f>LOWER(A14)</f>
        <v>level one quote</v>
      </c>
      <c r="E14" s="30" t="str">
        <f>SUBSTITUTE(D14," ","-")</f>
        <v>level-one-quote</v>
      </c>
      <c r="F14" s="30" t="str">
        <f>SUBSTITUTE(E14,"-","_")</f>
        <v>level_one_quote</v>
      </c>
      <c r="G14" s="30" t="str">
        <f>LOWER(C14)</f>
        <v>high price</v>
      </c>
      <c r="H14" s="30" t="str">
        <f t="shared" si="0"/>
        <v>high-price</v>
      </c>
      <c r="I14" s="30" t="str">
        <f>UPPER(SUBSTITUTE(D14," ","_"))</f>
        <v>LEVEL_ONE_QUOTE</v>
      </c>
      <c r="J14" s="30" t="str">
        <f>"'"&amp; EndpointWriter[[#This Row],[Field_ID]] &amp;"':'"&amp; EndpointWriter[[#This Row],[Field_Name_NoSpace]] &amp;"',"</f>
        <v>'12':'high-price',</v>
      </c>
    </row>
    <row r="15" spans="1:10" s="30" customFormat="1" ht="20.100000000000001" customHeight="1" x14ac:dyDescent="0.2">
      <c r="A15" s="30" t="s">
        <v>308</v>
      </c>
      <c r="B15" s="31">
        <v>13</v>
      </c>
      <c r="C15" s="30" t="s">
        <v>41</v>
      </c>
      <c r="D15" s="30" t="str">
        <f>LOWER(A15)</f>
        <v>level one quote</v>
      </c>
      <c r="E15" s="30" t="str">
        <f>SUBSTITUTE(D15," ","-")</f>
        <v>level-one-quote</v>
      </c>
      <c r="F15" s="30" t="str">
        <f>SUBSTITUTE(E15,"-","_")</f>
        <v>level_one_quote</v>
      </c>
      <c r="G15" s="30" t="str">
        <f>LOWER(C15)</f>
        <v>low price</v>
      </c>
      <c r="H15" s="30" t="str">
        <f t="shared" si="0"/>
        <v>low-price</v>
      </c>
      <c r="I15" s="30" t="str">
        <f>UPPER(SUBSTITUTE(D15," ","_"))</f>
        <v>LEVEL_ONE_QUOTE</v>
      </c>
      <c r="J15" s="30" t="str">
        <f>"'"&amp; EndpointWriter[[#This Row],[Field_ID]] &amp;"':'"&amp; EndpointWriter[[#This Row],[Field_Name_NoSpace]] &amp;"',"</f>
        <v>'13':'low-price',</v>
      </c>
    </row>
    <row r="16" spans="1:10" s="30" customFormat="1" ht="20.100000000000001" customHeight="1" x14ac:dyDescent="0.2">
      <c r="A16" s="30" t="s">
        <v>308</v>
      </c>
      <c r="B16" s="31">
        <v>14</v>
      </c>
      <c r="C16" s="30" t="s">
        <v>44</v>
      </c>
      <c r="D16" s="30" t="str">
        <f>LOWER(A16)</f>
        <v>level one quote</v>
      </c>
      <c r="E16" s="30" t="str">
        <f>SUBSTITUTE(D16," ","-")</f>
        <v>level-one-quote</v>
      </c>
      <c r="F16" s="30" t="str">
        <f>SUBSTITUTE(E16,"-","_")</f>
        <v>level_one_quote</v>
      </c>
      <c r="G16" s="30" t="str">
        <f>LOWER(C16)</f>
        <v>bid tick</v>
      </c>
      <c r="H16" s="30" t="str">
        <f t="shared" si="0"/>
        <v>bid-tick</v>
      </c>
      <c r="I16" s="30" t="str">
        <f>UPPER(SUBSTITUTE(D16," ","_"))</f>
        <v>LEVEL_ONE_QUOTE</v>
      </c>
      <c r="J16" s="30" t="str">
        <f>"'"&amp; EndpointWriter[[#This Row],[Field_ID]] &amp;"':'"&amp; EndpointWriter[[#This Row],[Field_Name_NoSpace]] &amp;"',"</f>
        <v>'14':'bid-tick',</v>
      </c>
    </row>
    <row r="17" spans="1:10" s="30" customFormat="1" ht="20.100000000000001" customHeight="1" x14ac:dyDescent="0.2">
      <c r="A17" s="30" t="s">
        <v>308</v>
      </c>
      <c r="B17" s="31">
        <v>15</v>
      </c>
      <c r="C17" s="30" t="s">
        <v>47</v>
      </c>
      <c r="D17" s="30" t="str">
        <f>LOWER(A17)</f>
        <v>level one quote</v>
      </c>
      <c r="E17" s="30" t="str">
        <f>SUBSTITUTE(D17," ","-")</f>
        <v>level-one-quote</v>
      </c>
      <c r="F17" s="30" t="str">
        <f>SUBSTITUTE(E17,"-","_")</f>
        <v>level_one_quote</v>
      </c>
      <c r="G17" s="30" t="str">
        <f>LOWER(C17)</f>
        <v>close price</v>
      </c>
      <c r="H17" s="30" t="str">
        <f t="shared" si="0"/>
        <v>close-price</v>
      </c>
      <c r="I17" s="30" t="str">
        <f>UPPER(SUBSTITUTE(D17," ","_"))</f>
        <v>LEVEL_ONE_QUOTE</v>
      </c>
      <c r="J17" s="30" t="str">
        <f>"'"&amp; EndpointWriter[[#This Row],[Field_ID]] &amp;"':'"&amp; EndpointWriter[[#This Row],[Field_Name_NoSpace]] &amp;"',"</f>
        <v>'15':'close-price',</v>
      </c>
    </row>
    <row r="18" spans="1:10" s="30" customFormat="1" ht="20.100000000000001" customHeight="1" x14ac:dyDescent="0.2">
      <c r="A18" s="30" t="s">
        <v>308</v>
      </c>
      <c r="B18" s="31">
        <v>16</v>
      </c>
      <c r="C18" s="30" t="s">
        <v>51</v>
      </c>
      <c r="D18" s="30" t="str">
        <f>LOWER(A18)</f>
        <v>level one quote</v>
      </c>
      <c r="E18" s="30" t="str">
        <f>SUBSTITUTE(D18," ","-")</f>
        <v>level-one-quote</v>
      </c>
      <c r="F18" s="30" t="str">
        <f>SUBSTITUTE(E18,"-","_")</f>
        <v>level_one_quote</v>
      </c>
      <c r="G18" s="30" t="str">
        <f>LOWER(C18)</f>
        <v>exchange id</v>
      </c>
      <c r="H18" s="30" t="str">
        <f t="shared" si="0"/>
        <v>exchange-id</v>
      </c>
      <c r="I18" s="30" t="str">
        <f>UPPER(SUBSTITUTE(D18," ","_"))</f>
        <v>LEVEL_ONE_QUOTE</v>
      </c>
      <c r="J18" s="30" t="str">
        <f>"'"&amp; EndpointWriter[[#This Row],[Field_ID]] &amp;"':'"&amp; EndpointWriter[[#This Row],[Field_Name_NoSpace]] &amp;"',"</f>
        <v>'16':'exchange-id',</v>
      </c>
    </row>
    <row r="19" spans="1:10" s="30" customFormat="1" ht="20.100000000000001" customHeight="1" x14ac:dyDescent="0.2">
      <c r="A19" s="30" t="s">
        <v>308</v>
      </c>
      <c r="B19" s="31">
        <v>17</v>
      </c>
      <c r="C19" s="30" t="s">
        <v>53</v>
      </c>
      <c r="D19" s="30" t="str">
        <f>LOWER(A19)</f>
        <v>level one quote</v>
      </c>
      <c r="E19" s="30" t="str">
        <f>SUBSTITUTE(D19," ","-")</f>
        <v>level-one-quote</v>
      </c>
      <c r="F19" s="30" t="str">
        <f>SUBSTITUTE(E19,"-","_")</f>
        <v>level_one_quote</v>
      </c>
      <c r="G19" s="30" t="str">
        <f>LOWER(C19)</f>
        <v>marginable</v>
      </c>
      <c r="H19" s="30" t="str">
        <f t="shared" si="0"/>
        <v>marginable</v>
      </c>
      <c r="I19" s="30" t="str">
        <f>UPPER(SUBSTITUTE(D19," ","_"))</f>
        <v>LEVEL_ONE_QUOTE</v>
      </c>
      <c r="J19" s="30" t="str">
        <f>"'"&amp; EndpointWriter[[#This Row],[Field_ID]] &amp;"':'"&amp; EndpointWriter[[#This Row],[Field_Name_NoSpace]] &amp;"',"</f>
        <v>'17':'marginable',</v>
      </c>
    </row>
    <row r="20" spans="1:10" s="30" customFormat="1" ht="20.100000000000001" customHeight="1" x14ac:dyDescent="0.2">
      <c r="A20" s="30" t="s">
        <v>308</v>
      </c>
      <c r="B20" s="31">
        <v>18</v>
      </c>
      <c r="C20" s="30" t="s">
        <v>57</v>
      </c>
      <c r="D20" s="30" t="str">
        <f>LOWER(A20)</f>
        <v>level one quote</v>
      </c>
      <c r="E20" s="30" t="str">
        <f>SUBSTITUTE(D20," ","-")</f>
        <v>level-one-quote</v>
      </c>
      <c r="F20" s="30" t="str">
        <f>SUBSTITUTE(E20,"-","_")</f>
        <v>level_one_quote</v>
      </c>
      <c r="G20" s="30" t="str">
        <f>LOWER(C20)</f>
        <v>shortable</v>
      </c>
      <c r="H20" s="30" t="str">
        <f t="shared" si="0"/>
        <v>shortable</v>
      </c>
      <c r="I20" s="30" t="str">
        <f>UPPER(SUBSTITUTE(D20," ","_"))</f>
        <v>LEVEL_ONE_QUOTE</v>
      </c>
      <c r="J20" s="30" t="str">
        <f>"'"&amp; EndpointWriter[[#This Row],[Field_ID]] &amp;"':'"&amp; EndpointWriter[[#This Row],[Field_Name_NoSpace]] &amp;"',"</f>
        <v>'18':'shortable',</v>
      </c>
    </row>
    <row r="21" spans="1:10" s="30" customFormat="1" ht="20.100000000000001" customHeight="1" x14ac:dyDescent="0.2">
      <c r="A21" s="30" t="s">
        <v>308</v>
      </c>
      <c r="B21" s="31">
        <v>19</v>
      </c>
      <c r="C21" s="30" t="s">
        <v>59</v>
      </c>
      <c r="D21" s="30" t="str">
        <f>LOWER(A21)</f>
        <v>level one quote</v>
      </c>
      <c r="E21" s="30" t="str">
        <f>SUBSTITUTE(D21," ","-")</f>
        <v>level-one-quote</v>
      </c>
      <c r="F21" s="30" t="str">
        <f>SUBSTITUTE(E21,"-","_")</f>
        <v>level_one_quote</v>
      </c>
      <c r="G21" s="30" t="str">
        <f>LOWER(C21)</f>
        <v>island bid</v>
      </c>
      <c r="H21" s="30" t="str">
        <f t="shared" si="0"/>
        <v>island-bid</v>
      </c>
      <c r="I21" s="30" t="str">
        <f>UPPER(SUBSTITUTE(D21," ","_"))</f>
        <v>LEVEL_ONE_QUOTE</v>
      </c>
      <c r="J21" s="30" t="str">
        <f>"'"&amp; EndpointWriter[[#This Row],[Field_ID]] &amp;"':'"&amp; EndpointWriter[[#This Row],[Field_Name_NoSpace]] &amp;"',"</f>
        <v>'19':'island-bid',</v>
      </c>
    </row>
    <row r="22" spans="1:10" s="30" customFormat="1" ht="20.100000000000001" customHeight="1" x14ac:dyDescent="0.2">
      <c r="A22" s="30" t="s">
        <v>308</v>
      </c>
      <c r="B22" s="31">
        <v>20</v>
      </c>
      <c r="C22" s="30" t="s">
        <v>61</v>
      </c>
      <c r="D22" s="30" t="str">
        <f>LOWER(A22)</f>
        <v>level one quote</v>
      </c>
      <c r="E22" s="30" t="str">
        <f>SUBSTITUTE(D22," ","-")</f>
        <v>level-one-quote</v>
      </c>
      <c r="F22" s="30" t="str">
        <f>SUBSTITUTE(E22,"-","_")</f>
        <v>level_one_quote</v>
      </c>
      <c r="G22" s="30" t="str">
        <f>LOWER(C22)</f>
        <v>island ask</v>
      </c>
      <c r="H22" s="30" t="str">
        <f t="shared" si="0"/>
        <v>island-ask</v>
      </c>
      <c r="I22" s="30" t="str">
        <f>UPPER(SUBSTITUTE(D22," ","_"))</f>
        <v>LEVEL_ONE_QUOTE</v>
      </c>
      <c r="J22" s="30" t="str">
        <f>"'"&amp; EndpointWriter[[#This Row],[Field_ID]] &amp;"':'"&amp; EndpointWriter[[#This Row],[Field_Name_NoSpace]] &amp;"',"</f>
        <v>'20':'island-ask',</v>
      </c>
    </row>
    <row r="23" spans="1:10" s="30" customFormat="1" ht="20.100000000000001" customHeight="1" x14ac:dyDescent="0.2">
      <c r="A23" s="30" t="s">
        <v>308</v>
      </c>
      <c r="B23" s="31">
        <v>21</v>
      </c>
      <c r="C23" s="30" t="s">
        <v>62</v>
      </c>
      <c r="D23" s="30" t="str">
        <f>LOWER(A23)</f>
        <v>level one quote</v>
      </c>
      <c r="E23" s="30" t="str">
        <f>SUBSTITUTE(D23," ","-")</f>
        <v>level-one-quote</v>
      </c>
      <c r="F23" s="30" t="str">
        <f>SUBSTITUTE(E23,"-","_")</f>
        <v>level_one_quote</v>
      </c>
      <c r="G23" s="30" t="str">
        <f>LOWER(C23)</f>
        <v>island volume</v>
      </c>
      <c r="H23" s="30" t="str">
        <f t="shared" si="0"/>
        <v>island-volume</v>
      </c>
      <c r="I23" s="30" t="str">
        <f>UPPER(SUBSTITUTE(D23," ","_"))</f>
        <v>LEVEL_ONE_QUOTE</v>
      </c>
      <c r="J23" s="30" t="str">
        <f>"'"&amp; EndpointWriter[[#This Row],[Field_ID]] &amp;"':'"&amp; EndpointWriter[[#This Row],[Field_Name_NoSpace]] &amp;"',"</f>
        <v>'21':'island-volume',</v>
      </c>
    </row>
    <row r="24" spans="1:10" s="30" customFormat="1" ht="20.100000000000001" customHeight="1" x14ac:dyDescent="0.2">
      <c r="A24" s="30" t="s">
        <v>308</v>
      </c>
      <c r="B24" s="31">
        <v>22</v>
      </c>
      <c r="C24" s="30" t="s">
        <v>64</v>
      </c>
      <c r="D24" s="30" t="str">
        <f>LOWER(A24)</f>
        <v>level one quote</v>
      </c>
      <c r="E24" s="30" t="str">
        <f>SUBSTITUTE(D24," ","-")</f>
        <v>level-one-quote</v>
      </c>
      <c r="F24" s="30" t="str">
        <f>SUBSTITUTE(E24,"-","_")</f>
        <v>level_one_quote</v>
      </c>
      <c r="G24" s="30" t="str">
        <f>LOWER(C24)</f>
        <v>quote day</v>
      </c>
      <c r="H24" s="30" t="str">
        <f t="shared" si="0"/>
        <v>quote-day</v>
      </c>
      <c r="I24" s="30" t="str">
        <f>UPPER(SUBSTITUTE(D24," ","_"))</f>
        <v>LEVEL_ONE_QUOTE</v>
      </c>
      <c r="J24" s="30" t="str">
        <f>"'"&amp; EndpointWriter[[#This Row],[Field_ID]] &amp;"':'"&amp; EndpointWriter[[#This Row],[Field_Name_NoSpace]] &amp;"',"</f>
        <v>'22':'quote-day',</v>
      </c>
    </row>
    <row r="25" spans="1:10" s="30" customFormat="1" ht="20.100000000000001" customHeight="1" x14ac:dyDescent="0.2">
      <c r="A25" s="30" t="s">
        <v>308</v>
      </c>
      <c r="B25" s="31">
        <v>23</v>
      </c>
      <c r="C25" s="30" t="s">
        <v>66</v>
      </c>
      <c r="D25" s="30" t="str">
        <f>LOWER(A25)</f>
        <v>level one quote</v>
      </c>
      <c r="E25" s="30" t="str">
        <f>SUBSTITUTE(D25," ","-")</f>
        <v>level-one-quote</v>
      </c>
      <c r="F25" s="30" t="str">
        <f>SUBSTITUTE(E25,"-","_")</f>
        <v>level_one_quote</v>
      </c>
      <c r="G25" s="30" t="str">
        <f>LOWER(C25)</f>
        <v>trade day</v>
      </c>
      <c r="H25" s="30" t="str">
        <f t="shared" si="0"/>
        <v>trade-day</v>
      </c>
      <c r="I25" s="30" t="str">
        <f>UPPER(SUBSTITUTE(D25," ","_"))</f>
        <v>LEVEL_ONE_QUOTE</v>
      </c>
      <c r="J25" s="30" t="str">
        <f>"'"&amp; EndpointWriter[[#This Row],[Field_ID]] &amp;"':'"&amp; EndpointWriter[[#This Row],[Field_Name_NoSpace]] &amp;"',"</f>
        <v>'23':'trade-day',</v>
      </c>
    </row>
    <row r="26" spans="1:10" s="30" customFormat="1" ht="20.100000000000001" customHeight="1" x14ac:dyDescent="0.2">
      <c r="A26" s="30" t="s">
        <v>308</v>
      </c>
      <c r="B26" s="31">
        <v>24</v>
      </c>
      <c r="C26" s="30" t="s">
        <v>68</v>
      </c>
      <c r="D26" s="30" t="str">
        <f>LOWER(A26)</f>
        <v>level one quote</v>
      </c>
      <c r="E26" s="30" t="str">
        <f>SUBSTITUTE(D26," ","-")</f>
        <v>level-one-quote</v>
      </c>
      <c r="F26" s="30" t="str">
        <f>SUBSTITUTE(E26,"-","_")</f>
        <v>level_one_quote</v>
      </c>
      <c r="G26" s="30" t="str">
        <f>LOWER(C26)</f>
        <v>volatility</v>
      </c>
      <c r="H26" s="30" t="str">
        <f t="shared" si="0"/>
        <v>volatility</v>
      </c>
      <c r="I26" s="30" t="str">
        <f>UPPER(SUBSTITUTE(D26," ","_"))</f>
        <v>LEVEL_ONE_QUOTE</v>
      </c>
      <c r="J26" s="30" t="str">
        <f>"'"&amp; EndpointWriter[[#This Row],[Field_ID]] &amp;"':'"&amp; EndpointWriter[[#This Row],[Field_Name_NoSpace]] &amp;"',"</f>
        <v>'24':'volatility',</v>
      </c>
    </row>
    <row r="27" spans="1:10" s="30" customFormat="1" ht="20.100000000000001" customHeight="1" x14ac:dyDescent="0.2">
      <c r="A27" s="30" t="s">
        <v>308</v>
      </c>
      <c r="B27" s="31">
        <v>25</v>
      </c>
      <c r="C27" s="30" t="s">
        <v>71</v>
      </c>
      <c r="D27" s="30" t="str">
        <f>LOWER(A27)</f>
        <v>level one quote</v>
      </c>
      <c r="E27" s="30" t="str">
        <f>SUBSTITUTE(D27," ","-")</f>
        <v>level-one-quote</v>
      </c>
      <c r="F27" s="30" t="str">
        <f>SUBSTITUTE(E27,"-","_")</f>
        <v>level_one_quote</v>
      </c>
      <c r="G27" s="30" t="str">
        <f>LOWER(C27)</f>
        <v>description</v>
      </c>
      <c r="H27" s="30" t="str">
        <f t="shared" si="0"/>
        <v>description</v>
      </c>
      <c r="I27" s="30" t="str">
        <f>UPPER(SUBSTITUTE(D27," ","_"))</f>
        <v>LEVEL_ONE_QUOTE</v>
      </c>
      <c r="J27" s="30" t="str">
        <f>"'"&amp; EndpointWriter[[#This Row],[Field_ID]] &amp;"':'"&amp; EndpointWriter[[#This Row],[Field_Name_NoSpace]] &amp;"',"</f>
        <v>'25':'description',</v>
      </c>
    </row>
    <row r="28" spans="1:10" s="30" customFormat="1" ht="20.100000000000001" customHeight="1" x14ac:dyDescent="0.2">
      <c r="A28" s="30" t="s">
        <v>308</v>
      </c>
      <c r="B28" s="31">
        <v>26</v>
      </c>
      <c r="C28" s="30" t="s">
        <v>74</v>
      </c>
      <c r="D28" s="30" t="str">
        <f>LOWER(A28)</f>
        <v>level one quote</v>
      </c>
      <c r="E28" s="30" t="str">
        <f>SUBSTITUTE(D28," ","-")</f>
        <v>level-one-quote</v>
      </c>
      <c r="F28" s="30" t="str">
        <f>SUBSTITUTE(E28,"-","_")</f>
        <v>level_one_quote</v>
      </c>
      <c r="G28" s="30" t="str">
        <f>LOWER(C28)</f>
        <v>last id</v>
      </c>
      <c r="H28" s="30" t="str">
        <f t="shared" si="0"/>
        <v>last-id</v>
      </c>
      <c r="I28" s="30" t="str">
        <f>UPPER(SUBSTITUTE(D28," ","_"))</f>
        <v>LEVEL_ONE_QUOTE</v>
      </c>
      <c r="J28" s="30" t="str">
        <f>"'"&amp; EndpointWriter[[#This Row],[Field_ID]] &amp;"':'"&amp; EndpointWriter[[#This Row],[Field_Name_NoSpace]] &amp;"',"</f>
        <v>'26':'last-id',</v>
      </c>
    </row>
    <row r="29" spans="1:10" s="30" customFormat="1" ht="20.100000000000001" customHeight="1" x14ac:dyDescent="0.2">
      <c r="A29" s="30" t="s">
        <v>308</v>
      </c>
      <c r="B29" s="31">
        <v>27</v>
      </c>
      <c r="C29" s="30" t="s">
        <v>76</v>
      </c>
      <c r="D29" s="30" t="str">
        <f>LOWER(A29)</f>
        <v>level one quote</v>
      </c>
      <c r="E29" s="30" t="str">
        <f>SUBSTITUTE(D29," ","-")</f>
        <v>level-one-quote</v>
      </c>
      <c r="F29" s="30" t="str">
        <f>SUBSTITUTE(E29,"-","_")</f>
        <v>level_one_quote</v>
      </c>
      <c r="G29" s="30" t="str">
        <f>LOWER(C29)</f>
        <v>digits</v>
      </c>
      <c r="H29" s="30" t="str">
        <f t="shared" si="0"/>
        <v>digits</v>
      </c>
      <c r="I29" s="30" t="str">
        <f>UPPER(SUBSTITUTE(D29," ","_"))</f>
        <v>LEVEL_ONE_QUOTE</v>
      </c>
      <c r="J29" s="30" t="str">
        <f>"'"&amp; EndpointWriter[[#This Row],[Field_ID]] &amp;"':'"&amp; EndpointWriter[[#This Row],[Field_Name_NoSpace]] &amp;"',"</f>
        <v>'27':'digits',</v>
      </c>
    </row>
    <row r="30" spans="1:10" s="30" customFormat="1" ht="20.100000000000001" customHeight="1" x14ac:dyDescent="0.2">
      <c r="A30" s="30" t="s">
        <v>308</v>
      </c>
      <c r="B30" s="31">
        <v>28</v>
      </c>
      <c r="C30" s="30" t="s">
        <v>79</v>
      </c>
      <c r="D30" s="30" t="str">
        <f>LOWER(A30)</f>
        <v>level one quote</v>
      </c>
      <c r="E30" s="30" t="str">
        <f>SUBSTITUTE(D30," ","-")</f>
        <v>level-one-quote</v>
      </c>
      <c r="F30" s="30" t="str">
        <f>SUBSTITUTE(E30,"-","_")</f>
        <v>level_one_quote</v>
      </c>
      <c r="G30" s="30" t="str">
        <f>LOWER(C30)</f>
        <v>open price</v>
      </c>
      <c r="H30" s="30" t="str">
        <f t="shared" si="0"/>
        <v>open-price</v>
      </c>
      <c r="I30" s="30" t="str">
        <f>UPPER(SUBSTITUTE(D30," ","_"))</f>
        <v>LEVEL_ONE_QUOTE</v>
      </c>
      <c r="J30" s="30" t="str">
        <f>"'"&amp; EndpointWriter[[#This Row],[Field_ID]] &amp;"':'"&amp; EndpointWriter[[#This Row],[Field_Name_NoSpace]] &amp;"',"</f>
        <v>'28':'open-price',</v>
      </c>
    </row>
    <row r="31" spans="1:10" s="30" customFormat="1" ht="20.100000000000001" customHeight="1" x14ac:dyDescent="0.2">
      <c r="A31" s="30" t="s">
        <v>308</v>
      </c>
      <c r="B31" s="31">
        <v>29</v>
      </c>
      <c r="C31" s="30" t="s">
        <v>81</v>
      </c>
      <c r="D31" s="30" t="str">
        <f>LOWER(A31)</f>
        <v>level one quote</v>
      </c>
      <c r="E31" s="30" t="str">
        <f>SUBSTITUTE(D31," ","-")</f>
        <v>level-one-quote</v>
      </c>
      <c r="F31" s="30" t="str">
        <f>SUBSTITUTE(E31,"-","_")</f>
        <v>level_one_quote</v>
      </c>
      <c r="G31" s="30" t="str">
        <f>LOWER(C31)</f>
        <v>net change</v>
      </c>
      <c r="H31" s="30" t="str">
        <f t="shared" si="0"/>
        <v>net-change</v>
      </c>
      <c r="I31" s="30" t="str">
        <f>UPPER(SUBSTITUTE(D31," ","_"))</f>
        <v>LEVEL_ONE_QUOTE</v>
      </c>
      <c r="J31" s="30" t="str">
        <f>"'"&amp; EndpointWriter[[#This Row],[Field_ID]] &amp;"':'"&amp; EndpointWriter[[#This Row],[Field_Name_NoSpace]] &amp;"',"</f>
        <v>'29':'net-change',</v>
      </c>
    </row>
    <row r="32" spans="1:10" s="30" customFormat="1" ht="20.100000000000001" customHeight="1" x14ac:dyDescent="0.2">
      <c r="A32" s="30" t="s">
        <v>308</v>
      </c>
      <c r="B32" s="31">
        <v>30</v>
      </c>
      <c r="C32" s="28" t="s">
        <v>700</v>
      </c>
      <c r="D32" s="30" t="str">
        <f>LOWER(A32)</f>
        <v>level one quote</v>
      </c>
      <c r="E32" s="30" t="str">
        <f>SUBSTITUTE(D32," ","-")</f>
        <v>level-one-quote</v>
      </c>
      <c r="F32" s="30" t="str">
        <f>SUBSTITUTE(E32,"-","_")</f>
        <v>level_one_quote</v>
      </c>
      <c r="G32" s="30" t="str">
        <f>LOWER(C32)</f>
        <v>52 week high</v>
      </c>
      <c r="H32" s="30" t="str">
        <f t="shared" si="0"/>
        <v>52 week-high</v>
      </c>
      <c r="I32" s="30" t="str">
        <f>UPPER(SUBSTITUTE(D32," ","_"))</f>
        <v>LEVEL_ONE_QUOTE</v>
      </c>
      <c r="J32" s="30" t="str">
        <f>"'"&amp; EndpointWriter[[#This Row],[Field_ID]] &amp;"':'"&amp; EndpointWriter[[#This Row],[Field_Name_NoSpace]] &amp;"',"</f>
        <v>'30':'52 week-high',</v>
      </c>
    </row>
    <row r="33" spans="1:10" s="30" customFormat="1" ht="20.100000000000001" customHeight="1" x14ac:dyDescent="0.2">
      <c r="A33" s="30" t="s">
        <v>308</v>
      </c>
      <c r="B33" s="31">
        <v>31</v>
      </c>
      <c r="C33" s="30" t="s">
        <v>86</v>
      </c>
      <c r="D33" s="30" t="str">
        <f>LOWER(A33)</f>
        <v>level one quote</v>
      </c>
      <c r="E33" s="30" t="str">
        <f>SUBSTITUTE(D33," ","-")</f>
        <v>level-one-quote</v>
      </c>
      <c r="F33" s="30" t="str">
        <f>SUBSTITUTE(E33,"-","_")</f>
        <v>level_one_quote</v>
      </c>
      <c r="G33" s="30" t="str">
        <f>LOWER(C33)</f>
        <v>52 week low</v>
      </c>
      <c r="H33" s="30" t="str">
        <f t="shared" si="0"/>
        <v>52-week-low</v>
      </c>
      <c r="I33" s="30" t="str">
        <f>UPPER(SUBSTITUTE(D33," ","_"))</f>
        <v>LEVEL_ONE_QUOTE</v>
      </c>
      <c r="J33" s="30" t="str">
        <f>"'"&amp; EndpointWriter[[#This Row],[Field_ID]] &amp;"':'"&amp; EndpointWriter[[#This Row],[Field_Name_NoSpace]] &amp;"',"</f>
        <v>'31':'52-week-low',</v>
      </c>
    </row>
    <row r="34" spans="1:10" s="30" customFormat="1" ht="20.100000000000001" customHeight="1" x14ac:dyDescent="0.2">
      <c r="A34" s="30" t="s">
        <v>308</v>
      </c>
      <c r="B34" s="31">
        <v>32</v>
      </c>
      <c r="C34" s="30" t="s">
        <v>89</v>
      </c>
      <c r="D34" s="30" t="str">
        <f>LOWER(A34)</f>
        <v>level one quote</v>
      </c>
      <c r="E34" s="30" t="str">
        <f>SUBSTITUTE(D34," ","-")</f>
        <v>level-one-quote</v>
      </c>
      <c r="F34" s="30" t="str">
        <f>SUBSTITUTE(E34,"-","_")</f>
        <v>level_one_quote</v>
      </c>
      <c r="G34" s="30" t="str">
        <f>LOWER(C34)</f>
        <v>pe ratio</v>
      </c>
      <c r="H34" s="30" t="str">
        <f t="shared" si="0"/>
        <v>pe-ratio</v>
      </c>
      <c r="I34" s="30" t="str">
        <f>UPPER(SUBSTITUTE(D34," ","_"))</f>
        <v>LEVEL_ONE_QUOTE</v>
      </c>
      <c r="J34" s="30" t="str">
        <f>"'"&amp; EndpointWriter[[#This Row],[Field_ID]] &amp;"':'"&amp; EndpointWriter[[#This Row],[Field_Name_NoSpace]] &amp;"',"</f>
        <v>'32':'pe-ratio',</v>
      </c>
    </row>
    <row r="35" spans="1:10" s="30" customFormat="1" ht="20.100000000000001" customHeight="1" x14ac:dyDescent="0.2">
      <c r="A35" s="30" t="s">
        <v>308</v>
      </c>
      <c r="B35" s="31">
        <v>33</v>
      </c>
      <c r="C35" s="30" t="s">
        <v>91</v>
      </c>
      <c r="D35" s="30" t="str">
        <f>LOWER(A35)</f>
        <v>level one quote</v>
      </c>
      <c r="E35" s="30" t="str">
        <f>SUBSTITUTE(D35," ","-")</f>
        <v>level-one-quote</v>
      </c>
      <c r="F35" s="30" t="str">
        <f>SUBSTITUTE(E35,"-","_")</f>
        <v>level_one_quote</v>
      </c>
      <c r="G35" s="30" t="str">
        <f>LOWER(C35)</f>
        <v>dividend amount</v>
      </c>
      <c r="H35" s="30" t="str">
        <f t="shared" si="0"/>
        <v>dividend-amount</v>
      </c>
      <c r="I35" s="30" t="str">
        <f>UPPER(SUBSTITUTE(D35," ","_"))</f>
        <v>LEVEL_ONE_QUOTE</v>
      </c>
      <c r="J35" s="30" t="str">
        <f>"'"&amp; EndpointWriter[[#This Row],[Field_ID]] &amp;"':'"&amp; EndpointWriter[[#This Row],[Field_Name_NoSpace]] &amp;"',"</f>
        <v>'33':'dividend-amount',</v>
      </c>
    </row>
    <row r="36" spans="1:10" s="30" customFormat="1" ht="20.100000000000001" customHeight="1" x14ac:dyDescent="0.2">
      <c r="A36" s="30" t="s">
        <v>308</v>
      </c>
      <c r="B36" s="31">
        <v>34</v>
      </c>
      <c r="C36" s="30" t="s">
        <v>93</v>
      </c>
      <c r="D36" s="30" t="str">
        <f>LOWER(A36)</f>
        <v>level one quote</v>
      </c>
      <c r="E36" s="30" t="str">
        <f>SUBSTITUTE(D36," ","-")</f>
        <v>level-one-quote</v>
      </c>
      <c r="F36" s="30" t="str">
        <f>SUBSTITUTE(E36,"-","_")</f>
        <v>level_one_quote</v>
      </c>
      <c r="G36" s="30" t="str">
        <f>LOWER(C36)</f>
        <v>dividend yield</v>
      </c>
      <c r="H36" s="30" t="str">
        <f t="shared" si="0"/>
        <v>dividend-yield</v>
      </c>
      <c r="I36" s="30" t="str">
        <f>UPPER(SUBSTITUTE(D36," ","_"))</f>
        <v>LEVEL_ONE_QUOTE</v>
      </c>
      <c r="J36" s="30" t="str">
        <f>"'"&amp; EndpointWriter[[#This Row],[Field_ID]] &amp;"':'"&amp; EndpointWriter[[#This Row],[Field_Name_NoSpace]] &amp;"',"</f>
        <v>'34':'dividend-yield',</v>
      </c>
    </row>
    <row r="37" spans="1:10" s="30" customFormat="1" ht="20.100000000000001" customHeight="1" x14ac:dyDescent="0.2">
      <c r="A37" s="30" t="s">
        <v>308</v>
      </c>
      <c r="B37" s="31">
        <v>35</v>
      </c>
      <c r="C37" s="30" t="s">
        <v>94</v>
      </c>
      <c r="D37" s="30" t="str">
        <f>LOWER(A37)</f>
        <v>level one quote</v>
      </c>
      <c r="E37" s="30" t="str">
        <f>SUBSTITUTE(D37," ","-")</f>
        <v>level-one-quote</v>
      </c>
      <c r="F37" s="30" t="str">
        <f>SUBSTITUTE(E37,"-","_")</f>
        <v>level_one_quote</v>
      </c>
      <c r="G37" s="30" t="str">
        <f>LOWER(C37)</f>
        <v>island bid size</v>
      </c>
      <c r="H37" s="30" t="str">
        <f t="shared" si="0"/>
        <v>island-bid-size</v>
      </c>
      <c r="I37" s="30" t="str">
        <f>UPPER(SUBSTITUTE(D37," ","_"))</f>
        <v>LEVEL_ONE_QUOTE</v>
      </c>
      <c r="J37" s="30" t="str">
        <f>"'"&amp; EndpointWriter[[#This Row],[Field_ID]] &amp;"':'"&amp; EndpointWriter[[#This Row],[Field_Name_NoSpace]] &amp;"',"</f>
        <v>'35':'island-bid-size',</v>
      </c>
    </row>
    <row r="38" spans="1:10" s="30" customFormat="1" ht="20.100000000000001" customHeight="1" x14ac:dyDescent="0.2">
      <c r="A38" s="30" t="s">
        <v>308</v>
      </c>
      <c r="B38" s="31">
        <v>36</v>
      </c>
      <c r="C38" s="30" t="s">
        <v>95</v>
      </c>
      <c r="D38" s="30" t="str">
        <f>LOWER(A38)</f>
        <v>level one quote</v>
      </c>
      <c r="E38" s="30" t="str">
        <f>SUBSTITUTE(D38," ","-")</f>
        <v>level-one-quote</v>
      </c>
      <c r="F38" s="30" t="str">
        <f>SUBSTITUTE(E38,"-","_")</f>
        <v>level_one_quote</v>
      </c>
      <c r="G38" s="30" t="str">
        <f>LOWER(C38)</f>
        <v>island ask size</v>
      </c>
      <c r="H38" s="30" t="str">
        <f t="shared" si="0"/>
        <v>island-ask-size</v>
      </c>
      <c r="I38" s="30" t="str">
        <f>UPPER(SUBSTITUTE(D38," ","_"))</f>
        <v>LEVEL_ONE_QUOTE</v>
      </c>
      <c r="J38" s="30" t="str">
        <f>"'"&amp; EndpointWriter[[#This Row],[Field_ID]] &amp;"':'"&amp; EndpointWriter[[#This Row],[Field_Name_NoSpace]] &amp;"',"</f>
        <v>'36':'island-ask-size',</v>
      </c>
    </row>
    <row r="39" spans="1:10" s="30" customFormat="1" ht="20.100000000000001" customHeight="1" x14ac:dyDescent="0.2">
      <c r="A39" s="30" t="s">
        <v>308</v>
      </c>
      <c r="B39" s="31">
        <v>37</v>
      </c>
      <c r="C39" s="30" t="s">
        <v>96</v>
      </c>
      <c r="D39" s="30" t="str">
        <f>LOWER(A39)</f>
        <v>level one quote</v>
      </c>
      <c r="E39" s="30" t="str">
        <f>SUBSTITUTE(D39," ","-")</f>
        <v>level-one-quote</v>
      </c>
      <c r="F39" s="30" t="str">
        <f>SUBSTITUTE(E39,"-","_")</f>
        <v>level_one_quote</v>
      </c>
      <c r="G39" s="30" t="str">
        <f>LOWER(C39)</f>
        <v>nav</v>
      </c>
      <c r="H39" s="30" t="str">
        <f t="shared" si="0"/>
        <v>nav</v>
      </c>
      <c r="I39" s="30" t="str">
        <f>UPPER(SUBSTITUTE(D39," ","_"))</f>
        <v>LEVEL_ONE_QUOTE</v>
      </c>
      <c r="J39" s="30" t="str">
        <f>"'"&amp; EndpointWriter[[#This Row],[Field_ID]] &amp;"':'"&amp; EndpointWriter[[#This Row],[Field_Name_NoSpace]] &amp;"',"</f>
        <v>'37':'nav',</v>
      </c>
    </row>
    <row r="40" spans="1:10" s="30" customFormat="1" ht="20.100000000000001" customHeight="1" x14ac:dyDescent="0.2">
      <c r="A40" s="30" t="s">
        <v>308</v>
      </c>
      <c r="B40" s="31">
        <v>38</v>
      </c>
      <c r="C40" s="30" t="s">
        <v>99</v>
      </c>
      <c r="D40" s="30" t="str">
        <f>LOWER(A40)</f>
        <v>level one quote</v>
      </c>
      <c r="E40" s="30" t="str">
        <f>SUBSTITUTE(D40," ","-")</f>
        <v>level-one-quote</v>
      </c>
      <c r="F40" s="30" t="str">
        <f>SUBSTITUTE(E40,"-","_")</f>
        <v>level_one_quote</v>
      </c>
      <c r="G40" s="30" t="str">
        <f>LOWER(C40)</f>
        <v>fund price</v>
      </c>
      <c r="H40" s="30" t="str">
        <f t="shared" si="0"/>
        <v>fund-price</v>
      </c>
      <c r="I40" s="30" t="str">
        <f>UPPER(SUBSTITUTE(D40," ","_"))</f>
        <v>LEVEL_ONE_QUOTE</v>
      </c>
      <c r="J40" s="30" t="str">
        <f>"'"&amp; EndpointWriter[[#This Row],[Field_ID]] &amp;"':'"&amp; EndpointWriter[[#This Row],[Field_Name_NoSpace]] &amp;"',"</f>
        <v>'38':'fund-price',</v>
      </c>
    </row>
    <row r="41" spans="1:10" s="30" customFormat="1" ht="20.100000000000001" customHeight="1" x14ac:dyDescent="0.2">
      <c r="A41" s="30" t="s">
        <v>308</v>
      </c>
      <c r="B41" s="31">
        <v>39</v>
      </c>
      <c r="C41" s="30" t="s">
        <v>100</v>
      </c>
      <c r="D41" s="30" t="str">
        <f>LOWER(A41)</f>
        <v>level one quote</v>
      </c>
      <c r="E41" s="30" t="str">
        <f>SUBSTITUTE(D41," ","-")</f>
        <v>level-one-quote</v>
      </c>
      <c r="F41" s="30" t="str">
        <f>SUBSTITUTE(E41,"-","_")</f>
        <v>level_one_quote</v>
      </c>
      <c r="G41" s="30" t="str">
        <f>LOWER(C41)</f>
        <v>exchange name</v>
      </c>
      <c r="H41" s="30" t="str">
        <f t="shared" si="0"/>
        <v>exchange-name</v>
      </c>
      <c r="I41" s="30" t="str">
        <f>UPPER(SUBSTITUTE(D41," ","_"))</f>
        <v>LEVEL_ONE_QUOTE</v>
      </c>
      <c r="J41" s="30" t="str">
        <f>"'"&amp; EndpointWriter[[#This Row],[Field_ID]] &amp;"':'"&amp; EndpointWriter[[#This Row],[Field_Name_NoSpace]] &amp;"',"</f>
        <v>'39':'exchange-name',</v>
      </c>
    </row>
    <row r="42" spans="1:10" s="30" customFormat="1" ht="20.100000000000001" customHeight="1" x14ac:dyDescent="0.2">
      <c r="A42" s="30" t="s">
        <v>308</v>
      </c>
      <c r="B42" s="31">
        <v>40</v>
      </c>
      <c r="C42" s="30" t="s">
        <v>102</v>
      </c>
      <c r="D42" s="30" t="str">
        <f>LOWER(A42)</f>
        <v>level one quote</v>
      </c>
      <c r="E42" s="30" t="str">
        <f>SUBSTITUTE(D42," ","-")</f>
        <v>level-one-quote</v>
      </c>
      <c r="F42" s="30" t="str">
        <f>SUBSTITUTE(E42,"-","_")</f>
        <v>level_one_quote</v>
      </c>
      <c r="G42" s="30" t="str">
        <f>LOWER(C42)</f>
        <v>dividend date</v>
      </c>
      <c r="H42" s="30" t="str">
        <f t="shared" si="0"/>
        <v>dividend-date</v>
      </c>
      <c r="I42" s="30" t="str">
        <f>UPPER(SUBSTITUTE(D42," ","_"))</f>
        <v>LEVEL_ONE_QUOTE</v>
      </c>
      <c r="J42" s="30" t="str">
        <f>"'"&amp; EndpointWriter[[#This Row],[Field_ID]] &amp;"':'"&amp; EndpointWriter[[#This Row],[Field_Name_NoSpace]] &amp;"',"</f>
        <v>'40':'dividend-date',</v>
      </c>
    </row>
    <row r="43" spans="1:10" s="30" customFormat="1" ht="20.100000000000001" customHeight="1" x14ac:dyDescent="0.2">
      <c r="A43" s="30" t="s">
        <v>308</v>
      </c>
      <c r="B43" s="31">
        <v>41</v>
      </c>
      <c r="C43" s="30" t="s">
        <v>103</v>
      </c>
      <c r="D43" s="30" t="str">
        <f>LOWER(A43)</f>
        <v>level one quote</v>
      </c>
      <c r="E43" s="30" t="str">
        <f>SUBSTITUTE(D43," ","-")</f>
        <v>level-one-quote</v>
      </c>
      <c r="F43" s="30" t="str">
        <f>SUBSTITUTE(E43,"-","_")</f>
        <v>level_one_quote</v>
      </c>
      <c r="G43" s="30" t="str">
        <f>LOWER(C43)</f>
        <v>regular market quote</v>
      </c>
      <c r="H43" s="30" t="str">
        <f t="shared" si="0"/>
        <v>regular-market-quote</v>
      </c>
      <c r="I43" s="30" t="str">
        <f>UPPER(SUBSTITUTE(D43," ","_"))</f>
        <v>LEVEL_ONE_QUOTE</v>
      </c>
      <c r="J43" s="30" t="str">
        <f>"'"&amp; EndpointWriter[[#This Row],[Field_ID]] &amp;"':'"&amp; EndpointWriter[[#This Row],[Field_Name_NoSpace]] &amp;"',"</f>
        <v>'41':'regular-market-quote',</v>
      </c>
    </row>
    <row r="44" spans="1:10" s="30" customFormat="1" ht="20.100000000000001" customHeight="1" x14ac:dyDescent="0.2">
      <c r="A44" s="30" t="s">
        <v>308</v>
      </c>
      <c r="B44" s="31">
        <v>42</v>
      </c>
      <c r="C44" s="30" t="s">
        <v>105</v>
      </c>
      <c r="D44" s="30" t="str">
        <f>LOWER(A44)</f>
        <v>level one quote</v>
      </c>
      <c r="E44" s="30" t="str">
        <f>SUBSTITUTE(D44," ","-")</f>
        <v>level-one-quote</v>
      </c>
      <c r="F44" s="30" t="str">
        <f>SUBSTITUTE(E44,"-","_")</f>
        <v>level_one_quote</v>
      </c>
      <c r="G44" s="30" t="str">
        <f>LOWER(C44)</f>
        <v>regular market trade</v>
      </c>
      <c r="H44" s="30" t="str">
        <f t="shared" si="0"/>
        <v>regular-market-trade</v>
      </c>
      <c r="I44" s="30" t="str">
        <f>UPPER(SUBSTITUTE(D44," ","_"))</f>
        <v>LEVEL_ONE_QUOTE</v>
      </c>
      <c r="J44" s="30" t="str">
        <f>"'"&amp; EndpointWriter[[#This Row],[Field_ID]] &amp;"':'"&amp; EndpointWriter[[#This Row],[Field_Name_NoSpace]] &amp;"',"</f>
        <v>'42':'regular-market-trade',</v>
      </c>
    </row>
    <row r="45" spans="1:10" s="30" customFormat="1" ht="20.100000000000001" customHeight="1" x14ac:dyDescent="0.2">
      <c r="A45" s="30" t="s">
        <v>308</v>
      </c>
      <c r="B45" s="31">
        <v>43</v>
      </c>
      <c r="C45" s="30" t="s">
        <v>107</v>
      </c>
      <c r="D45" s="30" t="str">
        <f>LOWER(A45)</f>
        <v>level one quote</v>
      </c>
      <c r="E45" s="30" t="str">
        <f>SUBSTITUTE(D45," ","-")</f>
        <v>level-one-quote</v>
      </c>
      <c r="F45" s="30" t="str">
        <f>SUBSTITUTE(E45,"-","_")</f>
        <v>level_one_quote</v>
      </c>
      <c r="G45" s="30" t="str">
        <f>LOWER(C45)</f>
        <v>regular market last price</v>
      </c>
      <c r="H45" s="30" t="str">
        <f t="shared" si="0"/>
        <v>regular-market-last-price</v>
      </c>
      <c r="I45" s="30" t="str">
        <f>UPPER(SUBSTITUTE(D45," ","_"))</f>
        <v>LEVEL_ONE_QUOTE</v>
      </c>
      <c r="J45" s="30" t="str">
        <f>"'"&amp; EndpointWriter[[#This Row],[Field_ID]] &amp;"':'"&amp; EndpointWriter[[#This Row],[Field_Name_NoSpace]] &amp;"',"</f>
        <v>'43':'regular-market-last-price',</v>
      </c>
    </row>
    <row r="46" spans="1:10" s="30" customFormat="1" ht="20.100000000000001" customHeight="1" x14ac:dyDescent="0.2">
      <c r="A46" s="30" t="s">
        <v>308</v>
      </c>
      <c r="B46" s="31">
        <v>44</v>
      </c>
      <c r="C46" s="30" t="s">
        <v>109</v>
      </c>
      <c r="D46" s="30" t="str">
        <f>LOWER(A46)</f>
        <v>level one quote</v>
      </c>
      <c r="E46" s="30" t="str">
        <f>SUBSTITUTE(D46," ","-")</f>
        <v>level-one-quote</v>
      </c>
      <c r="F46" s="30" t="str">
        <f>SUBSTITUTE(E46,"-","_")</f>
        <v>level_one_quote</v>
      </c>
      <c r="G46" s="30" t="str">
        <f>LOWER(C46)</f>
        <v>regular market last size</v>
      </c>
      <c r="H46" s="30" t="str">
        <f t="shared" si="0"/>
        <v>regular-market-last-size</v>
      </c>
      <c r="I46" s="30" t="str">
        <f>UPPER(SUBSTITUTE(D46," ","_"))</f>
        <v>LEVEL_ONE_QUOTE</v>
      </c>
      <c r="J46" s="30" t="str">
        <f>"'"&amp; EndpointWriter[[#This Row],[Field_ID]] &amp;"':'"&amp; EndpointWriter[[#This Row],[Field_Name_NoSpace]] &amp;"',"</f>
        <v>'44':'regular-market-last-size',</v>
      </c>
    </row>
    <row r="47" spans="1:10" s="30" customFormat="1" ht="20.100000000000001" customHeight="1" x14ac:dyDescent="0.2">
      <c r="A47" s="30" t="s">
        <v>308</v>
      </c>
      <c r="B47" s="31">
        <v>45</v>
      </c>
      <c r="C47" s="30" t="s">
        <v>111</v>
      </c>
      <c r="D47" s="30" t="str">
        <f>LOWER(A47)</f>
        <v>level one quote</v>
      </c>
      <c r="E47" s="30" t="str">
        <f>SUBSTITUTE(D47," ","-")</f>
        <v>level-one-quote</v>
      </c>
      <c r="F47" s="30" t="str">
        <f>SUBSTITUTE(E47,"-","_")</f>
        <v>level_one_quote</v>
      </c>
      <c r="G47" s="30" t="str">
        <f>LOWER(C47)</f>
        <v>regular market trade time</v>
      </c>
      <c r="H47" s="30" t="str">
        <f t="shared" si="0"/>
        <v>regular-market-trade-time</v>
      </c>
      <c r="I47" s="30" t="str">
        <f>UPPER(SUBSTITUTE(D47," ","_"))</f>
        <v>LEVEL_ONE_QUOTE</v>
      </c>
      <c r="J47" s="30" t="str">
        <f>"'"&amp; EndpointWriter[[#This Row],[Field_ID]] &amp;"':'"&amp; EndpointWriter[[#This Row],[Field_Name_NoSpace]] &amp;"',"</f>
        <v>'45':'regular-market-trade-time',</v>
      </c>
    </row>
    <row r="48" spans="1:10" s="30" customFormat="1" ht="20.100000000000001" customHeight="1" x14ac:dyDescent="0.2">
      <c r="A48" s="30" t="s">
        <v>308</v>
      </c>
      <c r="B48" s="31">
        <v>46</v>
      </c>
      <c r="C48" s="30" t="s">
        <v>112</v>
      </c>
      <c r="D48" s="30" t="str">
        <f>LOWER(A48)</f>
        <v>level one quote</v>
      </c>
      <c r="E48" s="30" t="str">
        <f>SUBSTITUTE(D48," ","-")</f>
        <v>level-one-quote</v>
      </c>
      <c r="F48" s="30" t="str">
        <f>SUBSTITUTE(E48,"-","_")</f>
        <v>level_one_quote</v>
      </c>
      <c r="G48" s="30" t="str">
        <f>LOWER(C48)</f>
        <v>regular market trade day</v>
      </c>
      <c r="H48" s="30" t="str">
        <f t="shared" si="0"/>
        <v>regular-market-trade-day</v>
      </c>
      <c r="I48" s="30" t="str">
        <f>UPPER(SUBSTITUTE(D48," ","_"))</f>
        <v>LEVEL_ONE_QUOTE</v>
      </c>
      <c r="J48" s="30" t="str">
        <f>"'"&amp; EndpointWriter[[#This Row],[Field_ID]] &amp;"':'"&amp; EndpointWriter[[#This Row],[Field_Name_NoSpace]] &amp;"',"</f>
        <v>'46':'regular-market-trade-day',</v>
      </c>
    </row>
    <row r="49" spans="1:10" s="30" customFormat="1" ht="20.100000000000001" customHeight="1" x14ac:dyDescent="0.2">
      <c r="A49" s="30" t="s">
        <v>308</v>
      </c>
      <c r="B49" s="31">
        <v>47</v>
      </c>
      <c r="C49" s="30" t="s">
        <v>113</v>
      </c>
      <c r="D49" s="30" t="str">
        <f>LOWER(A49)</f>
        <v>level one quote</v>
      </c>
      <c r="E49" s="30" t="str">
        <f>SUBSTITUTE(D49," ","-")</f>
        <v>level-one-quote</v>
      </c>
      <c r="F49" s="30" t="str">
        <f>SUBSTITUTE(E49,"-","_")</f>
        <v>level_one_quote</v>
      </c>
      <c r="G49" s="30" t="str">
        <f>LOWER(C49)</f>
        <v>regular market net change</v>
      </c>
      <c r="H49" s="30" t="str">
        <f t="shared" si="0"/>
        <v>regular-market-net-change</v>
      </c>
      <c r="I49" s="30" t="str">
        <f>UPPER(SUBSTITUTE(D49," ","_"))</f>
        <v>LEVEL_ONE_QUOTE</v>
      </c>
      <c r="J49" s="30" t="str">
        <f>"'"&amp; EndpointWriter[[#This Row],[Field_ID]] &amp;"':'"&amp; EndpointWriter[[#This Row],[Field_Name_NoSpace]] &amp;"',"</f>
        <v>'47':'regular-market-net-change',</v>
      </c>
    </row>
    <row r="50" spans="1:10" s="30" customFormat="1" ht="20.100000000000001" customHeight="1" x14ac:dyDescent="0.2">
      <c r="A50" s="30" t="s">
        <v>308</v>
      </c>
      <c r="B50" s="31">
        <v>48</v>
      </c>
      <c r="C50" s="30" t="s">
        <v>115</v>
      </c>
      <c r="D50" s="30" t="str">
        <f>LOWER(A50)</f>
        <v>level one quote</v>
      </c>
      <c r="E50" s="30" t="str">
        <f>SUBSTITUTE(D50," ","-")</f>
        <v>level-one-quote</v>
      </c>
      <c r="F50" s="30" t="str">
        <f>SUBSTITUTE(E50,"-","_")</f>
        <v>level_one_quote</v>
      </c>
      <c r="G50" s="30" t="str">
        <f>LOWER(C50)</f>
        <v>security status</v>
      </c>
      <c r="H50" s="30" t="str">
        <f t="shared" si="0"/>
        <v>security-status</v>
      </c>
      <c r="I50" s="30" t="str">
        <f>UPPER(SUBSTITUTE(D50," ","_"))</f>
        <v>LEVEL_ONE_QUOTE</v>
      </c>
      <c r="J50" s="30" t="str">
        <f>"'"&amp; EndpointWriter[[#This Row],[Field_ID]] &amp;"':'"&amp; EndpointWriter[[#This Row],[Field_Name_NoSpace]] &amp;"',"</f>
        <v>'48':'security-status',</v>
      </c>
    </row>
    <row r="51" spans="1:10" s="30" customFormat="1" ht="20.100000000000001" customHeight="1" x14ac:dyDescent="0.2">
      <c r="A51" s="30" t="s">
        <v>308</v>
      </c>
      <c r="B51" s="31">
        <v>49</v>
      </c>
      <c r="C51" s="30" t="s">
        <v>117</v>
      </c>
      <c r="D51" s="30" t="str">
        <f>LOWER(A51)</f>
        <v>level one quote</v>
      </c>
      <c r="E51" s="30" t="str">
        <f>SUBSTITUTE(D51," ","-")</f>
        <v>level-one-quote</v>
      </c>
      <c r="F51" s="30" t="str">
        <f>SUBSTITUTE(E51,"-","_")</f>
        <v>level_one_quote</v>
      </c>
      <c r="G51" s="30" t="str">
        <f>LOWER(C51)</f>
        <v>mark</v>
      </c>
      <c r="H51" s="30" t="str">
        <f t="shared" si="0"/>
        <v>mark</v>
      </c>
      <c r="I51" s="30" t="str">
        <f>UPPER(SUBSTITUTE(D51," ","_"))</f>
        <v>LEVEL_ONE_QUOTE</v>
      </c>
      <c r="J51" s="30" t="str">
        <f>"'"&amp; EndpointWriter[[#This Row],[Field_ID]] &amp;"':'"&amp; EndpointWriter[[#This Row],[Field_Name_NoSpace]] &amp;"',"</f>
        <v>'49':'mark',</v>
      </c>
    </row>
    <row r="52" spans="1:10" s="30" customFormat="1" ht="20.100000000000001" customHeight="1" x14ac:dyDescent="0.2">
      <c r="A52" s="30" t="s">
        <v>308</v>
      </c>
      <c r="B52" s="31">
        <v>50</v>
      </c>
      <c r="C52" s="30" t="s">
        <v>120</v>
      </c>
      <c r="D52" s="30" t="str">
        <f>LOWER(A52)</f>
        <v>level one quote</v>
      </c>
      <c r="E52" s="30" t="str">
        <f>SUBSTITUTE(D52," ","-")</f>
        <v>level-one-quote</v>
      </c>
      <c r="F52" s="30" t="str">
        <f>SUBSTITUTE(E52,"-","_")</f>
        <v>level_one_quote</v>
      </c>
      <c r="G52" s="30" t="str">
        <f>LOWER(C52)</f>
        <v>quote time in long</v>
      </c>
      <c r="H52" s="30" t="str">
        <f t="shared" si="0"/>
        <v>quote-time-in-long</v>
      </c>
      <c r="I52" s="30" t="str">
        <f>UPPER(SUBSTITUTE(D52," ","_"))</f>
        <v>LEVEL_ONE_QUOTE</v>
      </c>
      <c r="J52" s="30" t="str">
        <f>"'"&amp; EndpointWriter[[#This Row],[Field_ID]] &amp;"':'"&amp; EndpointWriter[[#This Row],[Field_Name_NoSpace]] &amp;"',"</f>
        <v>'50':'quote-time-in-long',</v>
      </c>
    </row>
    <row r="53" spans="1:10" s="30" customFormat="1" ht="20.100000000000001" customHeight="1" x14ac:dyDescent="0.2">
      <c r="A53" s="30" t="s">
        <v>308</v>
      </c>
      <c r="B53" s="31">
        <v>51</v>
      </c>
      <c r="C53" s="30" t="s">
        <v>123</v>
      </c>
      <c r="D53" s="30" t="str">
        <f>LOWER(A53)</f>
        <v>level one quote</v>
      </c>
      <c r="E53" s="30" t="str">
        <f>SUBSTITUTE(D53," ","-")</f>
        <v>level-one-quote</v>
      </c>
      <c r="F53" s="30" t="str">
        <f>SUBSTITUTE(E53,"-","_")</f>
        <v>level_one_quote</v>
      </c>
      <c r="G53" s="30" t="str">
        <f>LOWER(C53)</f>
        <v>trade time in long</v>
      </c>
      <c r="H53" s="30" t="str">
        <f t="shared" si="0"/>
        <v>trade-time-in-long</v>
      </c>
      <c r="I53" s="30" t="str">
        <f>UPPER(SUBSTITUTE(D53," ","_"))</f>
        <v>LEVEL_ONE_QUOTE</v>
      </c>
      <c r="J53" s="30" t="str">
        <f>"'"&amp; EndpointWriter[[#This Row],[Field_ID]] &amp;"':'"&amp; EndpointWriter[[#This Row],[Field_Name_NoSpace]] &amp;"',"</f>
        <v>'51':'trade-time-in-long',</v>
      </c>
    </row>
    <row r="54" spans="1:10" s="30" customFormat="1" ht="20.100000000000001" customHeight="1" x14ac:dyDescent="0.2">
      <c r="A54" s="30" t="s">
        <v>308</v>
      </c>
      <c r="B54" s="31">
        <v>52</v>
      </c>
      <c r="C54" s="30" t="s">
        <v>125</v>
      </c>
      <c r="D54" s="30" t="str">
        <f>LOWER(A54)</f>
        <v>level one quote</v>
      </c>
      <c r="E54" s="30" t="str">
        <f>SUBSTITUTE(D54," ","-")</f>
        <v>level-one-quote</v>
      </c>
      <c r="F54" s="30" t="str">
        <f>SUBSTITUTE(E54,"-","_")</f>
        <v>level_one_quote</v>
      </c>
      <c r="G54" s="30" t="str">
        <f>LOWER(C54)</f>
        <v>regular market trade time in long</v>
      </c>
      <c r="H54" s="30" t="str">
        <f t="shared" si="0"/>
        <v>regular-market-trade-time-in-long</v>
      </c>
      <c r="I54" s="30" t="str">
        <f>UPPER(SUBSTITUTE(D54," ","_"))</f>
        <v>LEVEL_ONE_QUOTE</v>
      </c>
      <c r="J54" s="30" t="str">
        <f>"'"&amp; EndpointWriter[[#This Row],[Field_ID]] &amp;"':'"&amp; EndpointWriter[[#This Row],[Field_Name_NoSpace]] &amp;"',"</f>
        <v>'52':'regular-market-trade-time-in-long',</v>
      </c>
    </row>
    <row r="55" spans="1:10" s="30" customFormat="1" ht="20.100000000000001" customHeight="1" x14ac:dyDescent="0.2">
      <c r="A55" s="30" t="s">
        <v>308</v>
      </c>
      <c r="B55" s="31" t="s">
        <v>673</v>
      </c>
      <c r="C55" s="30" t="s">
        <v>3</v>
      </c>
      <c r="D55" s="30" t="str">
        <f>LOWER(A55)</f>
        <v>level one quote</v>
      </c>
      <c r="E55" s="30" t="str">
        <f>SUBSTITUTE(D55," ","-")</f>
        <v>level-one-quote</v>
      </c>
      <c r="F55" s="30" t="str">
        <f>SUBSTITUTE(E55,"-","_")</f>
        <v>level_one_quote</v>
      </c>
      <c r="G55" s="30" t="str">
        <f>LOWER(C55)</f>
        <v>symbol</v>
      </c>
      <c r="H55" s="30" t="str">
        <f t="shared" si="0"/>
        <v>symbol</v>
      </c>
      <c r="I55" s="30" t="str">
        <f>UPPER(SUBSTITUTE(D55," ","_"))</f>
        <v>LEVEL_ONE_QUOTE</v>
      </c>
      <c r="J55" s="30" t="str">
        <f>"'"&amp; EndpointWriter[[#This Row],[Field_ID]] &amp;"':'"&amp; EndpointWriter[[#This Row],[Field_Name_NoSpace]] &amp;"',"</f>
        <v>'key':'symbol',</v>
      </c>
    </row>
    <row r="56" spans="1:10" s="30" customFormat="1" ht="20.100000000000001" customHeight="1" x14ac:dyDescent="0.2">
      <c r="A56" s="30" t="s">
        <v>308</v>
      </c>
      <c r="B56" s="31" t="s">
        <v>474</v>
      </c>
      <c r="C56" s="30" t="s">
        <v>677</v>
      </c>
      <c r="D56" s="30" t="str">
        <f>LOWER(A56)</f>
        <v>level one quote</v>
      </c>
      <c r="E56" s="30" t="str">
        <f>SUBSTITUTE(D56," ","-")</f>
        <v>level-one-quote</v>
      </c>
      <c r="F56" s="30" t="str">
        <f>SUBSTITUTE(E56,"-","_")</f>
        <v>level_one_quote</v>
      </c>
      <c r="G56" s="30" t="str">
        <f>LOWER(C56)</f>
        <v>delayed</v>
      </c>
      <c r="H56" s="30" t="str">
        <f t="shared" si="0"/>
        <v>delayed</v>
      </c>
      <c r="I56" s="30" t="str">
        <f>UPPER(SUBSTITUTE(D56," ","_"))</f>
        <v>LEVEL_ONE_QUOTE</v>
      </c>
      <c r="J56" s="30" t="str">
        <f>"'"&amp; EndpointWriter[[#This Row],[Field_ID]] &amp;"':'"&amp; EndpointWriter[[#This Row],[Field_Name_NoSpace]] &amp;"',"</f>
        <v>'delayed':'delayed',</v>
      </c>
    </row>
    <row r="57" spans="1:10" s="30" customFormat="1" ht="20.100000000000001" customHeight="1" x14ac:dyDescent="0.2">
      <c r="A57" s="30" t="s">
        <v>308</v>
      </c>
      <c r="B57" s="31" t="s">
        <v>674</v>
      </c>
      <c r="C57" s="30" t="s">
        <v>676</v>
      </c>
      <c r="D57" s="30" t="str">
        <f>LOWER(A57)</f>
        <v>level one quote</v>
      </c>
      <c r="E57" s="30" t="str">
        <f>SUBSTITUTE(D57," ","-")</f>
        <v>level-one-quote</v>
      </c>
      <c r="F57" s="30" t="str">
        <f>SUBSTITUTE(E57,"-","_")</f>
        <v>level_one_quote</v>
      </c>
      <c r="G57" s="30" t="str">
        <f>LOWER(C57)</f>
        <v>asset main type</v>
      </c>
      <c r="H57" s="30" t="str">
        <f t="shared" si="0"/>
        <v>asset-main-type</v>
      </c>
      <c r="I57" s="30" t="str">
        <f>UPPER(SUBSTITUTE(D57," ","_"))</f>
        <v>LEVEL_ONE_QUOTE</v>
      </c>
      <c r="J57" s="30" t="str">
        <f>"'"&amp; EndpointWriter[[#This Row],[Field_ID]] &amp;"':'"&amp; EndpointWriter[[#This Row],[Field_Name_NoSpace]] &amp;"',"</f>
        <v>'assetMainType':'asset-main-type',</v>
      </c>
    </row>
    <row r="58" spans="1:10" s="30" customFormat="1" ht="20.100000000000001" customHeight="1" x14ac:dyDescent="0.2">
      <c r="A58" s="32" t="s">
        <v>308</v>
      </c>
      <c r="B58" s="33" t="s">
        <v>675</v>
      </c>
      <c r="C58" s="32" t="s">
        <v>680</v>
      </c>
      <c r="D58" s="32" t="str">
        <f>LOWER(A58)</f>
        <v>level one quote</v>
      </c>
      <c r="E58" s="32" t="str">
        <f>SUBSTITUTE(D58," ","-")</f>
        <v>level-one-quote</v>
      </c>
      <c r="F58" s="32" t="str">
        <f>SUBSTITUTE(E58,"-","_")</f>
        <v>level_one_quote</v>
      </c>
      <c r="G58" s="32" t="str">
        <f>LOWER(C58)</f>
        <v>cusip</v>
      </c>
      <c r="H58" s="32" t="str">
        <f t="shared" si="0"/>
        <v>cusip</v>
      </c>
      <c r="I58" s="32" t="str">
        <f>UPPER(SUBSTITUTE(D58," ","_"))</f>
        <v>LEVEL_ONE_QUOTE</v>
      </c>
      <c r="J58" s="32" t="str">
        <f>"'"&amp; EndpointWriter[[#This Row],[Field_ID]] &amp;"':'"&amp; EndpointWriter[[#This Row],[Field_Name_NoSpace]] &amp;"',"</f>
        <v>'cusip':'cusip',</v>
      </c>
    </row>
    <row r="59" spans="1:10" s="30" customFormat="1" ht="20.100000000000001" customHeight="1" x14ac:dyDescent="0.2">
      <c r="A59" s="30" t="s">
        <v>339</v>
      </c>
      <c r="B59" s="31">
        <v>0</v>
      </c>
      <c r="C59" s="30" t="s">
        <v>3</v>
      </c>
      <c r="D59" s="30" t="str">
        <f>LOWER(A59)</f>
        <v>level one option</v>
      </c>
      <c r="E59" s="30" t="str">
        <f>SUBSTITUTE(D59," ","-")</f>
        <v>level-one-option</v>
      </c>
      <c r="F59" s="30" t="str">
        <f>SUBSTITUTE(E59,"-","_")</f>
        <v>level_one_option</v>
      </c>
      <c r="G59" s="30" t="str">
        <f>LOWER(C59)</f>
        <v>symbol</v>
      </c>
      <c r="H59" s="30" t="str">
        <f t="shared" ref="H59:H104" si="1">SUBSTITUTE(G59," ","-")</f>
        <v>symbol</v>
      </c>
      <c r="I59" s="30" t="str">
        <f>UPPER(SUBSTITUTE(D59," ","_"))</f>
        <v>LEVEL_ONE_OPTION</v>
      </c>
      <c r="J59" s="30" t="str">
        <f>"'"&amp; EndpointWriter[[#This Row],[Field_ID]] &amp;"':'"&amp; EndpointWriter[[#This Row],[Field_Name_NoSpace]] &amp;"',"</f>
        <v>'0':'symbol',</v>
      </c>
    </row>
    <row r="60" spans="1:10" s="30" customFormat="1" ht="20.100000000000001" customHeight="1" x14ac:dyDescent="0.2">
      <c r="A60" s="30" t="s">
        <v>339</v>
      </c>
      <c r="B60" s="31">
        <v>1</v>
      </c>
      <c r="C60" s="30" t="s">
        <v>71</v>
      </c>
      <c r="D60" s="30" t="str">
        <f>LOWER(A60)</f>
        <v>level one option</v>
      </c>
      <c r="E60" s="30" t="str">
        <f>SUBSTITUTE(D60," ","-")</f>
        <v>level-one-option</v>
      </c>
      <c r="F60" s="30" t="str">
        <f>SUBSTITUTE(E60,"-","_")</f>
        <v>level_one_option</v>
      </c>
      <c r="G60" s="30" t="str">
        <f>LOWER(C60)</f>
        <v>description</v>
      </c>
      <c r="H60" s="30" t="str">
        <f t="shared" si="1"/>
        <v>description</v>
      </c>
      <c r="I60" s="30" t="str">
        <f>UPPER(SUBSTITUTE(D60," ","_"))</f>
        <v>LEVEL_ONE_OPTION</v>
      </c>
      <c r="J60" s="30" t="str">
        <f>"'"&amp; EndpointWriter[[#This Row],[Field_ID]] &amp;"':'"&amp; EndpointWriter[[#This Row],[Field_Name_NoSpace]] &amp;"',"</f>
        <v>'1':'description',</v>
      </c>
    </row>
    <row r="61" spans="1:10" s="30" customFormat="1" ht="20.100000000000001" customHeight="1" x14ac:dyDescent="0.2">
      <c r="A61" s="30" t="s">
        <v>339</v>
      </c>
      <c r="B61" s="31">
        <v>2</v>
      </c>
      <c r="C61" s="30" t="s">
        <v>8</v>
      </c>
      <c r="D61" s="30" t="str">
        <f>LOWER(A61)</f>
        <v>level one option</v>
      </c>
      <c r="E61" s="30" t="str">
        <f>SUBSTITUTE(D61," ","-")</f>
        <v>level-one-option</v>
      </c>
      <c r="F61" s="30" t="str">
        <f>SUBSTITUTE(E61,"-","_")</f>
        <v>level_one_option</v>
      </c>
      <c r="G61" s="30" t="str">
        <f>LOWER(C61)</f>
        <v>bid price</v>
      </c>
      <c r="H61" s="30" t="str">
        <f t="shared" si="1"/>
        <v>bid-price</v>
      </c>
      <c r="I61" s="30" t="str">
        <f>UPPER(SUBSTITUTE(D61," ","_"))</f>
        <v>LEVEL_ONE_OPTION</v>
      </c>
      <c r="J61" s="30" t="str">
        <f>"'"&amp; EndpointWriter[[#This Row],[Field_ID]] &amp;"':'"&amp; EndpointWriter[[#This Row],[Field_Name_NoSpace]] &amp;"',"</f>
        <v>'2':'bid-price',</v>
      </c>
    </row>
    <row r="62" spans="1:10" s="30" customFormat="1" ht="20.100000000000001" customHeight="1" x14ac:dyDescent="0.2">
      <c r="A62" s="30" t="s">
        <v>339</v>
      </c>
      <c r="B62" s="31">
        <v>3</v>
      </c>
      <c r="C62" s="30" t="s">
        <v>13</v>
      </c>
      <c r="D62" s="30" t="str">
        <f>LOWER(A62)</f>
        <v>level one option</v>
      </c>
      <c r="E62" s="30" t="str">
        <f>SUBSTITUTE(D62," ","-")</f>
        <v>level-one-option</v>
      </c>
      <c r="F62" s="30" t="str">
        <f>SUBSTITUTE(E62,"-","_")</f>
        <v>level_one_option</v>
      </c>
      <c r="G62" s="30" t="str">
        <f>LOWER(C62)</f>
        <v>ask price</v>
      </c>
      <c r="H62" s="30" t="str">
        <f t="shared" si="1"/>
        <v>ask-price</v>
      </c>
      <c r="I62" s="30" t="str">
        <f>UPPER(SUBSTITUTE(D62," ","_"))</f>
        <v>LEVEL_ONE_OPTION</v>
      </c>
      <c r="J62" s="30" t="str">
        <f>"'"&amp; EndpointWriter[[#This Row],[Field_ID]] &amp;"':'"&amp; EndpointWriter[[#This Row],[Field_Name_NoSpace]] &amp;"',"</f>
        <v>'3':'ask-price',</v>
      </c>
    </row>
    <row r="63" spans="1:10" s="30" customFormat="1" ht="20.100000000000001" customHeight="1" x14ac:dyDescent="0.2">
      <c r="A63" s="30" t="s">
        <v>339</v>
      </c>
      <c r="B63" s="31">
        <v>4</v>
      </c>
      <c r="C63" s="30" t="s">
        <v>15</v>
      </c>
      <c r="D63" s="30" t="str">
        <f>LOWER(A63)</f>
        <v>level one option</v>
      </c>
      <c r="E63" s="30" t="str">
        <f>SUBSTITUTE(D63," ","-")</f>
        <v>level-one-option</v>
      </c>
      <c r="F63" s="30" t="str">
        <f>SUBSTITUTE(E63,"-","_")</f>
        <v>level_one_option</v>
      </c>
      <c r="G63" s="30" t="str">
        <f>LOWER(C63)</f>
        <v>last price</v>
      </c>
      <c r="H63" s="30" t="str">
        <f t="shared" si="1"/>
        <v>last-price</v>
      </c>
      <c r="I63" s="30" t="str">
        <f>UPPER(SUBSTITUTE(D63," ","_"))</f>
        <v>LEVEL_ONE_OPTION</v>
      </c>
      <c r="J63" s="30" t="str">
        <f>"'"&amp; EndpointWriter[[#This Row],[Field_ID]] &amp;"':'"&amp; EndpointWriter[[#This Row],[Field_Name_NoSpace]] &amp;"',"</f>
        <v>'4':'last-price',</v>
      </c>
    </row>
    <row r="64" spans="1:10" s="30" customFormat="1" ht="20.100000000000001" customHeight="1" x14ac:dyDescent="0.2">
      <c r="A64" s="30" t="s">
        <v>339</v>
      </c>
      <c r="B64" s="31">
        <v>5</v>
      </c>
      <c r="C64" s="30" t="s">
        <v>39</v>
      </c>
      <c r="D64" s="30" t="str">
        <f>LOWER(A64)</f>
        <v>level one option</v>
      </c>
      <c r="E64" s="30" t="str">
        <f>SUBSTITUTE(D64," ","-")</f>
        <v>level-one-option</v>
      </c>
      <c r="F64" s="30" t="str">
        <f>SUBSTITUTE(E64,"-","_")</f>
        <v>level_one_option</v>
      </c>
      <c r="G64" s="30" t="str">
        <f>LOWER(C64)</f>
        <v>high price</v>
      </c>
      <c r="H64" s="30" t="str">
        <f t="shared" si="1"/>
        <v>high-price</v>
      </c>
      <c r="I64" s="30" t="str">
        <f>UPPER(SUBSTITUTE(D64," ","_"))</f>
        <v>LEVEL_ONE_OPTION</v>
      </c>
      <c r="J64" s="30" t="str">
        <f>"'"&amp; EndpointWriter[[#This Row],[Field_ID]] &amp;"':'"&amp; EndpointWriter[[#This Row],[Field_Name_NoSpace]] &amp;"',"</f>
        <v>'5':'high-price',</v>
      </c>
    </row>
    <row r="65" spans="1:10" s="30" customFormat="1" ht="20.100000000000001" customHeight="1" x14ac:dyDescent="0.2">
      <c r="A65" s="30" t="s">
        <v>339</v>
      </c>
      <c r="B65" s="31">
        <v>6</v>
      </c>
      <c r="C65" s="30" t="s">
        <v>41</v>
      </c>
      <c r="D65" s="30" t="str">
        <f>LOWER(A65)</f>
        <v>level one option</v>
      </c>
      <c r="E65" s="30" t="str">
        <f>SUBSTITUTE(D65," ","-")</f>
        <v>level-one-option</v>
      </c>
      <c r="F65" s="30" t="str">
        <f>SUBSTITUTE(E65,"-","_")</f>
        <v>level_one_option</v>
      </c>
      <c r="G65" s="30" t="str">
        <f>LOWER(C65)</f>
        <v>low price</v>
      </c>
      <c r="H65" s="30" t="str">
        <f t="shared" si="1"/>
        <v>low-price</v>
      </c>
      <c r="I65" s="30" t="str">
        <f>UPPER(SUBSTITUTE(D65," ","_"))</f>
        <v>LEVEL_ONE_OPTION</v>
      </c>
      <c r="J65" s="30" t="str">
        <f>"'"&amp; EndpointWriter[[#This Row],[Field_ID]] &amp;"':'"&amp; EndpointWriter[[#This Row],[Field_Name_NoSpace]] &amp;"',"</f>
        <v>'6':'low-price',</v>
      </c>
    </row>
    <row r="66" spans="1:10" s="30" customFormat="1" ht="20.100000000000001" customHeight="1" x14ac:dyDescent="0.2">
      <c r="A66" s="30" t="s">
        <v>339</v>
      </c>
      <c r="B66" s="31">
        <v>7</v>
      </c>
      <c r="C66" s="30" t="s">
        <v>47</v>
      </c>
      <c r="D66" s="30" t="str">
        <f>LOWER(A66)</f>
        <v>level one option</v>
      </c>
      <c r="E66" s="30" t="str">
        <f>SUBSTITUTE(D66," ","-")</f>
        <v>level-one-option</v>
      </c>
      <c r="F66" s="30" t="str">
        <f>SUBSTITUTE(E66,"-","_")</f>
        <v>level_one_option</v>
      </c>
      <c r="G66" s="30" t="str">
        <f>LOWER(C66)</f>
        <v>close price</v>
      </c>
      <c r="H66" s="30" t="str">
        <f t="shared" si="1"/>
        <v>close-price</v>
      </c>
      <c r="I66" s="30" t="str">
        <f>UPPER(SUBSTITUTE(D66," ","_"))</f>
        <v>LEVEL_ONE_OPTION</v>
      </c>
      <c r="J66" s="30" t="str">
        <f>"'"&amp; EndpointWriter[[#This Row],[Field_ID]] &amp;"':'"&amp; EndpointWriter[[#This Row],[Field_Name_NoSpace]] &amp;"',"</f>
        <v>'7':'close-price',</v>
      </c>
    </row>
    <row r="67" spans="1:10" s="30" customFormat="1" ht="20.100000000000001" customHeight="1" x14ac:dyDescent="0.2">
      <c r="A67" s="30" t="s">
        <v>339</v>
      </c>
      <c r="B67" s="31">
        <v>8</v>
      </c>
      <c r="C67" s="30" t="s">
        <v>26</v>
      </c>
      <c r="D67" s="30" t="str">
        <f>LOWER(A67)</f>
        <v>level one option</v>
      </c>
      <c r="E67" s="30" t="str">
        <f>SUBSTITUTE(D67," ","-")</f>
        <v>level-one-option</v>
      </c>
      <c r="F67" s="30" t="str">
        <f>SUBSTITUTE(E67,"-","_")</f>
        <v>level_one_option</v>
      </c>
      <c r="G67" s="30" t="str">
        <f>LOWER(C67)</f>
        <v>total volume</v>
      </c>
      <c r="H67" s="30" t="str">
        <f t="shared" si="1"/>
        <v>total-volume</v>
      </c>
      <c r="I67" s="30" t="str">
        <f>UPPER(SUBSTITUTE(D67," ","_"))</f>
        <v>LEVEL_ONE_OPTION</v>
      </c>
      <c r="J67" s="30" t="str">
        <f>"'"&amp; EndpointWriter[[#This Row],[Field_ID]] &amp;"':'"&amp; EndpointWriter[[#This Row],[Field_Name_NoSpace]] &amp;"',"</f>
        <v>'8':'total-volume',</v>
      </c>
    </row>
    <row r="68" spans="1:10" s="30" customFormat="1" ht="20.100000000000001" customHeight="1" x14ac:dyDescent="0.2">
      <c r="A68" s="30" t="s">
        <v>339</v>
      </c>
      <c r="B68" s="31">
        <v>9</v>
      </c>
      <c r="C68" s="30" t="s">
        <v>319</v>
      </c>
      <c r="D68" s="30" t="str">
        <f>LOWER(A68)</f>
        <v>level one option</v>
      </c>
      <c r="E68" s="30" t="str">
        <f>SUBSTITUTE(D68," ","-")</f>
        <v>level-one-option</v>
      </c>
      <c r="F68" s="30" t="str">
        <f>SUBSTITUTE(E68,"-","_")</f>
        <v>level_one_option</v>
      </c>
      <c r="G68" s="30" t="str">
        <f>LOWER(C68)</f>
        <v>open interest</v>
      </c>
      <c r="H68" s="30" t="str">
        <f t="shared" si="1"/>
        <v>open-interest</v>
      </c>
      <c r="I68" s="30" t="str">
        <f>UPPER(SUBSTITUTE(D68," ","_"))</f>
        <v>LEVEL_ONE_OPTION</v>
      </c>
      <c r="J68" s="30" t="str">
        <f>"'"&amp; EndpointWriter[[#This Row],[Field_ID]] &amp;"':'"&amp; EndpointWriter[[#This Row],[Field_Name_NoSpace]] &amp;"',"</f>
        <v>'9':'open-interest',</v>
      </c>
    </row>
    <row r="69" spans="1:10" s="30" customFormat="1" ht="20.100000000000001" customHeight="1" x14ac:dyDescent="0.2">
      <c r="A69" s="30" t="s">
        <v>339</v>
      </c>
      <c r="B69" s="31">
        <v>10</v>
      </c>
      <c r="C69" s="30" t="s">
        <v>68</v>
      </c>
      <c r="D69" s="30" t="str">
        <f>LOWER(A69)</f>
        <v>level one option</v>
      </c>
      <c r="E69" s="30" t="str">
        <f>SUBSTITUTE(D69," ","-")</f>
        <v>level-one-option</v>
      </c>
      <c r="F69" s="30" t="str">
        <f>SUBSTITUTE(E69,"-","_")</f>
        <v>level_one_option</v>
      </c>
      <c r="G69" s="30" t="str">
        <f>LOWER(C69)</f>
        <v>volatility</v>
      </c>
      <c r="H69" s="30" t="str">
        <f t="shared" si="1"/>
        <v>volatility</v>
      </c>
      <c r="I69" s="30" t="str">
        <f>UPPER(SUBSTITUTE(D69," ","_"))</f>
        <v>LEVEL_ONE_OPTION</v>
      </c>
      <c r="J69" s="30" t="str">
        <f>"'"&amp; EndpointWriter[[#This Row],[Field_ID]] &amp;"':'"&amp; EndpointWriter[[#This Row],[Field_Name_NoSpace]] &amp;"',"</f>
        <v>'10':'volatility',</v>
      </c>
    </row>
    <row r="70" spans="1:10" s="30" customFormat="1" ht="20.100000000000001" customHeight="1" x14ac:dyDescent="0.2">
      <c r="A70" s="30" t="s">
        <v>339</v>
      </c>
      <c r="B70" s="31">
        <v>11</v>
      </c>
      <c r="C70" s="30" t="s">
        <v>37</v>
      </c>
      <c r="D70" s="30" t="str">
        <f>LOWER(A70)</f>
        <v>level one option</v>
      </c>
      <c r="E70" s="30" t="str">
        <f>SUBSTITUTE(D70," ","-")</f>
        <v>level-one-option</v>
      </c>
      <c r="F70" s="30" t="str">
        <f>SUBSTITUTE(E70,"-","_")</f>
        <v>level_one_option</v>
      </c>
      <c r="G70" s="30" t="str">
        <f>LOWER(C70)</f>
        <v>quote time</v>
      </c>
      <c r="H70" s="30" t="str">
        <f t="shared" si="1"/>
        <v>quote-time</v>
      </c>
      <c r="I70" s="30" t="str">
        <f>UPPER(SUBSTITUTE(D70," ","_"))</f>
        <v>LEVEL_ONE_OPTION</v>
      </c>
      <c r="J70" s="30" t="str">
        <f>"'"&amp; EndpointWriter[[#This Row],[Field_ID]] &amp;"':'"&amp; EndpointWriter[[#This Row],[Field_Name_NoSpace]] &amp;"',"</f>
        <v>'11':'quote-time',</v>
      </c>
    </row>
    <row r="71" spans="1:10" s="30" customFormat="1" ht="20.100000000000001" customHeight="1" x14ac:dyDescent="0.2">
      <c r="A71" s="30" t="s">
        <v>339</v>
      </c>
      <c r="B71" s="31">
        <v>12</v>
      </c>
      <c r="C71" s="30" t="s">
        <v>33</v>
      </c>
      <c r="D71" s="30" t="str">
        <f>LOWER(A71)</f>
        <v>level one option</v>
      </c>
      <c r="E71" s="30" t="str">
        <f>SUBSTITUTE(D71," ","-")</f>
        <v>level-one-option</v>
      </c>
      <c r="F71" s="30" t="str">
        <f>SUBSTITUTE(E71,"-","_")</f>
        <v>level_one_option</v>
      </c>
      <c r="G71" s="30" t="str">
        <f>LOWER(C71)</f>
        <v>trade time</v>
      </c>
      <c r="H71" s="30" t="str">
        <f t="shared" si="1"/>
        <v>trade-time</v>
      </c>
      <c r="I71" s="30" t="str">
        <f>UPPER(SUBSTITUTE(D71," ","_"))</f>
        <v>LEVEL_ONE_OPTION</v>
      </c>
      <c r="J71" s="30" t="str">
        <f>"'"&amp; EndpointWriter[[#This Row],[Field_ID]] &amp;"':'"&amp; EndpointWriter[[#This Row],[Field_Name_NoSpace]] &amp;"',"</f>
        <v>'12':'trade-time',</v>
      </c>
    </row>
    <row r="72" spans="1:10" s="30" customFormat="1" ht="20.100000000000001" customHeight="1" x14ac:dyDescent="0.2">
      <c r="A72" s="30" t="s">
        <v>339</v>
      </c>
      <c r="B72" s="31">
        <v>13</v>
      </c>
      <c r="C72" s="30" t="s">
        <v>320</v>
      </c>
      <c r="D72" s="30" t="str">
        <f>LOWER(A72)</f>
        <v>level one option</v>
      </c>
      <c r="E72" s="30" t="str">
        <f>SUBSTITUTE(D72," ","-")</f>
        <v>level-one-option</v>
      </c>
      <c r="F72" s="30" t="str">
        <f>SUBSTITUTE(E72,"-","_")</f>
        <v>level_one_option</v>
      </c>
      <c r="G72" s="30" t="str">
        <f>LOWER(C72)</f>
        <v>money intrinsic value</v>
      </c>
      <c r="H72" s="30" t="str">
        <f t="shared" si="1"/>
        <v>money-intrinsic-value</v>
      </c>
      <c r="I72" s="30" t="str">
        <f>UPPER(SUBSTITUTE(D72," ","_"))</f>
        <v>LEVEL_ONE_OPTION</v>
      </c>
      <c r="J72" s="30" t="str">
        <f>"'"&amp; EndpointWriter[[#This Row],[Field_ID]] &amp;"':'"&amp; EndpointWriter[[#This Row],[Field_Name_NoSpace]] &amp;"',"</f>
        <v>'13':'money-intrinsic-value',</v>
      </c>
    </row>
    <row r="73" spans="1:10" s="30" customFormat="1" ht="20.100000000000001" customHeight="1" x14ac:dyDescent="0.2">
      <c r="A73" s="30" t="s">
        <v>339</v>
      </c>
      <c r="B73" s="31">
        <v>14</v>
      </c>
      <c r="C73" s="30" t="s">
        <v>64</v>
      </c>
      <c r="D73" s="30" t="str">
        <f>LOWER(A73)</f>
        <v>level one option</v>
      </c>
      <c r="E73" s="30" t="str">
        <f>SUBSTITUTE(D73," ","-")</f>
        <v>level-one-option</v>
      </c>
      <c r="F73" s="30" t="str">
        <f>SUBSTITUTE(E73,"-","_")</f>
        <v>level_one_option</v>
      </c>
      <c r="G73" s="30" t="str">
        <f>LOWER(C73)</f>
        <v>quote day</v>
      </c>
      <c r="H73" s="30" t="str">
        <f t="shared" si="1"/>
        <v>quote-day</v>
      </c>
      <c r="I73" s="30" t="str">
        <f>UPPER(SUBSTITUTE(D73," ","_"))</f>
        <v>LEVEL_ONE_OPTION</v>
      </c>
      <c r="J73" s="30" t="str">
        <f>"'"&amp; EndpointWriter[[#This Row],[Field_ID]] &amp;"':'"&amp; EndpointWriter[[#This Row],[Field_Name_NoSpace]] &amp;"',"</f>
        <v>'14':'quote-day',</v>
      </c>
    </row>
    <row r="74" spans="1:10" s="30" customFormat="1" ht="20.100000000000001" customHeight="1" x14ac:dyDescent="0.2">
      <c r="A74" s="30" t="s">
        <v>339</v>
      </c>
      <c r="B74" s="31">
        <v>15</v>
      </c>
      <c r="C74" s="30" t="s">
        <v>66</v>
      </c>
      <c r="D74" s="30" t="str">
        <f>LOWER(A74)</f>
        <v>level one option</v>
      </c>
      <c r="E74" s="30" t="str">
        <f>SUBSTITUTE(D74," ","-")</f>
        <v>level-one-option</v>
      </c>
      <c r="F74" s="30" t="str">
        <f>SUBSTITUTE(E74,"-","_")</f>
        <v>level_one_option</v>
      </c>
      <c r="G74" s="30" t="str">
        <f>LOWER(C74)</f>
        <v>trade day</v>
      </c>
      <c r="H74" s="30" t="str">
        <f t="shared" si="1"/>
        <v>trade-day</v>
      </c>
      <c r="I74" s="30" t="str">
        <f>UPPER(SUBSTITUTE(D74," ","_"))</f>
        <v>LEVEL_ONE_OPTION</v>
      </c>
      <c r="J74" s="30" t="str">
        <f>"'"&amp; EndpointWriter[[#This Row],[Field_ID]] &amp;"':'"&amp; EndpointWriter[[#This Row],[Field_Name_NoSpace]] &amp;"',"</f>
        <v>'15':'trade-day',</v>
      </c>
    </row>
    <row r="75" spans="1:10" s="30" customFormat="1" ht="20.100000000000001" customHeight="1" x14ac:dyDescent="0.2">
      <c r="A75" s="30" t="s">
        <v>339</v>
      </c>
      <c r="B75" s="31">
        <v>16</v>
      </c>
      <c r="C75" s="30" t="s">
        <v>321</v>
      </c>
      <c r="D75" s="30" t="str">
        <f>LOWER(A75)</f>
        <v>level one option</v>
      </c>
      <c r="E75" s="30" t="str">
        <f>SUBSTITUTE(D75," ","-")</f>
        <v>level-one-option</v>
      </c>
      <c r="F75" s="30" t="str">
        <f>SUBSTITUTE(E75,"-","_")</f>
        <v>level_one_option</v>
      </c>
      <c r="G75" s="30" t="str">
        <f>LOWER(C75)</f>
        <v>expiration year</v>
      </c>
      <c r="H75" s="30" t="str">
        <f t="shared" si="1"/>
        <v>expiration-year</v>
      </c>
      <c r="I75" s="30" t="str">
        <f>UPPER(SUBSTITUTE(D75," ","_"))</f>
        <v>LEVEL_ONE_OPTION</v>
      </c>
      <c r="J75" s="30" t="str">
        <f>"'"&amp; EndpointWriter[[#This Row],[Field_ID]] &amp;"':'"&amp; EndpointWriter[[#This Row],[Field_Name_NoSpace]] &amp;"',"</f>
        <v>'16':'expiration-year',</v>
      </c>
    </row>
    <row r="76" spans="1:10" s="30" customFormat="1" ht="20.100000000000001" customHeight="1" x14ac:dyDescent="0.2">
      <c r="A76" s="30" t="s">
        <v>339</v>
      </c>
      <c r="B76" s="31">
        <v>17</v>
      </c>
      <c r="C76" s="30" t="s">
        <v>322</v>
      </c>
      <c r="D76" s="30" t="str">
        <f>LOWER(A76)</f>
        <v>level one option</v>
      </c>
      <c r="E76" s="30" t="str">
        <f>SUBSTITUTE(D76," ","-")</f>
        <v>level-one-option</v>
      </c>
      <c r="F76" s="30" t="str">
        <f>SUBSTITUTE(E76,"-","_")</f>
        <v>level_one_option</v>
      </c>
      <c r="G76" s="30" t="str">
        <f>LOWER(C76)</f>
        <v>multiplier</v>
      </c>
      <c r="H76" s="30" t="str">
        <f t="shared" si="1"/>
        <v>multiplier</v>
      </c>
      <c r="I76" s="30" t="str">
        <f>UPPER(SUBSTITUTE(D76," ","_"))</f>
        <v>LEVEL_ONE_OPTION</v>
      </c>
      <c r="J76" s="30" t="str">
        <f>"'"&amp; EndpointWriter[[#This Row],[Field_ID]] &amp;"':'"&amp; EndpointWriter[[#This Row],[Field_Name_NoSpace]] &amp;"',"</f>
        <v>'17':'multiplier',</v>
      </c>
    </row>
    <row r="77" spans="1:10" s="30" customFormat="1" ht="20.100000000000001" customHeight="1" x14ac:dyDescent="0.2">
      <c r="A77" s="30" t="s">
        <v>339</v>
      </c>
      <c r="B77" s="31">
        <v>18</v>
      </c>
      <c r="C77" s="30" t="s">
        <v>76</v>
      </c>
      <c r="D77" s="30" t="str">
        <f>LOWER(A77)</f>
        <v>level one option</v>
      </c>
      <c r="E77" s="30" t="str">
        <f>SUBSTITUTE(D77," ","-")</f>
        <v>level-one-option</v>
      </c>
      <c r="F77" s="30" t="str">
        <f>SUBSTITUTE(E77,"-","_")</f>
        <v>level_one_option</v>
      </c>
      <c r="G77" s="30" t="str">
        <f>LOWER(C77)</f>
        <v>digits</v>
      </c>
      <c r="H77" s="30" t="str">
        <f t="shared" si="1"/>
        <v>digits</v>
      </c>
      <c r="I77" s="30" t="str">
        <f>UPPER(SUBSTITUTE(D77," ","_"))</f>
        <v>LEVEL_ONE_OPTION</v>
      </c>
      <c r="J77" s="30" t="str">
        <f>"'"&amp; EndpointWriter[[#This Row],[Field_ID]] &amp;"':'"&amp; EndpointWriter[[#This Row],[Field_Name_NoSpace]] &amp;"',"</f>
        <v>'18':'digits',</v>
      </c>
    </row>
    <row r="78" spans="1:10" s="30" customFormat="1" ht="20.100000000000001" customHeight="1" x14ac:dyDescent="0.2">
      <c r="A78" s="30" t="s">
        <v>339</v>
      </c>
      <c r="B78" s="31">
        <v>19</v>
      </c>
      <c r="C78" s="30" t="s">
        <v>79</v>
      </c>
      <c r="D78" s="30" t="str">
        <f>LOWER(A78)</f>
        <v>level one option</v>
      </c>
      <c r="E78" s="30" t="str">
        <f>SUBSTITUTE(D78," ","-")</f>
        <v>level-one-option</v>
      </c>
      <c r="F78" s="30" t="str">
        <f>SUBSTITUTE(E78,"-","_")</f>
        <v>level_one_option</v>
      </c>
      <c r="G78" s="30" t="str">
        <f>LOWER(C78)</f>
        <v>open price</v>
      </c>
      <c r="H78" s="30" t="str">
        <f t="shared" si="1"/>
        <v>open-price</v>
      </c>
      <c r="I78" s="30" t="str">
        <f>UPPER(SUBSTITUTE(D78," ","_"))</f>
        <v>LEVEL_ONE_OPTION</v>
      </c>
      <c r="J78" s="30" t="str">
        <f>"'"&amp; EndpointWriter[[#This Row],[Field_ID]] &amp;"':'"&amp; EndpointWriter[[#This Row],[Field_Name_NoSpace]] &amp;"',"</f>
        <v>'19':'open-price',</v>
      </c>
    </row>
    <row r="79" spans="1:10" s="30" customFormat="1" ht="20.100000000000001" customHeight="1" x14ac:dyDescent="0.2">
      <c r="A79" s="30" t="s">
        <v>339</v>
      </c>
      <c r="B79" s="31">
        <v>20</v>
      </c>
      <c r="C79" s="30" t="s">
        <v>17</v>
      </c>
      <c r="D79" s="30" t="str">
        <f>LOWER(A79)</f>
        <v>level one option</v>
      </c>
      <c r="E79" s="30" t="str">
        <f>SUBSTITUTE(D79," ","-")</f>
        <v>level-one-option</v>
      </c>
      <c r="F79" s="30" t="str">
        <f>SUBSTITUTE(E79,"-","_")</f>
        <v>level_one_option</v>
      </c>
      <c r="G79" s="30" t="str">
        <f>LOWER(C79)</f>
        <v>bid size</v>
      </c>
      <c r="H79" s="30" t="str">
        <f t="shared" si="1"/>
        <v>bid-size</v>
      </c>
      <c r="I79" s="30" t="str">
        <f>UPPER(SUBSTITUTE(D79," ","_"))</f>
        <v>LEVEL_ONE_OPTION</v>
      </c>
      <c r="J79" s="30" t="str">
        <f>"'"&amp; EndpointWriter[[#This Row],[Field_ID]] &amp;"':'"&amp; EndpointWriter[[#This Row],[Field_Name_NoSpace]] &amp;"',"</f>
        <v>'20':'bid-size',</v>
      </c>
    </row>
    <row r="80" spans="1:10" s="30" customFormat="1" ht="20.100000000000001" customHeight="1" x14ac:dyDescent="0.2">
      <c r="A80" s="30" t="s">
        <v>339</v>
      </c>
      <c r="B80" s="31">
        <v>21</v>
      </c>
      <c r="C80" s="30" t="s">
        <v>19</v>
      </c>
      <c r="D80" s="30" t="str">
        <f>LOWER(A80)</f>
        <v>level one option</v>
      </c>
      <c r="E80" s="30" t="str">
        <f>SUBSTITUTE(D80," ","-")</f>
        <v>level-one-option</v>
      </c>
      <c r="F80" s="30" t="str">
        <f>SUBSTITUTE(E80,"-","_")</f>
        <v>level_one_option</v>
      </c>
      <c r="G80" s="30" t="str">
        <f>LOWER(C80)</f>
        <v>ask size</v>
      </c>
      <c r="H80" s="30" t="str">
        <f t="shared" si="1"/>
        <v>ask-size</v>
      </c>
      <c r="I80" s="30" t="str">
        <f>UPPER(SUBSTITUTE(D80," ","_"))</f>
        <v>LEVEL_ONE_OPTION</v>
      </c>
      <c r="J80" s="30" t="str">
        <f>"'"&amp; EndpointWriter[[#This Row],[Field_ID]] &amp;"':'"&amp; EndpointWriter[[#This Row],[Field_Name_NoSpace]] &amp;"',"</f>
        <v>'21':'ask-size',</v>
      </c>
    </row>
    <row r="81" spans="1:10" s="30" customFormat="1" ht="20.100000000000001" customHeight="1" x14ac:dyDescent="0.2">
      <c r="A81" s="30" t="s">
        <v>339</v>
      </c>
      <c r="B81" s="31">
        <v>22</v>
      </c>
      <c r="C81" s="30" t="s">
        <v>30</v>
      </c>
      <c r="D81" s="30" t="str">
        <f>LOWER(A81)</f>
        <v>level one option</v>
      </c>
      <c r="E81" s="30" t="str">
        <f>SUBSTITUTE(D81," ","-")</f>
        <v>level-one-option</v>
      </c>
      <c r="F81" s="30" t="str">
        <f>SUBSTITUTE(E81,"-","_")</f>
        <v>level_one_option</v>
      </c>
      <c r="G81" s="30" t="str">
        <f>LOWER(C81)</f>
        <v>last size</v>
      </c>
      <c r="H81" s="30" t="str">
        <f t="shared" si="1"/>
        <v>last-size</v>
      </c>
      <c r="I81" s="30" t="str">
        <f>UPPER(SUBSTITUTE(D81," ","_"))</f>
        <v>LEVEL_ONE_OPTION</v>
      </c>
      <c r="J81" s="30" t="str">
        <f>"'"&amp; EndpointWriter[[#This Row],[Field_ID]] &amp;"':'"&amp; EndpointWriter[[#This Row],[Field_Name_NoSpace]] &amp;"',"</f>
        <v>'22':'last-size',</v>
      </c>
    </row>
    <row r="82" spans="1:10" s="30" customFormat="1" ht="20.100000000000001" customHeight="1" x14ac:dyDescent="0.2">
      <c r="A82" s="30" t="s">
        <v>339</v>
      </c>
      <c r="B82" s="31">
        <v>23</v>
      </c>
      <c r="C82" s="30" t="s">
        <v>81</v>
      </c>
      <c r="D82" s="30" t="str">
        <f>LOWER(A82)</f>
        <v>level one option</v>
      </c>
      <c r="E82" s="30" t="str">
        <f>SUBSTITUTE(D82," ","-")</f>
        <v>level-one-option</v>
      </c>
      <c r="F82" s="30" t="str">
        <f>SUBSTITUTE(E82,"-","_")</f>
        <v>level_one_option</v>
      </c>
      <c r="G82" s="30" t="str">
        <f>LOWER(C82)</f>
        <v>net change</v>
      </c>
      <c r="H82" s="30" t="str">
        <f t="shared" si="1"/>
        <v>net-change</v>
      </c>
      <c r="I82" s="30" t="str">
        <f>UPPER(SUBSTITUTE(D82," ","_"))</f>
        <v>LEVEL_ONE_OPTION</v>
      </c>
      <c r="J82" s="30" t="str">
        <f>"'"&amp; EndpointWriter[[#This Row],[Field_ID]] &amp;"':'"&amp; EndpointWriter[[#This Row],[Field_Name_NoSpace]] &amp;"',"</f>
        <v>'23':'net-change',</v>
      </c>
    </row>
    <row r="83" spans="1:10" s="30" customFormat="1" ht="20.100000000000001" customHeight="1" x14ac:dyDescent="0.2">
      <c r="A83" s="30" t="s">
        <v>339</v>
      </c>
      <c r="B83" s="31">
        <v>24</v>
      </c>
      <c r="C83" s="30" t="s">
        <v>323</v>
      </c>
      <c r="D83" s="30" t="str">
        <f>LOWER(A83)</f>
        <v>level one option</v>
      </c>
      <c r="E83" s="30" t="str">
        <f>SUBSTITUTE(D83," ","-")</f>
        <v>level-one-option</v>
      </c>
      <c r="F83" s="30" t="str">
        <f>SUBSTITUTE(E83,"-","_")</f>
        <v>level_one_option</v>
      </c>
      <c r="G83" s="30" t="str">
        <f>LOWER(C83)</f>
        <v>strike price</v>
      </c>
      <c r="H83" s="30" t="str">
        <f t="shared" si="1"/>
        <v>strike-price</v>
      </c>
      <c r="I83" s="30" t="str">
        <f>UPPER(SUBSTITUTE(D83," ","_"))</f>
        <v>LEVEL_ONE_OPTION</v>
      </c>
      <c r="J83" s="30" t="str">
        <f>"'"&amp; EndpointWriter[[#This Row],[Field_ID]] &amp;"':'"&amp; EndpointWriter[[#This Row],[Field_Name_NoSpace]] &amp;"',"</f>
        <v>'24':'strike-price',</v>
      </c>
    </row>
    <row r="84" spans="1:10" s="30" customFormat="1" ht="20.100000000000001" customHeight="1" x14ac:dyDescent="0.2">
      <c r="A84" s="30" t="s">
        <v>339</v>
      </c>
      <c r="B84" s="31">
        <v>25</v>
      </c>
      <c r="C84" s="30" t="s">
        <v>324</v>
      </c>
      <c r="D84" s="30" t="str">
        <f>LOWER(A84)</f>
        <v>level one option</v>
      </c>
      <c r="E84" s="30" t="str">
        <f>SUBSTITUTE(D84," ","-")</f>
        <v>level-one-option</v>
      </c>
      <c r="F84" s="30" t="str">
        <f>SUBSTITUTE(E84,"-","_")</f>
        <v>level_one_option</v>
      </c>
      <c r="G84" s="30" t="str">
        <f>LOWER(C84)</f>
        <v>contract type</v>
      </c>
      <c r="H84" s="30" t="str">
        <f t="shared" si="1"/>
        <v>contract-type</v>
      </c>
      <c r="I84" s="30" t="str">
        <f>UPPER(SUBSTITUTE(D84," ","_"))</f>
        <v>LEVEL_ONE_OPTION</v>
      </c>
      <c r="J84" s="30" t="str">
        <f>"'"&amp; EndpointWriter[[#This Row],[Field_ID]] &amp;"':'"&amp; EndpointWriter[[#This Row],[Field_Name_NoSpace]] &amp;"',"</f>
        <v>'25':'contract-type',</v>
      </c>
    </row>
    <row r="85" spans="1:10" s="30" customFormat="1" ht="20.100000000000001" customHeight="1" x14ac:dyDescent="0.2">
      <c r="A85" s="30" t="s">
        <v>339</v>
      </c>
      <c r="B85" s="31">
        <v>26</v>
      </c>
      <c r="C85" s="30" t="s">
        <v>325</v>
      </c>
      <c r="D85" s="30" t="str">
        <f>LOWER(A85)</f>
        <v>level one option</v>
      </c>
      <c r="E85" s="30" t="str">
        <f>SUBSTITUTE(D85," ","-")</f>
        <v>level-one-option</v>
      </c>
      <c r="F85" s="30" t="str">
        <f>SUBSTITUTE(E85,"-","_")</f>
        <v>level_one_option</v>
      </c>
      <c r="G85" s="30" t="str">
        <f>LOWER(C85)</f>
        <v>underlying</v>
      </c>
      <c r="H85" s="30" t="str">
        <f t="shared" si="1"/>
        <v>underlying</v>
      </c>
      <c r="I85" s="30" t="str">
        <f>UPPER(SUBSTITUTE(D85," ","_"))</f>
        <v>LEVEL_ONE_OPTION</v>
      </c>
      <c r="J85" s="30" t="str">
        <f>"'"&amp; EndpointWriter[[#This Row],[Field_ID]] &amp;"':'"&amp; EndpointWriter[[#This Row],[Field_Name_NoSpace]] &amp;"',"</f>
        <v>'26':'underlying',</v>
      </c>
    </row>
    <row r="86" spans="1:10" s="30" customFormat="1" ht="20.100000000000001" customHeight="1" x14ac:dyDescent="0.2">
      <c r="A86" s="30" t="s">
        <v>339</v>
      </c>
      <c r="B86" s="31">
        <v>27</v>
      </c>
      <c r="C86" s="30" t="s">
        <v>326</v>
      </c>
      <c r="D86" s="30" t="str">
        <f>LOWER(A86)</f>
        <v>level one option</v>
      </c>
      <c r="E86" s="30" t="str">
        <f>SUBSTITUTE(D86," ","-")</f>
        <v>level-one-option</v>
      </c>
      <c r="F86" s="30" t="str">
        <f>SUBSTITUTE(E86,"-","_")</f>
        <v>level_one_option</v>
      </c>
      <c r="G86" s="30" t="str">
        <f>LOWER(C86)</f>
        <v>expiration month</v>
      </c>
      <c r="H86" s="30" t="str">
        <f t="shared" si="1"/>
        <v>expiration-month</v>
      </c>
      <c r="I86" s="30" t="str">
        <f>UPPER(SUBSTITUTE(D86," ","_"))</f>
        <v>LEVEL_ONE_OPTION</v>
      </c>
      <c r="J86" s="30" t="str">
        <f>"'"&amp; EndpointWriter[[#This Row],[Field_ID]] &amp;"':'"&amp; EndpointWriter[[#This Row],[Field_Name_NoSpace]] &amp;"',"</f>
        <v>'27':'expiration-month',</v>
      </c>
    </row>
    <row r="87" spans="1:10" s="30" customFormat="1" ht="20.100000000000001" customHeight="1" x14ac:dyDescent="0.2">
      <c r="A87" s="30" t="s">
        <v>339</v>
      </c>
      <c r="B87" s="31">
        <v>28</v>
      </c>
      <c r="C87" s="30" t="s">
        <v>327</v>
      </c>
      <c r="D87" s="30" t="str">
        <f>LOWER(A87)</f>
        <v>level one option</v>
      </c>
      <c r="E87" s="30" t="str">
        <f>SUBSTITUTE(D87," ","-")</f>
        <v>level-one-option</v>
      </c>
      <c r="F87" s="30" t="str">
        <f>SUBSTITUTE(E87,"-","_")</f>
        <v>level_one_option</v>
      </c>
      <c r="G87" s="30" t="str">
        <f>LOWER(C87)</f>
        <v>deliverables</v>
      </c>
      <c r="H87" s="30" t="str">
        <f t="shared" si="1"/>
        <v>deliverables</v>
      </c>
      <c r="I87" s="30" t="str">
        <f>UPPER(SUBSTITUTE(D87," ","_"))</f>
        <v>LEVEL_ONE_OPTION</v>
      </c>
      <c r="J87" s="30" t="str">
        <f>"'"&amp; EndpointWriter[[#This Row],[Field_ID]] &amp;"':'"&amp; EndpointWriter[[#This Row],[Field_Name_NoSpace]] &amp;"',"</f>
        <v>'28':'deliverables',</v>
      </c>
    </row>
    <row r="88" spans="1:10" s="30" customFormat="1" ht="20.100000000000001" customHeight="1" x14ac:dyDescent="0.2">
      <c r="A88" s="30" t="s">
        <v>339</v>
      </c>
      <c r="B88" s="31">
        <v>29</v>
      </c>
      <c r="C88" s="30" t="s">
        <v>328</v>
      </c>
      <c r="D88" s="30" t="str">
        <f>LOWER(A88)</f>
        <v>level one option</v>
      </c>
      <c r="E88" s="30" t="str">
        <f>SUBSTITUTE(D88," ","-")</f>
        <v>level-one-option</v>
      </c>
      <c r="F88" s="30" t="str">
        <f>SUBSTITUTE(E88,"-","_")</f>
        <v>level_one_option</v>
      </c>
      <c r="G88" s="30" t="str">
        <f>LOWER(C88)</f>
        <v>time value</v>
      </c>
      <c r="H88" s="30" t="str">
        <f t="shared" si="1"/>
        <v>time-value</v>
      </c>
      <c r="I88" s="30" t="str">
        <f>UPPER(SUBSTITUTE(D88," ","_"))</f>
        <v>LEVEL_ONE_OPTION</v>
      </c>
      <c r="J88" s="30" t="str">
        <f>"'"&amp; EndpointWriter[[#This Row],[Field_ID]] &amp;"':'"&amp; EndpointWriter[[#This Row],[Field_Name_NoSpace]] &amp;"',"</f>
        <v>'29':'time-value',</v>
      </c>
    </row>
    <row r="89" spans="1:10" s="30" customFormat="1" ht="20.100000000000001" customHeight="1" x14ac:dyDescent="0.2">
      <c r="A89" s="30" t="s">
        <v>339</v>
      </c>
      <c r="B89" s="31">
        <v>30</v>
      </c>
      <c r="C89" s="30" t="s">
        <v>329</v>
      </c>
      <c r="D89" s="30" t="str">
        <f>LOWER(A89)</f>
        <v>level one option</v>
      </c>
      <c r="E89" s="30" t="str">
        <f>SUBSTITUTE(D89," ","-")</f>
        <v>level-one-option</v>
      </c>
      <c r="F89" s="30" t="str">
        <f>SUBSTITUTE(E89,"-","_")</f>
        <v>level_one_option</v>
      </c>
      <c r="G89" s="30" t="str">
        <f>LOWER(C89)</f>
        <v>expiration day</v>
      </c>
      <c r="H89" s="30" t="str">
        <f t="shared" si="1"/>
        <v>expiration-day</v>
      </c>
      <c r="I89" s="30" t="str">
        <f>UPPER(SUBSTITUTE(D89," ","_"))</f>
        <v>LEVEL_ONE_OPTION</v>
      </c>
      <c r="J89" s="30" t="str">
        <f>"'"&amp; EndpointWriter[[#This Row],[Field_ID]] &amp;"':'"&amp; EndpointWriter[[#This Row],[Field_Name_NoSpace]] &amp;"',"</f>
        <v>'30':'expiration-day',</v>
      </c>
    </row>
    <row r="90" spans="1:10" s="30" customFormat="1" ht="20.100000000000001" customHeight="1" x14ac:dyDescent="0.2">
      <c r="A90" s="30" t="s">
        <v>339</v>
      </c>
      <c r="B90" s="31">
        <v>31</v>
      </c>
      <c r="C90" s="30" t="s">
        <v>330</v>
      </c>
      <c r="D90" s="30" t="str">
        <f>LOWER(A90)</f>
        <v>level one option</v>
      </c>
      <c r="E90" s="30" t="str">
        <f>SUBSTITUTE(D90," ","-")</f>
        <v>level-one-option</v>
      </c>
      <c r="F90" s="30" t="str">
        <f>SUBSTITUTE(E90,"-","_")</f>
        <v>level_one_option</v>
      </c>
      <c r="G90" s="30" t="str">
        <f>LOWER(C90)</f>
        <v>days to expiration</v>
      </c>
      <c r="H90" s="30" t="str">
        <f t="shared" si="1"/>
        <v>days-to-expiration</v>
      </c>
      <c r="I90" s="30" t="str">
        <f>UPPER(SUBSTITUTE(D90," ","_"))</f>
        <v>LEVEL_ONE_OPTION</v>
      </c>
      <c r="J90" s="30" t="str">
        <f>"'"&amp; EndpointWriter[[#This Row],[Field_ID]] &amp;"':'"&amp; EndpointWriter[[#This Row],[Field_Name_NoSpace]] &amp;"',"</f>
        <v>'31':'days-to-expiration',</v>
      </c>
    </row>
    <row r="91" spans="1:10" s="30" customFormat="1" ht="20.100000000000001" customHeight="1" x14ac:dyDescent="0.2">
      <c r="A91" s="30" t="s">
        <v>339</v>
      </c>
      <c r="B91" s="31">
        <v>32</v>
      </c>
      <c r="C91" s="30" t="s">
        <v>331</v>
      </c>
      <c r="D91" s="30" t="str">
        <f>LOWER(A91)</f>
        <v>level one option</v>
      </c>
      <c r="E91" s="30" t="str">
        <f>SUBSTITUTE(D91," ","-")</f>
        <v>level-one-option</v>
      </c>
      <c r="F91" s="30" t="str">
        <f>SUBSTITUTE(E91,"-","_")</f>
        <v>level_one_option</v>
      </c>
      <c r="G91" s="30" t="str">
        <f>LOWER(C91)</f>
        <v>delta</v>
      </c>
      <c r="H91" s="30" t="str">
        <f t="shared" si="1"/>
        <v>delta</v>
      </c>
      <c r="I91" s="30" t="str">
        <f>UPPER(SUBSTITUTE(D91," ","_"))</f>
        <v>LEVEL_ONE_OPTION</v>
      </c>
      <c r="J91" s="30" t="str">
        <f>"'"&amp; EndpointWriter[[#This Row],[Field_ID]] &amp;"':'"&amp; EndpointWriter[[#This Row],[Field_Name_NoSpace]] &amp;"',"</f>
        <v>'32':'delta',</v>
      </c>
    </row>
    <row r="92" spans="1:10" s="30" customFormat="1" ht="20.100000000000001" customHeight="1" x14ac:dyDescent="0.2">
      <c r="A92" s="30" t="s">
        <v>339</v>
      </c>
      <c r="B92" s="31">
        <v>33</v>
      </c>
      <c r="C92" s="30" t="s">
        <v>332</v>
      </c>
      <c r="D92" s="30" t="str">
        <f>LOWER(A92)</f>
        <v>level one option</v>
      </c>
      <c r="E92" s="30" t="str">
        <f>SUBSTITUTE(D92," ","-")</f>
        <v>level-one-option</v>
      </c>
      <c r="F92" s="30" t="str">
        <f>SUBSTITUTE(E92,"-","_")</f>
        <v>level_one_option</v>
      </c>
      <c r="G92" s="30" t="str">
        <f>LOWER(C92)</f>
        <v>gamma</v>
      </c>
      <c r="H92" s="30" t="str">
        <f t="shared" si="1"/>
        <v>gamma</v>
      </c>
      <c r="I92" s="30" t="str">
        <f>UPPER(SUBSTITUTE(D92," ","_"))</f>
        <v>LEVEL_ONE_OPTION</v>
      </c>
      <c r="J92" s="30" t="str">
        <f>"'"&amp; EndpointWriter[[#This Row],[Field_ID]] &amp;"':'"&amp; EndpointWriter[[#This Row],[Field_Name_NoSpace]] &amp;"',"</f>
        <v>'33':'gamma',</v>
      </c>
    </row>
    <row r="93" spans="1:10" s="30" customFormat="1" ht="20.100000000000001" customHeight="1" x14ac:dyDescent="0.2">
      <c r="A93" s="30" t="s">
        <v>339</v>
      </c>
      <c r="B93" s="31">
        <v>34</v>
      </c>
      <c r="C93" s="30" t="s">
        <v>333</v>
      </c>
      <c r="D93" s="30" t="str">
        <f>LOWER(A93)</f>
        <v>level one option</v>
      </c>
      <c r="E93" s="30" t="str">
        <f>SUBSTITUTE(D93," ","-")</f>
        <v>level-one-option</v>
      </c>
      <c r="F93" s="30" t="str">
        <f>SUBSTITUTE(E93,"-","_")</f>
        <v>level_one_option</v>
      </c>
      <c r="G93" s="30" t="str">
        <f>LOWER(C93)</f>
        <v>theta</v>
      </c>
      <c r="H93" s="30" t="str">
        <f t="shared" si="1"/>
        <v>theta</v>
      </c>
      <c r="I93" s="30" t="str">
        <f>UPPER(SUBSTITUTE(D93," ","_"))</f>
        <v>LEVEL_ONE_OPTION</v>
      </c>
      <c r="J93" s="30" t="str">
        <f>"'"&amp; EndpointWriter[[#This Row],[Field_ID]] &amp;"':'"&amp; EndpointWriter[[#This Row],[Field_Name_NoSpace]] &amp;"',"</f>
        <v>'34':'theta',</v>
      </c>
    </row>
    <row r="94" spans="1:10" s="30" customFormat="1" ht="20.100000000000001" customHeight="1" x14ac:dyDescent="0.2">
      <c r="A94" s="30" t="s">
        <v>339</v>
      </c>
      <c r="B94" s="31">
        <v>35</v>
      </c>
      <c r="C94" s="30" t="s">
        <v>334</v>
      </c>
      <c r="D94" s="30" t="str">
        <f>LOWER(A94)</f>
        <v>level one option</v>
      </c>
      <c r="E94" s="30" t="str">
        <f>SUBSTITUTE(D94," ","-")</f>
        <v>level-one-option</v>
      </c>
      <c r="F94" s="30" t="str">
        <f>SUBSTITUTE(E94,"-","_")</f>
        <v>level_one_option</v>
      </c>
      <c r="G94" s="30" t="str">
        <f>LOWER(C94)</f>
        <v>vega</v>
      </c>
      <c r="H94" s="30" t="str">
        <f t="shared" si="1"/>
        <v>vega</v>
      </c>
      <c r="I94" s="30" t="str">
        <f>UPPER(SUBSTITUTE(D94," ","_"))</f>
        <v>LEVEL_ONE_OPTION</v>
      </c>
      <c r="J94" s="30" t="str">
        <f>"'"&amp; EndpointWriter[[#This Row],[Field_ID]] &amp;"':'"&amp; EndpointWriter[[#This Row],[Field_Name_NoSpace]] &amp;"',"</f>
        <v>'35':'vega',</v>
      </c>
    </row>
    <row r="95" spans="1:10" s="30" customFormat="1" ht="20.100000000000001" customHeight="1" x14ac:dyDescent="0.2">
      <c r="A95" s="30" t="s">
        <v>339</v>
      </c>
      <c r="B95" s="31">
        <v>36</v>
      </c>
      <c r="C95" s="30" t="s">
        <v>335</v>
      </c>
      <c r="D95" s="30" t="str">
        <f>LOWER(A95)</f>
        <v>level one option</v>
      </c>
      <c r="E95" s="30" t="str">
        <f>SUBSTITUTE(D95," ","-")</f>
        <v>level-one-option</v>
      </c>
      <c r="F95" s="30" t="str">
        <f>SUBSTITUTE(E95,"-","_")</f>
        <v>level_one_option</v>
      </c>
      <c r="G95" s="30" t="str">
        <f>LOWER(C95)</f>
        <v>rho</v>
      </c>
      <c r="H95" s="30" t="str">
        <f t="shared" si="1"/>
        <v>rho</v>
      </c>
      <c r="I95" s="30" t="str">
        <f>UPPER(SUBSTITUTE(D95," ","_"))</f>
        <v>LEVEL_ONE_OPTION</v>
      </c>
      <c r="J95" s="30" t="str">
        <f>"'"&amp; EndpointWriter[[#This Row],[Field_ID]] &amp;"':'"&amp; EndpointWriter[[#This Row],[Field_Name_NoSpace]] &amp;"',"</f>
        <v>'36':'rho',</v>
      </c>
    </row>
    <row r="96" spans="1:10" s="30" customFormat="1" ht="20.100000000000001" customHeight="1" x14ac:dyDescent="0.2">
      <c r="A96" s="30" t="s">
        <v>339</v>
      </c>
      <c r="B96" s="31">
        <v>37</v>
      </c>
      <c r="C96" s="30" t="s">
        <v>115</v>
      </c>
      <c r="D96" s="30" t="str">
        <f>LOWER(A96)</f>
        <v>level one option</v>
      </c>
      <c r="E96" s="30" t="str">
        <f>SUBSTITUTE(D96," ","-")</f>
        <v>level-one-option</v>
      </c>
      <c r="F96" s="30" t="str">
        <f>SUBSTITUTE(E96,"-","_")</f>
        <v>level_one_option</v>
      </c>
      <c r="G96" s="30" t="str">
        <f>LOWER(C96)</f>
        <v>security status</v>
      </c>
      <c r="H96" s="30" t="str">
        <f t="shared" si="1"/>
        <v>security-status</v>
      </c>
      <c r="I96" s="30" t="str">
        <f>UPPER(SUBSTITUTE(D96," ","_"))</f>
        <v>LEVEL_ONE_OPTION</v>
      </c>
      <c r="J96" s="30" t="str">
        <f>"'"&amp; EndpointWriter[[#This Row],[Field_ID]] &amp;"':'"&amp; EndpointWriter[[#This Row],[Field_Name_NoSpace]] &amp;"',"</f>
        <v>'37':'security-status',</v>
      </c>
    </row>
    <row r="97" spans="1:10" s="30" customFormat="1" ht="20.100000000000001" customHeight="1" x14ac:dyDescent="0.2">
      <c r="A97" s="30" t="s">
        <v>339</v>
      </c>
      <c r="B97" s="31">
        <v>38</v>
      </c>
      <c r="C97" s="30" t="s">
        <v>336</v>
      </c>
      <c r="D97" s="30" t="str">
        <f>LOWER(A97)</f>
        <v>level one option</v>
      </c>
      <c r="E97" s="30" t="str">
        <f>SUBSTITUTE(D97," ","-")</f>
        <v>level-one-option</v>
      </c>
      <c r="F97" s="30" t="str">
        <f>SUBSTITUTE(E97,"-","_")</f>
        <v>level_one_option</v>
      </c>
      <c r="G97" s="30" t="str">
        <f>LOWER(C97)</f>
        <v>theoretical option value</v>
      </c>
      <c r="H97" s="30" t="str">
        <f t="shared" si="1"/>
        <v>theoretical-option-value</v>
      </c>
      <c r="I97" s="30" t="str">
        <f>UPPER(SUBSTITUTE(D97," ","_"))</f>
        <v>LEVEL_ONE_OPTION</v>
      </c>
      <c r="J97" s="30" t="str">
        <f>"'"&amp; EndpointWriter[[#This Row],[Field_ID]] &amp;"':'"&amp; EndpointWriter[[#This Row],[Field_Name_NoSpace]] &amp;"',"</f>
        <v>'38':'theoretical-option-value',</v>
      </c>
    </row>
    <row r="98" spans="1:10" s="30" customFormat="1" ht="20.100000000000001" customHeight="1" x14ac:dyDescent="0.2">
      <c r="A98" s="30" t="s">
        <v>339</v>
      </c>
      <c r="B98" s="31">
        <v>39</v>
      </c>
      <c r="C98" s="30" t="s">
        <v>337</v>
      </c>
      <c r="D98" s="30" t="str">
        <f>LOWER(A98)</f>
        <v>level one option</v>
      </c>
      <c r="E98" s="30" t="str">
        <f>SUBSTITUTE(D98," ","-")</f>
        <v>level-one-option</v>
      </c>
      <c r="F98" s="30" t="str">
        <f>SUBSTITUTE(E98,"-","_")</f>
        <v>level_one_option</v>
      </c>
      <c r="G98" s="30" t="str">
        <f>LOWER(C98)</f>
        <v>underlying price</v>
      </c>
      <c r="H98" s="30" t="str">
        <f t="shared" si="1"/>
        <v>underlying-price</v>
      </c>
      <c r="I98" s="30" t="str">
        <f>UPPER(SUBSTITUTE(D98," ","_"))</f>
        <v>LEVEL_ONE_OPTION</v>
      </c>
      <c r="J98" s="30" t="str">
        <f>"'"&amp; EndpointWriter[[#This Row],[Field_ID]] &amp;"':'"&amp; EndpointWriter[[#This Row],[Field_Name_NoSpace]] &amp;"',"</f>
        <v>'39':'underlying-price',</v>
      </c>
    </row>
    <row r="99" spans="1:10" s="30" customFormat="1" ht="20.100000000000001" customHeight="1" x14ac:dyDescent="0.2">
      <c r="A99" s="30" t="s">
        <v>339</v>
      </c>
      <c r="B99" s="31">
        <v>40</v>
      </c>
      <c r="C99" s="30" t="s">
        <v>338</v>
      </c>
      <c r="D99" s="30" t="str">
        <f>LOWER(A99)</f>
        <v>level one option</v>
      </c>
      <c r="E99" s="30" t="str">
        <f>SUBSTITUTE(D99," ","-")</f>
        <v>level-one-option</v>
      </c>
      <c r="F99" s="30" t="str">
        <f>SUBSTITUTE(E99,"-","_")</f>
        <v>level_one_option</v>
      </c>
      <c r="G99" s="30" t="str">
        <f>LOWER(C99)</f>
        <v>uv expiration type</v>
      </c>
      <c r="H99" s="30" t="str">
        <f t="shared" si="1"/>
        <v>uv-expiration-type</v>
      </c>
      <c r="I99" s="30" t="str">
        <f>UPPER(SUBSTITUTE(D99," ","_"))</f>
        <v>LEVEL_ONE_OPTION</v>
      </c>
      <c r="J99" s="30" t="str">
        <f>"'"&amp; EndpointWriter[[#This Row],[Field_ID]] &amp;"':'"&amp; EndpointWriter[[#This Row],[Field_Name_NoSpace]] &amp;"',"</f>
        <v>'40':'uv-expiration-type',</v>
      </c>
    </row>
    <row r="100" spans="1:10" s="30" customFormat="1" ht="20.100000000000001" customHeight="1" x14ac:dyDescent="0.2">
      <c r="A100" s="30" t="s">
        <v>339</v>
      </c>
      <c r="B100" s="31">
        <v>41</v>
      </c>
      <c r="C100" s="30" t="s">
        <v>117</v>
      </c>
      <c r="D100" s="30" t="str">
        <f>LOWER(A100)</f>
        <v>level one option</v>
      </c>
      <c r="E100" s="30" t="str">
        <f>SUBSTITUTE(D100," ","-")</f>
        <v>level-one-option</v>
      </c>
      <c r="F100" s="30" t="str">
        <f>SUBSTITUTE(E100,"-","_")</f>
        <v>level_one_option</v>
      </c>
      <c r="G100" s="30" t="str">
        <f>LOWER(C100)</f>
        <v>mark</v>
      </c>
      <c r="H100" s="30" t="str">
        <f t="shared" si="1"/>
        <v>mark</v>
      </c>
      <c r="I100" s="30" t="str">
        <f>UPPER(SUBSTITUTE(D100," ","_"))</f>
        <v>LEVEL_ONE_OPTION</v>
      </c>
      <c r="J100" s="30" t="str">
        <f>"'"&amp; EndpointWriter[[#This Row],[Field_ID]] &amp;"':'"&amp; EndpointWriter[[#This Row],[Field_Name_NoSpace]] &amp;"',"</f>
        <v>'41':'mark',</v>
      </c>
    </row>
    <row r="101" spans="1:10" s="30" customFormat="1" ht="20.100000000000001" customHeight="1" x14ac:dyDescent="0.2">
      <c r="A101" s="30" t="s">
        <v>339</v>
      </c>
      <c r="B101" s="31" t="s">
        <v>673</v>
      </c>
      <c r="C101" s="30" t="s">
        <v>3</v>
      </c>
      <c r="D101" s="30" t="str">
        <f>LOWER(A101)</f>
        <v>level one option</v>
      </c>
      <c r="E101" s="30" t="str">
        <f>SUBSTITUTE(D101," ","-")</f>
        <v>level-one-option</v>
      </c>
      <c r="F101" s="30" t="str">
        <f>SUBSTITUTE(E101,"-","_")</f>
        <v>level_one_option</v>
      </c>
      <c r="G101" s="30" t="str">
        <f>LOWER(C101)</f>
        <v>symbol</v>
      </c>
      <c r="H101" s="30" t="str">
        <f t="shared" si="1"/>
        <v>symbol</v>
      </c>
      <c r="I101" s="30" t="str">
        <f>UPPER(SUBSTITUTE(D101," ","_"))</f>
        <v>LEVEL_ONE_OPTION</v>
      </c>
      <c r="J101" s="30" t="str">
        <f>"'"&amp; EndpointWriter[[#This Row],[Field_ID]] &amp;"':'"&amp; EndpointWriter[[#This Row],[Field_Name_NoSpace]] &amp;"',"</f>
        <v>'key':'symbol',</v>
      </c>
    </row>
    <row r="102" spans="1:10" s="30" customFormat="1" ht="20.100000000000001" customHeight="1" x14ac:dyDescent="0.2">
      <c r="A102" s="30" t="s">
        <v>339</v>
      </c>
      <c r="B102" s="31" t="s">
        <v>474</v>
      </c>
      <c r="C102" s="30" t="s">
        <v>677</v>
      </c>
      <c r="D102" s="30" t="str">
        <f>LOWER(A102)</f>
        <v>level one option</v>
      </c>
      <c r="E102" s="30" t="str">
        <f>SUBSTITUTE(D102," ","-")</f>
        <v>level-one-option</v>
      </c>
      <c r="F102" s="30" t="str">
        <f>SUBSTITUTE(E102,"-","_")</f>
        <v>level_one_option</v>
      </c>
      <c r="G102" s="30" t="str">
        <f>LOWER(C102)</f>
        <v>delayed</v>
      </c>
      <c r="H102" s="30" t="str">
        <f t="shared" si="1"/>
        <v>delayed</v>
      </c>
      <c r="I102" s="30" t="str">
        <f>UPPER(SUBSTITUTE(D102," ","_"))</f>
        <v>LEVEL_ONE_OPTION</v>
      </c>
      <c r="J102" s="30" t="str">
        <f>"'"&amp; EndpointWriter[[#This Row],[Field_ID]] &amp;"':'"&amp; EndpointWriter[[#This Row],[Field_Name_NoSpace]] &amp;"',"</f>
        <v>'delayed':'delayed',</v>
      </c>
    </row>
    <row r="103" spans="1:10" s="30" customFormat="1" ht="20.100000000000001" customHeight="1" x14ac:dyDescent="0.2">
      <c r="A103" s="30" t="s">
        <v>339</v>
      </c>
      <c r="B103" s="31" t="s">
        <v>674</v>
      </c>
      <c r="C103" s="30" t="s">
        <v>676</v>
      </c>
      <c r="D103" s="30" t="str">
        <f>LOWER(A103)</f>
        <v>level one option</v>
      </c>
      <c r="E103" s="30" t="str">
        <f>SUBSTITUTE(D103," ","-")</f>
        <v>level-one-option</v>
      </c>
      <c r="F103" s="30" t="str">
        <f>SUBSTITUTE(E103,"-","_")</f>
        <v>level_one_option</v>
      </c>
      <c r="G103" s="30" t="str">
        <f>LOWER(C103)</f>
        <v>asset main type</v>
      </c>
      <c r="H103" s="30" t="str">
        <f t="shared" si="1"/>
        <v>asset-main-type</v>
      </c>
      <c r="I103" s="30" t="str">
        <f>UPPER(SUBSTITUTE(D103," ","_"))</f>
        <v>LEVEL_ONE_OPTION</v>
      </c>
      <c r="J103" s="30" t="str">
        <f>"'"&amp; EndpointWriter[[#This Row],[Field_ID]] &amp;"':'"&amp; EndpointWriter[[#This Row],[Field_Name_NoSpace]] &amp;"',"</f>
        <v>'assetMainType':'asset-main-type',</v>
      </c>
    </row>
    <row r="104" spans="1:10" s="30" customFormat="1" ht="20.100000000000001" customHeight="1" x14ac:dyDescent="0.2">
      <c r="A104" s="32" t="s">
        <v>339</v>
      </c>
      <c r="B104" s="33" t="s">
        <v>675</v>
      </c>
      <c r="C104" s="32" t="s">
        <v>680</v>
      </c>
      <c r="D104" s="32" t="str">
        <f>LOWER(A104)</f>
        <v>level one option</v>
      </c>
      <c r="E104" s="32" t="str">
        <f>SUBSTITUTE(D104," ","-")</f>
        <v>level-one-option</v>
      </c>
      <c r="F104" s="32" t="str">
        <f>SUBSTITUTE(E104,"-","_")</f>
        <v>level_one_option</v>
      </c>
      <c r="G104" s="32" t="str">
        <f>LOWER(C104)</f>
        <v>cusip</v>
      </c>
      <c r="H104" s="32" t="str">
        <f t="shared" si="1"/>
        <v>cusip</v>
      </c>
      <c r="I104" s="32" t="str">
        <f>UPPER(SUBSTITUTE(D104," ","_"))</f>
        <v>LEVEL_ONE_OPTION</v>
      </c>
      <c r="J104" s="32" t="str">
        <f>"'"&amp; EndpointWriter[[#This Row],[Field_ID]] &amp;"':'"&amp; EndpointWriter[[#This Row],[Field_Name_NoSpace]] &amp;"',"</f>
        <v>'cusip':'cusip',</v>
      </c>
    </row>
    <row r="105" spans="1:10" s="30" customFormat="1" ht="20.100000000000001" customHeight="1" x14ac:dyDescent="0.2">
      <c r="A105" s="30" t="s">
        <v>384</v>
      </c>
      <c r="B105" s="31">
        <v>0</v>
      </c>
      <c r="C105" s="30" t="s">
        <v>3</v>
      </c>
      <c r="D105" s="30" t="str">
        <f>LOWER(A105)</f>
        <v>level one futures</v>
      </c>
      <c r="E105" s="30" t="str">
        <f>SUBSTITUTE(D105," ","-")</f>
        <v>level-one-futures</v>
      </c>
      <c r="F105" s="30" t="str">
        <f>SUBSTITUTE(E105,"-","_")</f>
        <v>level_one_futures</v>
      </c>
      <c r="G105" s="30" t="str">
        <f>LOWER(C105)</f>
        <v>symbol</v>
      </c>
      <c r="H105" s="30" t="str">
        <f t="shared" ref="H105:H140" si="2">SUBSTITUTE(G105," ","-")</f>
        <v>symbol</v>
      </c>
      <c r="I105" s="30" t="str">
        <f>UPPER(SUBSTITUTE(D105," ","_"))</f>
        <v>LEVEL_ONE_FUTURES</v>
      </c>
      <c r="J105" s="30" t="str">
        <f>"'"&amp; EndpointWriter[[#This Row],[Field_ID]] &amp;"':'"&amp; EndpointWriter[[#This Row],[Field_Name_NoSpace]] &amp;"',"</f>
        <v>'0':'symbol',</v>
      </c>
    </row>
    <row r="106" spans="1:10" s="30" customFormat="1" ht="20.100000000000001" customHeight="1" x14ac:dyDescent="0.2">
      <c r="A106" s="30" t="s">
        <v>384</v>
      </c>
      <c r="B106" s="31">
        <v>1</v>
      </c>
      <c r="C106" s="30" t="s">
        <v>8</v>
      </c>
      <c r="D106" s="30" t="str">
        <f>LOWER(A106)</f>
        <v>level one futures</v>
      </c>
      <c r="E106" s="30" t="str">
        <f>SUBSTITUTE(D106," ","-")</f>
        <v>level-one-futures</v>
      </c>
      <c r="F106" s="30" t="str">
        <f>SUBSTITUTE(E106,"-","_")</f>
        <v>level_one_futures</v>
      </c>
      <c r="G106" s="30" t="str">
        <f>LOWER(C106)</f>
        <v>bid price</v>
      </c>
      <c r="H106" s="30" t="str">
        <f t="shared" si="2"/>
        <v>bid-price</v>
      </c>
      <c r="I106" s="30" t="str">
        <f>UPPER(SUBSTITUTE(D106," ","_"))</f>
        <v>LEVEL_ONE_FUTURES</v>
      </c>
      <c r="J106" s="30" t="str">
        <f>"'"&amp; EndpointWriter[[#This Row],[Field_ID]] &amp;"':'"&amp; EndpointWriter[[#This Row],[Field_Name_NoSpace]] &amp;"',"</f>
        <v>'1':'bid-price',</v>
      </c>
    </row>
    <row r="107" spans="1:10" s="30" customFormat="1" ht="20.100000000000001" customHeight="1" x14ac:dyDescent="0.2">
      <c r="A107" s="30" t="s">
        <v>384</v>
      </c>
      <c r="B107" s="31">
        <v>2</v>
      </c>
      <c r="C107" s="30" t="s">
        <v>13</v>
      </c>
      <c r="D107" s="30" t="str">
        <f>LOWER(A107)</f>
        <v>level one futures</v>
      </c>
      <c r="E107" s="30" t="str">
        <f>SUBSTITUTE(D107," ","-")</f>
        <v>level-one-futures</v>
      </c>
      <c r="F107" s="30" t="str">
        <f>SUBSTITUTE(E107,"-","_")</f>
        <v>level_one_futures</v>
      </c>
      <c r="G107" s="30" t="str">
        <f>LOWER(C107)</f>
        <v>ask price</v>
      </c>
      <c r="H107" s="30" t="str">
        <f t="shared" si="2"/>
        <v>ask-price</v>
      </c>
      <c r="I107" s="30" t="str">
        <f>UPPER(SUBSTITUTE(D107," ","_"))</f>
        <v>LEVEL_ONE_FUTURES</v>
      </c>
      <c r="J107" s="30" t="str">
        <f>"'"&amp; EndpointWriter[[#This Row],[Field_ID]] &amp;"':'"&amp; EndpointWriter[[#This Row],[Field_Name_NoSpace]] &amp;"',"</f>
        <v>'2':'ask-price',</v>
      </c>
    </row>
    <row r="108" spans="1:10" s="30" customFormat="1" ht="20.100000000000001" customHeight="1" x14ac:dyDescent="0.2">
      <c r="A108" s="30" t="s">
        <v>384</v>
      </c>
      <c r="B108" s="31">
        <v>3</v>
      </c>
      <c r="C108" s="30" t="s">
        <v>15</v>
      </c>
      <c r="D108" s="30" t="str">
        <f>LOWER(A108)</f>
        <v>level one futures</v>
      </c>
      <c r="E108" s="30" t="str">
        <f>SUBSTITUTE(D108," ","-")</f>
        <v>level-one-futures</v>
      </c>
      <c r="F108" s="30" t="str">
        <f>SUBSTITUTE(E108,"-","_")</f>
        <v>level_one_futures</v>
      </c>
      <c r="G108" s="30" t="str">
        <f>LOWER(C108)</f>
        <v>last price</v>
      </c>
      <c r="H108" s="30" t="str">
        <f t="shared" si="2"/>
        <v>last-price</v>
      </c>
      <c r="I108" s="30" t="str">
        <f>UPPER(SUBSTITUTE(D108," ","_"))</f>
        <v>LEVEL_ONE_FUTURES</v>
      </c>
      <c r="J108" s="30" t="str">
        <f>"'"&amp; EndpointWriter[[#This Row],[Field_ID]] &amp;"':'"&amp; EndpointWriter[[#This Row],[Field_Name_NoSpace]] &amp;"',"</f>
        <v>'3':'last-price',</v>
      </c>
    </row>
    <row r="109" spans="1:10" s="30" customFormat="1" ht="20.100000000000001" customHeight="1" x14ac:dyDescent="0.2">
      <c r="A109" s="30" t="s">
        <v>384</v>
      </c>
      <c r="B109" s="31">
        <v>4</v>
      </c>
      <c r="C109" s="30" t="s">
        <v>17</v>
      </c>
      <c r="D109" s="30" t="str">
        <f>LOWER(A109)</f>
        <v>level one futures</v>
      </c>
      <c r="E109" s="30" t="str">
        <f>SUBSTITUTE(D109," ","-")</f>
        <v>level-one-futures</v>
      </c>
      <c r="F109" s="30" t="str">
        <f>SUBSTITUTE(E109,"-","_")</f>
        <v>level_one_futures</v>
      </c>
      <c r="G109" s="30" t="str">
        <f>LOWER(C109)</f>
        <v>bid size</v>
      </c>
      <c r="H109" s="30" t="str">
        <f t="shared" si="2"/>
        <v>bid-size</v>
      </c>
      <c r="I109" s="30" t="str">
        <f>UPPER(SUBSTITUTE(D109," ","_"))</f>
        <v>LEVEL_ONE_FUTURES</v>
      </c>
      <c r="J109" s="30" t="str">
        <f>"'"&amp; EndpointWriter[[#This Row],[Field_ID]] &amp;"':'"&amp; EndpointWriter[[#This Row],[Field_Name_NoSpace]] &amp;"',"</f>
        <v>'4':'bid-size',</v>
      </c>
    </row>
    <row r="110" spans="1:10" s="30" customFormat="1" ht="20.100000000000001" customHeight="1" x14ac:dyDescent="0.2">
      <c r="A110" s="30" t="s">
        <v>384</v>
      </c>
      <c r="B110" s="31">
        <v>5</v>
      </c>
      <c r="C110" s="30" t="s">
        <v>19</v>
      </c>
      <c r="D110" s="30" t="str">
        <f>LOWER(A110)</f>
        <v>level one futures</v>
      </c>
      <c r="E110" s="30" t="str">
        <f>SUBSTITUTE(D110," ","-")</f>
        <v>level-one-futures</v>
      </c>
      <c r="F110" s="30" t="str">
        <f>SUBSTITUTE(E110,"-","_")</f>
        <v>level_one_futures</v>
      </c>
      <c r="G110" s="30" t="str">
        <f>LOWER(C110)</f>
        <v>ask size</v>
      </c>
      <c r="H110" s="30" t="str">
        <f t="shared" si="2"/>
        <v>ask-size</v>
      </c>
      <c r="I110" s="30" t="str">
        <f>UPPER(SUBSTITUTE(D110," ","_"))</f>
        <v>LEVEL_ONE_FUTURES</v>
      </c>
      <c r="J110" s="30" t="str">
        <f>"'"&amp; EndpointWriter[[#This Row],[Field_ID]] &amp;"':'"&amp; EndpointWriter[[#This Row],[Field_Name_NoSpace]] &amp;"',"</f>
        <v>'5':'ask-size',</v>
      </c>
    </row>
    <row r="111" spans="1:10" s="30" customFormat="1" ht="20.100000000000001" customHeight="1" x14ac:dyDescent="0.2">
      <c r="A111" s="30" t="s">
        <v>384</v>
      </c>
      <c r="B111" s="31">
        <v>6</v>
      </c>
      <c r="C111" s="30" t="s">
        <v>21</v>
      </c>
      <c r="D111" s="30" t="str">
        <f>LOWER(A111)</f>
        <v>level one futures</v>
      </c>
      <c r="E111" s="30" t="str">
        <f>SUBSTITUTE(D111," ","-")</f>
        <v>level-one-futures</v>
      </c>
      <c r="F111" s="30" t="str">
        <f>SUBSTITUTE(E111,"-","_")</f>
        <v>level_one_futures</v>
      </c>
      <c r="G111" s="30" t="str">
        <f>LOWER(C111)</f>
        <v>ask id</v>
      </c>
      <c r="H111" s="30" t="str">
        <f t="shared" si="2"/>
        <v>ask-id</v>
      </c>
      <c r="I111" s="30" t="str">
        <f>UPPER(SUBSTITUTE(D111," ","_"))</f>
        <v>LEVEL_ONE_FUTURES</v>
      </c>
      <c r="J111" s="30" t="str">
        <f>"'"&amp; EndpointWriter[[#This Row],[Field_ID]] &amp;"':'"&amp; EndpointWriter[[#This Row],[Field_Name_NoSpace]] &amp;"',"</f>
        <v>'6':'ask-id',</v>
      </c>
    </row>
    <row r="112" spans="1:10" s="30" customFormat="1" ht="20.100000000000001" customHeight="1" x14ac:dyDescent="0.2">
      <c r="A112" s="30" t="s">
        <v>384</v>
      </c>
      <c r="B112" s="31">
        <v>7</v>
      </c>
      <c r="C112" s="30" t="s">
        <v>24</v>
      </c>
      <c r="D112" s="30" t="str">
        <f>LOWER(A112)</f>
        <v>level one futures</v>
      </c>
      <c r="E112" s="30" t="str">
        <f>SUBSTITUTE(D112," ","-")</f>
        <v>level-one-futures</v>
      </c>
      <c r="F112" s="30" t="str">
        <f>SUBSTITUTE(E112,"-","_")</f>
        <v>level_one_futures</v>
      </c>
      <c r="G112" s="30" t="str">
        <f>LOWER(C112)</f>
        <v>bid id</v>
      </c>
      <c r="H112" s="30" t="str">
        <f t="shared" si="2"/>
        <v>bid-id</v>
      </c>
      <c r="I112" s="30" t="str">
        <f>UPPER(SUBSTITUTE(D112," ","_"))</f>
        <v>LEVEL_ONE_FUTURES</v>
      </c>
      <c r="J112" s="30" t="str">
        <f>"'"&amp; EndpointWriter[[#This Row],[Field_ID]] &amp;"':'"&amp; EndpointWriter[[#This Row],[Field_Name_NoSpace]] &amp;"',"</f>
        <v>'7':'bid-id',</v>
      </c>
    </row>
    <row r="113" spans="1:10" s="30" customFormat="1" ht="20.100000000000001" customHeight="1" x14ac:dyDescent="0.2">
      <c r="A113" s="30" t="s">
        <v>384</v>
      </c>
      <c r="B113" s="31">
        <v>8</v>
      </c>
      <c r="C113" s="30" t="s">
        <v>26</v>
      </c>
      <c r="D113" s="30" t="str">
        <f>LOWER(A113)</f>
        <v>level one futures</v>
      </c>
      <c r="E113" s="30" t="str">
        <f>SUBSTITUTE(D113," ","-")</f>
        <v>level-one-futures</v>
      </c>
      <c r="F113" s="30" t="str">
        <f>SUBSTITUTE(E113,"-","_")</f>
        <v>level_one_futures</v>
      </c>
      <c r="G113" s="30" t="str">
        <f>LOWER(C113)</f>
        <v>total volume</v>
      </c>
      <c r="H113" s="30" t="str">
        <f t="shared" si="2"/>
        <v>total-volume</v>
      </c>
      <c r="I113" s="30" t="str">
        <f>UPPER(SUBSTITUTE(D113," ","_"))</f>
        <v>LEVEL_ONE_FUTURES</v>
      </c>
      <c r="J113" s="30" t="str">
        <f>"'"&amp; EndpointWriter[[#This Row],[Field_ID]] &amp;"':'"&amp; EndpointWriter[[#This Row],[Field_Name_NoSpace]] &amp;"',"</f>
        <v>'8':'total-volume',</v>
      </c>
    </row>
    <row r="114" spans="1:10" s="30" customFormat="1" ht="20.100000000000001" customHeight="1" x14ac:dyDescent="0.2">
      <c r="A114" s="30" t="s">
        <v>384</v>
      </c>
      <c r="B114" s="31">
        <v>9</v>
      </c>
      <c r="C114" s="30" t="s">
        <v>30</v>
      </c>
      <c r="D114" s="30" t="str">
        <f>LOWER(A114)</f>
        <v>level one futures</v>
      </c>
      <c r="E114" s="30" t="str">
        <f>SUBSTITUTE(D114," ","-")</f>
        <v>level-one-futures</v>
      </c>
      <c r="F114" s="30" t="str">
        <f>SUBSTITUTE(E114,"-","_")</f>
        <v>level_one_futures</v>
      </c>
      <c r="G114" s="30" t="str">
        <f>LOWER(C114)</f>
        <v>last size</v>
      </c>
      <c r="H114" s="30" t="str">
        <f t="shared" si="2"/>
        <v>last-size</v>
      </c>
      <c r="I114" s="30" t="str">
        <f>UPPER(SUBSTITUTE(D114," ","_"))</f>
        <v>LEVEL_ONE_FUTURES</v>
      </c>
      <c r="J114" s="30" t="str">
        <f>"'"&amp; EndpointWriter[[#This Row],[Field_ID]] &amp;"':'"&amp; EndpointWriter[[#This Row],[Field_Name_NoSpace]] &amp;"',"</f>
        <v>'9':'last-size',</v>
      </c>
    </row>
    <row r="115" spans="1:10" s="30" customFormat="1" ht="20.100000000000001" customHeight="1" x14ac:dyDescent="0.2">
      <c r="A115" s="30" t="s">
        <v>384</v>
      </c>
      <c r="B115" s="31">
        <v>10</v>
      </c>
      <c r="C115" s="30" t="s">
        <v>37</v>
      </c>
      <c r="D115" s="30" t="str">
        <f>LOWER(A115)</f>
        <v>level one futures</v>
      </c>
      <c r="E115" s="30" t="str">
        <f>SUBSTITUTE(D115," ","-")</f>
        <v>level-one-futures</v>
      </c>
      <c r="F115" s="30" t="str">
        <f>SUBSTITUTE(E115,"-","_")</f>
        <v>level_one_futures</v>
      </c>
      <c r="G115" s="30" t="str">
        <f>LOWER(C115)</f>
        <v>quote time</v>
      </c>
      <c r="H115" s="30" t="str">
        <f t="shared" si="2"/>
        <v>quote-time</v>
      </c>
      <c r="I115" s="30" t="str">
        <f>UPPER(SUBSTITUTE(D115," ","_"))</f>
        <v>LEVEL_ONE_FUTURES</v>
      </c>
      <c r="J115" s="30" t="str">
        <f>"'"&amp; EndpointWriter[[#This Row],[Field_ID]] &amp;"':'"&amp; EndpointWriter[[#This Row],[Field_Name_NoSpace]] &amp;"',"</f>
        <v>'10':'quote-time',</v>
      </c>
    </row>
    <row r="116" spans="1:10" s="30" customFormat="1" ht="20.100000000000001" customHeight="1" x14ac:dyDescent="0.2">
      <c r="A116" s="30" t="s">
        <v>384</v>
      </c>
      <c r="B116" s="31">
        <v>11</v>
      </c>
      <c r="C116" s="30" t="s">
        <v>33</v>
      </c>
      <c r="D116" s="30" t="str">
        <f>LOWER(A116)</f>
        <v>level one futures</v>
      </c>
      <c r="E116" s="30" t="str">
        <f>SUBSTITUTE(D116," ","-")</f>
        <v>level-one-futures</v>
      </c>
      <c r="F116" s="30" t="str">
        <f>SUBSTITUTE(E116,"-","_")</f>
        <v>level_one_futures</v>
      </c>
      <c r="G116" s="30" t="str">
        <f>LOWER(C116)</f>
        <v>trade time</v>
      </c>
      <c r="H116" s="30" t="str">
        <f t="shared" si="2"/>
        <v>trade-time</v>
      </c>
      <c r="I116" s="30" t="str">
        <f>UPPER(SUBSTITUTE(D116," ","_"))</f>
        <v>LEVEL_ONE_FUTURES</v>
      </c>
      <c r="J116" s="30" t="str">
        <f>"'"&amp; EndpointWriter[[#This Row],[Field_ID]] &amp;"':'"&amp; EndpointWriter[[#This Row],[Field_Name_NoSpace]] &amp;"',"</f>
        <v>'11':'trade-time',</v>
      </c>
    </row>
    <row r="117" spans="1:10" s="30" customFormat="1" ht="20.100000000000001" customHeight="1" x14ac:dyDescent="0.2">
      <c r="A117" s="30" t="s">
        <v>384</v>
      </c>
      <c r="B117" s="31">
        <v>12</v>
      </c>
      <c r="C117" s="30" t="s">
        <v>39</v>
      </c>
      <c r="D117" s="30" t="str">
        <f>LOWER(A117)</f>
        <v>level one futures</v>
      </c>
      <c r="E117" s="30" t="str">
        <f>SUBSTITUTE(D117," ","-")</f>
        <v>level-one-futures</v>
      </c>
      <c r="F117" s="30" t="str">
        <f>SUBSTITUTE(E117,"-","_")</f>
        <v>level_one_futures</v>
      </c>
      <c r="G117" s="30" t="str">
        <f>LOWER(C117)</f>
        <v>high price</v>
      </c>
      <c r="H117" s="30" t="str">
        <f t="shared" si="2"/>
        <v>high-price</v>
      </c>
      <c r="I117" s="30" t="str">
        <f>UPPER(SUBSTITUTE(D117," ","_"))</f>
        <v>LEVEL_ONE_FUTURES</v>
      </c>
      <c r="J117" s="30" t="str">
        <f>"'"&amp; EndpointWriter[[#This Row],[Field_ID]] &amp;"':'"&amp; EndpointWriter[[#This Row],[Field_Name_NoSpace]] &amp;"',"</f>
        <v>'12':'high-price',</v>
      </c>
    </row>
    <row r="118" spans="1:10" s="30" customFormat="1" ht="20.100000000000001" customHeight="1" x14ac:dyDescent="0.2">
      <c r="A118" s="30" t="s">
        <v>384</v>
      </c>
      <c r="B118" s="31">
        <v>13</v>
      </c>
      <c r="C118" s="30" t="s">
        <v>41</v>
      </c>
      <c r="D118" s="30" t="str">
        <f>LOWER(A118)</f>
        <v>level one futures</v>
      </c>
      <c r="E118" s="30" t="str">
        <f>SUBSTITUTE(D118," ","-")</f>
        <v>level-one-futures</v>
      </c>
      <c r="F118" s="30" t="str">
        <f>SUBSTITUTE(E118,"-","_")</f>
        <v>level_one_futures</v>
      </c>
      <c r="G118" s="30" t="str">
        <f>LOWER(C118)</f>
        <v>low price</v>
      </c>
      <c r="H118" s="30" t="str">
        <f t="shared" si="2"/>
        <v>low-price</v>
      </c>
      <c r="I118" s="30" t="str">
        <f>UPPER(SUBSTITUTE(D118," ","_"))</f>
        <v>LEVEL_ONE_FUTURES</v>
      </c>
      <c r="J118" s="30" t="str">
        <f>"'"&amp; EndpointWriter[[#This Row],[Field_ID]] &amp;"':'"&amp; EndpointWriter[[#This Row],[Field_Name_NoSpace]] &amp;"',"</f>
        <v>'13':'low-price',</v>
      </c>
    </row>
    <row r="119" spans="1:10" s="30" customFormat="1" ht="20.100000000000001" customHeight="1" x14ac:dyDescent="0.2">
      <c r="A119" s="30" t="s">
        <v>384</v>
      </c>
      <c r="B119" s="31">
        <v>14</v>
      </c>
      <c r="C119" s="30" t="s">
        <v>47</v>
      </c>
      <c r="D119" s="30" t="str">
        <f>LOWER(A119)</f>
        <v>level one futures</v>
      </c>
      <c r="E119" s="30" t="str">
        <f>SUBSTITUTE(D119," ","-")</f>
        <v>level-one-futures</v>
      </c>
      <c r="F119" s="30" t="str">
        <f>SUBSTITUTE(E119,"-","_")</f>
        <v>level_one_futures</v>
      </c>
      <c r="G119" s="30" t="str">
        <f>LOWER(C119)</f>
        <v>close price</v>
      </c>
      <c r="H119" s="30" t="str">
        <f t="shared" si="2"/>
        <v>close-price</v>
      </c>
      <c r="I119" s="30" t="str">
        <f>UPPER(SUBSTITUTE(D119," ","_"))</f>
        <v>LEVEL_ONE_FUTURES</v>
      </c>
      <c r="J119" s="30" t="str">
        <f>"'"&amp; EndpointWriter[[#This Row],[Field_ID]] &amp;"':'"&amp; EndpointWriter[[#This Row],[Field_Name_NoSpace]] &amp;"',"</f>
        <v>'14':'close-price',</v>
      </c>
    </row>
    <row r="120" spans="1:10" s="30" customFormat="1" ht="20.100000000000001" customHeight="1" x14ac:dyDescent="0.2">
      <c r="A120" s="30" t="s">
        <v>384</v>
      </c>
      <c r="B120" s="31">
        <v>15</v>
      </c>
      <c r="C120" s="30" t="s">
        <v>51</v>
      </c>
      <c r="D120" s="30" t="str">
        <f>LOWER(A120)</f>
        <v>level one futures</v>
      </c>
      <c r="E120" s="30" t="str">
        <f>SUBSTITUTE(D120," ","-")</f>
        <v>level-one-futures</v>
      </c>
      <c r="F120" s="30" t="str">
        <f>SUBSTITUTE(E120,"-","_")</f>
        <v>level_one_futures</v>
      </c>
      <c r="G120" s="30" t="str">
        <f>LOWER(C120)</f>
        <v>exchange id</v>
      </c>
      <c r="H120" s="30" t="str">
        <f t="shared" si="2"/>
        <v>exchange-id</v>
      </c>
      <c r="I120" s="30" t="str">
        <f>UPPER(SUBSTITUTE(D120," ","_"))</f>
        <v>LEVEL_ONE_FUTURES</v>
      </c>
      <c r="J120" s="30" t="str">
        <f>"'"&amp; EndpointWriter[[#This Row],[Field_ID]] &amp;"':'"&amp; EndpointWriter[[#This Row],[Field_Name_NoSpace]] &amp;"',"</f>
        <v>'15':'exchange-id',</v>
      </c>
    </row>
    <row r="121" spans="1:10" s="30" customFormat="1" ht="20.100000000000001" customHeight="1" x14ac:dyDescent="0.2">
      <c r="A121" s="30" t="s">
        <v>384</v>
      </c>
      <c r="B121" s="31">
        <v>16</v>
      </c>
      <c r="C121" s="30" t="s">
        <v>71</v>
      </c>
      <c r="D121" s="30" t="str">
        <f>LOWER(A121)</f>
        <v>level one futures</v>
      </c>
      <c r="E121" s="30" t="str">
        <f>SUBSTITUTE(D121," ","-")</f>
        <v>level-one-futures</v>
      </c>
      <c r="F121" s="30" t="str">
        <f>SUBSTITUTE(E121,"-","_")</f>
        <v>level_one_futures</v>
      </c>
      <c r="G121" s="30" t="str">
        <f>LOWER(C121)</f>
        <v>description</v>
      </c>
      <c r="H121" s="30" t="str">
        <f t="shared" si="2"/>
        <v>description</v>
      </c>
      <c r="I121" s="30" t="str">
        <f>UPPER(SUBSTITUTE(D121," ","_"))</f>
        <v>LEVEL_ONE_FUTURES</v>
      </c>
      <c r="J121" s="30" t="str">
        <f>"'"&amp; EndpointWriter[[#This Row],[Field_ID]] &amp;"':'"&amp; EndpointWriter[[#This Row],[Field_Name_NoSpace]] &amp;"',"</f>
        <v>'16':'description',</v>
      </c>
    </row>
    <row r="122" spans="1:10" s="30" customFormat="1" ht="20.100000000000001" customHeight="1" x14ac:dyDescent="0.2">
      <c r="A122" s="30" t="s">
        <v>384</v>
      </c>
      <c r="B122" s="31">
        <v>17</v>
      </c>
      <c r="C122" s="30" t="s">
        <v>74</v>
      </c>
      <c r="D122" s="30" t="str">
        <f>LOWER(A122)</f>
        <v>level one futures</v>
      </c>
      <c r="E122" s="30" t="str">
        <f>SUBSTITUTE(D122," ","-")</f>
        <v>level-one-futures</v>
      </c>
      <c r="F122" s="30" t="str">
        <f>SUBSTITUTE(E122,"-","_")</f>
        <v>level_one_futures</v>
      </c>
      <c r="G122" s="30" t="str">
        <f>LOWER(C122)</f>
        <v>last id</v>
      </c>
      <c r="H122" s="30" t="str">
        <f t="shared" si="2"/>
        <v>last-id</v>
      </c>
      <c r="I122" s="30" t="str">
        <f>UPPER(SUBSTITUTE(D122," ","_"))</f>
        <v>LEVEL_ONE_FUTURES</v>
      </c>
      <c r="J122" s="30" t="str">
        <f>"'"&amp; EndpointWriter[[#This Row],[Field_ID]] &amp;"':'"&amp; EndpointWriter[[#This Row],[Field_Name_NoSpace]] &amp;"',"</f>
        <v>'17':'last-id',</v>
      </c>
    </row>
    <row r="123" spans="1:10" s="30" customFormat="1" ht="20.100000000000001" customHeight="1" x14ac:dyDescent="0.2">
      <c r="A123" s="30" t="s">
        <v>384</v>
      </c>
      <c r="B123" s="31">
        <v>18</v>
      </c>
      <c r="C123" s="30" t="s">
        <v>79</v>
      </c>
      <c r="D123" s="30" t="str">
        <f>LOWER(A123)</f>
        <v>level one futures</v>
      </c>
      <c r="E123" s="30" t="str">
        <f>SUBSTITUTE(D123," ","-")</f>
        <v>level-one-futures</v>
      </c>
      <c r="F123" s="30" t="str">
        <f>SUBSTITUTE(E123,"-","_")</f>
        <v>level_one_futures</v>
      </c>
      <c r="G123" s="30" t="str">
        <f>LOWER(C123)</f>
        <v>open price</v>
      </c>
      <c r="H123" s="30" t="str">
        <f t="shared" si="2"/>
        <v>open-price</v>
      </c>
      <c r="I123" s="30" t="str">
        <f>UPPER(SUBSTITUTE(D123," ","_"))</f>
        <v>LEVEL_ONE_FUTURES</v>
      </c>
      <c r="J123" s="30" t="str">
        <f>"'"&amp; EndpointWriter[[#This Row],[Field_ID]] &amp;"':'"&amp; EndpointWriter[[#This Row],[Field_Name_NoSpace]] &amp;"',"</f>
        <v>'18':'open-price',</v>
      </c>
    </row>
    <row r="124" spans="1:10" s="30" customFormat="1" ht="20.100000000000001" customHeight="1" x14ac:dyDescent="0.2">
      <c r="A124" s="30" t="s">
        <v>384</v>
      </c>
      <c r="B124" s="31">
        <v>19</v>
      </c>
      <c r="C124" s="30" t="s">
        <v>81</v>
      </c>
      <c r="D124" s="30" t="str">
        <f>LOWER(A124)</f>
        <v>level one futures</v>
      </c>
      <c r="E124" s="30" t="str">
        <f>SUBSTITUTE(D124," ","-")</f>
        <v>level-one-futures</v>
      </c>
      <c r="F124" s="30" t="str">
        <f>SUBSTITUTE(E124,"-","_")</f>
        <v>level_one_futures</v>
      </c>
      <c r="G124" s="30" t="str">
        <f>LOWER(C124)</f>
        <v>net change</v>
      </c>
      <c r="H124" s="30" t="str">
        <f t="shared" si="2"/>
        <v>net-change</v>
      </c>
      <c r="I124" s="30" t="str">
        <f>UPPER(SUBSTITUTE(D124," ","_"))</f>
        <v>LEVEL_ONE_FUTURES</v>
      </c>
      <c r="J124" s="30" t="str">
        <f>"'"&amp; EndpointWriter[[#This Row],[Field_ID]] &amp;"':'"&amp; EndpointWriter[[#This Row],[Field_Name_NoSpace]] &amp;"',"</f>
        <v>'19':'net-change',</v>
      </c>
    </row>
    <row r="125" spans="1:10" s="30" customFormat="1" ht="20.100000000000001" customHeight="1" x14ac:dyDescent="0.2">
      <c r="A125" s="30" t="s">
        <v>384</v>
      </c>
      <c r="B125" s="31">
        <v>20</v>
      </c>
      <c r="C125" s="30" t="s">
        <v>345</v>
      </c>
      <c r="D125" s="30" t="str">
        <f>LOWER(A125)</f>
        <v>level one futures</v>
      </c>
      <c r="E125" s="30" t="str">
        <f>SUBSTITUTE(D125," ","-")</f>
        <v>level-one-futures</v>
      </c>
      <c r="F125" s="30" t="str">
        <f>SUBSTITUTE(E125,"-","_")</f>
        <v>level_one_futures</v>
      </c>
      <c r="G125" s="30" t="str">
        <f>LOWER(C125)</f>
        <v>future percent change</v>
      </c>
      <c r="H125" s="30" t="str">
        <f t="shared" si="2"/>
        <v>future-percent-change</v>
      </c>
      <c r="I125" s="30" t="str">
        <f>UPPER(SUBSTITUTE(D125," ","_"))</f>
        <v>LEVEL_ONE_FUTURES</v>
      </c>
      <c r="J125" s="30" t="str">
        <f>"'"&amp; EndpointWriter[[#This Row],[Field_ID]] &amp;"':'"&amp; EndpointWriter[[#This Row],[Field_Name_NoSpace]] &amp;"',"</f>
        <v>'20':'future-percent-change',</v>
      </c>
    </row>
    <row r="126" spans="1:10" s="30" customFormat="1" ht="20.100000000000001" customHeight="1" x14ac:dyDescent="0.2">
      <c r="A126" s="30" t="s">
        <v>384</v>
      </c>
      <c r="B126" s="31">
        <v>21</v>
      </c>
      <c r="C126" s="30" t="s">
        <v>347</v>
      </c>
      <c r="D126" s="30" t="str">
        <f>LOWER(A126)</f>
        <v>level one futures</v>
      </c>
      <c r="E126" s="30" t="str">
        <f>SUBSTITUTE(D126," ","-")</f>
        <v>level-one-futures</v>
      </c>
      <c r="F126" s="30" t="str">
        <f>SUBSTITUTE(E126,"-","_")</f>
        <v>level_one_futures</v>
      </c>
      <c r="G126" s="30" t="str">
        <f>LOWER(C126)</f>
        <v>exhange name</v>
      </c>
      <c r="H126" s="30" t="str">
        <f t="shared" si="2"/>
        <v>exhange-name</v>
      </c>
      <c r="I126" s="30" t="str">
        <f>UPPER(SUBSTITUTE(D126," ","_"))</f>
        <v>LEVEL_ONE_FUTURES</v>
      </c>
      <c r="J126" s="30" t="str">
        <f>"'"&amp; EndpointWriter[[#This Row],[Field_ID]] &amp;"':'"&amp; EndpointWriter[[#This Row],[Field_Name_NoSpace]] &amp;"',"</f>
        <v>'21':'exhange-name',</v>
      </c>
    </row>
    <row r="127" spans="1:10" s="30" customFormat="1" ht="20.100000000000001" customHeight="1" x14ac:dyDescent="0.2">
      <c r="A127" s="30" t="s">
        <v>384</v>
      </c>
      <c r="B127" s="31">
        <v>22</v>
      </c>
      <c r="C127" s="30" t="s">
        <v>115</v>
      </c>
      <c r="D127" s="30" t="str">
        <f>LOWER(A127)</f>
        <v>level one futures</v>
      </c>
      <c r="E127" s="30" t="str">
        <f>SUBSTITUTE(D127," ","-")</f>
        <v>level-one-futures</v>
      </c>
      <c r="F127" s="30" t="str">
        <f>SUBSTITUTE(E127,"-","_")</f>
        <v>level_one_futures</v>
      </c>
      <c r="G127" s="30" t="str">
        <f>LOWER(C127)</f>
        <v>security status</v>
      </c>
      <c r="H127" s="30" t="str">
        <f t="shared" si="2"/>
        <v>security-status</v>
      </c>
      <c r="I127" s="30" t="str">
        <f>UPPER(SUBSTITUTE(D127," ","_"))</f>
        <v>LEVEL_ONE_FUTURES</v>
      </c>
      <c r="J127" s="30" t="str">
        <f>"'"&amp; EndpointWriter[[#This Row],[Field_ID]] &amp;"':'"&amp; EndpointWriter[[#This Row],[Field_Name_NoSpace]] &amp;"',"</f>
        <v>'22':'security-status',</v>
      </c>
    </row>
    <row r="128" spans="1:10" s="30" customFormat="1" ht="20.100000000000001" customHeight="1" x14ac:dyDescent="0.2">
      <c r="A128" s="30" t="s">
        <v>384</v>
      </c>
      <c r="B128" s="31">
        <v>23</v>
      </c>
      <c r="C128" s="30" t="s">
        <v>319</v>
      </c>
      <c r="D128" s="30" t="str">
        <f>LOWER(A128)</f>
        <v>level one futures</v>
      </c>
      <c r="E128" s="30" t="str">
        <f>SUBSTITUTE(D128," ","-")</f>
        <v>level-one-futures</v>
      </c>
      <c r="F128" s="30" t="str">
        <f>SUBSTITUTE(E128,"-","_")</f>
        <v>level_one_futures</v>
      </c>
      <c r="G128" s="30" t="str">
        <f>LOWER(C128)</f>
        <v>open interest</v>
      </c>
      <c r="H128" s="30" t="str">
        <f t="shared" si="2"/>
        <v>open-interest</v>
      </c>
      <c r="I128" s="30" t="str">
        <f>UPPER(SUBSTITUTE(D128," ","_"))</f>
        <v>LEVEL_ONE_FUTURES</v>
      </c>
      <c r="J128" s="30" t="str">
        <f>"'"&amp; EndpointWriter[[#This Row],[Field_ID]] &amp;"':'"&amp; EndpointWriter[[#This Row],[Field_Name_NoSpace]] &amp;"',"</f>
        <v>'23':'open-interest',</v>
      </c>
    </row>
    <row r="129" spans="1:10" s="30" customFormat="1" ht="20.100000000000001" customHeight="1" x14ac:dyDescent="0.2">
      <c r="A129" s="30" t="s">
        <v>384</v>
      </c>
      <c r="B129" s="31">
        <v>24</v>
      </c>
      <c r="C129" s="30" t="s">
        <v>117</v>
      </c>
      <c r="D129" s="30" t="str">
        <f>LOWER(A129)</f>
        <v>level one futures</v>
      </c>
      <c r="E129" s="30" t="str">
        <f>SUBSTITUTE(D129," ","-")</f>
        <v>level-one-futures</v>
      </c>
      <c r="F129" s="30" t="str">
        <f>SUBSTITUTE(E129,"-","_")</f>
        <v>level_one_futures</v>
      </c>
      <c r="G129" s="30" t="str">
        <f>LOWER(C129)</f>
        <v>mark</v>
      </c>
      <c r="H129" s="30" t="str">
        <f t="shared" si="2"/>
        <v>mark</v>
      </c>
      <c r="I129" s="30" t="str">
        <f>UPPER(SUBSTITUTE(D129," ","_"))</f>
        <v>LEVEL_ONE_FUTURES</v>
      </c>
      <c r="J129" s="30" t="str">
        <f>"'"&amp; EndpointWriter[[#This Row],[Field_ID]] &amp;"':'"&amp; EndpointWriter[[#This Row],[Field_Name_NoSpace]] &amp;"',"</f>
        <v>'24':'mark',</v>
      </c>
    </row>
    <row r="130" spans="1:10" s="30" customFormat="1" ht="20.100000000000001" customHeight="1" x14ac:dyDescent="0.2">
      <c r="A130" s="30" t="s">
        <v>384</v>
      </c>
      <c r="B130" s="31">
        <v>25</v>
      </c>
      <c r="C130" s="30" t="s">
        <v>352</v>
      </c>
      <c r="D130" s="30" t="str">
        <f>LOWER(A130)</f>
        <v>level one futures</v>
      </c>
      <c r="E130" s="30" t="str">
        <f>SUBSTITUTE(D130," ","-")</f>
        <v>level-one-futures</v>
      </c>
      <c r="F130" s="30" t="str">
        <f>SUBSTITUTE(E130,"-","_")</f>
        <v>level_one_futures</v>
      </c>
      <c r="G130" s="30" t="str">
        <f>LOWER(C130)</f>
        <v>tick</v>
      </c>
      <c r="H130" s="30" t="str">
        <f t="shared" si="2"/>
        <v>tick</v>
      </c>
      <c r="I130" s="30" t="str">
        <f>UPPER(SUBSTITUTE(D130," ","_"))</f>
        <v>LEVEL_ONE_FUTURES</v>
      </c>
      <c r="J130" s="30" t="str">
        <f>"'"&amp; EndpointWriter[[#This Row],[Field_ID]] &amp;"':'"&amp; EndpointWriter[[#This Row],[Field_Name_NoSpace]] &amp;"',"</f>
        <v>'25':'tick',</v>
      </c>
    </row>
    <row r="131" spans="1:10" s="30" customFormat="1" ht="20.100000000000001" customHeight="1" x14ac:dyDescent="0.2">
      <c r="A131" s="30" t="s">
        <v>384</v>
      </c>
      <c r="B131" s="31">
        <v>26</v>
      </c>
      <c r="C131" s="30" t="s">
        <v>355</v>
      </c>
      <c r="D131" s="30" t="str">
        <f>LOWER(A131)</f>
        <v>level one futures</v>
      </c>
      <c r="E131" s="30" t="str">
        <f>SUBSTITUTE(D131," ","-")</f>
        <v>level-one-futures</v>
      </c>
      <c r="F131" s="30" t="str">
        <f>SUBSTITUTE(E131,"-","_")</f>
        <v>level_one_futures</v>
      </c>
      <c r="G131" s="30" t="str">
        <f>LOWER(C131)</f>
        <v>tick amount</v>
      </c>
      <c r="H131" s="30" t="str">
        <f t="shared" si="2"/>
        <v>tick-amount</v>
      </c>
      <c r="I131" s="30" t="str">
        <f>UPPER(SUBSTITUTE(D131," ","_"))</f>
        <v>LEVEL_ONE_FUTURES</v>
      </c>
      <c r="J131" s="30" t="str">
        <f>"'"&amp; EndpointWriter[[#This Row],[Field_ID]] &amp;"':'"&amp; EndpointWriter[[#This Row],[Field_Name_NoSpace]] &amp;"',"</f>
        <v>'26':'tick-amount',</v>
      </c>
    </row>
    <row r="132" spans="1:10" s="30" customFormat="1" ht="20.100000000000001" customHeight="1" x14ac:dyDescent="0.2">
      <c r="A132" s="30" t="s">
        <v>384</v>
      </c>
      <c r="B132" s="31">
        <v>27</v>
      </c>
      <c r="C132" s="30" t="s">
        <v>358</v>
      </c>
      <c r="D132" s="30" t="str">
        <f>LOWER(A132)</f>
        <v>level one futures</v>
      </c>
      <c r="E132" s="30" t="str">
        <f>SUBSTITUTE(D132," ","-")</f>
        <v>level-one-futures</v>
      </c>
      <c r="F132" s="30" t="str">
        <f>SUBSTITUTE(E132,"-","_")</f>
        <v>level_one_futures</v>
      </c>
      <c r="G132" s="30" t="str">
        <f>LOWER(C132)</f>
        <v>product</v>
      </c>
      <c r="H132" s="30" t="str">
        <f t="shared" si="2"/>
        <v>product</v>
      </c>
      <c r="I132" s="30" t="str">
        <f>UPPER(SUBSTITUTE(D132," ","_"))</f>
        <v>LEVEL_ONE_FUTURES</v>
      </c>
      <c r="J132" s="30" t="str">
        <f>"'"&amp; EndpointWriter[[#This Row],[Field_ID]] &amp;"':'"&amp; EndpointWriter[[#This Row],[Field_Name_NoSpace]] &amp;"',"</f>
        <v>'27':'product',</v>
      </c>
    </row>
    <row r="133" spans="1:10" s="30" customFormat="1" ht="20.100000000000001" customHeight="1" x14ac:dyDescent="0.2">
      <c r="A133" s="30" t="s">
        <v>384</v>
      </c>
      <c r="B133" s="31">
        <v>28</v>
      </c>
      <c r="C133" s="30" t="s">
        <v>361</v>
      </c>
      <c r="D133" s="30" t="str">
        <f>LOWER(A133)</f>
        <v>level one futures</v>
      </c>
      <c r="E133" s="30" t="str">
        <f>SUBSTITUTE(D133," ","-")</f>
        <v>level-one-futures</v>
      </c>
      <c r="F133" s="30" t="str">
        <f>SUBSTITUTE(E133,"-","_")</f>
        <v>level_one_futures</v>
      </c>
      <c r="G133" s="30" t="str">
        <f>LOWER(C133)</f>
        <v>future price format</v>
      </c>
      <c r="H133" s="30" t="str">
        <f t="shared" si="2"/>
        <v>future-price-format</v>
      </c>
      <c r="I133" s="30" t="str">
        <f>UPPER(SUBSTITUTE(D133," ","_"))</f>
        <v>LEVEL_ONE_FUTURES</v>
      </c>
      <c r="J133" s="30" t="str">
        <f>"'"&amp; EndpointWriter[[#This Row],[Field_ID]] &amp;"':'"&amp; EndpointWriter[[#This Row],[Field_Name_NoSpace]] &amp;"',"</f>
        <v>'28':'future-price-format',</v>
      </c>
    </row>
    <row r="134" spans="1:10" s="30" customFormat="1" ht="20.100000000000001" customHeight="1" x14ac:dyDescent="0.2">
      <c r="A134" s="30" t="s">
        <v>384</v>
      </c>
      <c r="B134" s="31">
        <v>29</v>
      </c>
      <c r="C134" s="30" t="s">
        <v>364</v>
      </c>
      <c r="D134" s="30" t="str">
        <f>LOWER(A134)</f>
        <v>level one futures</v>
      </c>
      <c r="E134" s="30" t="str">
        <f>SUBSTITUTE(D134," ","-")</f>
        <v>level-one-futures</v>
      </c>
      <c r="F134" s="30" t="str">
        <f>SUBSTITUTE(E134,"-","_")</f>
        <v>level_one_futures</v>
      </c>
      <c r="G134" s="30" t="str">
        <f>LOWER(C134)</f>
        <v>future trading hours</v>
      </c>
      <c r="H134" s="30" t="str">
        <f t="shared" si="2"/>
        <v>future-trading-hours</v>
      </c>
      <c r="I134" s="30" t="str">
        <f>UPPER(SUBSTITUTE(D134," ","_"))</f>
        <v>LEVEL_ONE_FUTURES</v>
      </c>
      <c r="J134" s="30" t="str">
        <f>"'"&amp; EndpointWriter[[#This Row],[Field_ID]] &amp;"':'"&amp; EndpointWriter[[#This Row],[Field_Name_NoSpace]] &amp;"',"</f>
        <v>'29':'future-trading-hours',</v>
      </c>
    </row>
    <row r="135" spans="1:10" s="30" customFormat="1" ht="20.100000000000001" customHeight="1" x14ac:dyDescent="0.2">
      <c r="A135" s="30" t="s">
        <v>384</v>
      </c>
      <c r="B135" s="31">
        <v>30</v>
      </c>
      <c r="C135" s="30" t="s">
        <v>366</v>
      </c>
      <c r="D135" s="30" t="str">
        <f>LOWER(A135)</f>
        <v>level one futures</v>
      </c>
      <c r="E135" s="30" t="str">
        <f>SUBSTITUTE(D135," ","-")</f>
        <v>level-one-futures</v>
      </c>
      <c r="F135" s="30" t="str">
        <f>SUBSTITUTE(E135,"-","_")</f>
        <v>level_one_futures</v>
      </c>
      <c r="G135" s="30" t="str">
        <f>LOWER(C135)</f>
        <v>future is tradable</v>
      </c>
      <c r="H135" s="30" t="str">
        <f t="shared" si="2"/>
        <v>future-is-tradable</v>
      </c>
      <c r="I135" s="30" t="str">
        <f>UPPER(SUBSTITUTE(D135," ","_"))</f>
        <v>LEVEL_ONE_FUTURES</v>
      </c>
      <c r="J135" s="30" t="str">
        <f>"'"&amp; EndpointWriter[[#This Row],[Field_ID]] &amp;"':'"&amp; EndpointWriter[[#This Row],[Field_Name_NoSpace]] &amp;"',"</f>
        <v>'30':'future-is-tradable',</v>
      </c>
    </row>
    <row r="136" spans="1:10" s="30" customFormat="1" ht="20.100000000000001" customHeight="1" x14ac:dyDescent="0.2">
      <c r="A136" s="30" t="s">
        <v>384</v>
      </c>
      <c r="B136" s="31">
        <v>31</v>
      </c>
      <c r="C136" s="30" t="s">
        <v>369</v>
      </c>
      <c r="D136" s="30" t="str">
        <f>LOWER(A136)</f>
        <v>level one futures</v>
      </c>
      <c r="E136" s="30" t="str">
        <f>SUBSTITUTE(D136," ","-")</f>
        <v>level-one-futures</v>
      </c>
      <c r="F136" s="30" t="str">
        <f>SUBSTITUTE(E136,"-","_")</f>
        <v>level_one_futures</v>
      </c>
      <c r="G136" s="30" t="str">
        <f>LOWER(C136)</f>
        <v>future multiplier</v>
      </c>
      <c r="H136" s="30" t="str">
        <f t="shared" si="2"/>
        <v>future-multiplier</v>
      </c>
      <c r="I136" s="30" t="str">
        <f>UPPER(SUBSTITUTE(D136," ","_"))</f>
        <v>LEVEL_ONE_FUTURES</v>
      </c>
      <c r="J136" s="30" t="str">
        <f>"'"&amp; EndpointWriter[[#This Row],[Field_ID]] &amp;"':'"&amp; EndpointWriter[[#This Row],[Field_Name_NoSpace]] &amp;"',"</f>
        <v>'31':'future-multiplier',</v>
      </c>
    </row>
    <row r="137" spans="1:10" s="30" customFormat="1" ht="20.100000000000001" customHeight="1" x14ac:dyDescent="0.2">
      <c r="A137" s="30" t="s">
        <v>384</v>
      </c>
      <c r="B137" s="31">
        <v>32</v>
      </c>
      <c r="C137" s="30" t="s">
        <v>371</v>
      </c>
      <c r="D137" s="30" t="str">
        <f>LOWER(A137)</f>
        <v>level one futures</v>
      </c>
      <c r="E137" s="30" t="str">
        <f>SUBSTITUTE(D137," ","-")</f>
        <v>level-one-futures</v>
      </c>
      <c r="F137" s="30" t="str">
        <f>SUBSTITUTE(E137,"-","_")</f>
        <v>level_one_futures</v>
      </c>
      <c r="G137" s="30" t="str">
        <f>LOWER(C137)</f>
        <v>future is active</v>
      </c>
      <c r="H137" s="30" t="str">
        <f t="shared" si="2"/>
        <v>future-is-active</v>
      </c>
      <c r="I137" s="30" t="str">
        <f>UPPER(SUBSTITUTE(D137," ","_"))</f>
        <v>LEVEL_ONE_FUTURES</v>
      </c>
      <c r="J137" s="30" t="str">
        <f>"'"&amp; EndpointWriter[[#This Row],[Field_ID]] &amp;"':'"&amp; EndpointWriter[[#This Row],[Field_Name_NoSpace]] &amp;"',"</f>
        <v>'32':'future-is-active',</v>
      </c>
    </row>
    <row r="138" spans="1:10" s="30" customFormat="1" ht="20.100000000000001" customHeight="1" x14ac:dyDescent="0.2">
      <c r="A138" s="30" t="s">
        <v>384</v>
      </c>
      <c r="B138" s="31">
        <v>33</v>
      </c>
      <c r="C138" s="30" t="s">
        <v>374</v>
      </c>
      <c r="D138" s="30" t="str">
        <f>LOWER(A138)</f>
        <v>level one futures</v>
      </c>
      <c r="E138" s="30" t="str">
        <f>SUBSTITUTE(D138," ","-")</f>
        <v>level-one-futures</v>
      </c>
      <c r="F138" s="30" t="str">
        <f>SUBSTITUTE(E138,"-","_")</f>
        <v>level_one_futures</v>
      </c>
      <c r="G138" s="30" t="str">
        <f>LOWER(C138)</f>
        <v>future settlement price</v>
      </c>
      <c r="H138" s="30" t="str">
        <f t="shared" si="2"/>
        <v>future-settlement-price</v>
      </c>
      <c r="I138" s="30" t="str">
        <f>UPPER(SUBSTITUTE(D138," ","_"))</f>
        <v>LEVEL_ONE_FUTURES</v>
      </c>
      <c r="J138" s="30" t="str">
        <f>"'"&amp; EndpointWriter[[#This Row],[Field_ID]] &amp;"':'"&amp; EndpointWriter[[#This Row],[Field_Name_NoSpace]] &amp;"',"</f>
        <v>'33':'future-settlement-price',</v>
      </c>
    </row>
    <row r="139" spans="1:10" s="30" customFormat="1" ht="20.100000000000001" customHeight="1" x14ac:dyDescent="0.2">
      <c r="A139" s="30" t="s">
        <v>384</v>
      </c>
      <c r="B139" s="31">
        <v>34</v>
      </c>
      <c r="C139" s="30" t="s">
        <v>376</v>
      </c>
      <c r="D139" s="30" t="str">
        <f>LOWER(A139)</f>
        <v>level one futures</v>
      </c>
      <c r="E139" s="30" t="str">
        <f>SUBSTITUTE(D139," ","-")</f>
        <v>level-one-futures</v>
      </c>
      <c r="F139" s="30" t="str">
        <f>SUBSTITUTE(E139,"-","_")</f>
        <v>level_one_futures</v>
      </c>
      <c r="G139" s="30" t="str">
        <f>LOWER(C139)</f>
        <v>future active symbol</v>
      </c>
      <c r="H139" s="30" t="str">
        <f t="shared" si="2"/>
        <v>future-active-symbol</v>
      </c>
      <c r="I139" s="30" t="str">
        <f>UPPER(SUBSTITUTE(D139," ","_"))</f>
        <v>LEVEL_ONE_FUTURES</v>
      </c>
      <c r="J139" s="30" t="str">
        <f>"'"&amp; EndpointWriter[[#This Row],[Field_ID]] &amp;"':'"&amp; EndpointWriter[[#This Row],[Field_Name_NoSpace]] &amp;"',"</f>
        <v>'34':'future-active-symbol',</v>
      </c>
    </row>
    <row r="140" spans="1:10" s="30" customFormat="1" ht="19.5" customHeight="1" x14ac:dyDescent="0.2">
      <c r="A140" s="30" t="s">
        <v>384</v>
      </c>
      <c r="B140" s="31">
        <v>35</v>
      </c>
      <c r="C140" s="30" t="s">
        <v>378</v>
      </c>
      <c r="D140" s="30" t="str">
        <f>LOWER(A140)</f>
        <v>level one futures</v>
      </c>
      <c r="E140" s="30" t="str">
        <f>SUBSTITUTE(D140," ","-")</f>
        <v>level-one-futures</v>
      </c>
      <c r="F140" s="30" t="str">
        <f>SUBSTITUTE(E140,"-","_")</f>
        <v>level_one_futures</v>
      </c>
      <c r="G140" s="30" t="str">
        <f>LOWER(C140)</f>
        <v>future expiration date</v>
      </c>
      <c r="H140" s="30" t="str">
        <f t="shared" si="2"/>
        <v>future-expiration-date</v>
      </c>
      <c r="I140" s="30" t="str">
        <f>UPPER(SUBSTITUTE(D140," ","_"))</f>
        <v>LEVEL_ONE_FUTURES</v>
      </c>
      <c r="J140" s="30" t="str">
        <f>"'"&amp; EndpointWriter[[#This Row],[Field_ID]] &amp;"':'"&amp; EndpointWriter[[#This Row],[Field_Name_NoSpace]] &amp;"',"</f>
        <v>'35':'future-expiration-date',</v>
      </c>
    </row>
    <row r="141" spans="1:10" s="30" customFormat="1" ht="20.100000000000001" customHeight="1" x14ac:dyDescent="0.2">
      <c r="A141" s="30" t="s">
        <v>384</v>
      </c>
      <c r="B141" s="31" t="s">
        <v>673</v>
      </c>
      <c r="C141" s="30" t="s">
        <v>3</v>
      </c>
      <c r="D141" s="30" t="str">
        <f>LOWER(A141)</f>
        <v>level one futures</v>
      </c>
      <c r="E141" s="30" t="str">
        <f>SUBSTITUTE(D141," ","-")</f>
        <v>level-one-futures</v>
      </c>
      <c r="F141" s="30" t="str">
        <f>SUBSTITUTE(E141,"-","_")</f>
        <v>level_one_futures</v>
      </c>
      <c r="G141" s="30" t="str">
        <f>LOWER(C141)</f>
        <v>symbol</v>
      </c>
      <c r="H141" s="30" t="str">
        <f t="shared" ref="H141:H143" si="3">SUBSTITUTE(G141," ","-")</f>
        <v>symbol</v>
      </c>
      <c r="I141" s="30" t="str">
        <f>UPPER(SUBSTITUTE(D141," ","_"))</f>
        <v>LEVEL_ONE_FUTURES</v>
      </c>
      <c r="J141" s="30" t="str">
        <f>"'"&amp; EndpointWriter[[#This Row],[Field_ID]] &amp;"':'"&amp; EndpointWriter[[#This Row],[Field_Name_NoSpace]] &amp;"',"</f>
        <v>'key':'symbol',</v>
      </c>
    </row>
    <row r="142" spans="1:10" s="30" customFormat="1" ht="20.100000000000001" customHeight="1" x14ac:dyDescent="0.2">
      <c r="A142" s="30" t="s">
        <v>384</v>
      </c>
      <c r="B142" s="31" t="s">
        <v>474</v>
      </c>
      <c r="C142" s="30" t="s">
        <v>677</v>
      </c>
      <c r="D142" s="30" t="str">
        <f>LOWER(A142)</f>
        <v>level one futures</v>
      </c>
      <c r="E142" s="30" t="str">
        <f>SUBSTITUTE(D142," ","-")</f>
        <v>level-one-futures</v>
      </c>
      <c r="F142" s="30" t="str">
        <f>SUBSTITUTE(E142,"-","_")</f>
        <v>level_one_futures</v>
      </c>
      <c r="G142" s="30" t="str">
        <f>LOWER(C142)</f>
        <v>delayed</v>
      </c>
      <c r="H142" s="30" t="str">
        <f t="shared" si="3"/>
        <v>delayed</v>
      </c>
      <c r="I142" s="30" t="str">
        <f>UPPER(SUBSTITUTE(D142," ","_"))</f>
        <v>LEVEL_ONE_FUTURES</v>
      </c>
      <c r="J142" s="30" t="str">
        <f>"'"&amp; EndpointWriter[[#This Row],[Field_ID]] &amp;"':'"&amp; EndpointWriter[[#This Row],[Field_Name_NoSpace]] &amp;"',"</f>
        <v>'delayed':'delayed',</v>
      </c>
    </row>
    <row r="143" spans="1:10" s="30" customFormat="1" ht="20.100000000000001" customHeight="1" x14ac:dyDescent="0.2">
      <c r="A143" s="32" t="s">
        <v>384</v>
      </c>
      <c r="B143" s="33" t="s">
        <v>674</v>
      </c>
      <c r="C143" s="32" t="s">
        <v>676</v>
      </c>
      <c r="D143" s="32" t="str">
        <f>LOWER(A143)</f>
        <v>level one futures</v>
      </c>
      <c r="E143" s="32" t="str">
        <f>SUBSTITUTE(D143," ","-")</f>
        <v>level-one-futures</v>
      </c>
      <c r="F143" s="32" t="str">
        <f>SUBSTITUTE(E143,"-","_")</f>
        <v>level_one_futures</v>
      </c>
      <c r="G143" s="32" t="str">
        <f>LOWER(C143)</f>
        <v>asset main type</v>
      </c>
      <c r="H143" s="32" t="str">
        <f t="shared" si="3"/>
        <v>asset-main-type</v>
      </c>
      <c r="I143" s="32" t="str">
        <f>UPPER(SUBSTITUTE(D143," ","_"))</f>
        <v>LEVEL_ONE_FUTURES</v>
      </c>
      <c r="J143" s="32" t="str">
        <f>"'"&amp; EndpointWriter[[#This Row],[Field_ID]] &amp;"':'"&amp; EndpointWriter[[#This Row],[Field_Name_NoSpace]] &amp;"',"</f>
        <v>'assetMainType':'asset-main-type',</v>
      </c>
    </row>
    <row r="144" spans="1:10" s="30" customFormat="1" ht="20.100000000000001" customHeight="1" x14ac:dyDescent="0.2">
      <c r="A144" s="30" t="s">
        <v>392</v>
      </c>
      <c r="B144" s="31">
        <v>0</v>
      </c>
      <c r="C144" s="30" t="s">
        <v>3</v>
      </c>
      <c r="D144" s="30" t="str">
        <f t="shared" ref="D144:D175" si="4">LOWER(A144)</f>
        <v>level one forex</v>
      </c>
      <c r="E144" s="30" t="str">
        <f t="shared" ref="E144:E175" si="5">SUBSTITUTE(D144," ","-")</f>
        <v>level-one-forex</v>
      </c>
      <c r="F144" s="30" t="str">
        <f>SUBSTITUTE(E144,"-","_")</f>
        <v>level_one_forex</v>
      </c>
      <c r="G144" s="30" t="str">
        <f t="shared" ref="G144:G175" si="6">LOWER(C144)</f>
        <v>symbol</v>
      </c>
      <c r="H144" s="30" t="str">
        <f t="shared" ref="H144:H175" si="7">SUBSTITUTE(G144," ","-")</f>
        <v>symbol</v>
      </c>
      <c r="I144" s="30" t="str">
        <f>UPPER(SUBSTITUTE(D144," ","_"))</f>
        <v>LEVEL_ONE_FOREX</v>
      </c>
      <c r="J144" s="30" t="str">
        <f>"'"&amp; EndpointWriter[[#This Row],[Field_ID]] &amp;"':'"&amp; EndpointWriter[[#This Row],[Field_Name_NoSpace]] &amp;"',"</f>
        <v>'0':'symbol',</v>
      </c>
    </row>
    <row r="145" spans="1:10" s="30" customFormat="1" ht="20.100000000000001" customHeight="1" x14ac:dyDescent="0.2">
      <c r="A145" s="30" t="s">
        <v>392</v>
      </c>
      <c r="B145" s="31">
        <v>1</v>
      </c>
      <c r="C145" s="30" t="s">
        <v>8</v>
      </c>
      <c r="D145" s="30" t="str">
        <f t="shared" si="4"/>
        <v>level one forex</v>
      </c>
      <c r="E145" s="30" t="str">
        <f t="shared" si="5"/>
        <v>level-one-forex</v>
      </c>
      <c r="F145" s="30" t="str">
        <f>SUBSTITUTE(E145,"-","_")</f>
        <v>level_one_forex</v>
      </c>
      <c r="G145" s="30" t="str">
        <f t="shared" si="6"/>
        <v>bid price</v>
      </c>
      <c r="H145" s="30" t="str">
        <f t="shared" si="7"/>
        <v>bid-price</v>
      </c>
      <c r="I145" s="30" t="str">
        <f>UPPER(SUBSTITUTE(D145," ","_"))</f>
        <v>LEVEL_ONE_FOREX</v>
      </c>
      <c r="J145" s="30" t="str">
        <f>"'"&amp; EndpointWriter[[#This Row],[Field_ID]] &amp;"':'"&amp; EndpointWriter[[#This Row],[Field_Name_NoSpace]] &amp;"',"</f>
        <v>'1':'bid-price',</v>
      </c>
    </row>
    <row r="146" spans="1:10" s="30" customFormat="1" ht="20.100000000000001" customHeight="1" x14ac:dyDescent="0.2">
      <c r="A146" s="30" t="s">
        <v>392</v>
      </c>
      <c r="B146" s="31">
        <v>2</v>
      </c>
      <c r="C146" s="30" t="s">
        <v>13</v>
      </c>
      <c r="D146" s="30" t="str">
        <f t="shared" si="4"/>
        <v>level one forex</v>
      </c>
      <c r="E146" s="30" t="str">
        <f t="shared" si="5"/>
        <v>level-one-forex</v>
      </c>
      <c r="F146" s="30" t="str">
        <f>SUBSTITUTE(E146,"-","_")</f>
        <v>level_one_forex</v>
      </c>
      <c r="G146" s="30" t="str">
        <f t="shared" si="6"/>
        <v>ask price</v>
      </c>
      <c r="H146" s="30" t="str">
        <f t="shared" si="7"/>
        <v>ask-price</v>
      </c>
      <c r="I146" s="30" t="str">
        <f>UPPER(SUBSTITUTE(D146," ","_"))</f>
        <v>LEVEL_ONE_FOREX</v>
      </c>
      <c r="J146" s="30" t="str">
        <f>"'"&amp; EndpointWriter[[#This Row],[Field_ID]] &amp;"':'"&amp; EndpointWriter[[#This Row],[Field_Name_NoSpace]] &amp;"',"</f>
        <v>'2':'ask-price',</v>
      </c>
    </row>
    <row r="147" spans="1:10" s="30" customFormat="1" ht="20.100000000000001" customHeight="1" x14ac:dyDescent="0.2">
      <c r="A147" s="30" t="s">
        <v>392</v>
      </c>
      <c r="B147" s="31">
        <v>3</v>
      </c>
      <c r="C147" s="30" t="s">
        <v>15</v>
      </c>
      <c r="D147" s="30" t="str">
        <f t="shared" si="4"/>
        <v>level one forex</v>
      </c>
      <c r="E147" s="30" t="str">
        <f t="shared" si="5"/>
        <v>level-one-forex</v>
      </c>
      <c r="F147" s="30" t="str">
        <f>SUBSTITUTE(E147,"-","_")</f>
        <v>level_one_forex</v>
      </c>
      <c r="G147" s="30" t="str">
        <f t="shared" si="6"/>
        <v>last price</v>
      </c>
      <c r="H147" s="30" t="str">
        <f t="shared" si="7"/>
        <v>last-price</v>
      </c>
      <c r="I147" s="30" t="str">
        <f>UPPER(SUBSTITUTE(D147," ","_"))</f>
        <v>LEVEL_ONE_FOREX</v>
      </c>
      <c r="J147" s="30" t="str">
        <f>"'"&amp; EndpointWriter[[#This Row],[Field_ID]] &amp;"':'"&amp; EndpointWriter[[#This Row],[Field_Name_NoSpace]] &amp;"',"</f>
        <v>'3':'last-price',</v>
      </c>
    </row>
    <row r="148" spans="1:10" s="30" customFormat="1" ht="20.100000000000001" customHeight="1" x14ac:dyDescent="0.2">
      <c r="A148" s="30" t="s">
        <v>392</v>
      </c>
      <c r="B148" s="31">
        <v>4</v>
      </c>
      <c r="C148" s="30" t="s">
        <v>17</v>
      </c>
      <c r="D148" s="30" t="str">
        <f t="shared" si="4"/>
        <v>level one forex</v>
      </c>
      <c r="E148" s="30" t="str">
        <f t="shared" si="5"/>
        <v>level-one-forex</v>
      </c>
      <c r="F148" s="30" t="str">
        <f>SUBSTITUTE(E148,"-","_")</f>
        <v>level_one_forex</v>
      </c>
      <c r="G148" s="30" t="str">
        <f t="shared" si="6"/>
        <v>bid size</v>
      </c>
      <c r="H148" s="30" t="str">
        <f t="shared" si="7"/>
        <v>bid-size</v>
      </c>
      <c r="I148" s="30" t="str">
        <f>UPPER(SUBSTITUTE(D148," ","_"))</f>
        <v>LEVEL_ONE_FOREX</v>
      </c>
      <c r="J148" s="30" t="str">
        <f>"'"&amp; EndpointWriter[[#This Row],[Field_ID]] &amp;"':'"&amp; EndpointWriter[[#This Row],[Field_Name_NoSpace]] &amp;"',"</f>
        <v>'4':'bid-size',</v>
      </c>
    </row>
    <row r="149" spans="1:10" s="30" customFormat="1" ht="20.100000000000001" customHeight="1" x14ac:dyDescent="0.2">
      <c r="A149" s="30" t="s">
        <v>392</v>
      </c>
      <c r="B149" s="31">
        <v>5</v>
      </c>
      <c r="C149" s="30" t="s">
        <v>19</v>
      </c>
      <c r="D149" s="30" t="str">
        <f t="shared" si="4"/>
        <v>level one forex</v>
      </c>
      <c r="E149" s="30" t="str">
        <f t="shared" si="5"/>
        <v>level-one-forex</v>
      </c>
      <c r="F149" s="30" t="str">
        <f>SUBSTITUTE(E149,"-","_")</f>
        <v>level_one_forex</v>
      </c>
      <c r="G149" s="30" t="str">
        <f t="shared" si="6"/>
        <v>ask size</v>
      </c>
      <c r="H149" s="30" t="str">
        <f t="shared" si="7"/>
        <v>ask-size</v>
      </c>
      <c r="I149" s="30" t="str">
        <f>UPPER(SUBSTITUTE(D149," ","_"))</f>
        <v>LEVEL_ONE_FOREX</v>
      </c>
      <c r="J149" s="30" t="str">
        <f>"'"&amp; EndpointWriter[[#This Row],[Field_ID]] &amp;"':'"&amp; EndpointWriter[[#This Row],[Field_Name_NoSpace]] &amp;"',"</f>
        <v>'5':'ask-size',</v>
      </c>
    </row>
    <row r="150" spans="1:10" s="30" customFormat="1" ht="20.100000000000001" customHeight="1" x14ac:dyDescent="0.2">
      <c r="A150" s="30" t="s">
        <v>392</v>
      </c>
      <c r="B150" s="31">
        <v>6</v>
      </c>
      <c r="C150" s="30" t="s">
        <v>26</v>
      </c>
      <c r="D150" s="30" t="str">
        <f t="shared" si="4"/>
        <v>level one forex</v>
      </c>
      <c r="E150" s="30" t="str">
        <f t="shared" si="5"/>
        <v>level-one-forex</v>
      </c>
      <c r="F150" s="30" t="str">
        <f>SUBSTITUTE(E150,"-","_")</f>
        <v>level_one_forex</v>
      </c>
      <c r="G150" s="30" t="str">
        <f t="shared" si="6"/>
        <v>total volume</v>
      </c>
      <c r="H150" s="30" t="str">
        <f t="shared" si="7"/>
        <v>total-volume</v>
      </c>
      <c r="I150" s="30" t="str">
        <f>UPPER(SUBSTITUTE(D150," ","_"))</f>
        <v>LEVEL_ONE_FOREX</v>
      </c>
      <c r="J150" s="30" t="str">
        <f>"'"&amp; EndpointWriter[[#This Row],[Field_ID]] &amp;"':'"&amp; EndpointWriter[[#This Row],[Field_Name_NoSpace]] &amp;"',"</f>
        <v>'6':'total-volume',</v>
      </c>
    </row>
    <row r="151" spans="1:10" s="30" customFormat="1" ht="20.100000000000001" customHeight="1" x14ac:dyDescent="0.2">
      <c r="A151" s="30" t="s">
        <v>392</v>
      </c>
      <c r="B151" s="31">
        <v>7</v>
      </c>
      <c r="C151" s="30" t="s">
        <v>30</v>
      </c>
      <c r="D151" s="30" t="str">
        <f t="shared" si="4"/>
        <v>level one forex</v>
      </c>
      <c r="E151" s="30" t="str">
        <f t="shared" si="5"/>
        <v>level-one-forex</v>
      </c>
      <c r="F151" s="30" t="str">
        <f>SUBSTITUTE(E151,"-","_")</f>
        <v>level_one_forex</v>
      </c>
      <c r="G151" s="30" t="str">
        <f t="shared" si="6"/>
        <v>last size</v>
      </c>
      <c r="H151" s="30" t="str">
        <f t="shared" si="7"/>
        <v>last-size</v>
      </c>
      <c r="I151" s="30" t="str">
        <f>UPPER(SUBSTITUTE(D151," ","_"))</f>
        <v>LEVEL_ONE_FOREX</v>
      </c>
      <c r="J151" s="30" t="str">
        <f>"'"&amp; EndpointWriter[[#This Row],[Field_ID]] &amp;"':'"&amp; EndpointWriter[[#This Row],[Field_Name_NoSpace]] &amp;"',"</f>
        <v>'7':'last-size',</v>
      </c>
    </row>
    <row r="152" spans="1:10" s="30" customFormat="1" ht="20.100000000000001" customHeight="1" x14ac:dyDescent="0.2">
      <c r="A152" s="30" t="s">
        <v>392</v>
      </c>
      <c r="B152" s="31">
        <v>8</v>
      </c>
      <c r="C152" s="30" t="s">
        <v>37</v>
      </c>
      <c r="D152" s="30" t="str">
        <f t="shared" si="4"/>
        <v>level one forex</v>
      </c>
      <c r="E152" s="30" t="str">
        <f t="shared" si="5"/>
        <v>level-one-forex</v>
      </c>
      <c r="F152" s="30" t="str">
        <f>SUBSTITUTE(E152,"-","_")</f>
        <v>level_one_forex</v>
      </c>
      <c r="G152" s="30" t="str">
        <f t="shared" si="6"/>
        <v>quote time</v>
      </c>
      <c r="H152" s="30" t="str">
        <f t="shared" si="7"/>
        <v>quote-time</v>
      </c>
      <c r="I152" s="30" t="str">
        <f>UPPER(SUBSTITUTE(D152," ","_"))</f>
        <v>LEVEL_ONE_FOREX</v>
      </c>
      <c r="J152" s="30" t="str">
        <f>"'"&amp; EndpointWriter[[#This Row],[Field_ID]] &amp;"':'"&amp; EndpointWriter[[#This Row],[Field_Name_NoSpace]] &amp;"',"</f>
        <v>'8':'quote-time',</v>
      </c>
    </row>
    <row r="153" spans="1:10" s="30" customFormat="1" ht="20.100000000000001" customHeight="1" x14ac:dyDescent="0.2">
      <c r="A153" s="30" t="s">
        <v>392</v>
      </c>
      <c r="B153" s="31">
        <v>9</v>
      </c>
      <c r="C153" s="30" t="s">
        <v>33</v>
      </c>
      <c r="D153" s="30" t="str">
        <f t="shared" si="4"/>
        <v>level one forex</v>
      </c>
      <c r="E153" s="30" t="str">
        <f t="shared" si="5"/>
        <v>level-one-forex</v>
      </c>
      <c r="F153" s="30" t="str">
        <f>SUBSTITUTE(E153,"-","_")</f>
        <v>level_one_forex</v>
      </c>
      <c r="G153" s="30" t="str">
        <f t="shared" si="6"/>
        <v>trade time</v>
      </c>
      <c r="H153" s="30" t="str">
        <f t="shared" si="7"/>
        <v>trade-time</v>
      </c>
      <c r="I153" s="30" t="str">
        <f>UPPER(SUBSTITUTE(D153," ","_"))</f>
        <v>LEVEL_ONE_FOREX</v>
      </c>
      <c r="J153" s="30" t="str">
        <f>"'"&amp; EndpointWriter[[#This Row],[Field_ID]] &amp;"':'"&amp; EndpointWriter[[#This Row],[Field_Name_NoSpace]] &amp;"',"</f>
        <v>'9':'trade-time',</v>
      </c>
    </row>
    <row r="154" spans="1:10" s="30" customFormat="1" ht="20.100000000000001" customHeight="1" x14ac:dyDescent="0.2">
      <c r="A154" s="30" t="s">
        <v>392</v>
      </c>
      <c r="B154" s="31">
        <v>10</v>
      </c>
      <c r="C154" s="30" t="s">
        <v>39</v>
      </c>
      <c r="D154" s="30" t="str">
        <f t="shared" si="4"/>
        <v>level one forex</v>
      </c>
      <c r="E154" s="30" t="str">
        <f t="shared" si="5"/>
        <v>level-one-forex</v>
      </c>
      <c r="F154" s="30" t="str">
        <f>SUBSTITUTE(E154,"-","_")</f>
        <v>level_one_forex</v>
      </c>
      <c r="G154" s="30" t="str">
        <f t="shared" si="6"/>
        <v>high price</v>
      </c>
      <c r="H154" s="30" t="str">
        <f t="shared" si="7"/>
        <v>high-price</v>
      </c>
      <c r="I154" s="30" t="str">
        <f>UPPER(SUBSTITUTE(D154," ","_"))</f>
        <v>LEVEL_ONE_FOREX</v>
      </c>
      <c r="J154" s="30" t="str">
        <f>"'"&amp; EndpointWriter[[#This Row],[Field_ID]] &amp;"':'"&amp; EndpointWriter[[#This Row],[Field_Name_NoSpace]] &amp;"',"</f>
        <v>'10':'high-price',</v>
      </c>
    </row>
    <row r="155" spans="1:10" s="30" customFormat="1" ht="20.100000000000001" customHeight="1" x14ac:dyDescent="0.2">
      <c r="A155" s="30" t="s">
        <v>392</v>
      </c>
      <c r="B155" s="31">
        <v>11</v>
      </c>
      <c r="C155" s="30" t="s">
        <v>41</v>
      </c>
      <c r="D155" s="30" t="str">
        <f t="shared" si="4"/>
        <v>level one forex</v>
      </c>
      <c r="E155" s="30" t="str">
        <f t="shared" si="5"/>
        <v>level-one-forex</v>
      </c>
      <c r="F155" s="30" t="str">
        <f>SUBSTITUTE(E155,"-","_")</f>
        <v>level_one_forex</v>
      </c>
      <c r="G155" s="30" t="str">
        <f t="shared" si="6"/>
        <v>low price</v>
      </c>
      <c r="H155" s="30" t="str">
        <f t="shared" si="7"/>
        <v>low-price</v>
      </c>
      <c r="I155" s="30" t="str">
        <f>UPPER(SUBSTITUTE(D155," ","_"))</f>
        <v>LEVEL_ONE_FOREX</v>
      </c>
      <c r="J155" s="30" t="str">
        <f>"'"&amp; EndpointWriter[[#This Row],[Field_ID]] &amp;"':'"&amp; EndpointWriter[[#This Row],[Field_Name_NoSpace]] &amp;"',"</f>
        <v>'11':'low-price',</v>
      </c>
    </row>
    <row r="156" spans="1:10" s="30" customFormat="1" ht="20.100000000000001" customHeight="1" x14ac:dyDescent="0.2">
      <c r="A156" s="30" t="s">
        <v>392</v>
      </c>
      <c r="B156" s="31">
        <v>12</v>
      </c>
      <c r="C156" s="30" t="s">
        <v>47</v>
      </c>
      <c r="D156" s="30" t="str">
        <f t="shared" si="4"/>
        <v>level one forex</v>
      </c>
      <c r="E156" s="30" t="str">
        <f t="shared" si="5"/>
        <v>level-one-forex</v>
      </c>
      <c r="F156" s="30" t="str">
        <f>SUBSTITUTE(E156,"-","_")</f>
        <v>level_one_forex</v>
      </c>
      <c r="G156" s="30" t="str">
        <f t="shared" si="6"/>
        <v>close price</v>
      </c>
      <c r="H156" s="30" t="str">
        <f t="shared" si="7"/>
        <v>close-price</v>
      </c>
      <c r="I156" s="30" t="str">
        <f>UPPER(SUBSTITUTE(D156," ","_"))</f>
        <v>LEVEL_ONE_FOREX</v>
      </c>
      <c r="J156" s="30" t="str">
        <f>"'"&amp; EndpointWriter[[#This Row],[Field_ID]] &amp;"':'"&amp; EndpointWriter[[#This Row],[Field_Name_NoSpace]] &amp;"',"</f>
        <v>'12':'close-price',</v>
      </c>
    </row>
    <row r="157" spans="1:10" s="30" customFormat="1" ht="20.100000000000001" customHeight="1" x14ac:dyDescent="0.2">
      <c r="A157" s="30" t="s">
        <v>392</v>
      </c>
      <c r="B157" s="31">
        <v>13</v>
      </c>
      <c r="C157" s="30" t="s">
        <v>51</v>
      </c>
      <c r="D157" s="30" t="str">
        <f t="shared" si="4"/>
        <v>level one forex</v>
      </c>
      <c r="E157" s="30" t="str">
        <f t="shared" si="5"/>
        <v>level-one-forex</v>
      </c>
      <c r="F157" s="30" t="str">
        <f>SUBSTITUTE(E157,"-","_")</f>
        <v>level_one_forex</v>
      </c>
      <c r="G157" s="30" t="str">
        <f t="shared" si="6"/>
        <v>exchange id</v>
      </c>
      <c r="H157" s="30" t="str">
        <f t="shared" si="7"/>
        <v>exchange-id</v>
      </c>
      <c r="I157" s="30" t="str">
        <f>UPPER(SUBSTITUTE(D157," ","_"))</f>
        <v>LEVEL_ONE_FOREX</v>
      </c>
      <c r="J157" s="30" t="str">
        <f>"'"&amp; EndpointWriter[[#This Row],[Field_ID]] &amp;"':'"&amp; EndpointWriter[[#This Row],[Field_Name_NoSpace]] &amp;"',"</f>
        <v>'13':'exchange-id',</v>
      </c>
    </row>
    <row r="158" spans="1:10" s="30" customFormat="1" ht="20.100000000000001" customHeight="1" x14ac:dyDescent="0.2">
      <c r="A158" s="30" t="s">
        <v>392</v>
      </c>
      <c r="B158" s="31">
        <v>14</v>
      </c>
      <c r="C158" s="30" t="s">
        <v>71</v>
      </c>
      <c r="D158" s="30" t="str">
        <f t="shared" si="4"/>
        <v>level one forex</v>
      </c>
      <c r="E158" s="30" t="str">
        <f t="shared" si="5"/>
        <v>level-one-forex</v>
      </c>
      <c r="F158" s="30" t="str">
        <f>SUBSTITUTE(E158,"-","_")</f>
        <v>level_one_forex</v>
      </c>
      <c r="G158" s="30" t="str">
        <f t="shared" si="6"/>
        <v>description</v>
      </c>
      <c r="H158" s="30" t="str">
        <f t="shared" si="7"/>
        <v>description</v>
      </c>
      <c r="I158" s="30" t="str">
        <f>UPPER(SUBSTITUTE(D158," ","_"))</f>
        <v>LEVEL_ONE_FOREX</v>
      </c>
      <c r="J158" s="30" t="str">
        <f>"'"&amp; EndpointWriter[[#This Row],[Field_ID]] &amp;"':'"&amp; EndpointWriter[[#This Row],[Field_Name_NoSpace]] &amp;"',"</f>
        <v>'14':'description',</v>
      </c>
    </row>
    <row r="159" spans="1:10" s="30" customFormat="1" ht="20.100000000000001" customHeight="1" x14ac:dyDescent="0.2">
      <c r="A159" s="30" t="s">
        <v>392</v>
      </c>
      <c r="B159" s="31">
        <v>15</v>
      </c>
      <c r="C159" s="30" t="s">
        <v>79</v>
      </c>
      <c r="D159" s="30" t="str">
        <f t="shared" si="4"/>
        <v>level one forex</v>
      </c>
      <c r="E159" s="30" t="str">
        <f t="shared" si="5"/>
        <v>level-one-forex</v>
      </c>
      <c r="F159" s="30" t="str">
        <f>SUBSTITUTE(E159,"-","_")</f>
        <v>level_one_forex</v>
      </c>
      <c r="G159" s="30" t="str">
        <f t="shared" si="6"/>
        <v>open price</v>
      </c>
      <c r="H159" s="30" t="str">
        <f t="shared" si="7"/>
        <v>open-price</v>
      </c>
      <c r="I159" s="30" t="str">
        <f>UPPER(SUBSTITUTE(D159," ","_"))</f>
        <v>LEVEL_ONE_FOREX</v>
      </c>
      <c r="J159" s="30" t="str">
        <f>"'"&amp; EndpointWriter[[#This Row],[Field_ID]] &amp;"':'"&amp; EndpointWriter[[#This Row],[Field_Name_NoSpace]] &amp;"',"</f>
        <v>'15':'open-price',</v>
      </c>
    </row>
    <row r="160" spans="1:10" s="30" customFormat="1" ht="20.100000000000001" customHeight="1" x14ac:dyDescent="0.2">
      <c r="A160" s="30" t="s">
        <v>392</v>
      </c>
      <c r="B160" s="31">
        <v>16</v>
      </c>
      <c r="C160" s="30" t="s">
        <v>81</v>
      </c>
      <c r="D160" s="30" t="str">
        <f t="shared" si="4"/>
        <v>level one forex</v>
      </c>
      <c r="E160" s="30" t="str">
        <f t="shared" si="5"/>
        <v>level-one-forex</v>
      </c>
      <c r="F160" s="30" t="str">
        <f>SUBSTITUTE(E160,"-","_")</f>
        <v>level_one_forex</v>
      </c>
      <c r="G160" s="30" t="str">
        <f t="shared" si="6"/>
        <v>net change</v>
      </c>
      <c r="H160" s="30" t="str">
        <f t="shared" si="7"/>
        <v>net-change</v>
      </c>
      <c r="I160" s="30" t="str">
        <f>UPPER(SUBSTITUTE(D160," ","_"))</f>
        <v>LEVEL_ONE_FOREX</v>
      </c>
      <c r="J160" s="30" t="str">
        <f>"'"&amp; EndpointWriter[[#This Row],[Field_ID]] &amp;"':'"&amp; EndpointWriter[[#This Row],[Field_Name_NoSpace]] &amp;"',"</f>
        <v>'16':'net-change',</v>
      </c>
    </row>
    <row r="161" spans="1:10" s="30" customFormat="1" ht="20.100000000000001" customHeight="1" x14ac:dyDescent="0.2">
      <c r="A161" s="30" t="s">
        <v>392</v>
      </c>
      <c r="B161" s="31">
        <v>17</v>
      </c>
      <c r="C161" s="30" t="s">
        <v>385</v>
      </c>
      <c r="D161" s="30" t="str">
        <f t="shared" si="4"/>
        <v>level one forex</v>
      </c>
      <c r="E161" s="30" t="str">
        <f t="shared" si="5"/>
        <v>level-one-forex</v>
      </c>
      <c r="F161" s="30" t="str">
        <f>SUBSTITUTE(E161,"-","_")</f>
        <v>level_one_forex</v>
      </c>
      <c r="G161" s="30" t="str">
        <f t="shared" si="6"/>
        <v>percent change</v>
      </c>
      <c r="H161" s="30" t="str">
        <f t="shared" si="7"/>
        <v>percent-change</v>
      </c>
      <c r="I161" s="30" t="str">
        <f>UPPER(SUBSTITUTE(D161," ","_"))</f>
        <v>LEVEL_ONE_FOREX</v>
      </c>
      <c r="J161" s="30" t="str">
        <f>"'"&amp; EndpointWriter[[#This Row],[Field_ID]] &amp;"':'"&amp; EndpointWriter[[#This Row],[Field_Name_NoSpace]] &amp;"',"</f>
        <v>'17':'percent-change',</v>
      </c>
    </row>
    <row r="162" spans="1:10" s="30" customFormat="1" ht="20.100000000000001" customHeight="1" x14ac:dyDescent="0.2">
      <c r="A162" s="30" t="s">
        <v>392</v>
      </c>
      <c r="B162" s="31">
        <v>18</v>
      </c>
      <c r="C162" s="30" t="s">
        <v>100</v>
      </c>
      <c r="D162" s="30" t="str">
        <f t="shared" si="4"/>
        <v>level one forex</v>
      </c>
      <c r="E162" s="30" t="str">
        <f t="shared" si="5"/>
        <v>level-one-forex</v>
      </c>
      <c r="F162" s="30" t="str">
        <f>SUBSTITUTE(E162,"-","_")</f>
        <v>level_one_forex</v>
      </c>
      <c r="G162" s="30" t="str">
        <f t="shared" si="6"/>
        <v>exchange name</v>
      </c>
      <c r="H162" s="30" t="str">
        <f t="shared" si="7"/>
        <v>exchange-name</v>
      </c>
      <c r="I162" s="30" t="str">
        <f>UPPER(SUBSTITUTE(D162," ","_"))</f>
        <v>LEVEL_ONE_FOREX</v>
      </c>
      <c r="J162" s="30" t="str">
        <f>"'"&amp; EndpointWriter[[#This Row],[Field_ID]] &amp;"':'"&amp; EndpointWriter[[#This Row],[Field_Name_NoSpace]] &amp;"',"</f>
        <v>'18':'exchange-name',</v>
      </c>
    </row>
    <row r="163" spans="1:10" s="30" customFormat="1" ht="20.100000000000001" customHeight="1" x14ac:dyDescent="0.2">
      <c r="A163" s="30" t="s">
        <v>392</v>
      </c>
      <c r="B163" s="31">
        <v>19</v>
      </c>
      <c r="C163" s="30" t="s">
        <v>76</v>
      </c>
      <c r="D163" s="30" t="str">
        <f t="shared" si="4"/>
        <v>level one forex</v>
      </c>
      <c r="E163" s="30" t="str">
        <f t="shared" si="5"/>
        <v>level-one-forex</v>
      </c>
      <c r="F163" s="30" t="str">
        <f>SUBSTITUTE(E163,"-","_")</f>
        <v>level_one_forex</v>
      </c>
      <c r="G163" s="30" t="str">
        <f t="shared" si="6"/>
        <v>digits</v>
      </c>
      <c r="H163" s="30" t="str">
        <f t="shared" si="7"/>
        <v>digits</v>
      </c>
      <c r="I163" s="30" t="str">
        <f>UPPER(SUBSTITUTE(D163," ","_"))</f>
        <v>LEVEL_ONE_FOREX</v>
      </c>
      <c r="J163" s="30" t="str">
        <f>"'"&amp; EndpointWriter[[#This Row],[Field_ID]] &amp;"':'"&amp; EndpointWriter[[#This Row],[Field_Name_NoSpace]] &amp;"',"</f>
        <v>'19':'digits',</v>
      </c>
    </row>
    <row r="164" spans="1:10" s="30" customFormat="1" ht="20.100000000000001" customHeight="1" x14ac:dyDescent="0.2">
      <c r="A164" s="30" t="s">
        <v>392</v>
      </c>
      <c r="B164" s="31">
        <v>20</v>
      </c>
      <c r="C164" s="30" t="s">
        <v>115</v>
      </c>
      <c r="D164" s="30" t="str">
        <f t="shared" si="4"/>
        <v>level one forex</v>
      </c>
      <c r="E164" s="30" t="str">
        <f t="shared" si="5"/>
        <v>level-one-forex</v>
      </c>
      <c r="F164" s="30" t="str">
        <f>SUBSTITUTE(E164,"-","_")</f>
        <v>level_one_forex</v>
      </c>
      <c r="G164" s="30" t="str">
        <f t="shared" si="6"/>
        <v>security status</v>
      </c>
      <c r="H164" s="30" t="str">
        <f t="shared" si="7"/>
        <v>security-status</v>
      </c>
      <c r="I164" s="30" t="str">
        <f>UPPER(SUBSTITUTE(D164," ","_"))</f>
        <v>LEVEL_ONE_FOREX</v>
      </c>
      <c r="J164" s="30" t="str">
        <f>"'"&amp; EndpointWriter[[#This Row],[Field_ID]] &amp;"':'"&amp; EndpointWriter[[#This Row],[Field_Name_NoSpace]] &amp;"',"</f>
        <v>'20':'security-status',</v>
      </c>
    </row>
    <row r="165" spans="1:10" s="30" customFormat="1" ht="20.100000000000001" customHeight="1" x14ac:dyDescent="0.2">
      <c r="A165" s="30" t="s">
        <v>392</v>
      </c>
      <c r="B165" s="31">
        <v>21</v>
      </c>
      <c r="C165" s="30" t="s">
        <v>352</v>
      </c>
      <c r="D165" s="30" t="str">
        <f t="shared" si="4"/>
        <v>level one forex</v>
      </c>
      <c r="E165" s="30" t="str">
        <f t="shared" si="5"/>
        <v>level-one-forex</v>
      </c>
      <c r="F165" s="30" t="str">
        <f>SUBSTITUTE(E165,"-","_")</f>
        <v>level_one_forex</v>
      </c>
      <c r="G165" s="30" t="str">
        <f t="shared" si="6"/>
        <v>tick</v>
      </c>
      <c r="H165" s="30" t="str">
        <f t="shared" si="7"/>
        <v>tick</v>
      </c>
      <c r="I165" s="30" t="str">
        <f>UPPER(SUBSTITUTE(D165," ","_"))</f>
        <v>LEVEL_ONE_FOREX</v>
      </c>
      <c r="J165" s="30" t="str">
        <f>"'"&amp; EndpointWriter[[#This Row],[Field_ID]] &amp;"':'"&amp; EndpointWriter[[#This Row],[Field_Name_NoSpace]] &amp;"',"</f>
        <v>'21':'tick',</v>
      </c>
    </row>
    <row r="166" spans="1:10" s="30" customFormat="1" ht="20.100000000000001" customHeight="1" x14ac:dyDescent="0.2">
      <c r="A166" s="30" t="s">
        <v>392</v>
      </c>
      <c r="B166" s="31">
        <v>22</v>
      </c>
      <c r="C166" s="30" t="s">
        <v>355</v>
      </c>
      <c r="D166" s="30" t="str">
        <f t="shared" si="4"/>
        <v>level one forex</v>
      </c>
      <c r="E166" s="30" t="str">
        <f t="shared" si="5"/>
        <v>level-one-forex</v>
      </c>
      <c r="F166" s="30" t="str">
        <f>SUBSTITUTE(E166,"-","_")</f>
        <v>level_one_forex</v>
      </c>
      <c r="G166" s="30" t="str">
        <f t="shared" si="6"/>
        <v>tick amount</v>
      </c>
      <c r="H166" s="30" t="str">
        <f t="shared" si="7"/>
        <v>tick-amount</v>
      </c>
      <c r="I166" s="30" t="str">
        <f>UPPER(SUBSTITUTE(D166," ","_"))</f>
        <v>LEVEL_ONE_FOREX</v>
      </c>
      <c r="J166" s="30" t="str">
        <f>"'"&amp; EndpointWriter[[#This Row],[Field_ID]] &amp;"':'"&amp; EndpointWriter[[#This Row],[Field_Name_NoSpace]] &amp;"',"</f>
        <v>'22':'tick-amount',</v>
      </c>
    </row>
    <row r="167" spans="1:10" s="30" customFormat="1" ht="20.100000000000001" customHeight="1" x14ac:dyDescent="0.2">
      <c r="A167" s="30" t="s">
        <v>392</v>
      </c>
      <c r="B167" s="31">
        <v>23</v>
      </c>
      <c r="C167" s="30" t="s">
        <v>358</v>
      </c>
      <c r="D167" s="30" t="str">
        <f t="shared" si="4"/>
        <v>level one forex</v>
      </c>
      <c r="E167" s="30" t="str">
        <f t="shared" si="5"/>
        <v>level-one-forex</v>
      </c>
      <c r="F167" s="30" t="str">
        <f>SUBSTITUTE(E167,"-","_")</f>
        <v>level_one_forex</v>
      </c>
      <c r="G167" s="30" t="str">
        <f t="shared" si="6"/>
        <v>product</v>
      </c>
      <c r="H167" s="30" t="str">
        <f t="shared" si="7"/>
        <v>product</v>
      </c>
      <c r="I167" s="30" t="str">
        <f>UPPER(SUBSTITUTE(D167," ","_"))</f>
        <v>LEVEL_ONE_FOREX</v>
      </c>
      <c r="J167" s="30" t="str">
        <f>"'"&amp; EndpointWriter[[#This Row],[Field_ID]] &amp;"':'"&amp; EndpointWriter[[#This Row],[Field_Name_NoSpace]] &amp;"',"</f>
        <v>'23':'product',</v>
      </c>
    </row>
    <row r="168" spans="1:10" s="30" customFormat="1" ht="20.100000000000001" customHeight="1" x14ac:dyDescent="0.2">
      <c r="A168" s="30" t="s">
        <v>392</v>
      </c>
      <c r="B168" s="31">
        <v>24</v>
      </c>
      <c r="C168" s="30" t="s">
        <v>387</v>
      </c>
      <c r="D168" s="30" t="str">
        <f t="shared" si="4"/>
        <v>level one forex</v>
      </c>
      <c r="E168" s="30" t="str">
        <f t="shared" si="5"/>
        <v>level-one-forex</v>
      </c>
      <c r="F168" s="30" t="str">
        <f>SUBSTITUTE(E168,"-","_")</f>
        <v>level_one_forex</v>
      </c>
      <c r="G168" s="30" t="str">
        <f t="shared" si="6"/>
        <v>trading hours</v>
      </c>
      <c r="H168" s="30" t="str">
        <f t="shared" si="7"/>
        <v>trading-hours</v>
      </c>
      <c r="I168" s="30" t="str">
        <f>UPPER(SUBSTITUTE(D168," ","_"))</f>
        <v>LEVEL_ONE_FOREX</v>
      </c>
      <c r="J168" s="30" t="str">
        <f>"'"&amp; EndpointWriter[[#This Row],[Field_ID]] &amp;"':'"&amp; EndpointWriter[[#This Row],[Field_Name_NoSpace]] &amp;"',"</f>
        <v>'24':'trading-hours',</v>
      </c>
    </row>
    <row r="169" spans="1:10" s="30" customFormat="1" ht="20.100000000000001" customHeight="1" x14ac:dyDescent="0.2">
      <c r="A169" s="30" t="s">
        <v>392</v>
      </c>
      <c r="B169" s="31">
        <v>25</v>
      </c>
      <c r="C169" s="30" t="s">
        <v>388</v>
      </c>
      <c r="D169" s="30" t="str">
        <f t="shared" si="4"/>
        <v>level one forex</v>
      </c>
      <c r="E169" s="30" t="str">
        <f t="shared" si="5"/>
        <v>level-one-forex</v>
      </c>
      <c r="F169" s="30" t="str">
        <f>SUBSTITUTE(E169,"-","_")</f>
        <v>level_one_forex</v>
      </c>
      <c r="G169" s="30" t="str">
        <f t="shared" si="6"/>
        <v>is tradable</v>
      </c>
      <c r="H169" s="30" t="str">
        <f t="shared" si="7"/>
        <v>is-tradable</v>
      </c>
      <c r="I169" s="30" t="str">
        <f>UPPER(SUBSTITUTE(D169," ","_"))</f>
        <v>LEVEL_ONE_FOREX</v>
      </c>
      <c r="J169" s="30" t="str">
        <f>"'"&amp; EndpointWriter[[#This Row],[Field_ID]] &amp;"':'"&amp; EndpointWriter[[#This Row],[Field_Name_NoSpace]] &amp;"',"</f>
        <v>'25':'is-tradable',</v>
      </c>
    </row>
    <row r="170" spans="1:10" s="30" customFormat="1" ht="20.100000000000001" customHeight="1" x14ac:dyDescent="0.2">
      <c r="A170" s="30" t="s">
        <v>392</v>
      </c>
      <c r="B170" s="31">
        <v>26</v>
      </c>
      <c r="C170" s="30" t="s">
        <v>390</v>
      </c>
      <c r="D170" s="30" t="str">
        <f t="shared" si="4"/>
        <v>level one forex</v>
      </c>
      <c r="E170" s="30" t="str">
        <f t="shared" si="5"/>
        <v>level-one-forex</v>
      </c>
      <c r="F170" s="30" t="str">
        <f>SUBSTITUTE(E170,"-","_")</f>
        <v>level_one_forex</v>
      </c>
      <c r="G170" s="30" t="str">
        <f t="shared" si="6"/>
        <v>market maker</v>
      </c>
      <c r="H170" s="30" t="str">
        <f t="shared" si="7"/>
        <v>market-maker</v>
      </c>
      <c r="I170" s="30" t="str">
        <f>UPPER(SUBSTITUTE(D170," ","_"))</f>
        <v>LEVEL_ONE_FOREX</v>
      </c>
      <c r="J170" s="30" t="str">
        <f>"'"&amp; EndpointWriter[[#This Row],[Field_ID]] &amp;"':'"&amp; EndpointWriter[[#This Row],[Field_Name_NoSpace]] &amp;"',"</f>
        <v>'26':'market-maker',</v>
      </c>
    </row>
    <row r="171" spans="1:10" s="30" customFormat="1" ht="20.100000000000001" customHeight="1" x14ac:dyDescent="0.2">
      <c r="A171" s="30" t="s">
        <v>392</v>
      </c>
      <c r="B171" s="31">
        <v>27</v>
      </c>
      <c r="C171" s="30" t="s">
        <v>391</v>
      </c>
      <c r="D171" s="30" t="str">
        <f>LOWER(A171)</f>
        <v>level one forex</v>
      </c>
      <c r="E171" s="30" t="str">
        <f t="shared" si="5"/>
        <v>level-one-forex</v>
      </c>
      <c r="F171" s="30" t="str">
        <f>SUBSTITUTE(E171,"-","_")</f>
        <v>level_one_forex</v>
      </c>
      <c r="G171" s="30" t="str">
        <f t="shared" si="6"/>
        <v>52 week high</v>
      </c>
      <c r="H171" s="30" t="str">
        <f t="shared" si="7"/>
        <v>52-week-high</v>
      </c>
      <c r="I171" s="30" t="str">
        <f>UPPER(SUBSTITUTE(D171," ","_"))</f>
        <v>LEVEL_ONE_FOREX</v>
      </c>
      <c r="J171" s="30" t="str">
        <f>"'"&amp; EndpointWriter[[#This Row],[Field_ID]] &amp;"':'"&amp; EndpointWriter[[#This Row],[Field_Name_NoSpace]] &amp;"',"</f>
        <v>'27':'52-week-high',</v>
      </c>
    </row>
    <row r="172" spans="1:10" s="30" customFormat="1" ht="20.100000000000001" customHeight="1" x14ac:dyDescent="0.2">
      <c r="A172" s="30" t="s">
        <v>392</v>
      </c>
      <c r="B172" s="31">
        <v>28</v>
      </c>
      <c r="C172" s="30" t="s">
        <v>86</v>
      </c>
      <c r="D172" s="30" t="str">
        <f>LOWER(A172)</f>
        <v>level one forex</v>
      </c>
      <c r="E172" s="30" t="str">
        <f t="shared" si="5"/>
        <v>level-one-forex</v>
      </c>
      <c r="F172" s="30" t="str">
        <f>SUBSTITUTE(E172,"-","_")</f>
        <v>level_one_forex</v>
      </c>
      <c r="G172" s="30" t="str">
        <f t="shared" si="6"/>
        <v>52 week low</v>
      </c>
      <c r="H172" s="30" t="str">
        <f t="shared" si="7"/>
        <v>52-week-low</v>
      </c>
      <c r="I172" s="30" t="str">
        <f>UPPER(SUBSTITUTE(D172," ","_"))</f>
        <v>LEVEL_ONE_FOREX</v>
      </c>
      <c r="J172" s="30" t="str">
        <f>"'"&amp; EndpointWriter[[#This Row],[Field_ID]] &amp;"':'"&amp; EndpointWriter[[#This Row],[Field_Name_NoSpace]] &amp;"',"</f>
        <v>'28':'52-week-low',</v>
      </c>
    </row>
    <row r="173" spans="1:10" s="30" customFormat="1" ht="20.100000000000001" customHeight="1" x14ac:dyDescent="0.2">
      <c r="A173" s="30" t="s">
        <v>392</v>
      </c>
      <c r="B173" s="31" t="s">
        <v>673</v>
      </c>
      <c r="C173" s="30" t="s">
        <v>3</v>
      </c>
      <c r="D173" s="30" t="str">
        <f>LOWER(A173)</f>
        <v>level one forex</v>
      </c>
      <c r="E173" s="30" t="str">
        <f>SUBSTITUTE(D173," ","-")</f>
        <v>level-one-forex</v>
      </c>
      <c r="F173" s="30" t="str">
        <f>SUBSTITUTE(E173,"-","_")</f>
        <v>level_one_forex</v>
      </c>
      <c r="G173" s="30" t="str">
        <f>LOWER(C173)</f>
        <v>symbol</v>
      </c>
      <c r="H173" s="30" t="str">
        <f>SUBSTITUTE(G173," ","-")</f>
        <v>symbol</v>
      </c>
      <c r="I173" s="30" t="str">
        <f>UPPER(SUBSTITUTE(D173," ","_"))</f>
        <v>LEVEL_ONE_FOREX</v>
      </c>
      <c r="J173" s="34" t="str">
        <f>"'"&amp; EndpointWriter[[#This Row],[Field_ID]] &amp;"':'"&amp; EndpointWriter[[#This Row],[Field_Name_NoSpace]] &amp;"',"</f>
        <v>'key':'symbol',</v>
      </c>
    </row>
    <row r="174" spans="1:10" s="30" customFormat="1" ht="20.100000000000001" customHeight="1" x14ac:dyDescent="0.2">
      <c r="A174" s="30" t="s">
        <v>392</v>
      </c>
      <c r="B174" s="31" t="s">
        <v>474</v>
      </c>
      <c r="C174" s="30" t="s">
        <v>677</v>
      </c>
      <c r="D174" s="30" t="str">
        <f>LOWER(A174)</f>
        <v>level one forex</v>
      </c>
      <c r="E174" s="30" t="str">
        <f>SUBSTITUTE(D174," ","-")</f>
        <v>level-one-forex</v>
      </c>
      <c r="F174" s="30" t="str">
        <f>SUBSTITUTE(E174,"-","_")</f>
        <v>level_one_forex</v>
      </c>
      <c r="G174" s="30" t="str">
        <f>LOWER(C174)</f>
        <v>delayed</v>
      </c>
      <c r="H174" s="30" t="str">
        <f>SUBSTITUTE(G174," ","-")</f>
        <v>delayed</v>
      </c>
      <c r="I174" s="30" t="str">
        <f>UPPER(SUBSTITUTE(D174," ","_"))</f>
        <v>LEVEL_ONE_FOREX</v>
      </c>
      <c r="J174" s="34" t="str">
        <f>"'"&amp; EndpointWriter[[#This Row],[Field_ID]] &amp;"':'"&amp; EndpointWriter[[#This Row],[Field_Name_NoSpace]] &amp;"',"</f>
        <v>'delayed':'delayed',</v>
      </c>
    </row>
    <row r="175" spans="1:10" s="30" customFormat="1" ht="20.100000000000001" customHeight="1" x14ac:dyDescent="0.2">
      <c r="A175" s="32" t="s">
        <v>392</v>
      </c>
      <c r="B175" s="33">
        <v>29</v>
      </c>
      <c r="C175" s="32" t="s">
        <v>117</v>
      </c>
      <c r="D175" s="32" t="str">
        <f t="shared" si="4"/>
        <v>level one forex</v>
      </c>
      <c r="E175" s="32" t="str">
        <f t="shared" si="5"/>
        <v>level-one-forex</v>
      </c>
      <c r="F175" s="32" t="str">
        <f>SUBSTITUTE(E175,"-","_")</f>
        <v>level_one_forex</v>
      </c>
      <c r="G175" s="32" t="str">
        <f t="shared" si="6"/>
        <v>mark</v>
      </c>
      <c r="H175" s="32" t="str">
        <f t="shared" si="7"/>
        <v>mark</v>
      </c>
      <c r="I175" s="32" t="str">
        <f>UPPER(SUBSTITUTE(D175," ","_"))</f>
        <v>LEVEL_ONE_FOREX</v>
      </c>
      <c r="J175" s="32" t="str">
        <f>"'"&amp; EndpointWriter[[#This Row],[Field_ID]] &amp;"':'"&amp; EndpointWriter[[#This Row],[Field_Name_NoSpace]] &amp;"',"</f>
        <v>'29':'mark',</v>
      </c>
    </row>
    <row r="176" spans="1:10" s="30" customFormat="1" ht="20.100000000000001" customHeight="1" x14ac:dyDescent="0.2">
      <c r="A176" s="30" t="s">
        <v>396</v>
      </c>
      <c r="B176" s="31">
        <v>0</v>
      </c>
      <c r="C176" s="30" t="s">
        <v>3</v>
      </c>
      <c r="D176" s="30" t="str">
        <f t="shared" ref="D176:D211" si="8">LOWER(A176)</f>
        <v>level one futures options</v>
      </c>
      <c r="E176" s="30" t="str">
        <f t="shared" ref="E176:E211" si="9">SUBSTITUTE(D176," ","-")</f>
        <v>level-one-futures-options</v>
      </c>
      <c r="F176" s="30" t="str">
        <f>SUBSTITUTE(E176,"-","_")</f>
        <v>level_one_futures_options</v>
      </c>
      <c r="G176" s="30" t="str">
        <f t="shared" ref="G176:G211" si="10">LOWER(C176)</f>
        <v>symbol</v>
      </c>
      <c r="H176" s="30" t="str">
        <f t="shared" ref="H176:H211" si="11">SUBSTITUTE(G176," ","-")</f>
        <v>symbol</v>
      </c>
      <c r="I176" s="30" t="str">
        <f>UPPER(SUBSTITUTE(D176," ","_"))</f>
        <v>LEVEL_ONE_FUTURES_OPTIONS</v>
      </c>
      <c r="J176" s="30" t="str">
        <f>"'"&amp; EndpointWriter[[#This Row],[Field_ID]] &amp;"':'"&amp; EndpointWriter[[#This Row],[Field_Name_NoSpace]] &amp;"',"</f>
        <v>'0':'symbol',</v>
      </c>
    </row>
    <row r="177" spans="1:10" s="30" customFormat="1" ht="20.100000000000001" customHeight="1" x14ac:dyDescent="0.2">
      <c r="A177" s="30" t="s">
        <v>396</v>
      </c>
      <c r="B177" s="31">
        <v>1</v>
      </c>
      <c r="C177" s="30" t="s">
        <v>8</v>
      </c>
      <c r="D177" s="30" t="str">
        <f t="shared" si="8"/>
        <v>level one futures options</v>
      </c>
      <c r="E177" s="30" t="str">
        <f t="shared" si="9"/>
        <v>level-one-futures-options</v>
      </c>
      <c r="F177" s="30" t="str">
        <f>SUBSTITUTE(E177,"-","_")</f>
        <v>level_one_futures_options</v>
      </c>
      <c r="G177" s="30" t="str">
        <f t="shared" si="10"/>
        <v>bid price</v>
      </c>
      <c r="H177" s="30" t="str">
        <f t="shared" si="11"/>
        <v>bid-price</v>
      </c>
      <c r="I177" s="30" t="str">
        <f>UPPER(SUBSTITUTE(D177," ","_"))</f>
        <v>LEVEL_ONE_FUTURES_OPTIONS</v>
      </c>
      <c r="J177" s="30" t="str">
        <f>"'"&amp; EndpointWriter[[#This Row],[Field_ID]] &amp;"':'"&amp; EndpointWriter[[#This Row],[Field_Name_NoSpace]] &amp;"',"</f>
        <v>'1':'bid-price',</v>
      </c>
    </row>
    <row r="178" spans="1:10" s="30" customFormat="1" ht="20.100000000000001" customHeight="1" x14ac:dyDescent="0.2">
      <c r="A178" s="30" t="s">
        <v>396</v>
      </c>
      <c r="B178" s="31">
        <v>2</v>
      </c>
      <c r="C178" s="30" t="s">
        <v>13</v>
      </c>
      <c r="D178" s="30" t="str">
        <f t="shared" si="8"/>
        <v>level one futures options</v>
      </c>
      <c r="E178" s="30" t="str">
        <f t="shared" si="9"/>
        <v>level-one-futures-options</v>
      </c>
      <c r="F178" s="30" t="str">
        <f>SUBSTITUTE(E178,"-","_")</f>
        <v>level_one_futures_options</v>
      </c>
      <c r="G178" s="30" t="str">
        <f t="shared" si="10"/>
        <v>ask price</v>
      </c>
      <c r="H178" s="30" t="str">
        <f t="shared" si="11"/>
        <v>ask-price</v>
      </c>
      <c r="I178" s="30" t="str">
        <f>UPPER(SUBSTITUTE(D178," ","_"))</f>
        <v>LEVEL_ONE_FUTURES_OPTIONS</v>
      </c>
      <c r="J178" s="30" t="str">
        <f>"'"&amp; EndpointWriter[[#This Row],[Field_ID]] &amp;"':'"&amp; EndpointWriter[[#This Row],[Field_Name_NoSpace]] &amp;"',"</f>
        <v>'2':'ask-price',</v>
      </c>
    </row>
    <row r="179" spans="1:10" s="30" customFormat="1" ht="20.100000000000001" customHeight="1" x14ac:dyDescent="0.2">
      <c r="A179" s="30" t="s">
        <v>396</v>
      </c>
      <c r="B179" s="31">
        <v>3</v>
      </c>
      <c r="C179" s="30" t="s">
        <v>15</v>
      </c>
      <c r="D179" s="30" t="str">
        <f t="shared" si="8"/>
        <v>level one futures options</v>
      </c>
      <c r="E179" s="30" t="str">
        <f t="shared" si="9"/>
        <v>level-one-futures-options</v>
      </c>
      <c r="F179" s="30" t="str">
        <f>SUBSTITUTE(E179,"-","_")</f>
        <v>level_one_futures_options</v>
      </c>
      <c r="G179" s="30" t="str">
        <f t="shared" si="10"/>
        <v>last price</v>
      </c>
      <c r="H179" s="30" t="str">
        <f t="shared" si="11"/>
        <v>last-price</v>
      </c>
      <c r="I179" s="30" t="str">
        <f>UPPER(SUBSTITUTE(D179," ","_"))</f>
        <v>LEVEL_ONE_FUTURES_OPTIONS</v>
      </c>
      <c r="J179" s="30" t="str">
        <f>"'"&amp; EndpointWriter[[#This Row],[Field_ID]] &amp;"':'"&amp; EndpointWriter[[#This Row],[Field_Name_NoSpace]] &amp;"',"</f>
        <v>'3':'last-price',</v>
      </c>
    </row>
    <row r="180" spans="1:10" s="30" customFormat="1" ht="20.100000000000001" customHeight="1" x14ac:dyDescent="0.2">
      <c r="A180" s="30" t="s">
        <v>396</v>
      </c>
      <c r="B180" s="31">
        <v>4</v>
      </c>
      <c r="C180" s="30" t="s">
        <v>17</v>
      </c>
      <c r="D180" s="30" t="str">
        <f t="shared" si="8"/>
        <v>level one futures options</v>
      </c>
      <c r="E180" s="30" t="str">
        <f t="shared" si="9"/>
        <v>level-one-futures-options</v>
      </c>
      <c r="F180" s="30" t="str">
        <f>SUBSTITUTE(E180,"-","_")</f>
        <v>level_one_futures_options</v>
      </c>
      <c r="G180" s="30" t="str">
        <f t="shared" si="10"/>
        <v>bid size</v>
      </c>
      <c r="H180" s="30" t="str">
        <f t="shared" si="11"/>
        <v>bid-size</v>
      </c>
      <c r="I180" s="30" t="str">
        <f>UPPER(SUBSTITUTE(D180," ","_"))</f>
        <v>LEVEL_ONE_FUTURES_OPTIONS</v>
      </c>
      <c r="J180" s="30" t="str">
        <f>"'"&amp; EndpointWriter[[#This Row],[Field_ID]] &amp;"':'"&amp; EndpointWriter[[#This Row],[Field_Name_NoSpace]] &amp;"',"</f>
        <v>'4':'bid-size',</v>
      </c>
    </row>
    <row r="181" spans="1:10" s="30" customFormat="1" ht="20.100000000000001" customHeight="1" x14ac:dyDescent="0.2">
      <c r="A181" s="30" t="s">
        <v>396</v>
      </c>
      <c r="B181" s="31">
        <v>5</v>
      </c>
      <c r="C181" s="30" t="s">
        <v>19</v>
      </c>
      <c r="D181" s="30" t="str">
        <f t="shared" si="8"/>
        <v>level one futures options</v>
      </c>
      <c r="E181" s="30" t="str">
        <f t="shared" si="9"/>
        <v>level-one-futures-options</v>
      </c>
      <c r="F181" s="30" t="str">
        <f>SUBSTITUTE(E181,"-","_")</f>
        <v>level_one_futures_options</v>
      </c>
      <c r="G181" s="30" t="str">
        <f t="shared" si="10"/>
        <v>ask size</v>
      </c>
      <c r="H181" s="30" t="str">
        <f t="shared" si="11"/>
        <v>ask-size</v>
      </c>
      <c r="I181" s="30" t="str">
        <f>UPPER(SUBSTITUTE(D181," ","_"))</f>
        <v>LEVEL_ONE_FUTURES_OPTIONS</v>
      </c>
      <c r="J181" s="30" t="str">
        <f>"'"&amp; EndpointWriter[[#This Row],[Field_ID]] &amp;"':'"&amp; EndpointWriter[[#This Row],[Field_Name_NoSpace]] &amp;"',"</f>
        <v>'5':'ask-size',</v>
      </c>
    </row>
    <row r="182" spans="1:10" s="30" customFormat="1" ht="20.100000000000001" customHeight="1" x14ac:dyDescent="0.2">
      <c r="A182" s="30" t="s">
        <v>396</v>
      </c>
      <c r="B182" s="31">
        <v>6</v>
      </c>
      <c r="C182" s="30" t="s">
        <v>21</v>
      </c>
      <c r="D182" s="30" t="str">
        <f t="shared" si="8"/>
        <v>level one futures options</v>
      </c>
      <c r="E182" s="30" t="str">
        <f t="shared" si="9"/>
        <v>level-one-futures-options</v>
      </c>
      <c r="F182" s="30" t="str">
        <f>SUBSTITUTE(E182,"-","_")</f>
        <v>level_one_futures_options</v>
      </c>
      <c r="G182" s="30" t="str">
        <f t="shared" si="10"/>
        <v>ask id</v>
      </c>
      <c r="H182" s="30" t="str">
        <f t="shared" si="11"/>
        <v>ask-id</v>
      </c>
      <c r="I182" s="30" t="str">
        <f>UPPER(SUBSTITUTE(D182," ","_"))</f>
        <v>LEVEL_ONE_FUTURES_OPTIONS</v>
      </c>
      <c r="J182" s="30" t="str">
        <f>"'"&amp; EndpointWriter[[#This Row],[Field_ID]] &amp;"':'"&amp; EndpointWriter[[#This Row],[Field_Name_NoSpace]] &amp;"',"</f>
        <v>'6':'ask-id',</v>
      </c>
    </row>
    <row r="183" spans="1:10" s="30" customFormat="1" ht="20.100000000000001" customHeight="1" x14ac:dyDescent="0.2">
      <c r="A183" s="30" t="s">
        <v>396</v>
      </c>
      <c r="B183" s="31">
        <v>7</v>
      </c>
      <c r="C183" s="30" t="s">
        <v>24</v>
      </c>
      <c r="D183" s="30" t="str">
        <f t="shared" si="8"/>
        <v>level one futures options</v>
      </c>
      <c r="E183" s="30" t="str">
        <f t="shared" si="9"/>
        <v>level-one-futures-options</v>
      </c>
      <c r="F183" s="30" t="str">
        <f>SUBSTITUTE(E183,"-","_")</f>
        <v>level_one_futures_options</v>
      </c>
      <c r="G183" s="30" t="str">
        <f t="shared" si="10"/>
        <v>bid id</v>
      </c>
      <c r="H183" s="30" t="str">
        <f t="shared" si="11"/>
        <v>bid-id</v>
      </c>
      <c r="I183" s="30" t="str">
        <f>UPPER(SUBSTITUTE(D183," ","_"))</f>
        <v>LEVEL_ONE_FUTURES_OPTIONS</v>
      </c>
      <c r="J183" s="30" t="str">
        <f>"'"&amp; EndpointWriter[[#This Row],[Field_ID]] &amp;"':'"&amp; EndpointWriter[[#This Row],[Field_Name_NoSpace]] &amp;"',"</f>
        <v>'7':'bid-id',</v>
      </c>
    </row>
    <row r="184" spans="1:10" s="30" customFormat="1" ht="20.100000000000001" customHeight="1" x14ac:dyDescent="0.2">
      <c r="A184" s="30" t="s">
        <v>396</v>
      </c>
      <c r="B184" s="31">
        <v>8</v>
      </c>
      <c r="C184" s="30" t="s">
        <v>26</v>
      </c>
      <c r="D184" s="30" t="str">
        <f t="shared" si="8"/>
        <v>level one futures options</v>
      </c>
      <c r="E184" s="30" t="str">
        <f t="shared" si="9"/>
        <v>level-one-futures-options</v>
      </c>
      <c r="F184" s="30" t="str">
        <f>SUBSTITUTE(E184,"-","_")</f>
        <v>level_one_futures_options</v>
      </c>
      <c r="G184" s="30" t="str">
        <f t="shared" si="10"/>
        <v>total volume</v>
      </c>
      <c r="H184" s="30" t="str">
        <f t="shared" si="11"/>
        <v>total-volume</v>
      </c>
      <c r="I184" s="30" t="str">
        <f>UPPER(SUBSTITUTE(D184," ","_"))</f>
        <v>LEVEL_ONE_FUTURES_OPTIONS</v>
      </c>
      <c r="J184" s="30" t="str">
        <f>"'"&amp; EndpointWriter[[#This Row],[Field_ID]] &amp;"':'"&amp; EndpointWriter[[#This Row],[Field_Name_NoSpace]] &amp;"',"</f>
        <v>'8':'total-volume',</v>
      </c>
    </row>
    <row r="185" spans="1:10" s="30" customFormat="1" ht="20.100000000000001" customHeight="1" x14ac:dyDescent="0.2">
      <c r="A185" s="30" t="s">
        <v>396</v>
      </c>
      <c r="B185" s="31">
        <v>9</v>
      </c>
      <c r="C185" s="30" t="s">
        <v>30</v>
      </c>
      <c r="D185" s="30" t="str">
        <f t="shared" si="8"/>
        <v>level one futures options</v>
      </c>
      <c r="E185" s="30" t="str">
        <f t="shared" si="9"/>
        <v>level-one-futures-options</v>
      </c>
      <c r="F185" s="30" t="str">
        <f>SUBSTITUTE(E185,"-","_")</f>
        <v>level_one_futures_options</v>
      </c>
      <c r="G185" s="30" t="str">
        <f t="shared" si="10"/>
        <v>last size</v>
      </c>
      <c r="H185" s="30" t="str">
        <f t="shared" si="11"/>
        <v>last-size</v>
      </c>
      <c r="I185" s="30" t="str">
        <f>UPPER(SUBSTITUTE(D185," ","_"))</f>
        <v>LEVEL_ONE_FUTURES_OPTIONS</v>
      </c>
      <c r="J185" s="30" t="str">
        <f>"'"&amp; EndpointWriter[[#This Row],[Field_ID]] &amp;"':'"&amp; EndpointWriter[[#This Row],[Field_Name_NoSpace]] &amp;"',"</f>
        <v>'9':'last-size',</v>
      </c>
    </row>
    <row r="186" spans="1:10" s="30" customFormat="1" ht="20.100000000000001" customHeight="1" x14ac:dyDescent="0.2">
      <c r="A186" s="30" t="s">
        <v>396</v>
      </c>
      <c r="B186" s="31">
        <v>10</v>
      </c>
      <c r="C186" s="30" t="s">
        <v>37</v>
      </c>
      <c r="D186" s="30" t="str">
        <f t="shared" si="8"/>
        <v>level one futures options</v>
      </c>
      <c r="E186" s="30" t="str">
        <f t="shared" si="9"/>
        <v>level-one-futures-options</v>
      </c>
      <c r="F186" s="30" t="str">
        <f>SUBSTITUTE(E186,"-","_")</f>
        <v>level_one_futures_options</v>
      </c>
      <c r="G186" s="30" t="str">
        <f t="shared" si="10"/>
        <v>quote time</v>
      </c>
      <c r="H186" s="30" t="str">
        <f t="shared" si="11"/>
        <v>quote-time</v>
      </c>
      <c r="I186" s="30" t="str">
        <f>UPPER(SUBSTITUTE(D186," ","_"))</f>
        <v>LEVEL_ONE_FUTURES_OPTIONS</v>
      </c>
      <c r="J186" s="30" t="str">
        <f>"'"&amp; EndpointWriter[[#This Row],[Field_ID]] &amp;"':'"&amp; EndpointWriter[[#This Row],[Field_Name_NoSpace]] &amp;"',"</f>
        <v>'10':'quote-time',</v>
      </c>
    </row>
    <row r="187" spans="1:10" s="30" customFormat="1" ht="20.100000000000001" customHeight="1" x14ac:dyDescent="0.2">
      <c r="A187" s="30" t="s">
        <v>396</v>
      </c>
      <c r="B187" s="31">
        <v>11</v>
      </c>
      <c r="C187" s="30" t="s">
        <v>33</v>
      </c>
      <c r="D187" s="30" t="str">
        <f t="shared" si="8"/>
        <v>level one futures options</v>
      </c>
      <c r="E187" s="30" t="str">
        <f t="shared" si="9"/>
        <v>level-one-futures-options</v>
      </c>
      <c r="F187" s="30" t="str">
        <f>SUBSTITUTE(E187,"-","_")</f>
        <v>level_one_futures_options</v>
      </c>
      <c r="G187" s="30" t="str">
        <f t="shared" si="10"/>
        <v>trade time</v>
      </c>
      <c r="H187" s="30" t="str">
        <f t="shared" si="11"/>
        <v>trade-time</v>
      </c>
      <c r="I187" s="30" t="str">
        <f>UPPER(SUBSTITUTE(D187," ","_"))</f>
        <v>LEVEL_ONE_FUTURES_OPTIONS</v>
      </c>
      <c r="J187" s="30" t="str">
        <f>"'"&amp; EndpointWriter[[#This Row],[Field_ID]] &amp;"':'"&amp; EndpointWriter[[#This Row],[Field_Name_NoSpace]] &amp;"',"</f>
        <v>'11':'trade-time',</v>
      </c>
    </row>
    <row r="188" spans="1:10" s="30" customFormat="1" ht="20.100000000000001" customHeight="1" x14ac:dyDescent="0.2">
      <c r="A188" s="30" t="s">
        <v>396</v>
      </c>
      <c r="B188" s="31">
        <v>12</v>
      </c>
      <c r="C188" s="30" t="s">
        <v>39</v>
      </c>
      <c r="D188" s="30" t="str">
        <f t="shared" si="8"/>
        <v>level one futures options</v>
      </c>
      <c r="E188" s="30" t="str">
        <f t="shared" si="9"/>
        <v>level-one-futures-options</v>
      </c>
      <c r="F188" s="30" t="str">
        <f>SUBSTITUTE(E188,"-","_")</f>
        <v>level_one_futures_options</v>
      </c>
      <c r="G188" s="30" t="str">
        <f t="shared" si="10"/>
        <v>high price</v>
      </c>
      <c r="H188" s="30" t="str">
        <f t="shared" si="11"/>
        <v>high-price</v>
      </c>
      <c r="I188" s="30" t="str">
        <f>UPPER(SUBSTITUTE(D188," ","_"))</f>
        <v>LEVEL_ONE_FUTURES_OPTIONS</v>
      </c>
      <c r="J188" s="30" t="str">
        <f>"'"&amp; EndpointWriter[[#This Row],[Field_ID]] &amp;"':'"&amp; EndpointWriter[[#This Row],[Field_Name_NoSpace]] &amp;"',"</f>
        <v>'12':'high-price',</v>
      </c>
    </row>
    <row r="189" spans="1:10" s="30" customFormat="1" ht="20.100000000000001" customHeight="1" x14ac:dyDescent="0.2">
      <c r="A189" s="30" t="s">
        <v>396</v>
      </c>
      <c r="B189" s="31">
        <v>13</v>
      </c>
      <c r="C189" s="30" t="s">
        <v>41</v>
      </c>
      <c r="D189" s="30" t="str">
        <f t="shared" si="8"/>
        <v>level one futures options</v>
      </c>
      <c r="E189" s="30" t="str">
        <f t="shared" si="9"/>
        <v>level-one-futures-options</v>
      </c>
      <c r="F189" s="30" t="str">
        <f>SUBSTITUTE(E189,"-","_")</f>
        <v>level_one_futures_options</v>
      </c>
      <c r="G189" s="30" t="str">
        <f t="shared" si="10"/>
        <v>low price</v>
      </c>
      <c r="H189" s="30" t="str">
        <f t="shared" si="11"/>
        <v>low-price</v>
      </c>
      <c r="I189" s="30" t="str">
        <f>UPPER(SUBSTITUTE(D189," ","_"))</f>
        <v>LEVEL_ONE_FUTURES_OPTIONS</v>
      </c>
      <c r="J189" s="30" t="str">
        <f>"'"&amp; EndpointWriter[[#This Row],[Field_ID]] &amp;"':'"&amp; EndpointWriter[[#This Row],[Field_Name_NoSpace]] &amp;"',"</f>
        <v>'13':'low-price',</v>
      </c>
    </row>
    <row r="190" spans="1:10" s="30" customFormat="1" ht="20.100000000000001" customHeight="1" x14ac:dyDescent="0.2">
      <c r="A190" s="30" t="s">
        <v>396</v>
      </c>
      <c r="B190" s="31">
        <v>14</v>
      </c>
      <c r="C190" s="30" t="s">
        <v>47</v>
      </c>
      <c r="D190" s="30" t="str">
        <f t="shared" si="8"/>
        <v>level one futures options</v>
      </c>
      <c r="E190" s="30" t="str">
        <f t="shared" si="9"/>
        <v>level-one-futures-options</v>
      </c>
      <c r="F190" s="30" t="str">
        <f>SUBSTITUTE(E190,"-","_")</f>
        <v>level_one_futures_options</v>
      </c>
      <c r="G190" s="30" t="str">
        <f t="shared" si="10"/>
        <v>close price</v>
      </c>
      <c r="H190" s="30" t="str">
        <f t="shared" si="11"/>
        <v>close-price</v>
      </c>
      <c r="I190" s="30" t="str">
        <f>UPPER(SUBSTITUTE(D190," ","_"))</f>
        <v>LEVEL_ONE_FUTURES_OPTIONS</v>
      </c>
      <c r="J190" s="30" t="str">
        <f>"'"&amp; EndpointWriter[[#This Row],[Field_ID]] &amp;"':'"&amp; EndpointWriter[[#This Row],[Field_Name_NoSpace]] &amp;"',"</f>
        <v>'14':'close-price',</v>
      </c>
    </row>
    <row r="191" spans="1:10" s="30" customFormat="1" ht="20.100000000000001" customHeight="1" x14ac:dyDescent="0.2">
      <c r="A191" s="30" t="s">
        <v>396</v>
      </c>
      <c r="B191" s="31">
        <v>15</v>
      </c>
      <c r="C191" s="30" t="s">
        <v>51</v>
      </c>
      <c r="D191" s="30" t="str">
        <f t="shared" si="8"/>
        <v>level one futures options</v>
      </c>
      <c r="E191" s="30" t="str">
        <f t="shared" si="9"/>
        <v>level-one-futures-options</v>
      </c>
      <c r="F191" s="30" t="str">
        <f>SUBSTITUTE(E191,"-","_")</f>
        <v>level_one_futures_options</v>
      </c>
      <c r="G191" s="30" t="str">
        <f t="shared" si="10"/>
        <v>exchange id</v>
      </c>
      <c r="H191" s="30" t="str">
        <f t="shared" si="11"/>
        <v>exchange-id</v>
      </c>
      <c r="I191" s="30" t="str">
        <f>UPPER(SUBSTITUTE(D191," ","_"))</f>
        <v>LEVEL_ONE_FUTURES_OPTIONS</v>
      </c>
      <c r="J191" s="30" t="str">
        <f>"'"&amp; EndpointWriter[[#This Row],[Field_ID]] &amp;"':'"&amp; EndpointWriter[[#This Row],[Field_Name_NoSpace]] &amp;"',"</f>
        <v>'15':'exchange-id',</v>
      </c>
    </row>
    <row r="192" spans="1:10" s="30" customFormat="1" ht="20.100000000000001" customHeight="1" x14ac:dyDescent="0.2">
      <c r="A192" s="30" t="s">
        <v>396</v>
      </c>
      <c r="B192" s="31">
        <v>16</v>
      </c>
      <c r="C192" s="30" t="s">
        <v>71</v>
      </c>
      <c r="D192" s="30" t="str">
        <f t="shared" si="8"/>
        <v>level one futures options</v>
      </c>
      <c r="E192" s="30" t="str">
        <f t="shared" si="9"/>
        <v>level-one-futures-options</v>
      </c>
      <c r="F192" s="30" t="str">
        <f>SUBSTITUTE(E192,"-","_")</f>
        <v>level_one_futures_options</v>
      </c>
      <c r="G192" s="30" t="str">
        <f t="shared" si="10"/>
        <v>description</v>
      </c>
      <c r="H192" s="30" t="str">
        <f t="shared" si="11"/>
        <v>description</v>
      </c>
      <c r="I192" s="30" t="str">
        <f>UPPER(SUBSTITUTE(D192," ","_"))</f>
        <v>LEVEL_ONE_FUTURES_OPTIONS</v>
      </c>
      <c r="J192" s="30" t="str">
        <f>"'"&amp; EndpointWriter[[#This Row],[Field_ID]] &amp;"':'"&amp; EndpointWriter[[#This Row],[Field_Name_NoSpace]] &amp;"',"</f>
        <v>'16':'description',</v>
      </c>
    </row>
    <row r="193" spans="1:10" s="30" customFormat="1" ht="20.100000000000001" customHeight="1" x14ac:dyDescent="0.2">
      <c r="A193" s="30" t="s">
        <v>396</v>
      </c>
      <c r="B193" s="31">
        <v>17</v>
      </c>
      <c r="C193" s="30" t="s">
        <v>74</v>
      </c>
      <c r="D193" s="30" t="str">
        <f t="shared" si="8"/>
        <v>level one futures options</v>
      </c>
      <c r="E193" s="30" t="str">
        <f t="shared" si="9"/>
        <v>level-one-futures-options</v>
      </c>
      <c r="F193" s="30" t="str">
        <f>SUBSTITUTE(E193,"-","_")</f>
        <v>level_one_futures_options</v>
      </c>
      <c r="G193" s="30" t="str">
        <f t="shared" si="10"/>
        <v>last id</v>
      </c>
      <c r="H193" s="30" t="str">
        <f t="shared" si="11"/>
        <v>last-id</v>
      </c>
      <c r="I193" s="30" t="str">
        <f>UPPER(SUBSTITUTE(D193," ","_"))</f>
        <v>LEVEL_ONE_FUTURES_OPTIONS</v>
      </c>
      <c r="J193" s="30" t="str">
        <f>"'"&amp; EndpointWriter[[#This Row],[Field_ID]] &amp;"':'"&amp; EndpointWriter[[#This Row],[Field_Name_NoSpace]] &amp;"',"</f>
        <v>'17':'last-id',</v>
      </c>
    </row>
    <row r="194" spans="1:10" s="30" customFormat="1" ht="20.100000000000001" customHeight="1" x14ac:dyDescent="0.2">
      <c r="A194" s="30" t="s">
        <v>396</v>
      </c>
      <c r="B194" s="31">
        <v>18</v>
      </c>
      <c r="C194" s="30" t="s">
        <v>79</v>
      </c>
      <c r="D194" s="30" t="str">
        <f t="shared" si="8"/>
        <v>level one futures options</v>
      </c>
      <c r="E194" s="30" t="str">
        <f t="shared" si="9"/>
        <v>level-one-futures-options</v>
      </c>
      <c r="F194" s="30" t="str">
        <f>SUBSTITUTE(E194,"-","_")</f>
        <v>level_one_futures_options</v>
      </c>
      <c r="G194" s="30" t="str">
        <f t="shared" si="10"/>
        <v>open price</v>
      </c>
      <c r="H194" s="30" t="str">
        <f t="shared" si="11"/>
        <v>open-price</v>
      </c>
      <c r="I194" s="30" t="str">
        <f>UPPER(SUBSTITUTE(D194," ","_"))</f>
        <v>LEVEL_ONE_FUTURES_OPTIONS</v>
      </c>
      <c r="J194" s="30" t="str">
        <f>"'"&amp; EndpointWriter[[#This Row],[Field_ID]] &amp;"':'"&amp; EndpointWriter[[#This Row],[Field_Name_NoSpace]] &amp;"',"</f>
        <v>'18':'open-price',</v>
      </c>
    </row>
    <row r="195" spans="1:10" s="30" customFormat="1" ht="20.100000000000001" customHeight="1" x14ac:dyDescent="0.2">
      <c r="A195" s="30" t="s">
        <v>396</v>
      </c>
      <c r="B195" s="31">
        <v>19</v>
      </c>
      <c r="C195" s="30" t="s">
        <v>81</v>
      </c>
      <c r="D195" s="30" t="str">
        <f t="shared" si="8"/>
        <v>level one futures options</v>
      </c>
      <c r="E195" s="30" t="str">
        <f t="shared" si="9"/>
        <v>level-one-futures-options</v>
      </c>
      <c r="F195" s="30" t="str">
        <f>SUBSTITUTE(E195,"-","_")</f>
        <v>level_one_futures_options</v>
      </c>
      <c r="G195" s="30" t="str">
        <f t="shared" si="10"/>
        <v>net change</v>
      </c>
      <c r="H195" s="30" t="str">
        <f t="shared" si="11"/>
        <v>net-change</v>
      </c>
      <c r="I195" s="30" t="str">
        <f>UPPER(SUBSTITUTE(D195," ","_"))</f>
        <v>LEVEL_ONE_FUTURES_OPTIONS</v>
      </c>
      <c r="J195" s="30" t="str">
        <f>"'"&amp; EndpointWriter[[#This Row],[Field_ID]] &amp;"':'"&amp; EndpointWriter[[#This Row],[Field_Name_NoSpace]] &amp;"',"</f>
        <v>'19':'net-change',</v>
      </c>
    </row>
    <row r="196" spans="1:10" s="30" customFormat="1" ht="20.100000000000001" customHeight="1" x14ac:dyDescent="0.2">
      <c r="A196" s="30" t="s">
        <v>396</v>
      </c>
      <c r="B196" s="31">
        <v>20</v>
      </c>
      <c r="C196" s="30" t="s">
        <v>345</v>
      </c>
      <c r="D196" s="30" t="str">
        <f t="shared" si="8"/>
        <v>level one futures options</v>
      </c>
      <c r="E196" s="30" t="str">
        <f t="shared" si="9"/>
        <v>level-one-futures-options</v>
      </c>
      <c r="F196" s="30" t="str">
        <f>SUBSTITUTE(E196,"-","_")</f>
        <v>level_one_futures_options</v>
      </c>
      <c r="G196" s="30" t="str">
        <f t="shared" si="10"/>
        <v>future percent change</v>
      </c>
      <c r="H196" s="30" t="str">
        <f t="shared" si="11"/>
        <v>future-percent-change</v>
      </c>
      <c r="I196" s="30" t="str">
        <f>UPPER(SUBSTITUTE(D196," ","_"))</f>
        <v>LEVEL_ONE_FUTURES_OPTIONS</v>
      </c>
      <c r="J196" s="30" t="str">
        <f>"'"&amp; EndpointWriter[[#This Row],[Field_ID]] &amp;"':'"&amp; EndpointWriter[[#This Row],[Field_Name_NoSpace]] &amp;"',"</f>
        <v>'20':'future-percent-change',</v>
      </c>
    </row>
    <row r="197" spans="1:10" s="30" customFormat="1" ht="20.100000000000001" customHeight="1" x14ac:dyDescent="0.2">
      <c r="A197" s="30" t="s">
        <v>396</v>
      </c>
      <c r="B197" s="31">
        <v>21</v>
      </c>
      <c r="C197" s="30" t="s">
        <v>347</v>
      </c>
      <c r="D197" s="30" t="str">
        <f t="shared" si="8"/>
        <v>level one futures options</v>
      </c>
      <c r="E197" s="30" t="str">
        <f t="shared" si="9"/>
        <v>level-one-futures-options</v>
      </c>
      <c r="F197" s="30" t="str">
        <f>SUBSTITUTE(E197,"-","_")</f>
        <v>level_one_futures_options</v>
      </c>
      <c r="G197" s="30" t="str">
        <f t="shared" si="10"/>
        <v>exhange name</v>
      </c>
      <c r="H197" s="30" t="str">
        <f t="shared" si="11"/>
        <v>exhange-name</v>
      </c>
      <c r="I197" s="30" t="str">
        <f>UPPER(SUBSTITUTE(D197," ","_"))</f>
        <v>LEVEL_ONE_FUTURES_OPTIONS</v>
      </c>
      <c r="J197" s="30" t="str">
        <f>"'"&amp; EndpointWriter[[#This Row],[Field_ID]] &amp;"':'"&amp; EndpointWriter[[#This Row],[Field_Name_NoSpace]] &amp;"',"</f>
        <v>'21':'exhange-name',</v>
      </c>
    </row>
    <row r="198" spans="1:10" s="30" customFormat="1" ht="20.100000000000001" customHeight="1" x14ac:dyDescent="0.2">
      <c r="A198" s="30" t="s">
        <v>396</v>
      </c>
      <c r="B198" s="31">
        <v>22</v>
      </c>
      <c r="C198" s="30" t="s">
        <v>115</v>
      </c>
      <c r="D198" s="30" t="str">
        <f t="shared" si="8"/>
        <v>level one futures options</v>
      </c>
      <c r="E198" s="30" t="str">
        <f t="shared" si="9"/>
        <v>level-one-futures-options</v>
      </c>
      <c r="F198" s="30" t="str">
        <f>SUBSTITUTE(E198,"-","_")</f>
        <v>level_one_futures_options</v>
      </c>
      <c r="G198" s="30" t="str">
        <f t="shared" si="10"/>
        <v>security status</v>
      </c>
      <c r="H198" s="30" t="str">
        <f t="shared" si="11"/>
        <v>security-status</v>
      </c>
      <c r="I198" s="30" t="str">
        <f>UPPER(SUBSTITUTE(D198," ","_"))</f>
        <v>LEVEL_ONE_FUTURES_OPTIONS</v>
      </c>
      <c r="J198" s="30" t="str">
        <f>"'"&amp; EndpointWriter[[#This Row],[Field_ID]] &amp;"':'"&amp; EndpointWriter[[#This Row],[Field_Name_NoSpace]] &amp;"',"</f>
        <v>'22':'security-status',</v>
      </c>
    </row>
    <row r="199" spans="1:10" s="30" customFormat="1" ht="20.100000000000001" customHeight="1" x14ac:dyDescent="0.2">
      <c r="A199" s="30" t="s">
        <v>396</v>
      </c>
      <c r="B199" s="31">
        <v>23</v>
      </c>
      <c r="C199" s="30" t="s">
        <v>319</v>
      </c>
      <c r="D199" s="30" t="str">
        <f t="shared" si="8"/>
        <v>level one futures options</v>
      </c>
      <c r="E199" s="30" t="str">
        <f t="shared" si="9"/>
        <v>level-one-futures-options</v>
      </c>
      <c r="F199" s="30" t="str">
        <f>SUBSTITUTE(E199,"-","_")</f>
        <v>level_one_futures_options</v>
      </c>
      <c r="G199" s="30" t="str">
        <f t="shared" si="10"/>
        <v>open interest</v>
      </c>
      <c r="H199" s="30" t="str">
        <f t="shared" si="11"/>
        <v>open-interest</v>
      </c>
      <c r="I199" s="30" t="str">
        <f>UPPER(SUBSTITUTE(D199," ","_"))</f>
        <v>LEVEL_ONE_FUTURES_OPTIONS</v>
      </c>
      <c r="J199" s="30" t="str">
        <f>"'"&amp; EndpointWriter[[#This Row],[Field_ID]] &amp;"':'"&amp; EndpointWriter[[#This Row],[Field_Name_NoSpace]] &amp;"',"</f>
        <v>'23':'open-interest',</v>
      </c>
    </row>
    <row r="200" spans="1:10" s="30" customFormat="1" ht="20.100000000000001" customHeight="1" x14ac:dyDescent="0.2">
      <c r="A200" s="30" t="s">
        <v>396</v>
      </c>
      <c r="B200" s="31">
        <v>24</v>
      </c>
      <c r="C200" s="30" t="s">
        <v>117</v>
      </c>
      <c r="D200" s="30" t="str">
        <f t="shared" si="8"/>
        <v>level one futures options</v>
      </c>
      <c r="E200" s="30" t="str">
        <f t="shared" si="9"/>
        <v>level-one-futures-options</v>
      </c>
      <c r="F200" s="30" t="str">
        <f>SUBSTITUTE(E200,"-","_")</f>
        <v>level_one_futures_options</v>
      </c>
      <c r="G200" s="30" t="str">
        <f t="shared" si="10"/>
        <v>mark</v>
      </c>
      <c r="H200" s="30" t="str">
        <f t="shared" si="11"/>
        <v>mark</v>
      </c>
      <c r="I200" s="30" t="str">
        <f>UPPER(SUBSTITUTE(D200," ","_"))</f>
        <v>LEVEL_ONE_FUTURES_OPTIONS</v>
      </c>
      <c r="J200" s="30" t="str">
        <f>"'"&amp; EndpointWriter[[#This Row],[Field_ID]] &amp;"':'"&amp; EndpointWriter[[#This Row],[Field_Name_NoSpace]] &amp;"',"</f>
        <v>'24':'mark',</v>
      </c>
    </row>
    <row r="201" spans="1:10" s="30" customFormat="1" ht="20.100000000000001" customHeight="1" x14ac:dyDescent="0.2">
      <c r="A201" s="30" t="s">
        <v>396</v>
      </c>
      <c r="B201" s="31">
        <v>25</v>
      </c>
      <c r="C201" s="30" t="s">
        <v>352</v>
      </c>
      <c r="D201" s="30" t="str">
        <f t="shared" si="8"/>
        <v>level one futures options</v>
      </c>
      <c r="E201" s="30" t="str">
        <f t="shared" si="9"/>
        <v>level-one-futures-options</v>
      </c>
      <c r="F201" s="30" t="str">
        <f>SUBSTITUTE(E201,"-","_")</f>
        <v>level_one_futures_options</v>
      </c>
      <c r="G201" s="30" t="str">
        <f t="shared" si="10"/>
        <v>tick</v>
      </c>
      <c r="H201" s="30" t="str">
        <f t="shared" si="11"/>
        <v>tick</v>
      </c>
      <c r="I201" s="30" t="str">
        <f>UPPER(SUBSTITUTE(D201," ","_"))</f>
        <v>LEVEL_ONE_FUTURES_OPTIONS</v>
      </c>
      <c r="J201" s="30" t="str">
        <f>"'"&amp; EndpointWriter[[#This Row],[Field_ID]] &amp;"':'"&amp; EndpointWriter[[#This Row],[Field_Name_NoSpace]] &amp;"',"</f>
        <v>'25':'tick',</v>
      </c>
    </row>
    <row r="202" spans="1:10" s="30" customFormat="1" ht="20.100000000000001" customHeight="1" x14ac:dyDescent="0.2">
      <c r="A202" s="30" t="s">
        <v>396</v>
      </c>
      <c r="B202" s="31">
        <v>26</v>
      </c>
      <c r="C202" s="30" t="s">
        <v>355</v>
      </c>
      <c r="D202" s="30" t="str">
        <f t="shared" si="8"/>
        <v>level one futures options</v>
      </c>
      <c r="E202" s="30" t="str">
        <f t="shared" si="9"/>
        <v>level-one-futures-options</v>
      </c>
      <c r="F202" s="30" t="str">
        <f>SUBSTITUTE(E202,"-","_")</f>
        <v>level_one_futures_options</v>
      </c>
      <c r="G202" s="30" t="str">
        <f t="shared" si="10"/>
        <v>tick amount</v>
      </c>
      <c r="H202" s="30" t="str">
        <f t="shared" si="11"/>
        <v>tick-amount</v>
      </c>
      <c r="I202" s="30" t="str">
        <f>UPPER(SUBSTITUTE(D202," ","_"))</f>
        <v>LEVEL_ONE_FUTURES_OPTIONS</v>
      </c>
      <c r="J202" s="30" t="str">
        <f>"'"&amp; EndpointWriter[[#This Row],[Field_ID]] &amp;"':'"&amp; EndpointWriter[[#This Row],[Field_Name_NoSpace]] &amp;"',"</f>
        <v>'26':'tick-amount',</v>
      </c>
    </row>
    <row r="203" spans="1:10" s="30" customFormat="1" ht="20.100000000000001" customHeight="1" x14ac:dyDescent="0.2">
      <c r="A203" s="30" t="s">
        <v>396</v>
      </c>
      <c r="B203" s="31">
        <v>27</v>
      </c>
      <c r="C203" s="30" t="s">
        <v>358</v>
      </c>
      <c r="D203" s="30" t="str">
        <f t="shared" si="8"/>
        <v>level one futures options</v>
      </c>
      <c r="E203" s="30" t="str">
        <f t="shared" si="9"/>
        <v>level-one-futures-options</v>
      </c>
      <c r="F203" s="30" t="str">
        <f>SUBSTITUTE(E203,"-","_")</f>
        <v>level_one_futures_options</v>
      </c>
      <c r="G203" s="30" t="str">
        <f t="shared" si="10"/>
        <v>product</v>
      </c>
      <c r="H203" s="30" t="str">
        <f t="shared" si="11"/>
        <v>product</v>
      </c>
      <c r="I203" s="30" t="str">
        <f>UPPER(SUBSTITUTE(D203," ","_"))</f>
        <v>LEVEL_ONE_FUTURES_OPTIONS</v>
      </c>
      <c r="J203" s="30" t="str">
        <f>"'"&amp; EndpointWriter[[#This Row],[Field_ID]] &amp;"':'"&amp; EndpointWriter[[#This Row],[Field_Name_NoSpace]] &amp;"',"</f>
        <v>'27':'product',</v>
      </c>
    </row>
    <row r="204" spans="1:10" s="30" customFormat="1" ht="20.100000000000001" customHeight="1" x14ac:dyDescent="0.2">
      <c r="A204" s="30" t="s">
        <v>396</v>
      </c>
      <c r="B204" s="31">
        <v>28</v>
      </c>
      <c r="C204" s="30" t="s">
        <v>361</v>
      </c>
      <c r="D204" s="30" t="str">
        <f t="shared" si="8"/>
        <v>level one futures options</v>
      </c>
      <c r="E204" s="30" t="str">
        <f t="shared" si="9"/>
        <v>level-one-futures-options</v>
      </c>
      <c r="F204" s="30" t="str">
        <f>SUBSTITUTE(E204,"-","_")</f>
        <v>level_one_futures_options</v>
      </c>
      <c r="G204" s="30" t="str">
        <f t="shared" si="10"/>
        <v>future price format</v>
      </c>
      <c r="H204" s="30" t="str">
        <f t="shared" si="11"/>
        <v>future-price-format</v>
      </c>
      <c r="I204" s="30" t="str">
        <f>UPPER(SUBSTITUTE(D204," ","_"))</f>
        <v>LEVEL_ONE_FUTURES_OPTIONS</v>
      </c>
      <c r="J204" s="30" t="str">
        <f>"'"&amp; EndpointWriter[[#This Row],[Field_ID]] &amp;"':'"&amp; EndpointWriter[[#This Row],[Field_Name_NoSpace]] &amp;"',"</f>
        <v>'28':'future-price-format',</v>
      </c>
    </row>
    <row r="205" spans="1:10" s="30" customFormat="1" ht="20.100000000000001" customHeight="1" x14ac:dyDescent="0.2">
      <c r="A205" s="30" t="s">
        <v>396</v>
      </c>
      <c r="B205" s="31">
        <v>29</v>
      </c>
      <c r="C205" s="30" t="s">
        <v>364</v>
      </c>
      <c r="D205" s="30" t="str">
        <f t="shared" si="8"/>
        <v>level one futures options</v>
      </c>
      <c r="E205" s="30" t="str">
        <f t="shared" si="9"/>
        <v>level-one-futures-options</v>
      </c>
      <c r="F205" s="30" t="str">
        <f>SUBSTITUTE(E205,"-","_")</f>
        <v>level_one_futures_options</v>
      </c>
      <c r="G205" s="30" t="str">
        <f t="shared" si="10"/>
        <v>future trading hours</v>
      </c>
      <c r="H205" s="30" t="str">
        <f t="shared" si="11"/>
        <v>future-trading-hours</v>
      </c>
      <c r="I205" s="30" t="str">
        <f>UPPER(SUBSTITUTE(D205," ","_"))</f>
        <v>LEVEL_ONE_FUTURES_OPTIONS</v>
      </c>
      <c r="J205" s="30" t="str">
        <f>"'"&amp; EndpointWriter[[#This Row],[Field_ID]] &amp;"':'"&amp; EndpointWriter[[#This Row],[Field_Name_NoSpace]] &amp;"',"</f>
        <v>'29':'future-trading-hours',</v>
      </c>
    </row>
    <row r="206" spans="1:10" s="30" customFormat="1" ht="20.100000000000001" customHeight="1" x14ac:dyDescent="0.2">
      <c r="A206" s="30" t="s">
        <v>396</v>
      </c>
      <c r="B206" s="31">
        <v>30</v>
      </c>
      <c r="C206" s="30" t="s">
        <v>366</v>
      </c>
      <c r="D206" s="30" t="str">
        <f t="shared" si="8"/>
        <v>level one futures options</v>
      </c>
      <c r="E206" s="30" t="str">
        <f t="shared" si="9"/>
        <v>level-one-futures-options</v>
      </c>
      <c r="F206" s="30" t="str">
        <f>SUBSTITUTE(E206,"-","_")</f>
        <v>level_one_futures_options</v>
      </c>
      <c r="G206" s="30" t="str">
        <f t="shared" si="10"/>
        <v>future is tradable</v>
      </c>
      <c r="H206" s="30" t="str">
        <f t="shared" si="11"/>
        <v>future-is-tradable</v>
      </c>
      <c r="I206" s="30" t="str">
        <f>UPPER(SUBSTITUTE(D206," ","_"))</f>
        <v>LEVEL_ONE_FUTURES_OPTIONS</v>
      </c>
      <c r="J206" s="30" t="str">
        <f>"'"&amp; EndpointWriter[[#This Row],[Field_ID]] &amp;"':'"&amp; EndpointWriter[[#This Row],[Field_Name_NoSpace]] &amp;"',"</f>
        <v>'30':'future-is-tradable',</v>
      </c>
    </row>
    <row r="207" spans="1:10" s="30" customFormat="1" ht="20.100000000000001" customHeight="1" x14ac:dyDescent="0.2">
      <c r="A207" s="30" t="s">
        <v>396</v>
      </c>
      <c r="B207" s="31">
        <v>31</v>
      </c>
      <c r="C207" s="30" t="s">
        <v>369</v>
      </c>
      <c r="D207" s="30" t="str">
        <f t="shared" si="8"/>
        <v>level one futures options</v>
      </c>
      <c r="E207" s="30" t="str">
        <f t="shared" si="9"/>
        <v>level-one-futures-options</v>
      </c>
      <c r="F207" s="30" t="str">
        <f>SUBSTITUTE(E207,"-","_")</f>
        <v>level_one_futures_options</v>
      </c>
      <c r="G207" s="30" t="str">
        <f t="shared" si="10"/>
        <v>future multiplier</v>
      </c>
      <c r="H207" s="30" t="str">
        <f t="shared" si="11"/>
        <v>future-multiplier</v>
      </c>
      <c r="I207" s="30" t="str">
        <f>UPPER(SUBSTITUTE(D207," ","_"))</f>
        <v>LEVEL_ONE_FUTURES_OPTIONS</v>
      </c>
      <c r="J207" s="30" t="str">
        <f>"'"&amp; EndpointWriter[[#This Row],[Field_ID]] &amp;"':'"&amp; EndpointWriter[[#This Row],[Field_Name_NoSpace]] &amp;"',"</f>
        <v>'31':'future-multiplier',</v>
      </c>
    </row>
    <row r="208" spans="1:10" s="30" customFormat="1" ht="20.100000000000001" customHeight="1" x14ac:dyDescent="0.2">
      <c r="A208" s="30" t="s">
        <v>396</v>
      </c>
      <c r="B208" s="31">
        <v>32</v>
      </c>
      <c r="C208" s="30" t="s">
        <v>371</v>
      </c>
      <c r="D208" s="30" t="str">
        <f t="shared" si="8"/>
        <v>level one futures options</v>
      </c>
      <c r="E208" s="30" t="str">
        <f t="shared" si="9"/>
        <v>level-one-futures-options</v>
      </c>
      <c r="F208" s="30" t="str">
        <f>SUBSTITUTE(E208,"-","_")</f>
        <v>level_one_futures_options</v>
      </c>
      <c r="G208" s="30" t="str">
        <f t="shared" si="10"/>
        <v>future is active</v>
      </c>
      <c r="H208" s="30" t="str">
        <f t="shared" si="11"/>
        <v>future-is-active</v>
      </c>
      <c r="I208" s="30" t="str">
        <f>UPPER(SUBSTITUTE(D208," ","_"))</f>
        <v>LEVEL_ONE_FUTURES_OPTIONS</v>
      </c>
      <c r="J208" s="30" t="str">
        <f>"'"&amp; EndpointWriter[[#This Row],[Field_ID]] &amp;"':'"&amp; EndpointWriter[[#This Row],[Field_Name_NoSpace]] &amp;"',"</f>
        <v>'32':'future-is-active',</v>
      </c>
    </row>
    <row r="209" spans="1:10" s="30" customFormat="1" ht="20.100000000000001" customHeight="1" x14ac:dyDescent="0.2">
      <c r="A209" s="30" t="s">
        <v>396</v>
      </c>
      <c r="B209" s="31">
        <v>33</v>
      </c>
      <c r="C209" s="30" t="s">
        <v>374</v>
      </c>
      <c r="D209" s="30" t="str">
        <f t="shared" si="8"/>
        <v>level one futures options</v>
      </c>
      <c r="E209" s="30" t="str">
        <f t="shared" si="9"/>
        <v>level-one-futures-options</v>
      </c>
      <c r="F209" s="30" t="str">
        <f>SUBSTITUTE(E209,"-","_")</f>
        <v>level_one_futures_options</v>
      </c>
      <c r="G209" s="30" t="str">
        <f t="shared" si="10"/>
        <v>future settlement price</v>
      </c>
      <c r="H209" s="30" t="str">
        <f t="shared" si="11"/>
        <v>future-settlement-price</v>
      </c>
      <c r="I209" s="30" t="str">
        <f>UPPER(SUBSTITUTE(D209," ","_"))</f>
        <v>LEVEL_ONE_FUTURES_OPTIONS</v>
      </c>
      <c r="J209" s="30" t="str">
        <f>"'"&amp; EndpointWriter[[#This Row],[Field_ID]] &amp;"':'"&amp; EndpointWriter[[#This Row],[Field_Name_NoSpace]] &amp;"',"</f>
        <v>'33':'future-settlement-price',</v>
      </c>
    </row>
    <row r="210" spans="1:10" s="30" customFormat="1" ht="20.100000000000001" customHeight="1" x14ac:dyDescent="0.2">
      <c r="A210" s="30" t="s">
        <v>396</v>
      </c>
      <c r="B210" s="31">
        <v>34</v>
      </c>
      <c r="C210" s="30" t="s">
        <v>376</v>
      </c>
      <c r="D210" s="30" t="str">
        <f t="shared" si="8"/>
        <v>level one futures options</v>
      </c>
      <c r="E210" s="30" t="str">
        <f t="shared" si="9"/>
        <v>level-one-futures-options</v>
      </c>
      <c r="F210" s="30" t="str">
        <f>SUBSTITUTE(E210,"-","_")</f>
        <v>level_one_futures_options</v>
      </c>
      <c r="G210" s="30" t="str">
        <f t="shared" si="10"/>
        <v>future active symbol</v>
      </c>
      <c r="H210" s="30" t="str">
        <f t="shared" si="11"/>
        <v>future-active-symbol</v>
      </c>
      <c r="I210" s="30" t="str">
        <f>UPPER(SUBSTITUTE(D210," ","_"))</f>
        <v>LEVEL_ONE_FUTURES_OPTIONS</v>
      </c>
      <c r="J210" s="30" t="str">
        <f>"'"&amp; EndpointWriter[[#This Row],[Field_ID]] &amp;"':'"&amp; EndpointWriter[[#This Row],[Field_Name_NoSpace]] &amp;"',"</f>
        <v>'34':'future-active-symbol',</v>
      </c>
    </row>
    <row r="211" spans="1:10" s="30" customFormat="1" ht="20.100000000000001" customHeight="1" x14ac:dyDescent="0.2">
      <c r="A211" s="30" t="s">
        <v>396</v>
      </c>
      <c r="B211" s="31">
        <v>35</v>
      </c>
      <c r="C211" s="30" t="s">
        <v>378</v>
      </c>
      <c r="D211" s="30" t="str">
        <f t="shared" si="8"/>
        <v>level one futures options</v>
      </c>
      <c r="E211" s="30" t="str">
        <f t="shared" si="9"/>
        <v>level-one-futures-options</v>
      </c>
      <c r="F211" s="30" t="str">
        <f>SUBSTITUTE(E211,"-","_")</f>
        <v>level_one_futures_options</v>
      </c>
      <c r="G211" s="30" t="str">
        <f t="shared" si="10"/>
        <v>future expiration date</v>
      </c>
      <c r="H211" s="30" t="str">
        <f t="shared" si="11"/>
        <v>future-expiration-date</v>
      </c>
      <c r="I211" s="30" t="str">
        <f>UPPER(SUBSTITUTE(D211," ","_"))</f>
        <v>LEVEL_ONE_FUTURES_OPTIONS</v>
      </c>
      <c r="J211" s="30" t="str">
        <f>"'"&amp; EndpointWriter[[#This Row],[Field_ID]] &amp;"':'"&amp; EndpointWriter[[#This Row],[Field_Name_NoSpace]] &amp;"',"</f>
        <v>'35':'future-expiration-date',</v>
      </c>
    </row>
    <row r="212" spans="1:10" s="30" customFormat="1" ht="20.100000000000001" customHeight="1" x14ac:dyDescent="0.2">
      <c r="A212" s="30" t="s">
        <v>396</v>
      </c>
      <c r="B212" s="31" t="s">
        <v>673</v>
      </c>
      <c r="C212" s="30" t="s">
        <v>3</v>
      </c>
      <c r="D212" s="30" t="str">
        <f t="shared" ref="D212:D213" si="12">LOWER(A212)</f>
        <v>level one futures options</v>
      </c>
      <c r="E212" s="30" t="str">
        <f t="shared" ref="E212:E213" si="13">SUBSTITUTE(D212," ","-")</f>
        <v>level-one-futures-options</v>
      </c>
      <c r="F212" s="30" t="str">
        <f>SUBSTITUTE(E212,"-","_")</f>
        <v>level_one_futures_options</v>
      </c>
      <c r="G212" s="30" t="str">
        <f t="shared" ref="G212:G213" si="14">LOWER(C212)</f>
        <v>symbol</v>
      </c>
      <c r="H212" s="30" t="str">
        <f t="shared" ref="H212:H213" si="15">SUBSTITUTE(G212," ","-")</f>
        <v>symbol</v>
      </c>
      <c r="I212" s="30" t="str">
        <f>UPPER(SUBSTITUTE(D212," ","_"))</f>
        <v>LEVEL_ONE_FUTURES_OPTIONS</v>
      </c>
      <c r="J212" s="30" t="str">
        <f>"'"&amp; EndpointWriter[[#This Row],[Field_ID]] &amp;"':'"&amp; EndpointWriter[[#This Row],[Field_Name_NoSpace]] &amp;"',"</f>
        <v>'key':'symbol',</v>
      </c>
    </row>
    <row r="213" spans="1:10" s="30" customFormat="1" ht="20.100000000000001" customHeight="1" x14ac:dyDescent="0.2">
      <c r="A213" s="32" t="s">
        <v>396</v>
      </c>
      <c r="B213" s="33" t="s">
        <v>474</v>
      </c>
      <c r="C213" s="32" t="s">
        <v>677</v>
      </c>
      <c r="D213" s="32" t="str">
        <f t="shared" si="12"/>
        <v>level one futures options</v>
      </c>
      <c r="E213" s="32" t="str">
        <f t="shared" si="13"/>
        <v>level-one-futures-options</v>
      </c>
      <c r="F213" s="32" t="str">
        <f>SUBSTITUTE(E213,"-","_")</f>
        <v>level_one_futures_options</v>
      </c>
      <c r="G213" s="32" t="str">
        <f t="shared" si="14"/>
        <v>delayed</v>
      </c>
      <c r="H213" s="32" t="str">
        <f t="shared" si="15"/>
        <v>delayed</v>
      </c>
      <c r="I213" s="32" t="str">
        <f>UPPER(SUBSTITUTE(D213," ","_"))</f>
        <v>LEVEL_ONE_FUTURES_OPTIONS</v>
      </c>
      <c r="J213" s="32" t="str">
        <f>"'"&amp; EndpointWriter[[#This Row],[Field_ID]] &amp;"':'"&amp; EndpointWriter[[#This Row],[Field_Name_NoSpace]] &amp;"',"</f>
        <v>'delayed':'delayed',</v>
      </c>
    </row>
    <row r="214" spans="1:10" s="30" customFormat="1" ht="20.100000000000001" customHeight="1" x14ac:dyDescent="0.2">
      <c r="A214" s="30" t="s">
        <v>404</v>
      </c>
      <c r="B214" s="31">
        <v>0</v>
      </c>
      <c r="C214" s="30" t="s">
        <v>3</v>
      </c>
      <c r="D214" s="30" t="str">
        <f t="shared" ref="D214:D224" si="16">LOWER(A214)</f>
        <v>news headline</v>
      </c>
      <c r="E214" s="30" t="str">
        <f t="shared" ref="E214:E224" si="17">SUBSTITUTE(D214," ","-")</f>
        <v>news-headline</v>
      </c>
      <c r="F214" s="30" t="str">
        <f>SUBSTITUTE(E214,"-","_")</f>
        <v>news_headline</v>
      </c>
      <c r="G214" s="30" t="str">
        <f t="shared" ref="G214:G224" si="18">LOWER(C214)</f>
        <v>symbol</v>
      </c>
      <c r="H214" s="30" t="str">
        <f t="shared" ref="H214:H224" si="19">SUBSTITUTE(G214," ","-")</f>
        <v>symbol</v>
      </c>
      <c r="I214" s="30" t="str">
        <f>UPPER(SUBSTITUTE(D214," ","_"))</f>
        <v>NEWS_HEADLINE</v>
      </c>
      <c r="J214" s="30" t="str">
        <f>"'"&amp; EndpointWriter[[#This Row],[Field_ID]] &amp;"':'"&amp; EndpointWriter[[#This Row],[Field_Name_NoSpace]] &amp;"',"</f>
        <v>'0':'symbol',</v>
      </c>
    </row>
    <row r="215" spans="1:10" s="30" customFormat="1" ht="20.100000000000001" customHeight="1" x14ac:dyDescent="0.2">
      <c r="A215" s="30" t="s">
        <v>404</v>
      </c>
      <c r="B215" s="31">
        <v>1</v>
      </c>
      <c r="C215" s="30" t="s">
        <v>405</v>
      </c>
      <c r="D215" s="30" t="str">
        <f t="shared" si="16"/>
        <v>news headline</v>
      </c>
      <c r="E215" s="30" t="str">
        <f t="shared" si="17"/>
        <v>news-headline</v>
      </c>
      <c r="F215" s="30" t="str">
        <f>SUBSTITUTE(E215,"-","_")</f>
        <v>news_headline</v>
      </c>
      <c r="G215" s="30" t="str">
        <f t="shared" si="18"/>
        <v>error code</v>
      </c>
      <c r="H215" s="30" t="str">
        <f t="shared" si="19"/>
        <v>error-code</v>
      </c>
      <c r="I215" s="30" t="str">
        <f>UPPER(SUBSTITUTE(D215," ","_"))</f>
        <v>NEWS_HEADLINE</v>
      </c>
      <c r="J215" s="30" t="str">
        <f>"'"&amp; EndpointWriter[[#This Row],[Field_ID]] &amp;"':'"&amp; EndpointWriter[[#This Row],[Field_Name_NoSpace]] &amp;"',"</f>
        <v>'1':'error-code',</v>
      </c>
    </row>
    <row r="216" spans="1:10" s="30" customFormat="1" ht="20.100000000000001" customHeight="1" x14ac:dyDescent="0.2">
      <c r="A216" s="30" t="s">
        <v>404</v>
      </c>
      <c r="B216" s="31">
        <v>2</v>
      </c>
      <c r="C216" s="30" t="s">
        <v>407</v>
      </c>
      <c r="D216" s="30" t="str">
        <f t="shared" si="16"/>
        <v>news headline</v>
      </c>
      <c r="E216" s="30" t="str">
        <f t="shared" si="17"/>
        <v>news-headline</v>
      </c>
      <c r="F216" s="30" t="str">
        <f>SUBSTITUTE(E216,"-","_")</f>
        <v>news_headline</v>
      </c>
      <c r="G216" s="30" t="str">
        <f t="shared" si="18"/>
        <v>story datetime</v>
      </c>
      <c r="H216" s="30" t="str">
        <f t="shared" si="19"/>
        <v>story-datetime</v>
      </c>
      <c r="I216" s="30" t="str">
        <f>UPPER(SUBSTITUTE(D216," ","_"))</f>
        <v>NEWS_HEADLINE</v>
      </c>
      <c r="J216" s="30" t="str">
        <f>"'"&amp; EndpointWriter[[#This Row],[Field_ID]] &amp;"':'"&amp; EndpointWriter[[#This Row],[Field_Name_NoSpace]] &amp;"',"</f>
        <v>'2':'story-datetime',</v>
      </c>
    </row>
    <row r="217" spans="1:10" s="30" customFormat="1" ht="20.100000000000001" customHeight="1" x14ac:dyDescent="0.2">
      <c r="A217" s="30" t="s">
        <v>404</v>
      </c>
      <c r="B217" s="31">
        <v>3</v>
      </c>
      <c r="C217" s="30" t="s">
        <v>409</v>
      </c>
      <c r="D217" s="30" t="str">
        <f t="shared" si="16"/>
        <v>news headline</v>
      </c>
      <c r="E217" s="30" t="str">
        <f t="shared" si="17"/>
        <v>news-headline</v>
      </c>
      <c r="F217" s="30" t="str">
        <f>SUBSTITUTE(E217,"-","_")</f>
        <v>news_headline</v>
      </c>
      <c r="G217" s="30" t="str">
        <f t="shared" si="18"/>
        <v>headline id</v>
      </c>
      <c r="H217" s="30" t="str">
        <f t="shared" si="19"/>
        <v>headline-id</v>
      </c>
      <c r="I217" s="30" t="str">
        <f>UPPER(SUBSTITUTE(D217," ","_"))</f>
        <v>NEWS_HEADLINE</v>
      </c>
      <c r="J217" s="30" t="str">
        <f>"'"&amp; EndpointWriter[[#This Row],[Field_ID]] &amp;"':'"&amp; EndpointWriter[[#This Row],[Field_Name_NoSpace]] &amp;"',"</f>
        <v>'3':'headline-id',</v>
      </c>
    </row>
    <row r="218" spans="1:10" s="30" customFormat="1" ht="20.100000000000001" customHeight="1" x14ac:dyDescent="0.2">
      <c r="A218" s="30" t="s">
        <v>404</v>
      </c>
      <c r="B218" s="31">
        <v>4</v>
      </c>
      <c r="C218" s="30" t="s">
        <v>411</v>
      </c>
      <c r="D218" s="30" t="str">
        <f t="shared" si="16"/>
        <v>news headline</v>
      </c>
      <c r="E218" s="30" t="str">
        <f t="shared" si="17"/>
        <v>news-headline</v>
      </c>
      <c r="F218" s="30" t="str">
        <f>SUBSTITUTE(E218,"-","_")</f>
        <v>news_headline</v>
      </c>
      <c r="G218" s="30" t="str">
        <f t="shared" si="18"/>
        <v>status</v>
      </c>
      <c r="H218" s="30" t="str">
        <f t="shared" si="19"/>
        <v>status</v>
      </c>
      <c r="I218" s="30" t="str">
        <f>UPPER(SUBSTITUTE(D218," ","_"))</f>
        <v>NEWS_HEADLINE</v>
      </c>
      <c r="J218" s="30" t="str">
        <f>"'"&amp; EndpointWriter[[#This Row],[Field_ID]] &amp;"':'"&amp; EndpointWriter[[#This Row],[Field_Name_NoSpace]] &amp;"',"</f>
        <v>'4':'status',</v>
      </c>
    </row>
    <row r="219" spans="1:10" s="30" customFormat="1" ht="20.100000000000001" customHeight="1" x14ac:dyDescent="0.2">
      <c r="A219" s="30" t="s">
        <v>404</v>
      </c>
      <c r="B219" s="31">
        <v>5</v>
      </c>
      <c r="C219" s="30" t="s">
        <v>412</v>
      </c>
      <c r="D219" s="30" t="str">
        <f t="shared" si="16"/>
        <v>news headline</v>
      </c>
      <c r="E219" s="30" t="str">
        <f t="shared" si="17"/>
        <v>news-headline</v>
      </c>
      <c r="F219" s="30" t="str">
        <f>SUBSTITUTE(E219,"-","_")</f>
        <v>news_headline</v>
      </c>
      <c r="G219" s="30" t="str">
        <f t="shared" si="18"/>
        <v>headline</v>
      </c>
      <c r="H219" s="30" t="str">
        <f t="shared" si="19"/>
        <v>headline</v>
      </c>
      <c r="I219" s="30" t="str">
        <f>UPPER(SUBSTITUTE(D219," ","_"))</f>
        <v>NEWS_HEADLINE</v>
      </c>
      <c r="J219" s="30" t="str">
        <f>"'"&amp; EndpointWriter[[#This Row],[Field_ID]] &amp;"':'"&amp; EndpointWriter[[#This Row],[Field_Name_NoSpace]] &amp;"',"</f>
        <v>'5':'headline',</v>
      </c>
    </row>
    <row r="220" spans="1:10" s="30" customFormat="1" ht="20.100000000000001" customHeight="1" x14ac:dyDescent="0.2">
      <c r="A220" s="30" t="s">
        <v>404</v>
      </c>
      <c r="B220" s="31">
        <v>6</v>
      </c>
      <c r="C220" s="30" t="s">
        <v>413</v>
      </c>
      <c r="D220" s="30" t="str">
        <f t="shared" si="16"/>
        <v>news headline</v>
      </c>
      <c r="E220" s="30" t="str">
        <f t="shared" si="17"/>
        <v>news-headline</v>
      </c>
      <c r="F220" s="30" t="str">
        <f>SUBSTITUTE(E220,"-","_")</f>
        <v>news_headline</v>
      </c>
      <c r="G220" s="30" t="str">
        <f t="shared" si="18"/>
        <v>story id</v>
      </c>
      <c r="H220" s="30" t="str">
        <f t="shared" si="19"/>
        <v>story-id</v>
      </c>
      <c r="I220" s="30" t="str">
        <f>UPPER(SUBSTITUTE(D220," ","_"))</f>
        <v>NEWS_HEADLINE</v>
      </c>
      <c r="J220" s="30" t="str">
        <f>"'"&amp; EndpointWriter[[#This Row],[Field_ID]] &amp;"':'"&amp; EndpointWriter[[#This Row],[Field_Name_NoSpace]] &amp;"',"</f>
        <v>'6':'story-id',</v>
      </c>
    </row>
    <row r="221" spans="1:10" s="30" customFormat="1" ht="20.100000000000001" customHeight="1" x14ac:dyDescent="0.2">
      <c r="A221" s="30" t="s">
        <v>404</v>
      </c>
      <c r="B221" s="31">
        <v>7</v>
      </c>
      <c r="C221" s="30" t="s">
        <v>414</v>
      </c>
      <c r="D221" s="30" t="str">
        <f t="shared" si="16"/>
        <v>news headline</v>
      </c>
      <c r="E221" s="30" t="str">
        <f t="shared" si="17"/>
        <v>news-headline</v>
      </c>
      <c r="F221" s="30" t="str">
        <f>SUBSTITUTE(E221,"-","_")</f>
        <v>news_headline</v>
      </c>
      <c r="G221" s="30" t="str">
        <f t="shared" si="18"/>
        <v>count for keyword</v>
      </c>
      <c r="H221" s="30" t="str">
        <f t="shared" si="19"/>
        <v>count-for-keyword</v>
      </c>
      <c r="I221" s="30" t="str">
        <f>UPPER(SUBSTITUTE(D221," ","_"))</f>
        <v>NEWS_HEADLINE</v>
      </c>
      <c r="J221" s="30" t="str">
        <f>"'"&amp; EndpointWriter[[#This Row],[Field_ID]] &amp;"':'"&amp; EndpointWriter[[#This Row],[Field_Name_NoSpace]] &amp;"',"</f>
        <v>'7':'count-for-keyword',</v>
      </c>
    </row>
    <row r="222" spans="1:10" s="30" customFormat="1" ht="20.100000000000001" customHeight="1" x14ac:dyDescent="0.2">
      <c r="A222" s="30" t="s">
        <v>404</v>
      </c>
      <c r="B222" s="31">
        <v>8</v>
      </c>
      <c r="C222" s="30" t="s">
        <v>416</v>
      </c>
      <c r="D222" s="30" t="str">
        <f t="shared" si="16"/>
        <v>news headline</v>
      </c>
      <c r="E222" s="30" t="str">
        <f t="shared" si="17"/>
        <v>news-headline</v>
      </c>
      <c r="F222" s="30" t="str">
        <f>SUBSTITUTE(E222,"-","_")</f>
        <v>news_headline</v>
      </c>
      <c r="G222" s="30" t="str">
        <f t="shared" si="18"/>
        <v>keyword array</v>
      </c>
      <c r="H222" s="30" t="str">
        <f t="shared" si="19"/>
        <v>keyword-array</v>
      </c>
      <c r="I222" s="30" t="str">
        <f>UPPER(SUBSTITUTE(D222," ","_"))</f>
        <v>NEWS_HEADLINE</v>
      </c>
      <c r="J222" s="30" t="str">
        <f>"'"&amp; EndpointWriter[[#This Row],[Field_ID]] &amp;"':'"&amp; EndpointWriter[[#This Row],[Field_Name_NoSpace]] &amp;"',"</f>
        <v>'8':'keyword-array',</v>
      </c>
    </row>
    <row r="223" spans="1:10" s="30" customFormat="1" ht="20.100000000000001" customHeight="1" x14ac:dyDescent="0.2">
      <c r="A223" s="30" t="s">
        <v>404</v>
      </c>
      <c r="B223" s="31">
        <v>9</v>
      </c>
      <c r="C223" s="30" t="s">
        <v>417</v>
      </c>
      <c r="D223" s="30" t="str">
        <f t="shared" si="16"/>
        <v>news headline</v>
      </c>
      <c r="E223" s="30" t="str">
        <f t="shared" si="17"/>
        <v>news-headline</v>
      </c>
      <c r="F223" s="30" t="str">
        <f>SUBSTITUTE(E223,"-","_")</f>
        <v>news_headline</v>
      </c>
      <c r="G223" s="30" t="str">
        <f t="shared" si="18"/>
        <v>is hot</v>
      </c>
      <c r="H223" s="30" t="str">
        <f t="shared" si="19"/>
        <v>is-hot</v>
      </c>
      <c r="I223" s="30" t="str">
        <f>UPPER(SUBSTITUTE(D223," ","_"))</f>
        <v>NEWS_HEADLINE</v>
      </c>
      <c r="J223" s="30" t="str">
        <f>"'"&amp; EndpointWriter[[#This Row],[Field_ID]] &amp;"':'"&amp; EndpointWriter[[#This Row],[Field_Name_NoSpace]] &amp;"',"</f>
        <v>'9':'is-hot',</v>
      </c>
    </row>
    <row r="224" spans="1:10" s="30" customFormat="1" ht="20.100000000000001" customHeight="1" x14ac:dyDescent="0.2">
      <c r="A224" s="30" t="s">
        <v>404</v>
      </c>
      <c r="B224" s="31">
        <v>10</v>
      </c>
      <c r="C224" s="30" t="s">
        <v>418</v>
      </c>
      <c r="D224" s="30" t="str">
        <f t="shared" si="16"/>
        <v>news headline</v>
      </c>
      <c r="E224" s="30" t="str">
        <f t="shared" si="17"/>
        <v>news-headline</v>
      </c>
      <c r="F224" s="30" t="str">
        <f>SUBSTITUTE(E224,"-","_")</f>
        <v>news_headline</v>
      </c>
      <c r="G224" s="30" t="str">
        <f t="shared" si="18"/>
        <v>story source</v>
      </c>
      <c r="H224" s="30" t="str">
        <f t="shared" si="19"/>
        <v>story-source</v>
      </c>
      <c r="I224" s="30" t="str">
        <f>UPPER(SUBSTITUTE(D224," ","_"))</f>
        <v>NEWS_HEADLINE</v>
      </c>
      <c r="J224" s="30" t="str">
        <f>"'"&amp; EndpointWriter[[#This Row],[Field_ID]] &amp;"':'"&amp; EndpointWriter[[#This Row],[Field_Name_NoSpace]] &amp;"',"</f>
        <v>'10':'story-source',</v>
      </c>
    </row>
    <row r="225" spans="1:10" s="30" customFormat="1" ht="20.100000000000001" customHeight="1" x14ac:dyDescent="0.2">
      <c r="A225" s="30" t="s">
        <v>404</v>
      </c>
      <c r="B225" s="31" t="s">
        <v>673</v>
      </c>
      <c r="C225" s="30" t="s">
        <v>3</v>
      </c>
      <c r="D225" s="30" t="str">
        <f t="shared" ref="D225:D226" si="20">LOWER(A225)</f>
        <v>news headline</v>
      </c>
      <c r="E225" s="30" t="str">
        <f t="shared" ref="E225:E226" si="21">SUBSTITUTE(D225," ","-")</f>
        <v>news-headline</v>
      </c>
      <c r="F225" s="30" t="str">
        <f>SUBSTITUTE(E225,"-","_")</f>
        <v>news_headline</v>
      </c>
      <c r="G225" s="30" t="str">
        <f t="shared" ref="G225:G226" si="22">LOWER(C225)</f>
        <v>symbol</v>
      </c>
      <c r="H225" s="30" t="str">
        <f t="shared" ref="H225:H226" si="23">SUBSTITUTE(G225," ","-")</f>
        <v>symbol</v>
      </c>
      <c r="I225" s="30" t="str">
        <f>UPPER(SUBSTITUTE(D225," ","_"))</f>
        <v>NEWS_HEADLINE</v>
      </c>
      <c r="J225" s="30" t="str">
        <f>"'"&amp; EndpointWriter[[#This Row],[Field_ID]] &amp;"':'"&amp; EndpointWriter[[#This Row],[Field_Name_NoSpace]] &amp;"',"</f>
        <v>'key':'symbol',</v>
      </c>
    </row>
    <row r="226" spans="1:10" s="30" customFormat="1" ht="20.100000000000001" customHeight="1" x14ac:dyDescent="0.2">
      <c r="A226" s="32" t="s">
        <v>404</v>
      </c>
      <c r="B226" s="33" t="s">
        <v>684</v>
      </c>
      <c r="C226" s="32" t="s">
        <v>685</v>
      </c>
      <c r="D226" s="32" t="str">
        <f t="shared" si="20"/>
        <v>news headline</v>
      </c>
      <c r="E226" s="32" t="str">
        <f t="shared" si="21"/>
        <v>news-headline</v>
      </c>
      <c r="F226" s="32" t="str">
        <f>SUBSTITUTE(E226,"-","_")</f>
        <v>news_headline</v>
      </c>
      <c r="G226" s="32" t="str">
        <f t="shared" si="22"/>
        <v>sequence</v>
      </c>
      <c r="H226" s="32" t="str">
        <f t="shared" si="23"/>
        <v>sequence</v>
      </c>
      <c r="I226" s="32" t="str">
        <f>UPPER(SUBSTITUTE(D226," ","_"))</f>
        <v>NEWS_HEADLINE</v>
      </c>
      <c r="J226" s="32" t="str">
        <f>"'"&amp; EndpointWriter[[#This Row],[Field_ID]] &amp;"':'"&amp; EndpointWriter[[#This Row],[Field_Name_NoSpace]] &amp;"',"</f>
        <v>'seq':'sequence',</v>
      </c>
    </row>
    <row r="227" spans="1:10" s="30" customFormat="1" ht="20.100000000000001" customHeight="1" x14ac:dyDescent="0.2">
      <c r="A227" s="30" t="s">
        <v>423</v>
      </c>
      <c r="B227" s="31">
        <v>0</v>
      </c>
      <c r="C227" s="30" t="s">
        <v>3</v>
      </c>
      <c r="D227" s="30" t="str">
        <f t="shared" ref="D227:D231" si="24">LOWER(A227)</f>
        <v>timesale</v>
      </c>
      <c r="E227" s="30" t="str">
        <f t="shared" ref="E227:E231" si="25">SUBSTITUTE(D227," ","-")</f>
        <v>timesale</v>
      </c>
      <c r="F227" s="30" t="str">
        <f>SUBSTITUTE(E227,"-","_")</f>
        <v>timesale</v>
      </c>
      <c r="G227" s="30" t="str">
        <f t="shared" ref="G227:G231" si="26">LOWER(C227)</f>
        <v>symbol</v>
      </c>
      <c r="H227" s="30" t="str">
        <f t="shared" ref="H227:H231" si="27">SUBSTITUTE(G227," ","-")</f>
        <v>symbol</v>
      </c>
      <c r="I227" s="30" t="str">
        <f>UPPER(SUBSTITUTE(D227," ","_"))</f>
        <v>TIMESALE</v>
      </c>
      <c r="J227" s="30" t="str">
        <f>"'"&amp; EndpointWriter[[#This Row],[Field_ID]] &amp;"':'"&amp; EndpointWriter[[#This Row],[Field_Name_NoSpace]] &amp;"',"</f>
        <v>'0':'symbol',</v>
      </c>
    </row>
    <row r="228" spans="1:10" s="30" customFormat="1" ht="20.100000000000001" customHeight="1" x14ac:dyDescent="0.2">
      <c r="A228" s="30" t="s">
        <v>423</v>
      </c>
      <c r="B228" s="31">
        <v>1</v>
      </c>
      <c r="C228" s="30" t="s">
        <v>33</v>
      </c>
      <c r="D228" s="30" t="str">
        <f t="shared" si="24"/>
        <v>timesale</v>
      </c>
      <c r="E228" s="30" t="str">
        <f t="shared" si="25"/>
        <v>timesale</v>
      </c>
      <c r="F228" s="30" t="str">
        <f>SUBSTITUTE(E228,"-","_")</f>
        <v>timesale</v>
      </c>
      <c r="G228" s="30" t="str">
        <f t="shared" si="26"/>
        <v>trade time</v>
      </c>
      <c r="H228" s="30" t="str">
        <f t="shared" si="27"/>
        <v>trade-time</v>
      </c>
      <c r="I228" s="30" t="str">
        <f>UPPER(SUBSTITUTE(D228," ","_"))</f>
        <v>TIMESALE</v>
      </c>
      <c r="J228" s="30" t="str">
        <f>"'"&amp; EndpointWriter[[#This Row],[Field_ID]] &amp;"':'"&amp; EndpointWriter[[#This Row],[Field_Name_NoSpace]] &amp;"',"</f>
        <v>'1':'trade-time',</v>
      </c>
    </row>
    <row r="229" spans="1:10" s="30" customFormat="1" ht="20.100000000000001" customHeight="1" x14ac:dyDescent="0.2">
      <c r="A229" s="30" t="s">
        <v>423</v>
      </c>
      <c r="B229" s="31">
        <v>2</v>
      </c>
      <c r="C229" s="30" t="s">
        <v>15</v>
      </c>
      <c r="D229" s="30" t="str">
        <f t="shared" si="24"/>
        <v>timesale</v>
      </c>
      <c r="E229" s="30" t="str">
        <f t="shared" si="25"/>
        <v>timesale</v>
      </c>
      <c r="F229" s="30" t="str">
        <f>SUBSTITUTE(E229,"-","_")</f>
        <v>timesale</v>
      </c>
      <c r="G229" s="30" t="str">
        <f t="shared" si="26"/>
        <v>last price</v>
      </c>
      <c r="H229" s="30" t="str">
        <f t="shared" si="27"/>
        <v>last-price</v>
      </c>
      <c r="I229" s="30" t="str">
        <f>UPPER(SUBSTITUTE(D229," ","_"))</f>
        <v>TIMESALE</v>
      </c>
      <c r="J229" s="30" t="str">
        <f>"'"&amp; EndpointWriter[[#This Row],[Field_ID]] &amp;"':'"&amp; EndpointWriter[[#This Row],[Field_Name_NoSpace]] &amp;"',"</f>
        <v>'2':'last-price',</v>
      </c>
    </row>
    <row r="230" spans="1:10" s="30" customFormat="1" ht="20.100000000000001" customHeight="1" x14ac:dyDescent="0.2">
      <c r="A230" s="30" t="s">
        <v>423</v>
      </c>
      <c r="B230" s="31">
        <v>3</v>
      </c>
      <c r="C230" s="30" t="s">
        <v>30</v>
      </c>
      <c r="D230" s="30" t="str">
        <f t="shared" si="24"/>
        <v>timesale</v>
      </c>
      <c r="E230" s="30" t="str">
        <f t="shared" si="25"/>
        <v>timesale</v>
      </c>
      <c r="F230" s="30" t="str">
        <f>SUBSTITUTE(E230,"-","_")</f>
        <v>timesale</v>
      </c>
      <c r="G230" s="30" t="str">
        <f t="shared" si="26"/>
        <v>last size</v>
      </c>
      <c r="H230" s="30" t="str">
        <f t="shared" si="27"/>
        <v>last-size</v>
      </c>
      <c r="I230" s="30" t="str">
        <f>UPPER(SUBSTITUTE(D230," ","_"))</f>
        <v>TIMESALE</v>
      </c>
      <c r="J230" s="30" t="str">
        <f>"'"&amp; EndpointWriter[[#This Row],[Field_ID]] &amp;"':'"&amp; EndpointWriter[[#This Row],[Field_Name_NoSpace]] &amp;"',"</f>
        <v>'3':'last-size',</v>
      </c>
    </row>
    <row r="231" spans="1:10" s="30" customFormat="1" ht="20.100000000000001" customHeight="1" x14ac:dyDescent="0.2">
      <c r="A231" s="30" t="s">
        <v>423</v>
      </c>
      <c r="B231" s="31">
        <v>4</v>
      </c>
      <c r="C231" s="30" t="s">
        <v>424</v>
      </c>
      <c r="D231" s="30" t="str">
        <f t="shared" si="24"/>
        <v>timesale</v>
      </c>
      <c r="E231" s="30" t="str">
        <f t="shared" si="25"/>
        <v>timesale</v>
      </c>
      <c r="F231" s="30" t="str">
        <f>SUBSTITUTE(E231,"-","_")</f>
        <v>timesale</v>
      </c>
      <c r="G231" s="30" t="str">
        <f t="shared" si="26"/>
        <v>last sequence</v>
      </c>
      <c r="H231" s="30" t="str">
        <f t="shared" si="27"/>
        <v>last-sequence</v>
      </c>
      <c r="I231" s="30" t="str">
        <f>UPPER(SUBSTITUTE(D231," ","_"))</f>
        <v>TIMESALE</v>
      </c>
      <c r="J231" s="30" t="str">
        <f>"'"&amp; EndpointWriter[[#This Row],[Field_ID]] &amp;"':'"&amp; EndpointWriter[[#This Row],[Field_Name_NoSpace]] &amp;"',"</f>
        <v>'4':'last-sequence',</v>
      </c>
    </row>
    <row r="232" spans="1:10" s="30" customFormat="1" ht="20.100000000000001" customHeight="1" x14ac:dyDescent="0.2">
      <c r="A232" s="30" t="s">
        <v>423</v>
      </c>
      <c r="B232" s="31" t="s">
        <v>673</v>
      </c>
      <c r="C232" s="30" t="s">
        <v>3</v>
      </c>
      <c r="D232" s="30" t="str">
        <f t="shared" ref="D232:D233" si="28">LOWER(A232)</f>
        <v>timesale</v>
      </c>
      <c r="E232" s="30" t="str">
        <f t="shared" ref="E232:E233" si="29">SUBSTITUTE(D232," ","-")</f>
        <v>timesale</v>
      </c>
      <c r="F232" s="30" t="str">
        <f>SUBSTITUTE(E232,"-","_")</f>
        <v>timesale</v>
      </c>
      <c r="G232" s="30" t="str">
        <f t="shared" ref="G232:G233" si="30">LOWER(C232)</f>
        <v>symbol</v>
      </c>
      <c r="H232" s="30" t="str">
        <f t="shared" ref="H232:H233" si="31">SUBSTITUTE(G232," ","-")</f>
        <v>symbol</v>
      </c>
      <c r="I232" s="30" t="str">
        <f>UPPER(SUBSTITUTE(D232," ","_"))</f>
        <v>TIMESALE</v>
      </c>
      <c r="J232" s="30" t="str">
        <f>"'"&amp; EndpointWriter[[#This Row],[Field_ID]] &amp;"':'"&amp; EndpointWriter[[#This Row],[Field_Name_NoSpace]] &amp;"',"</f>
        <v>'key':'symbol',</v>
      </c>
    </row>
    <row r="233" spans="1:10" s="30" customFormat="1" ht="20.100000000000001" customHeight="1" x14ac:dyDescent="0.2">
      <c r="A233" s="32" t="s">
        <v>423</v>
      </c>
      <c r="B233" s="33" t="s">
        <v>684</v>
      </c>
      <c r="C233" s="32" t="s">
        <v>685</v>
      </c>
      <c r="D233" s="32" t="str">
        <f t="shared" si="28"/>
        <v>timesale</v>
      </c>
      <c r="E233" s="32" t="str">
        <f t="shared" si="29"/>
        <v>timesale</v>
      </c>
      <c r="F233" s="32" t="str">
        <f>SUBSTITUTE(E233,"-","_")</f>
        <v>timesale</v>
      </c>
      <c r="G233" s="32" t="str">
        <f t="shared" si="30"/>
        <v>sequence</v>
      </c>
      <c r="H233" s="32" t="str">
        <f t="shared" si="31"/>
        <v>sequence</v>
      </c>
      <c r="I233" s="32" t="str">
        <f>UPPER(SUBSTITUTE(D233," ","_"))</f>
        <v>TIMESALE</v>
      </c>
      <c r="J233" s="32" t="str">
        <f>"'"&amp; EndpointWriter[[#This Row],[Field_ID]] &amp;"':'"&amp; EndpointWriter[[#This Row],[Field_Name_NoSpace]] &amp;"',"</f>
        <v>'seq':'sequence',</v>
      </c>
    </row>
    <row r="234" spans="1:10" s="30" customFormat="1" ht="20.100000000000001" customHeight="1" x14ac:dyDescent="0.2">
      <c r="A234" s="30" t="s">
        <v>697</v>
      </c>
      <c r="B234" s="31">
        <v>0</v>
      </c>
      <c r="C234" s="30" t="s">
        <v>673</v>
      </c>
      <c r="D234" s="30" t="str">
        <f t="shared" ref="D234:D240" si="32">LOWER(A234)</f>
        <v>chart equity</v>
      </c>
      <c r="E234" s="30" t="str">
        <f t="shared" ref="E234:E240" si="33">SUBSTITUTE(D234," ","-")</f>
        <v>chart-equity</v>
      </c>
      <c r="F234" s="30" t="str">
        <f>SUBSTITUTE(E234,"-","_")</f>
        <v>chart_equity</v>
      </c>
      <c r="G234" s="30" t="str">
        <f t="shared" ref="G234:G240" si="34">LOWER(C234)</f>
        <v>key</v>
      </c>
      <c r="H234" s="30" t="str">
        <f t="shared" ref="H234:H240" si="35">SUBSTITUTE(G234," ","-")</f>
        <v>key</v>
      </c>
      <c r="I234" s="30" t="str">
        <f>UPPER(SUBSTITUTE(D234," ","_"))</f>
        <v>CHART_EQUITY</v>
      </c>
      <c r="J234" s="30" t="str">
        <f>"'"&amp; EndpointWriter[[#This Row],[Field_ID]] &amp;"':'"&amp; EndpointWriter[[#This Row],[Field_Name_NoSpace]] &amp;"',"</f>
        <v>'0':'key',</v>
      </c>
    </row>
    <row r="235" spans="1:10" s="30" customFormat="1" ht="20.100000000000001" customHeight="1" x14ac:dyDescent="0.2">
      <c r="A235" s="30" t="s">
        <v>697</v>
      </c>
      <c r="B235" s="31">
        <v>1</v>
      </c>
      <c r="C235" s="30" t="s">
        <v>686</v>
      </c>
      <c r="D235" s="30" t="str">
        <f t="shared" si="32"/>
        <v>chart equity</v>
      </c>
      <c r="E235" s="30" t="str">
        <f t="shared" si="33"/>
        <v>chart-equity</v>
      </c>
      <c r="F235" s="30" t="str">
        <f>SUBSTITUTE(E235,"-","_")</f>
        <v>chart_equity</v>
      </c>
      <c r="G235" s="30" t="str">
        <f t="shared" si="34"/>
        <v>chart time</v>
      </c>
      <c r="H235" s="30" t="str">
        <f t="shared" si="35"/>
        <v>chart-time</v>
      </c>
      <c r="I235" s="30" t="str">
        <f>UPPER(SUBSTITUTE(D235," ","_"))</f>
        <v>CHART_EQUITY</v>
      </c>
      <c r="J235" s="30" t="str">
        <f>"'"&amp; EndpointWriter[[#This Row],[Field_ID]] &amp;"':'"&amp; EndpointWriter[[#This Row],[Field_Name_NoSpace]] &amp;"',"</f>
        <v>'1':'chart-time',</v>
      </c>
    </row>
    <row r="236" spans="1:10" s="30" customFormat="1" ht="20.100000000000001" customHeight="1" x14ac:dyDescent="0.2">
      <c r="A236" s="30" t="s">
        <v>697</v>
      </c>
      <c r="B236" s="31">
        <v>2</v>
      </c>
      <c r="C236" s="30" t="s">
        <v>79</v>
      </c>
      <c r="D236" s="30" t="str">
        <f t="shared" si="32"/>
        <v>chart equity</v>
      </c>
      <c r="E236" s="30" t="str">
        <f t="shared" si="33"/>
        <v>chart-equity</v>
      </c>
      <c r="F236" s="30" t="str">
        <f>SUBSTITUTE(E236,"-","_")</f>
        <v>chart_equity</v>
      </c>
      <c r="G236" s="30" t="str">
        <f t="shared" si="34"/>
        <v>open price</v>
      </c>
      <c r="H236" s="30" t="str">
        <f t="shared" si="35"/>
        <v>open-price</v>
      </c>
      <c r="I236" s="30" t="str">
        <f>UPPER(SUBSTITUTE(D236," ","_"))</f>
        <v>CHART_EQUITY</v>
      </c>
      <c r="J236" s="30" t="str">
        <f>"'"&amp; EndpointWriter[[#This Row],[Field_ID]] &amp;"':'"&amp; EndpointWriter[[#This Row],[Field_Name_NoSpace]] &amp;"',"</f>
        <v>'2':'open-price',</v>
      </c>
    </row>
    <row r="237" spans="1:10" s="30" customFormat="1" ht="20.100000000000001" customHeight="1" x14ac:dyDescent="0.2">
      <c r="A237" s="30" t="s">
        <v>697</v>
      </c>
      <c r="B237" s="31">
        <v>3</v>
      </c>
      <c r="C237" s="30" t="s">
        <v>39</v>
      </c>
      <c r="D237" s="30" t="str">
        <f t="shared" si="32"/>
        <v>chart equity</v>
      </c>
      <c r="E237" s="30" t="str">
        <f t="shared" si="33"/>
        <v>chart-equity</v>
      </c>
      <c r="F237" s="30" t="str">
        <f>SUBSTITUTE(E237,"-","_")</f>
        <v>chart_equity</v>
      </c>
      <c r="G237" s="30" t="str">
        <f t="shared" si="34"/>
        <v>high price</v>
      </c>
      <c r="H237" s="30" t="str">
        <f t="shared" si="35"/>
        <v>high-price</v>
      </c>
      <c r="I237" s="30" t="str">
        <f>UPPER(SUBSTITUTE(D237," ","_"))</f>
        <v>CHART_EQUITY</v>
      </c>
      <c r="J237" s="30" t="str">
        <f>"'"&amp; EndpointWriter[[#This Row],[Field_ID]] &amp;"':'"&amp; EndpointWriter[[#This Row],[Field_Name_NoSpace]] &amp;"',"</f>
        <v>'3':'high-price',</v>
      </c>
    </row>
    <row r="238" spans="1:10" s="30" customFormat="1" ht="20.100000000000001" customHeight="1" x14ac:dyDescent="0.2">
      <c r="A238" s="30" t="s">
        <v>697</v>
      </c>
      <c r="B238" s="31">
        <v>4</v>
      </c>
      <c r="C238" s="30" t="s">
        <v>41</v>
      </c>
      <c r="D238" s="30" t="str">
        <f t="shared" si="32"/>
        <v>chart equity</v>
      </c>
      <c r="E238" s="30" t="str">
        <f t="shared" si="33"/>
        <v>chart-equity</v>
      </c>
      <c r="F238" s="30" t="str">
        <f>SUBSTITUTE(E238,"-","_")</f>
        <v>chart_equity</v>
      </c>
      <c r="G238" s="30" t="str">
        <f t="shared" si="34"/>
        <v>low price</v>
      </c>
      <c r="H238" s="30" t="str">
        <f t="shared" si="35"/>
        <v>low-price</v>
      </c>
      <c r="I238" s="30" t="str">
        <f>UPPER(SUBSTITUTE(D238," ","_"))</f>
        <v>CHART_EQUITY</v>
      </c>
      <c r="J238" s="30" t="str">
        <f>"'"&amp; EndpointWriter[[#This Row],[Field_ID]] &amp;"':'"&amp; EndpointWriter[[#This Row],[Field_Name_NoSpace]] &amp;"',"</f>
        <v>'4':'low-price',</v>
      </c>
    </row>
    <row r="239" spans="1:10" s="30" customFormat="1" ht="20.100000000000001" customHeight="1" x14ac:dyDescent="0.2">
      <c r="A239" s="30" t="s">
        <v>697</v>
      </c>
      <c r="B239" s="31">
        <v>5</v>
      </c>
      <c r="C239" s="30" t="s">
        <v>47</v>
      </c>
      <c r="D239" s="30" t="str">
        <f t="shared" si="32"/>
        <v>chart equity</v>
      </c>
      <c r="E239" s="30" t="str">
        <f t="shared" si="33"/>
        <v>chart-equity</v>
      </c>
      <c r="F239" s="30" t="str">
        <f>SUBSTITUTE(E239,"-","_")</f>
        <v>chart_equity</v>
      </c>
      <c r="G239" s="30" t="str">
        <f t="shared" si="34"/>
        <v>close price</v>
      </c>
      <c r="H239" s="30" t="str">
        <f t="shared" si="35"/>
        <v>close-price</v>
      </c>
      <c r="I239" s="30" t="str">
        <f>UPPER(SUBSTITUTE(D239," ","_"))</f>
        <v>CHART_EQUITY</v>
      </c>
      <c r="J239" s="30" t="str">
        <f>"'"&amp; EndpointWriter[[#This Row],[Field_ID]] &amp;"':'"&amp; EndpointWriter[[#This Row],[Field_Name_NoSpace]] &amp;"',"</f>
        <v>'5':'close-price',</v>
      </c>
    </row>
    <row r="240" spans="1:10" s="30" customFormat="1" ht="20.100000000000001" customHeight="1" x14ac:dyDescent="0.2">
      <c r="A240" s="32" t="s">
        <v>697</v>
      </c>
      <c r="B240" s="33">
        <v>6</v>
      </c>
      <c r="C240" s="32" t="s">
        <v>692</v>
      </c>
      <c r="D240" s="32" t="str">
        <f t="shared" si="32"/>
        <v>chart equity</v>
      </c>
      <c r="E240" s="32" t="str">
        <f t="shared" si="33"/>
        <v>chart-equity</v>
      </c>
      <c r="F240" s="32" t="str">
        <f>SUBSTITUTE(E240,"-","_")</f>
        <v>chart_equity</v>
      </c>
      <c r="G240" s="32" t="str">
        <f t="shared" si="34"/>
        <v>volume</v>
      </c>
      <c r="H240" s="32" t="str">
        <f t="shared" si="35"/>
        <v>volume</v>
      </c>
      <c r="I240" s="32" t="str">
        <f>UPPER(SUBSTITUTE(D240," ","_"))</f>
        <v>CHART_EQUITY</v>
      </c>
      <c r="J240" s="32" t="str">
        <f>"'"&amp; EndpointWriter[[#This Row],[Field_ID]] &amp;"':'"&amp; EndpointWriter[[#This Row],[Field_Name_NoSpace]] &amp;"',"</f>
        <v>'6':'volume',</v>
      </c>
    </row>
    <row r="241" spans="1:10" s="30" customFormat="1" ht="20.100000000000001" customHeight="1" x14ac:dyDescent="0.2">
      <c r="A241" s="30" t="s">
        <v>696</v>
      </c>
      <c r="B241" s="31">
        <v>0</v>
      </c>
      <c r="C241" s="30" t="s">
        <v>673</v>
      </c>
      <c r="D241" s="30" t="str">
        <f t="shared" ref="D241:D247" si="36">LOWER(A241)</f>
        <v>chart history</v>
      </c>
      <c r="E241" s="30" t="str">
        <f t="shared" ref="E241:E247" si="37">SUBSTITUTE(D241," ","-")</f>
        <v>chart-history</v>
      </c>
      <c r="F241" s="30" t="str">
        <f>SUBSTITUTE(E241,"-","_")</f>
        <v>chart_history</v>
      </c>
      <c r="G241" s="30" t="str">
        <f t="shared" ref="G241:G247" si="38">LOWER(C241)</f>
        <v>key</v>
      </c>
      <c r="H241" s="30" t="str">
        <f t="shared" ref="H241:H247" si="39">SUBSTITUTE(G241," ","-")</f>
        <v>key</v>
      </c>
      <c r="I241" s="30" t="str">
        <f>UPPER(SUBSTITUTE(D241," ","_"))</f>
        <v>CHART_HISTORY</v>
      </c>
      <c r="J241" s="30" t="str">
        <f>"'"&amp; EndpointWriter[[#This Row],[Field_ID]] &amp;"':'"&amp; EndpointWriter[[#This Row],[Field_Name_NoSpace]] &amp;"',"</f>
        <v>'0':'key',</v>
      </c>
    </row>
    <row r="242" spans="1:10" s="30" customFormat="1" ht="20.100000000000001" customHeight="1" x14ac:dyDescent="0.2">
      <c r="A242" s="30" t="s">
        <v>696</v>
      </c>
      <c r="B242" s="31">
        <v>1</v>
      </c>
      <c r="C242" s="30" t="s">
        <v>686</v>
      </c>
      <c r="D242" s="30" t="str">
        <f t="shared" si="36"/>
        <v>chart history</v>
      </c>
      <c r="E242" s="30" t="str">
        <f t="shared" si="37"/>
        <v>chart-history</v>
      </c>
      <c r="F242" s="30" t="str">
        <f>SUBSTITUTE(E242,"-","_")</f>
        <v>chart_history</v>
      </c>
      <c r="G242" s="30" t="str">
        <f t="shared" si="38"/>
        <v>chart time</v>
      </c>
      <c r="H242" s="30" t="str">
        <f t="shared" si="39"/>
        <v>chart-time</v>
      </c>
      <c r="I242" s="30" t="str">
        <f>UPPER(SUBSTITUTE(D242," ","_"))</f>
        <v>CHART_HISTORY</v>
      </c>
      <c r="J242" s="30" t="str">
        <f>"'"&amp; EndpointWriter[[#This Row],[Field_ID]] &amp;"':'"&amp; EndpointWriter[[#This Row],[Field_Name_NoSpace]] &amp;"',"</f>
        <v>'1':'chart-time',</v>
      </c>
    </row>
    <row r="243" spans="1:10" s="30" customFormat="1" ht="20.100000000000001" customHeight="1" x14ac:dyDescent="0.2">
      <c r="A243" s="30" t="s">
        <v>696</v>
      </c>
      <c r="B243" s="31">
        <v>2</v>
      </c>
      <c r="C243" s="30" t="s">
        <v>79</v>
      </c>
      <c r="D243" s="30" t="str">
        <f t="shared" si="36"/>
        <v>chart history</v>
      </c>
      <c r="E243" s="30" t="str">
        <f t="shared" si="37"/>
        <v>chart-history</v>
      </c>
      <c r="F243" s="30" t="str">
        <f>SUBSTITUTE(E243,"-","_")</f>
        <v>chart_history</v>
      </c>
      <c r="G243" s="30" t="str">
        <f t="shared" si="38"/>
        <v>open price</v>
      </c>
      <c r="H243" s="30" t="str">
        <f t="shared" si="39"/>
        <v>open-price</v>
      </c>
      <c r="I243" s="30" t="str">
        <f>UPPER(SUBSTITUTE(D243," ","_"))</f>
        <v>CHART_HISTORY</v>
      </c>
      <c r="J243" s="30" t="str">
        <f>"'"&amp; EndpointWriter[[#This Row],[Field_ID]] &amp;"':'"&amp; EndpointWriter[[#This Row],[Field_Name_NoSpace]] &amp;"',"</f>
        <v>'2':'open-price',</v>
      </c>
    </row>
    <row r="244" spans="1:10" s="30" customFormat="1" ht="20.100000000000001" customHeight="1" x14ac:dyDescent="0.2">
      <c r="A244" s="30" t="s">
        <v>696</v>
      </c>
      <c r="B244" s="31">
        <v>3</v>
      </c>
      <c r="C244" s="30" t="s">
        <v>39</v>
      </c>
      <c r="D244" s="30" t="str">
        <f t="shared" si="36"/>
        <v>chart history</v>
      </c>
      <c r="E244" s="30" t="str">
        <f t="shared" si="37"/>
        <v>chart-history</v>
      </c>
      <c r="F244" s="30" t="str">
        <f>SUBSTITUTE(E244,"-","_")</f>
        <v>chart_history</v>
      </c>
      <c r="G244" s="30" t="str">
        <f t="shared" si="38"/>
        <v>high price</v>
      </c>
      <c r="H244" s="30" t="str">
        <f t="shared" si="39"/>
        <v>high-price</v>
      </c>
      <c r="I244" s="30" t="str">
        <f>UPPER(SUBSTITUTE(D244," ","_"))</f>
        <v>CHART_HISTORY</v>
      </c>
      <c r="J244" s="30" t="str">
        <f>"'"&amp; EndpointWriter[[#This Row],[Field_ID]] &amp;"':'"&amp; EndpointWriter[[#This Row],[Field_Name_NoSpace]] &amp;"',"</f>
        <v>'3':'high-price',</v>
      </c>
    </row>
    <row r="245" spans="1:10" s="30" customFormat="1" ht="20.100000000000001" customHeight="1" x14ac:dyDescent="0.2">
      <c r="A245" s="30" t="s">
        <v>696</v>
      </c>
      <c r="B245" s="31">
        <v>4</v>
      </c>
      <c r="C245" s="30" t="s">
        <v>41</v>
      </c>
      <c r="D245" s="30" t="str">
        <f t="shared" si="36"/>
        <v>chart history</v>
      </c>
      <c r="E245" s="30" t="str">
        <f t="shared" si="37"/>
        <v>chart-history</v>
      </c>
      <c r="F245" s="30" t="str">
        <f>SUBSTITUTE(E245,"-","_")</f>
        <v>chart_history</v>
      </c>
      <c r="G245" s="30" t="str">
        <f t="shared" si="38"/>
        <v>low price</v>
      </c>
      <c r="H245" s="30" t="str">
        <f t="shared" si="39"/>
        <v>low-price</v>
      </c>
      <c r="I245" s="30" t="str">
        <f>UPPER(SUBSTITUTE(D245," ","_"))</f>
        <v>CHART_HISTORY</v>
      </c>
      <c r="J245" s="30" t="str">
        <f>"'"&amp; EndpointWriter[[#This Row],[Field_ID]] &amp;"':'"&amp; EndpointWriter[[#This Row],[Field_Name_NoSpace]] &amp;"',"</f>
        <v>'4':'low-price',</v>
      </c>
    </row>
    <row r="246" spans="1:10" s="30" customFormat="1" ht="20.100000000000001" customHeight="1" x14ac:dyDescent="0.2">
      <c r="A246" s="30" t="s">
        <v>696</v>
      </c>
      <c r="B246" s="31">
        <v>5</v>
      </c>
      <c r="C246" s="30" t="s">
        <v>47</v>
      </c>
      <c r="D246" s="30" t="str">
        <f t="shared" si="36"/>
        <v>chart history</v>
      </c>
      <c r="E246" s="30" t="str">
        <f t="shared" si="37"/>
        <v>chart-history</v>
      </c>
      <c r="F246" s="30" t="str">
        <f>SUBSTITUTE(E246,"-","_")</f>
        <v>chart_history</v>
      </c>
      <c r="G246" s="30" t="str">
        <f t="shared" si="38"/>
        <v>close price</v>
      </c>
      <c r="H246" s="30" t="str">
        <f t="shared" si="39"/>
        <v>close-price</v>
      </c>
      <c r="I246" s="30" t="str">
        <f>UPPER(SUBSTITUTE(D246," ","_"))</f>
        <v>CHART_HISTORY</v>
      </c>
      <c r="J246" s="30" t="str">
        <f>"'"&amp; EndpointWriter[[#This Row],[Field_ID]] &amp;"':'"&amp; EndpointWriter[[#This Row],[Field_Name_NoSpace]] &amp;"',"</f>
        <v>'5':'close-price',</v>
      </c>
    </row>
    <row r="247" spans="1:10" s="30" customFormat="1" ht="20.100000000000001" customHeight="1" x14ac:dyDescent="0.2">
      <c r="A247" s="32" t="s">
        <v>696</v>
      </c>
      <c r="B247" s="33">
        <v>6</v>
      </c>
      <c r="C247" s="32" t="s">
        <v>692</v>
      </c>
      <c r="D247" s="32" t="str">
        <f t="shared" si="36"/>
        <v>chart history</v>
      </c>
      <c r="E247" s="32" t="str">
        <f t="shared" si="37"/>
        <v>chart-history</v>
      </c>
      <c r="F247" s="32" t="str">
        <f>SUBSTITUTE(E247,"-","_")</f>
        <v>chart_history</v>
      </c>
      <c r="G247" s="32" t="str">
        <f t="shared" si="38"/>
        <v>volume</v>
      </c>
      <c r="H247" s="32" t="str">
        <f t="shared" si="39"/>
        <v>volume</v>
      </c>
      <c r="I247" s="32" t="str">
        <f>UPPER(SUBSTITUTE(D247," ","_"))</f>
        <v>CHART_HISTORY</v>
      </c>
      <c r="J247" s="32" t="str">
        <f>"'"&amp; EndpointWriter[[#This Row],[Field_ID]] &amp;"':'"&amp; EndpointWriter[[#This Row],[Field_Name_NoSpace]] &amp;"',"</f>
        <v>'6':'volume',</v>
      </c>
    </row>
    <row r="248" spans="1:10" s="30" customFormat="1" ht="20.100000000000001" customHeight="1" x14ac:dyDescent="0.2">
      <c r="A248" s="30" t="s">
        <v>695</v>
      </c>
      <c r="B248" s="31">
        <v>0</v>
      </c>
      <c r="C248" s="30" t="s">
        <v>673</v>
      </c>
      <c r="D248" s="30" t="str">
        <f t="shared" ref="D248:D254" si="40">LOWER(A248)</f>
        <v>chart history futures</v>
      </c>
      <c r="E248" s="30" t="str">
        <f t="shared" ref="E248:E254" si="41">SUBSTITUTE(D248," ","-")</f>
        <v>chart-history-futures</v>
      </c>
      <c r="F248" s="30" t="str">
        <f>SUBSTITUTE(E248,"-","_")</f>
        <v>chart_history_futures</v>
      </c>
      <c r="G248" s="30" t="str">
        <f t="shared" ref="G248:G254" si="42">LOWER(C248)</f>
        <v>key</v>
      </c>
      <c r="H248" s="30" t="str">
        <f t="shared" ref="H248:H254" si="43">SUBSTITUTE(G248," ","-")</f>
        <v>key</v>
      </c>
      <c r="I248" s="30" t="str">
        <f>UPPER(SUBSTITUTE(D248," ","_"))</f>
        <v>CHART_HISTORY_FUTURES</v>
      </c>
      <c r="J248" s="30" t="str">
        <f>"'"&amp; EndpointWriter[[#This Row],[Field_ID]] &amp;"':'"&amp; EndpointWriter[[#This Row],[Field_Name_NoSpace]] &amp;"',"</f>
        <v>'0':'key',</v>
      </c>
    </row>
    <row r="249" spans="1:10" s="30" customFormat="1" ht="20.100000000000001" customHeight="1" x14ac:dyDescent="0.2">
      <c r="A249" s="30" t="s">
        <v>695</v>
      </c>
      <c r="B249" s="31">
        <v>1</v>
      </c>
      <c r="C249" s="30" t="s">
        <v>686</v>
      </c>
      <c r="D249" s="30" t="str">
        <f t="shared" si="40"/>
        <v>chart history futures</v>
      </c>
      <c r="E249" s="30" t="str">
        <f t="shared" si="41"/>
        <v>chart-history-futures</v>
      </c>
      <c r="F249" s="30" t="str">
        <f>SUBSTITUTE(E249,"-","_")</f>
        <v>chart_history_futures</v>
      </c>
      <c r="G249" s="30" t="str">
        <f t="shared" si="42"/>
        <v>chart time</v>
      </c>
      <c r="H249" s="30" t="str">
        <f t="shared" si="43"/>
        <v>chart-time</v>
      </c>
      <c r="I249" s="30" t="str">
        <f>UPPER(SUBSTITUTE(D249," ","_"))</f>
        <v>CHART_HISTORY_FUTURES</v>
      </c>
      <c r="J249" s="30" t="str">
        <f>"'"&amp; EndpointWriter[[#This Row],[Field_ID]] &amp;"':'"&amp; EndpointWriter[[#This Row],[Field_Name_NoSpace]] &amp;"',"</f>
        <v>'1':'chart-time',</v>
      </c>
    </row>
    <row r="250" spans="1:10" s="30" customFormat="1" ht="20.100000000000001" customHeight="1" x14ac:dyDescent="0.2">
      <c r="A250" s="28" t="s">
        <v>695</v>
      </c>
      <c r="B250" s="31">
        <v>2</v>
      </c>
      <c r="C250" s="30" t="s">
        <v>79</v>
      </c>
      <c r="D250" s="30" t="str">
        <f t="shared" si="40"/>
        <v>chart history futures</v>
      </c>
      <c r="E250" s="30" t="str">
        <f t="shared" si="41"/>
        <v>chart-history-futures</v>
      </c>
      <c r="F250" s="30" t="str">
        <f>SUBSTITUTE(E250,"-","_")</f>
        <v>chart_history_futures</v>
      </c>
      <c r="G250" s="30" t="str">
        <f t="shared" si="42"/>
        <v>open price</v>
      </c>
      <c r="H250" s="30" t="str">
        <f t="shared" si="43"/>
        <v>open-price</v>
      </c>
      <c r="I250" s="30" t="str">
        <f>UPPER(SUBSTITUTE(D250," ","_"))</f>
        <v>CHART_HISTORY_FUTURES</v>
      </c>
      <c r="J250" s="30" t="str">
        <f>"'"&amp; EndpointWriter[[#This Row],[Field_ID]] &amp;"':'"&amp; EndpointWriter[[#This Row],[Field_Name_NoSpace]] &amp;"',"</f>
        <v>'2':'open-price',</v>
      </c>
    </row>
    <row r="251" spans="1:10" s="30" customFormat="1" ht="20.100000000000001" customHeight="1" x14ac:dyDescent="0.2">
      <c r="A251" s="30" t="s">
        <v>695</v>
      </c>
      <c r="B251" s="31">
        <v>3</v>
      </c>
      <c r="C251" s="30" t="s">
        <v>39</v>
      </c>
      <c r="D251" s="30" t="str">
        <f t="shared" si="40"/>
        <v>chart history futures</v>
      </c>
      <c r="E251" s="30" t="str">
        <f t="shared" si="41"/>
        <v>chart-history-futures</v>
      </c>
      <c r="F251" s="30" t="str">
        <f>SUBSTITUTE(E251,"-","_")</f>
        <v>chart_history_futures</v>
      </c>
      <c r="G251" s="30" t="str">
        <f t="shared" si="42"/>
        <v>high price</v>
      </c>
      <c r="H251" s="30" t="str">
        <f t="shared" si="43"/>
        <v>high-price</v>
      </c>
      <c r="I251" s="30" t="str">
        <f>UPPER(SUBSTITUTE(D251," ","_"))</f>
        <v>CHART_HISTORY_FUTURES</v>
      </c>
      <c r="J251" s="30" t="str">
        <f>"'"&amp; EndpointWriter[[#This Row],[Field_ID]] &amp;"':'"&amp; EndpointWriter[[#This Row],[Field_Name_NoSpace]] &amp;"',"</f>
        <v>'3':'high-price',</v>
      </c>
    </row>
    <row r="252" spans="1:10" s="30" customFormat="1" ht="20.100000000000001" customHeight="1" x14ac:dyDescent="0.2">
      <c r="A252" s="30" t="s">
        <v>695</v>
      </c>
      <c r="B252" s="31">
        <v>4</v>
      </c>
      <c r="C252" s="30" t="s">
        <v>41</v>
      </c>
      <c r="D252" s="30" t="str">
        <f t="shared" si="40"/>
        <v>chart history futures</v>
      </c>
      <c r="E252" s="30" t="str">
        <f t="shared" si="41"/>
        <v>chart-history-futures</v>
      </c>
      <c r="F252" s="30" t="str">
        <f>SUBSTITUTE(E252,"-","_")</f>
        <v>chart_history_futures</v>
      </c>
      <c r="G252" s="30" t="str">
        <f t="shared" si="42"/>
        <v>low price</v>
      </c>
      <c r="H252" s="30" t="str">
        <f t="shared" si="43"/>
        <v>low-price</v>
      </c>
      <c r="I252" s="30" t="str">
        <f>UPPER(SUBSTITUTE(D252," ","_"))</f>
        <v>CHART_HISTORY_FUTURES</v>
      </c>
      <c r="J252" s="30" t="str">
        <f>"'"&amp; EndpointWriter[[#This Row],[Field_ID]] &amp;"':'"&amp; EndpointWriter[[#This Row],[Field_Name_NoSpace]] &amp;"',"</f>
        <v>'4':'low-price',</v>
      </c>
    </row>
    <row r="253" spans="1:10" s="30" customFormat="1" ht="20.100000000000001" customHeight="1" x14ac:dyDescent="0.2">
      <c r="A253" s="30" t="s">
        <v>695</v>
      </c>
      <c r="B253" s="31">
        <v>5</v>
      </c>
      <c r="C253" s="30" t="s">
        <v>47</v>
      </c>
      <c r="D253" s="30" t="str">
        <f t="shared" si="40"/>
        <v>chart history futures</v>
      </c>
      <c r="E253" s="30" t="str">
        <f t="shared" si="41"/>
        <v>chart-history-futures</v>
      </c>
      <c r="F253" s="30" t="str">
        <f>SUBSTITUTE(E253,"-","_")</f>
        <v>chart_history_futures</v>
      </c>
      <c r="G253" s="30" t="str">
        <f t="shared" si="42"/>
        <v>close price</v>
      </c>
      <c r="H253" s="30" t="str">
        <f t="shared" si="43"/>
        <v>close-price</v>
      </c>
      <c r="I253" s="30" t="str">
        <f>UPPER(SUBSTITUTE(D253," ","_"))</f>
        <v>CHART_HISTORY_FUTURES</v>
      </c>
      <c r="J253" s="30" t="str">
        <f>"'"&amp; EndpointWriter[[#This Row],[Field_ID]] &amp;"':'"&amp; EndpointWriter[[#This Row],[Field_Name_NoSpace]] &amp;"',"</f>
        <v>'5':'close-price',</v>
      </c>
    </row>
    <row r="254" spans="1:10" s="30" customFormat="1" ht="20.100000000000001" customHeight="1" x14ac:dyDescent="0.2">
      <c r="A254" s="32" t="s">
        <v>695</v>
      </c>
      <c r="B254" s="33">
        <v>6</v>
      </c>
      <c r="C254" s="32" t="s">
        <v>692</v>
      </c>
      <c r="D254" s="32" t="str">
        <f t="shared" si="40"/>
        <v>chart history futures</v>
      </c>
      <c r="E254" s="32" t="str">
        <f t="shared" si="41"/>
        <v>chart-history-futures</v>
      </c>
      <c r="F254" s="32" t="str">
        <f>SUBSTITUTE(E254,"-","_")</f>
        <v>chart_history_futures</v>
      </c>
      <c r="G254" s="32" t="str">
        <f t="shared" si="42"/>
        <v>volume</v>
      </c>
      <c r="H254" s="32" t="str">
        <f t="shared" si="43"/>
        <v>volume</v>
      </c>
      <c r="I254" s="32" t="str">
        <f>UPPER(SUBSTITUTE(D254," ","_"))</f>
        <v>CHART_HISTORY_FUTURES</v>
      </c>
      <c r="J254" s="32" t="str">
        <f>"'"&amp; EndpointWriter[[#This Row],[Field_ID]] &amp;"':'"&amp; EndpointWriter[[#This Row],[Field_Name_NoSpace]] &amp;"',"</f>
        <v>'6':'volume',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3C0-6D63-4C38-966D-9BA76E915B82}">
  <dimension ref="A1:BB32"/>
  <sheetViews>
    <sheetView showGridLines="0" workbookViewId="0">
      <selection activeCell="H8" sqref="H8"/>
    </sheetView>
  </sheetViews>
  <sheetFormatPr defaultRowHeight="12.75" x14ac:dyDescent="0.2"/>
  <cols>
    <col min="1" max="1" width="15.28515625" customWidth="1"/>
    <col min="2" max="9" width="10.42578125" customWidth="1"/>
    <col min="10" max="54" width="11.42578125" customWidth="1"/>
  </cols>
  <sheetData>
    <row r="1" spans="1:54" s="5" customFormat="1" ht="20.100000000000001" customHeight="1" x14ac:dyDescent="0.2">
      <c r="A1" s="5" t="s">
        <v>479</v>
      </c>
      <c r="B1" s="5" t="s">
        <v>616</v>
      </c>
      <c r="C1" s="5" t="s">
        <v>617</v>
      </c>
      <c r="D1" s="5" t="s">
        <v>618</v>
      </c>
      <c r="E1" s="5" t="s">
        <v>619</v>
      </c>
      <c r="F1" s="5" t="s">
        <v>620</v>
      </c>
      <c r="G1" s="5" t="s">
        <v>621</v>
      </c>
      <c r="H1" s="5" t="s">
        <v>622</v>
      </c>
      <c r="I1" s="5" t="s">
        <v>623</v>
      </c>
      <c r="J1" s="5" t="s">
        <v>624</v>
      </c>
      <c r="K1" s="5" t="s">
        <v>625</v>
      </c>
      <c r="L1" s="5" t="s">
        <v>626</v>
      </c>
      <c r="M1" s="5" t="s">
        <v>627</v>
      </c>
      <c r="N1" s="5" t="s">
        <v>628</v>
      </c>
      <c r="O1" s="5" t="s">
        <v>629</v>
      </c>
      <c r="P1" s="5" t="s">
        <v>630</v>
      </c>
      <c r="Q1" s="5" t="s">
        <v>631</v>
      </c>
      <c r="R1" s="5" t="s">
        <v>632</v>
      </c>
      <c r="S1" s="5" t="s">
        <v>633</v>
      </c>
      <c r="T1" s="5" t="s">
        <v>634</v>
      </c>
      <c r="U1" s="5" t="s">
        <v>635</v>
      </c>
      <c r="V1" s="5" t="s">
        <v>636</v>
      </c>
      <c r="W1" s="5" t="s">
        <v>637</v>
      </c>
      <c r="X1" s="5" t="s">
        <v>638</v>
      </c>
      <c r="Y1" s="5" t="s">
        <v>639</v>
      </c>
      <c r="Z1" s="5" t="s">
        <v>640</v>
      </c>
      <c r="AA1" s="5" t="s">
        <v>641</v>
      </c>
      <c r="AB1" s="5" t="s">
        <v>642</v>
      </c>
      <c r="AC1" s="5" t="s">
        <v>643</v>
      </c>
      <c r="AD1" s="5" t="s">
        <v>644</v>
      </c>
      <c r="AE1" s="5" t="s">
        <v>645</v>
      </c>
      <c r="AF1" s="5" t="s">
        <v>646</v>
      </c>
      <c r="AG1" s="5" t="s">
        <v>647</v>
      </c>
      <c r="AH1" s="5" t="s">
        <v>648</v>
      </c>
      <c r="AI1" s="5" t="s">
        <v>649</v>
      </c>
      <c r="AJ1" s="5" t="s">
        <v>650</v>
      </c>
      <c r="AK1" s="5" t="s">
        <v>651</v>
      </c>
      <c r="AL1" s="5" t="s">
        <v>652</v>
      </c>
      <c r="AM1" s="5" t="s">
        <v>653</v>
      </c>
      <c r="AN1" s="5" t="s">
        <v>654</v>
      </c>
      <c r="AO1" s="5" t="s">
        <v>655</v>
      </c>
      <c r="AP1" s="5" t="s">
        <v>656</v>
      </c>
      <c r="AQ1" s="5" t="s">
        <v>657</v>
      </c>
      <c r="AR1" s="5" t="s">
        <v>658</v>
      </c>
      <c r="AS1" s="5" t="s">
        <v>659</v>
      </c>
      <c r="AT1" s="5" t="s">
        <v>660</v>
      </c>
      <c r="AU1" s="5" t="s">
        <v>661</v>
      </c>
      <c r="AV1" s="5" t="s">
        <v>662</v>
      </c>
      <c r="AW1" s="5" t="s">
        <v>663</v>
      </c>
      <c r="AX1" s="5" t="s">
        <v>664</v>
      </c>
      <c r="AY1" s="5" t="s">
        <v>665</v>
      </c>
      <c r="AZ1" s="5" t="s">
        <v>666</v>
      </c>
      <c r="BA1" s="5" t="s">
        <v>667</v>
      </c>
      <c r="BB1" s="5" t="s">
        <v>668</v>
      </c>
    </row>
    <row r="2" spans="1:54" s="28" customFormat="1" ht="20.100000000000001" customHeight="1" x14ac:dyDescent="0.2">
      <c r="A2" s="28" t="s">
        <v>475</v>
      </c>
      <c r="B2" s="28" t="s">
        <v>582</v>
      </c>
      <c r="C2" s="28" t="s">
        <v>476</v>
      </c>
      <c r="D2" s="28" t="s">
        <v>477</v>
      </c>
    </row>
    <row r="3" spans="1:54" s="28" customFormat="1" ht="20.100000000000001" customHeight="1" x14ac:dyDescent="0.2">
      <c r="A3" s="28" t="s">
        <v>480</v>
      </c>
      <c r="B3" s="28" t="s">
        <v>481</v>
      </c>
      <c r="C3" s="28" t="s">
        <v>482</v>
      </c>
      <c r="D3" s="28" t="s">
        <v>483</v>
      </c>
      <c r="E3" s="28" t="s">
        <v>484</v>
      </c>
      <c r="F3" s="28" t="s">
        <v>485</v>
      </c>
      <c r="G3" s="28" t="s">
        <v>488</v>
      </c>
      <c r="H3" s="28" t="s">
        <v>489</v>
      </c>
      <c r="I3" s="28" t="s">
        <v>490</v>
      </c>
      <c r="J3" s="28" t="s">
        <v>491</v>
      </c>
      <c r="K3" s="28" t="s">
        <v>492</v>
      </c>
      <c r="L3" s="28" t="s">
        <v>493</v>
      </c>
      <c r="M3" s="28" t="s">
        <v>495</v>
      </c>
      <c r="N3" s="28" t="s">
        <v>496</v>
      </c>
      <c r="O3" s="28" t="s">
        <v>505</v>
      </c>
      <c r="P3" s="28" t="s">
        <v>507</v>
      </c>
      <c r="Q3" s="28" t="s">
        <v>508</v>
      </c>
      <c r="R3" s="28" t="s">
        <v>509</v>
      </c>
      <c r="S3" s="28" t="s">
        <v>511</v>
      </c>
      <c r="T3" s="28" t="s">
        <v>519</v>
      </c>
      <c r="U3" s="28" t="s">
        <v>528</v>
      </c>
      <c r="V3" s="28" t="s">
        <v>529</v>
      </c>
      <c r="W3" s="28" t="s">
        <v>555</v>
      </c>
      <c r="X3" s="28" t="s">
        <v>556</v>
      </c>
      <c r="Y3" s="28" t="s">
        <v>557</v>
      </c>
      <c r="Z3" s="28" t="s">
        <v>566</v>
      </c>
      <c r="AA3" s="28" t="s">
        <v>567</v>
      </c>
      <c r="AB3" s="28" t="s">
        <v>568</v>
      </c>
      <c r="AC3" s="28" t="s">
        <v>569</v>
      </c>
      <c r="AD3" s="28" t="s">
        <v>570</v>
      </c>
    </row>
    <row r="4" spans="1:54" s="28" customFormat="1" ht="20.100000000000001" customHeight="1" x14ac:dyDescent="0.2">
      <c r="A4" s="28" t="s">
        <v>480</v>
      </c>
      <c r="B4" s="28" t="s">
        <v>481</v>
      </c>
      <c r="C4" s="28" t="s">
        <v>482</v>
      </c>
      <c r="D4" s="28" t="s">
        <v>483</v>
      </c>
      <c r="E4" s="28" t="s">
        <v>484</v>
      </c>
      <c r="F4" s="28" t="s">
        <v>485</v>
      </c>
      <c r="G4" s="28" t="s">
        <v>486</v>
      </c>
      <c r="H4" s="28" t="s">
        <v>487</v>
      </c>
      <c r="I4" s="28" t="s">
        <v>488</v>
      </c>
      <c r="J4" s="28" t="s">
        <v>489</v>
      </c>
      <c r="K4" s="28" t="s">
        <v>490</v>
      </c>
      <c r="L4" s="28" t="s">
        <v>491</v>
      </c>
      <c r="M4" s="28" t="s">
        <v>492</v>
      </c>
      <c r="N4" s="28" t="s">
        <v>493</v>
      </c>
      <c r="O4" s="28" t="s">
        <v>495</v>
      </c>
      <c r="P4" s="28" t="s">
        <v>496</v>
      </c>
      <c r="Q4" s="28" t="s">
        <v>505</v>
      </c>
      <c r="R4" s="28" t="s">
        <v>506</v>
      </c>
      <c r="S4" s="28" t="s">
        <v>508</v>
      </c>
      <c r="T4" s="28" t="s">
        <v>509</v>
      </c>
      <c r="U4" s="28" t="s">
        <v>528</v>
      </c>
      <c r="V4" s="28" t="s">
        <v>529</v>
      </c>
      <c r="W4" s="28" t="s">
        <v>533</v>
      </c>
      <c r="X4" s="28" t="s">
        <v>553</v>
      </c>
      <c r="Y4" s="28" t="s">
        <v>554</v>
      </c>
      <c r="Z4" s="28" t="s">
        <v>555</v>
      </c>
      <c r="AA4" s="28" t="s">
        <v>556</v>
      </c>
      <c r="AB4" s="28" t="s">
        <v>557</v>
      </c>
      <c r="AC4" s="28" t="s">
        <v>558</v>
      </c>
      <c r="AD4" s="28" t="s">
        <v>559</v>
      </c>
      <c r="AE4" s="28" t="s">
        <v>560</v>
      </c>
      <c r="AF4" s="28" t="s">
        <v>561</v>
      </c>
      <c r="AG4" s="28" t="s">
        <v>562</v>
      </c>
      <c r="AH4" s="28" t="s">
        <v>563</v>
      </c>
      <c r="AI4" s="28" t="s">
        <v>564</v>
      </c>
      <c r="AJ4" s="28" t="s">
        <v>565</v>
      </c>
    </row>
    <row r="5" spans="1:54" s="28" customFormat="1" ht="20.100000000000001" customHeight="1" x14ac:dyDescent="0.2">
      <c r="A5" s="28" t="s">
        <v>480</v>
      </c>
      <c r="B5" s="28" t="s">
        <v>481</v>
      </c>
      <c r="C5" s="28" t="s">
        <v>482</v>
      </c>
      <c r="D5" s="28" t="s">
        <v>483</v>
      </c>
      <c r="E5" s="28" t="s">
        <v>484</v>
      </c>
      <c r="F5" s="28" t="s">
        <v>485</v>
      </c>
      <c r="G5" s="28" t="s">
        <v>486</v>
      </c>
      <c r="H5" s="28" t="s">
        <v>487</v>
      </c>
      <c r="I5" s="28" t="s">
        <v>488</v>
      </c>
      <c r="J5" s="28" t="s">
        <v>489</v>
      </c>
      <c r="K5" s="28" t="s">
        <v>490</v>
      </c>
      <c r="L5" s="28" t="s">
        <v>491</v>
      </c>
      <c r="M5" s="28" t="s">
        <v>492</v>
      </c>
      <c r="N5" s="28" t="s">
        <v>493</v>
      </c>
      <c r="O5" s="28" t="s">
        <v>495</v>
      </c>
      <c r="P5" s="28" t="s">
        <v>496</v>
      </c>
      <c r="Q5" s="28" t="s">
        <v>505</v>
      </c>
      <c r="R5" s="28" t="s">
        <v>506</v>
      </c>
      <c r="S5" s="28" t="s">
        <v>508</v>
      </c>
      <c r="T5" s="28" t="s">
        <v>509</v>
      </c>
      <c r="U5" s="28" t="s">
        <v>528</v>
      </c>
      <c r="V5" s="28" t="s">
        <v>529</v>
      </c>
      <c r="W5" s="28" t="s">
        <v>533</v>
      </c>
      <c r="X5" s="28" t="s">
        <v>553</v>
      </c>
      <c r="Y5" s="28" t="s">
        <v>554</v>
      </c>
      <c r="Z5" s="28" t="s">
        <v>555</v>
      </c>
      <c r="AA5" s="28" t="s">
        <v>556</v>
      </c>
      <c r="AB5" s="28" t="s">
        <v>557</v>
      </c>
      <c r="AC5" s="28" t="s">
        <v>558</v>
      </c>
      <c r="AD5" s="28" t="s">
        <v>559</v>
      </c>
      <c r="AE5" s="28" t="s">
        <v>560</v>
      </c>
      <c r="AF5" s="28" t="s">
        <v>561</v>
      </c>
      <c r="AG5" s="28" t="s">
        <v>562</v>
      </c>
      <c r="AH5" s="28" t="s">
        <v>563</v>
      </c>
      <c r="AI5" s="28" t="s">
        <v>564</v>
      </c>
      <c r="AJ5" s="28" t="s">
        <v>565</v>
      </c>
    </row>
    <row r="6" spans="1:54" s="28" customFormat="1" ht="20.100000000000001" customHeight="1" x14ac:dyDescent="0.2">
      <c r="A6" s="28" t="s">
        <v>480</v>
      </c>
      <c r="B6" s="28" t="s">
        <v>481</v>
      </c>
      <c r="C6" s="28" t="s">
        <v>482</v>
      </c>
      <c r="D6" s="28" t="s">
        <v>483</v>
      </c>
      <c r="E6" s="28" t="s">
        <v>484</v>
      </c>
      <c r="F6" s="28" t="s">
        <v>485</v>
      </c>
      <c r="G6" s="28" t="s">
        <v>488</v>
      </c>
      <c r="H6" s="28" t="s">
        <v>489</v>
      </c>
      <c r="I6" s="28" t="s">
        <v>490</v>
      </c>
      <c r="J6" s="28" t="s">
        <v>491</v>
      </c>
      <c r="K6" s="28" t="s">
        <v>492</v>
      </c>
      <c r="L6" s="28" t="s">
        <v>493</v>
      </c>
      <c r="M6" s="28" t="s">
        <v>495</v>
      </c>
      <c r="N6" s="28" t="s">
        <v>502</v>
      </c>
      <c r="O6" s="28" t="s">
        <v>503</v>
      </c>
      <c r="P6" s="28" t="s">
        <v>504</v>
      </c>
      <c r="Q6" s="28" t="s">
        <v>505</v>
      </c>
      <c r="R6" s="28" t="s">
        <v>507</v>
      </c>
      <c r="S6" s="28" t="s">
        <v>508</v>
      </c>
      <c r="T6" s="28" t="s">
        <v>509</v>
      </c>
      <c r="U6" s="28" t="s">
        <v>528</v>
      </c>
      <c r="V6" s="28" t="s">
        <v>529</v>
      </c>
      <c r="W6" s="28" t="s">
        <v>533</v>
      </c>
      <c r="X6" s="28" t="s">
        <v>534</v>
      </c>
      <c r="Y6" s="28" t="s">
        <v>535</v>
      </c>
      <c r="Z6" s="28" t="s">
        <v>536</v>
      </c>
      <c r="AA6" s="28" t="s">
        <v>537</v>
      </c>
      <c r="AB6" s="28" t="s">
        <v>538</v>
      </c>
      <c r="AC6" s="28" t="s">
        <v>539</v>
      </c>
      <c r="AD6" s="28" t="s">
        <v>540</v>
      </c>
      <c r="AE6" s="28" t="s">
        <v>541</v>
      </c>
      <c r="AF6" s="28" t="s">
        <v>542</v>
      </c>
      <c r="AG6" s="28" t="s">
        <v>543</v>
      </c>
      <c r="AH6" s="28" t="s">
        <v>544</v>
      </c>
      <c r="AI6" s="28" t="s">
        <v>545</v>
      </c>
      <c r="AJ6" s="28" t="s">
        <v>546</v>
      </c>
      <c r="AK6" s="28" t="s">
        <v>547</v>
      </c>
      <c r="AL6" s="28" t="s">
        <v>548</v>
      </c>
      <c r="AM6" s="28" t="s">
        <v>549</v>
      </c>
      <c r="AN6" s="28" t="s">
        <v>550</v>
      </c>
      <c r="AO6" s="28" t="s">
        <v>551</v>
      </c>
      <c r="AP6" s="28" t="s">
        <v>552</v>
      </c>
    </row>
    <row r="7" spans="1:54" s="28" customFormat="1" ht="20.100000000000001" customHeight="1" x14ac:dyDescent="0.2">
      <c r="A7" s="28" t="s">
        <v>480</v>
      </c>
      <c r="B7" s="28" t="s">
        <v>481</v>
      </c>
      <c r="C7" s="28" t="s">
        <v>482</v>
      </c>
      <c r="D7" s="28" t="s">
        <v>483</v>
      </c>
      <c r="E7" s="28" t="s">
        <v>484</v>
      </c>
      <c r="F7" s="28" t="s">
        <v>485</v>
      </c>
      <c r="G7" s="28" t="s">
        <v>486</v>
      </c>
      <c r="H7" s="28" t="s">
        <v>487</v>
      </c>
      <c r="I7" s="28" t="s">
        <v>488</v>
      </c>
      <c r="J7" s="28" t="s">
        <v>489</v>
      </c>
      <c r="K7" s="28" t="s">
        <v>490</v>
      </c>
      <c r="L7" s="28" t="s">
        <v>491</v>
      </c>
      <c r="M7" s="28" t="s">
        <v>492</v>
      </c>
      <c r="N7" s="28" t="s">
        <v>493</v>
      </c>
      <c r="O7" s="28" t="s">
        <v>494</v>
      </c>
      <c r="P7" s="28" t="s">
        <v>495</v>
      </c>
      <c r="Q7" s="28" t="s">
        <v>496</v>
      </c>
      <c r="R7" s="28" t="s">
        <v>497</v>
      </c>
      <c r="S7" s="28" t="s">
        <v>498</v>
      </c>
      <c r="T7" s="28" t="s">
        <v>499</v>
      </c>
      <c r="U7" s="28" t="s">
        <v>500</v>
      </c>
      <c r="V7" s="28" t="s">
        <v>501</v>
      </c>
      <c r="W7" s="28" t="s">
        <v>502</v>
      </c>
      <c r="X7" s="28" t="s">
        <v>503</v>
      </c>
      <c r="Y7" s="28" t="s">
        <v>504</v>
      </c>
      <c r="Z7" s="28" t="s">
        <v>505</v>
      </c>
      <c r="AA7" s="28" t="s">
        <v>506</v>
      </c>
      <c r="AB7" s="28" t="s">
        <v>507</v>
      </c>
      <c r="AC7" s="28" t="s">
        <v>508</v>
      </c>
      <c r="AD7" s="28" t="s">
        <v>509</v>
      </c>
      <c r="AE7" s="28" t="s">
        <v>510</v>
      </c>
      <c r="AF7" s="28" t="s">
        <v>511</v>
      </c>
      <c r="AG7" s="28" t="s">
        <v>512</v>
      </c>
      <c r="AH7" s="28" t="s">
        <v>513</v>
      </c>
      <c r="AI7" s="28" t="s">
        <v>514</v>
      </c>
      <c r="AJ7" s="28" t="s">
        <v>515</v>
      </c>
      <c r="AK7" s="28" t="s">
        <v>516</v>
      </c>
      <c r="AL7" s="28" t="s">
        <v>517</v>
      </c>
      <c r="AM7" s="28" t="s">
        <v>518</v>
      </c>
      <c r="AN7" s="28" t="s">
        <v>519</v>
      </c>
      <c r="AO7" s="28" t="s">
        <v>520</v>
      </c>
      <c r="AP7" s="28" t="s">
        <v>521</v>
      </c>
      <c r="AQ7" s="28" t="s">
        <v>522</v>
      </c>
      <c r="AR7" s="28" t="s">
        <v>523</v>
      </c>
      <c r="AS7" s="28" t="s">
        <v>524</v>
      </c>
      <c r="AT7" s="28" t="s">
        <v>525</v>
      </c>
      <c r="AU7" s="28" t="s">
        <v>526</v>
      </c>
      <c r="AV7" s="28" t="s">
        <v>527</v>
      </c>
      <c r="AW7" s="28" t="s">
        <v>528</v>
      </c>
      <c r="AX7" s="28" t="s">
        <v>529</v>
      </c>
      <c r="AY7" s="28" t="s">
        <v>530</v>
      </c>
      <c r="AZ7" s="28" t="s">
        <v>531</v>
      </c>
      <c r="BA7" s="28" t="s">
        <v>532</v>
      </c>
    </row>
    <row r="8" spans="1:54" s="28" customFormat="1" ht="20.100000000000001" customHeight="1" x14ac:dyDescent="0.2">
      <c r="A8" s="28" t="s">
        <v>480</v>
      </c>
      <c r="B8" s="28" t="s">
        <v>571</v>
      </c>
      <c r="C8" s="28" t="s">
        <v>572</v>
      </c>
      <c r="D8" s="28" t="s">
        <v>573</v>
      </c>
      <c r="E8" s="28" t="s">
        <v>574</v>
      </c>
      <c r="F8" s="28" t="s">
        <v>575</v>
      </c>
      <c r="G8" s="28" t="s">
        <v>576</v>
      </c>
      <c r="H8" s="28" t="s">
        <v>577</v>
      </c>
      <c r="I8" s="28" t="s">
        <v>578</v>
      </c>
      <c r="J8" s="28" t="s">
        <v>579</v>
      </c>
      <c r="K8" s="28" t="s">
        <v>580</v>
      </c>
    </row>
    <row r="9" spans="1:54" s="28" customFormat="1" ht="20.100000000000001" customHeight="1" x14ac:dyDescent="0.2">
      <c r="A9" s="28" t="s">
        <v>469</v>
      </c>
      <c r="B9" s="28" t="s">
        <v>470</v>
      </c>
      <c r="C9" s="28" t="s">
        <v>471</v>
      </c>
      <c r="D9" s="28" t="s">
        <v>472</v>
      </c>
      <c r="E9" s="28" t="s">
        <v>473</v>
      </c>
      <c r="F9" s="28" t="s">
        <v>474</v>
      </c>
    </row>
    <row r="10" spans="1:54" s="28" customFormat="1" ht="20.100000000000001" customHeight="1" x14ac:dyDescent="0.2">
      <c r="A10" s="28" t="s">
        <v>480</v>
      </c>
      <c r="B10" s="28" t="s">
        <v>483</v>
      </c>
      <c r="C10" s="28" t="s">
        <v>489</v>
      </c>
      <c r="D10" s="28" t="s">
        <v>490</v>
      </c>
      <c r="E10" s="28" t="s">
        <v>581</v>
      </c>
    </row>
    <row r="11" spans="1:54" s="28" customFormat="1" ht="20.100000000000001" customHeight="1" x14ac:dyDescent="0.2"/>
    <row r="12" spans="1:54" s="28" customFormat="1" ht="20.100000000000001" customHeight="1" x14ac:dyDescent="0.2">
      <c r="A12" s="28" t="s">
        <v>479</v>
      </c>
      <c r="B12" s="28" t="s">
        <v>616</v>
      </c>
      <c r="C12" s="28" t="s">
        <v>617</v>
      </c>
      <c r="D12" s="28" t="s">
        <v>618</v>
      </c>
      <c r="E12" s="28" t="s">
        <v>619</v>
      </c>
      <c r="F12" s="28" t="s">
        <v>620</v>
      </c>
      <c r="G12" s="28" t="s">
        <v>621</v>
      </c>
      <c r="H12" s="28" t="s">
        <v>622</v>
      </c>
      <c r="I12" s="28" t="s">
        <v>623</v>
      </c>
      <c r="J12" s="28" t="s">
        <v>624</v>
      </c>
      <c r="K12" s="28" t="s">
        <v>625</v>
      </c>
      <c r="L12" s="28" t="s">
        <v>626</v>
      </c>
      <c r="M12" s="28" t="s">
        <v>627</v>
      </c>
      <c r="N12" s="28" t="s">
        <v>628</v>
      </c>
      <c r="O12" s="28" t="s">
        <v>629</v>
      </c>
      <c r="P12" s="28" t="s">
        <v>630</v>
      </c>
      <c r="Q12" s="28" t="s">
        <v>631</v>
      </c>
      <c r="R12" s="28" t="s">
        <v>632</v>
      </c>
      <c r="S12" s="28" t="s">
        <v>633</v>
      </c>
      <c r="T12" s="28" t="s">
        <v>634</v>
      </c>
      <c r="U12" s="28" t="s">
        <v>635</v>
      </c>
      <c r="V12" s="28" t="s">
        <v>636</v>
      </c>
      <c r="W12" s="28" t="s">
        <v>637</v>
      </c>
      <c r="X12" s="28" t="s">
        <v>638</v>
      </c>
      <c r="Y12" s="28" t="s">
        <v>639</v>
      </c>
      <c r="Z12" s="28" t="s">
        <v>640</v>
      </c>
      <c r="AA12" s="28" t="s">
        <v>641</v>
      </c>
      <c r="AB12" s="28" t="s">
        <v>642</v>
      </c>
      <c r="AC12" s="28" t="s">
        <v>643</v>
      </c>
      <c r="AD12" s="28" t="s">
        <v>644</v>
      </c>
      <c r="AE12" s="28" t="s">
        <v>645</v>
      </c>
      <c r="AF12" s="28" t="s">
        <v>646</v>
      </c>
      <c r="AG12" s="28" t="s">
        <v>647</v>
      </c>
      <c r="AH12" s="28" t="s">
        <v>648</v>
      </c>
      <c r="AI12" s="28" t="s">
        <v>649</v>
      </c>
      <c r="AJ12" s="28" t="s">
        <v>650</v>
      </c>
      <c r="AK12" s="28" t="s">
        <v>651</v>
      </c>
      <c r="AL12" s="28" t="s">
        <v>652</v>
      </c>
      <c r="AM12" s="28" t="s">
        <v>653</v>
      </c>
      <c r="AN12" s="28" t="s">
        <v>654</v>
      </c>
      <c r="AO12" s="28" t="s">
        <v>655</v>
      </c>
      <c r="AP12" s="28" t="s">
        <v>656</v>
      </c>
      <c r="AQ12" s="28" t="s">
        <v>657</v>
      </c>
      <c r="AR12" s="28" t="s">
        <v>658</v>
      </c>
      <c r="AS12" s="28" t="s">
        <v>659</v>
      </c>
      <c r="AT12" s="28" t="s">
        <v>660</v>
      </c>
      <c r="AU12" s="28" t="s">
        <v>661</v>
      </c>
      <c r="AV12" s="28" t="s">
        <v>662</v>
      </c>
      <c r="AW12" s="28" t="s">
        <v>663</v>
      </c>
      <c r="AX12" s="28" t="s">
        <v>664</v>
      </c>
      <c r="AY12" s="28" t="s">
        <v>665</v>
      </c>
      <c r="AZ12" s="28" t="s">
        <v>666</v>
      </c>
      <c r="BA12" s="28" t="s">
        <v>667</v>
      </c>
      <c r="BB12" s="28" t="s">
        <v>668</v>
      </c>
    </row>
    <row r="13" spans="1:54" ht="20.100000000000001" customHeight="1" x14ac:dyDescent="0.2">
      <c r="A13" s="28" t="str">
        <f t="shared" ref="A13:P13" si="0">IF(A2&lt;&gt;"","'"&amp;A2&amp;"'","")</f>
        <v>'subscription-key'</v>
      </c>
      <c r="B13" s="28" t="str">
        <f t="shared" si="0"/>
        <v>'account-id'</v>
      </c>
      <c r="C13" s="28" t="str">
        <f t="shared" si="0"/>
        <v>'message-type'</v>
      </c>
      <c r="D13" s="28" t="str">
        <f t="shared" si="0"/>
        <v>'message-data'</v>
      </c>
      <c r="E13" s="28" t="str">
        <f t="shared" si="0"/>
        <v/>
      </c>
      <c r="F13" s="28" t="str">
        <f t="shared" si="0"/>
        <v/>
      </c>
      <c r="G13" s="28" t="str">
        <f t="shared" si="0"/>
        <v/>
      </c>
      <c r="H13" s="28" t="str">
        <f t="shared" si="0"/>
        <v/>
      </c>
      <c r="I13" s="28" t="str">
        <f t="shared" si="0"/>
        <v/>
      </c>
      <c r="J13" s="28" t="str">
        <f t="shared" si="0"/>
        <v/>
      </c>
      <c r="K13" s="28" t="str">
        <f t="shared" si="0"/>
        <v/>
      </c>
      <c r="L13" s="28" t="str">
        <f t="shared" si="0"/>
        <v/>
      </c>
      <c r="M13" s="28" t="str">
        <f t="shared" si="0"/>
        <v/>
      </c>
      <c r="N13" s="28" t="str">
        <f t="shared" si="0"/>
        <v/>
      </c>
      <c r="O13" s="28" t="str">
        <f t="shared" si="0"/>
        <v/>
      </c>
      <c r="P13" s="28" t="str">
        <f t="shared" si="0"/>
        <v/>
      </c>
      <c r="Q13" s="28" t="str">
        <f t="shared" ref="Q13:BB13" si="1">IF(Q2&lt;&gt;"","'"&amp;Q2&amp;"'","")</f>
        <v/>
      </c>
      <c r="R13" s="28" t="str">
        <f t="shared" si="1"/>
        <v/>
      </c>
      <c r="S13" s="28" t="str">
        <f t="shared" si="1"/>
        <v/>
      </c>
      <c r="T13" s="28" t="str">
        <f t="shared" si="1"/>
        <v/>
      </c>
      <c r="U13" s="28" t="str">
        <f t="shared" si="1"/>
        <v/>
      </c>
      <c r="V13" s="28" t="str">
        <f t="shared" si="1"/>
        <v/>
      </c>
      <c r="W13" s="28" t="str">
        <f t="shared" si="1"/>
        <v/>
      </c>
      <c r="X13" s="28" t="str">
        <f t="shared" si="1"/>
        <v/>
      </c>
      <c r="Y13" s="28" t="str">
        <f t="shared" si="1"/>
        <v/>
      </c>
      <c r="Z13" s="28" t="str">
        <f t="shared" si="1"/>
        <v/>
      </c>
      <c r="AA13" s="28" t="str">
        <f t="shared" si="1"/>
        <v/>
      </c>
      <c r="AB13" s="28" t="str">
        <f t="shared" si="1"/>
        <v/>
      </c>
      <c r="AC13" s="28" t="str">
        <f t="shared" si="1"/>
        <v/>
      </c>
      <c r="AD13" s="28" t="str">
        <f t="shared" si="1"/>
        <v/>
      </c>
      <c r="AE13" s="28" t="str">
        <f t="shared" si="1"/>
        <v/>
      </c>
      <c r="AF13" s="28" t="str">
        <f t="shared" si="1"/>
        <v/>
      </c>
      <c r="AG13" s="28" t="str">
        <f t="shared" si="1"/>
        <v/>
      </c>
      <c r="AH13" s="28" t="str">
        <f t="shared" si="1"/>
        <v/>
      </c>
      <c r="AI13" s="28" t="str">
        <f t="shared" si="1"/>
        <v/>
      </c>
      <c r="AJ13" s="28" t="str">
        <f t="shared" si="1"/>
        <v/>
      </c>
      <c r="AK13" s="28" t="str">
        <f t="shared" si="1"/>
        <v/>
      </c>
      <c r="AL13" s="28" t="str">
        <f t="shared" si="1"/>
        <v/>
      </c>
      <c r="AM13" s="28" t="str">
        <f t="shared" si="1"/>
        <v/>
      </c>
      <c r="AN13" s="28" t="str">
        <f t="shared" si="1"/>
        <v/>
      </c>
      <c r="AO13" s="28" t="str">
        <f t="shared" si="1"/>
        <v/>
      </c>
      <c r="AP13" s="28" t="str">
        <f t="shared" si="1"/>
        <v/>
      </c>
      <c r="AQ13" s="28" t="str">
        <f t="shared" si="1"/>
        <v/>
      </c>
      <c r="AR13" s="28" t="str">
        <f t="shared" si="1"/>
        <v/>
      </c>
      <c r="AS13" s="28" t="str">
        <f t="shared" si="1"/>
        <v/>
      </c>
      <c r="AT13" s="28" t="str">
        <f t="shared" si="1"/>
        <v/>
      </c>
      <c r="AU13" s="28" t="str">
        <f t="shared" si="1"/>
        <v/>
      </c>
      <c r="AV13" s="28" t="str">
        <f t="shared" si="1"/>
        <v/>
      </c>
      <c r="AW13" s="28" t="str">
        <f t="shared" si="1"/>
        <v/>
      </c>
      <c r="AX13" s="28" t="str">
        <f t="shared" si="1"/>
        <v/>
      </c>
      <c r="AY13" s="28" t="str">
        <f t="shared" si="1"/>
        <v/>
      </c>
      <c r="AZ13" s="28" t="str">
        <f t="shared" si="1"/>
        <v/>
      </c>
      <c r="BA13" s="28" t="str">
        <f t="shared" si="1"/>
        <v/>
      </c>
      <c r="BB13" s="28" t="str">
        <f t="shared" si="1"/>
        <v/>
      </c>
    </row>
    <row r="14" spans="1:54" ht="20.100000000000001" customHeight="1" x14ac:dyDescent="0.2">
      <c r="A14" s="28" t="str">
        <f t="shared" ref="A14:BB14" si="2">IF(A3&lt;&gt;"","'"&amp;A3&amp;"'","")</f>
        <v>'symbol'</v>
      </c>
      <c r="B14" s="28" t="str">
        <f t="shared" si="2"/>
        <v>'bid-price'</v>
      </c>
      <c r="C14" s="28" t="str">
        <f t="shared" si="2"/>
        <v>'ask-price'</v>
      </c>
      <c r="D14" s="28" t="str">
        <f t="shared" si="2"/>
        <v>'last-price'</v>
      </c>
      <c r="E14" s="28" t="str">
        <f t="shared" si="2"/>
        <v>'bid-size'</v>
      </c>
      <c r="F14" s="28" t="str">
        <f t="shared" si="2"/>
        <v>'ask-size'</v>
      </c>
      <c r="G14" s="28" t="str">
        <f t="shared" si="2"/>
        <v>'total-volume'</v>
      </c>
      <c r="H14" s="28" t="str">
        <f t="shared" si="2"/>
        <v>'last-size'</v>
      </c>
      <c r="I14" s="28" t="str">
        <f t="shared" si="2"/>
        <v>'trade-time'</v>
      </c>
      <c r="J14" s="28" t="str">
        <f t="shared" si="2"/>
        <v>'quote-time'</v>
      </c>
      <c r="K14" s="28" t="str">
        <f t="shared" si="2"/>
        <v>'high-price'</v>
      </c>
      <c r="L14" s="28" t="str">
        <f t="shared" si="2"/>
        <v>'low-price'</v>
      </c>
      <c r="M14" s="28" t="str">
        <f t="shared" si="2"/>
        <v>'close-price'</v>
      </c>
      <c r="N14" s="28" t="str">
        <f t="shared" si="2"/>
        <v>'exchange-id'</v>
      </c>
      <c r="O14" s="28" t="str">
        <f t="shared" si="2"/>
        <v>'description'</v>
      </c>
      <c r="P14" s="28" t="str">
        <f t="shared" si="2"/>
        <v>'digits'</v>
      </c>
      <c r="Q14" s="28" t="str">
        <f t="shared" si="2"/>
        <v>'open-price'</v>
      </c>
      <c r="R14" s="28" t="str">
        <f t="shared" si="2"/>
        <v>'net-change'</v>
      </c>
      <c r="S14" s="28" t="str">
        <f t="shared" si="2"/>
        <v>'52-week-low'</v>
      </c>
      <c r="T14" s="28" t="str">
        <f t="shared" si="2"/>
        <v>'exchange-name'</v>
      </c>
      <c r="U14" s="28" t="str">
        <f t="shared" si="2"/>
        <v>'security-status'</v>
      </c>
      <c r="V14" s="28" t="str">
        <f t="shared" si="2"/>
        <v>'mark'</v>
      </c>
      <c r="W14" s="28" t="str">
        <f t="shared" si="2"/>
        <v>'tick'</v>
      </c>
      <c r="X14" s="28" t="str">
        <f t="shared" si="2"/>
        <v>'tick-amount'</v>
      </c>
      <c r="Y14" s="28" t="str">
        <f t="shared" si="2"/>
        <v>'product'</v>
      </c>
      <c r="Z14" s="28" t="str">
        <f t="shared" si="2"/>
        <v>'percent-change'</v>
      </c>
      <c r="AA14" s="28" t="str">
        <f t="shared" si="2"/>
        <v>'trading-hours'</v>
      </c>
      <c r="AB14" s="28" t="str">
        <f t="shared" si="2"/>
        <v>'is-tradable'</v>
      </c>
      <c r="AC14" s="28" t="str">
        <f t="shared" si="2"/>
        <v>'market-maker'</v>
      </c>
      <c r="AD14" s="28" t="str">
        <f t="shared" si="2"/>
        <v>'52-week-high'</v>
      </c>
      <c r="AE14" s="28" t="str">
        <f t="shared" si="2"/>
        <v/>
      </c>
      <c r="AF14" s="28" t="str">
        <f t="shared" si="2"/>
        <v/>
      </c>
      <c r="AG14" s="28" t="str">
        <f t="shared" si="2"/>
        <v/>
      </c>
      <c r="AH14" s="28" t="str">
        <f t="shared" si="2"/>
        <v/>
      </c>
      <c r="AI14" s="28" t="str">
        <f t="shared" si="2"/>
        <v/>
      </c>
      <c r="AJ14" s="28" t="str">
        <f t="shared" si="2"/>
        <v/>
      </c>
      <c r="AK14" s="28" t="str">
        <f t="shared" si="2"/>
        <v/>
      </c>
      <c r="AL14" s="28" t="str">
        <f t="shared" si="2"/>
        <v/>
      </c>
      <c r="AM14" s="28" t="str">
        <f t="shared" si="2"/>
        <v/>
      </c>
      <c r="AN14" s="28" t="str">
        <f t="shared" si="2"/>
        <v/>
      </c>
      <c r="AO14" s="28" t="str">
        <f t="shared" si="2"/>
        <v/>
      </c>
      <c r="AP14" s="28" t="str">
        <f t="shared" si="2"/>
        <v/>
      </c>
      <c r="AQ14" s="28" t="str">
        <f t="shared" si="2"/>
        <v/>
      </c>
      <c r="AR14" s="28" t="str">
        <f t="shared" si="2"/>
        <v/>
      </c>
      <c r="AS14" s="28" t="str">
        <f t="shared" si="2"/>
        <v/>
      </c>
      <c r="AT14" s="28" t="str">
        <f t="shared" si="2"/>
        <v/>
      </c>
      <c r="AU14" s="28" t="str">
        <f t="shared" si="2"/>
        <v/>
      </c>
      <c r="AV14" s="28" t="str">
        <f t="shared" si="2"/>
        <v/>
      </c>
      <c r="AW14" s="28" t="str">
        <f t="shared" si="2"/>
        <v/>
      </c>
      <c r="AX14" s="28" t="str">
        <f t="shared" si="2"/>
        <v/>
      </c>
      <c r="AY14" s="28" t="str">
        <f t="shared" si="2"/>
        <v/>
      </c>
      <c r="AZ14" s="28" t="str">
        <f t="shared" si="2"/>
        <v/>
      </c>
      <c r="BA14" s="28" t="str">
        <f t="shared" si="2"/>
        <v/>
      </c>
      <c r="BB14" s="28" t="str">
        <f t="shared" si="2"/>
        <v/>
      </c>
    </row>
    <row r="15" spans="1:54" ht="20.100000000000001" customHeight="1" x14ac:dyDescent="0.2">
      <c r="A15" s="28" t="str">
        <f t="shared" ref="A15:BB15" si="3">IF(A4&lt;&gt;"","'"&amp;A4&amp;"'","")</f>
        <v>'symbol'</v>
      </c>
      <c r="B15" s="28" t="str">
        <f t="shared" si="3"/>
        <v>'bid-price'</v>
      </c>
      <c r="C15" s="28" t="str">
        <f t="shared" si="3"/>
        <v>'ask-price'</v>
      </c>
      <c r="D15" s="28" t="str">
        <f t="shared" si="3"/>
        <v>'last-price'</v>
      </c>
      <c r="E15" s="28" t="str">
        <f t="shared" si="3"/>
        <v>'bid-size'</v>
      </c>
      <c r="F15" s="28" t="str">
        <f t="shared" si="3"/>
        <v>'ask-size'</v>
      </c>
      <c r="G15" s="28" t="str">
        <f t="shared" si="3"/>
        <v>'ask-id'</v>
      </c>
      <c r="H15" s="28" t="str">
        <f t="shared" si="3"/>
        <v>'bid-id'</v>
      </c>
      <c r="I15" s="28" t="str">
        <f t="shared" si="3"/>
        <v>'total-volume'</v>
      </c>
      <c r="J15" s="28" t="str">
        <f t="shared" si="3"/>
        <v>'last-size'</v>
      </c>
      <c r="K15" s="28" t="str">
        <f t="shared" si="3"/>
        <v>'trade-time'</v>
      </c>
      <c r="L15" s="28" t="str">
        <f t="shared" si="3"/>
        <v>'quote-time'</v>
      </c>
      <c r="M15" s="28" t="str">
        <f t="shared" si="3"/>
        <v>'high-price'</v>
      </c>
      <c r="N15" s="28" t="str">
        <f t="shared" si="3"/>
        <v>'low-price'</v>
      </c>
      <c r="O15" s="28" t="str">
        <f t="shared" si="3"/>
        <v>'close-price'</v>
      </c>
      <c r="P15" s="28" t="str">
        <f t="shared" si="3"/>
        <v>'exchange-id'</v>
      </c>
      <c r="Q15" s="28" t="str">
        <f t="shared" si="3"/>
        <v>'description'</v>
      </c>
      <c r="R15" s="28" t="str">
        <f t="shared" si="3"/>
        <v>'last-id'</v>
      </c>
      <c r="S15" s="28" t="str">
        <f t="shared" si="3"/>
        <v>'open-price'</v>
      </c>
      <c r="T15" s="28" t="str">
        <f t="shared" si="3"/>
        <v>'net-change'</v>
      </c>
      <c r="U15" s="28" t="str">
        <f t="shared" si="3"/>
        <v>'security-status'</v>
      </c>
      <c r="V15" s="28" t="str">
        <f t="shared" si="3"/>
        <v>'mark'</v>
      </c>
      <c r="W15" s="28" t="str">
        <f t="shared" si="3"/>
        <v>'open-interest'</v>
      </c>
      <c r="X15" s="28" t="str">
        <f t="shared" si="3"/>
        <v>'future-percent-change'</v>
      </c>
      <c r="Y15" s="28" t="str">
        <f t="shared" si="3"/>
        <v>'exhange-name'</v>
      </c>
      <c r="Z15" s="28" t="str">
        <f t="shared" si="3"/>
        <v>'tick'</v>
      </c>
      <c r="AA15" s="28" t="str">
        <f t="shared" si="3"/>
        <v>'tick-amount'</v>
      </c>
      <c r="AB15" s="28" t="str">
        <f t="shared" si="3"/>
        <v>'product'</v>
      </c>
      <c r="AC15" s="28" t="str">
        <f t="shared" si="3"/>
        <v>'future-price-format'</v>
      </c>
      <c r="AD15" s="28" t="str">
        <f t="shared" si="3"/>
        <v>'future-trading-hours'</v>
      </c>
      <c r="AE15" s="28" t="str">
        <f t="shared" si="3"/>
        <v>'future-is-tradable'</v>
      </c>
      <c r="AF15" s="28" t="str">
        <f t="shared" si="3"/>
        <v>'future-multiplier'</v>
      </c>
      <c r="AG15" s="28" t="str">
        <f t="shared" si="3"/>
        <v>'future-is-active'</v>
      </c>
      <c r="AH15" s="28" t="str">
        <f t="shared" si="3"/>
        <v>'future-settlement-price'</v>
      </c>
      <c r="AI15" s="28" t="str">
        <f t="shared" si="3"/>
        <v>'future-active-symbol'</v>
      </c>
      <c r="AJ15" s="28" t="str">
        <f t="shared" si="3"/>
        <v>'future-expiration-date'</v>
      </c>
      <c r="AK15" s="28" t="str">
        <f t="shared" si="3"/>
        <v/>
      </c>
      <c r="AL15" s="28" t="str">
        <f t="shared" si="3"/>
        <v/>
      </c>
      <c r="AM15" s="28" t="str">
        <f t="shared" si="3"/>
        <v/>
      </c>
      <c r="AN15" s="28" t="str">
        <f t="shared" si="3"/>
        <v/>
      </c>
      <c r="AO15" s="28" t="str">
        <f t="shared" si="3"/>
        <v/>
      </c>
      <c r="AP15" s="28" t="str">
        <f t="shared" si="3"/>
        <v/>
      </c>
      <c r="AQ15" s="28" t="str">
        <f t="shared" si="3"/>
        <v/>
      </c>
      <c r="AR15" s="28" t="str">
        <f t="shared" si="3"/>
        <v/>
      </c>
      <c r="AS15" s="28" t="str">
        <f t="shared" si="3"/>
        <v/>
      </c>
      <c r="AT15" s="28" t="str">
        <f t="shared" si="3"/>
        <v/>
      </c>
      <c r="AU15" s="28" t="str">
        <f t="shared" si="3"/>
        <v/>
      </c>
      <c r="AV15" s="28" t="str">
        <f t="shared" si="3"/>
        <v/>
      </c>
      <c r="AW15" s="28" t="str">
        <f t="shared" si="3"/>
        <v/>
      </c>
      <c r="AX15" s="28" t="str">
        <f t="shared" si="3"/>
        <v/>
      </c>
      <c r="AY15" s="28" t="str">
        <f t="shared" si="3"/>
        <v/>
      </c>
      <c r="AZ15" s="28" t="str">
        <f t="shared" si="3"/>
        <v/>
      </c>
      <c r="BA15" s="28" t="str">
        <f t="shared" si="3"/>
        <v/>
      </c>
      <c r="BB15" s="28" t="str">
        <f t="shared" si="3"/>
        <v/>
      </c>
    </row>
    <row r="16" spans="1:54" ht="20.100000000000001" customHeight="1" x14ac:dyDescent="0.2">
      <c r="A16" s="28" t="str">
        <f t="shared" ref="A16:BB16" si="4">IF(A5&lt;&gt;"","'"&amp;A5&amp;"'","")</f>
        <v>'symbol'</v>
      </c>
      <c r="B16" s="28" t="str">
        <f t="shared" si="4"/>
        <v>'bid-price'</v>
      </c>
      <c r="C16" s="28" t="str">
        <f t="shared" si="4"/>
        <v>'ask-price'</v>
      </c>
      <c r="D16" s="28" t="str">
        <f t="shared" si="4"/>
        <v>'last-price'</v>
      </c>
      <c r="E16" s="28" t="str">
        <f t="shared" si="4"/>
        <v>'bid-size'</v>
      </c>
      <c r="F16" s="28" t="str">
        <f t="shared" si="4"/>
        <v>'ask-size'</v>
      </c>
      <c r="G16" s="28" t="str">
        <f t="shared" si="4"/>
        <v>'ask-id'</v>
      </c>
      <c r="H16" s="28" t="str">
        <f t="shared" si="4"/>
        <v>'bid-id'</v>
      </c>
      <c r="I16" s="28" t="str">
        <f t="shared" si="4"/>
        <v>'total-volume'</v>
      </c>
      <c r="J16" s="28" t="str">
        <f t="shared" si="4"/>
        <v>'last-size'</v>
      </c>
      <c r="K16" s="28" t="str">
        <f t="shared" si="4"/>
        <v>'trade-time'</v>
      </c>
      <c r="L16" s="28" t="str">
        <f t="shared" si="4"/>
        <v>'quote-time'</v>
      </c>
      <c r="M16" s="28" t="str">
        <f t="shared" si="4"/>
        <v>'high-price'</v>
      </c>
      <c r="N16" s="28" t="str">
        <f t="shared" si="4"/>
        <v>'low-price'</v>
      </c>
      <c r="O16" s="28" t="str">
        <f t="shared" si="4"/>
        <v>'close-price'</v>
      </c>
      <c r="P16" s="28" t="str">
        <f t="shared" si="4"/>
        <v>'exchange-id'</v>
      </c>
      <c r="Q16" s="28" t="str">
        <f t="shared" si="4"/>
        <v>'description'</v>
      </c>
      <c r="R16" s="28" t="str">
        <f t="shared" si="4"/>
        <v>'last-id'</v>
      </c>
      <c r="S16" s="28" t="str">
        <f t="shared" si="4"/>
        <v>'open-price'</v>
      </c>
      <c r="T16" s="28" t="str">
        <f t="shared" si="4"/>
        <v>'net-change'</v>
      </c>
      <c r="U16" s="28" t="str">
        <f t="shared" si="4"/>
        <v>'security-status'</v>
      </c>
      <c r="V16" s="28" t="str">
        <f t="shared" si="4"/>
        <v>'mark'</v>
      </c>
      <c r="W16" s="28" t="str">
        <f t="shared" si="4"/>
        <v>'open-interest'</v>
      </c>
      <c r="X16" s="28" t="str">
        <f t="shared" si="4"/>
        <v>'future-percent-change'</v>
      </c>
      <c r="Y16" s="28" t="str">
        <f t="shared" si="4"/>
        <v>'exhange-name'</v>
      </c>
      <c r="Z16" s="28" t="str">
        <f t="shared" si="4"/>
        <v>'tick'</v>
      </c>
      <c r="AA16" s="28" t="str">
        <f t="shared" si="4"/>
        <v>'tick-amount'</v>
      </c>
      <c r="AB16" s="28" t="str">
        <f t="shared" si="4"/>
        <v>'product'</v>
      </c>
      <c r="AC16" s="28" t="str">
        <f t="shared" si="4"/>
        <v>'future-price-format'</v>
      </c>
      <c r="AD16" s="28" t="str">
        <f t="shared" si="4"/>
        <v>'future-trading-hours'</v>
      </c>
      <c r="AE16" s="28" t="str">
        <f t="shared" si="4"/>
        <v>'future-is-tradable'</v>
      </c>
      <c r="AF16" s="28" t="str">
        <f t="shared" si="4"/>
        <v>'future-multiplier'</v>
      </c>
      <c r="AG16" s="28" t="str">
        <f t="shared" si="4"/>
        <v>'future-is-active'</v>
      </c>
      <c r="AH16" s="28" t="str">
        <f t="shared" si="4"/>
        <v>'future-settlement-price'</v>
      </c>
      <c r="AI16" s="28" t="str">
        <f t="shared" si="4"/>
        <v>'future-active-symbol'</v>
      </c>
      <c r="AJ16" s="28" t="str">
        <f t="shared" si="4"/>
        <v>'future-expiration-date'</v>
      </c>
      <c r="AK16" s="28" t="str">
        <f t="shared" si="4"/>
        <v/>
      </c>
      <c r="AL16" s="28" t="str">
        <f t="shared" si="4"/>
        <v/>
      </c>
      <c r="AM16" s="28" t="str">
        <f t="shared" si="4"/>
        <v/>
      </c>
      <c r="AN16" s="28" t="str">
        <f t="shared" si="4"/>
        <v/>
      </c>
      <c r="AO16" s="28" t="str">
        <f t="shared" si="4"/>
        <v/>
      </c>
      <c r="AP16" s="28" t="str">
        <f t="shared" si="4"/>
        <v/>
      </c>
      <c r="AQ16" s="28" t="str">
        <f t="shared" si="4"/>
        <v/>
      </c>
      <c r="AR16" s="28" t="str">
        <f t="shared" si="4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</row>
    <row r="17" spans="1:54" ht="20.100000000000001" customHeight="1" x14ac:dyDescent="0.2">
      <c r="A17" s="28" t="str">
        <f t="shared" ref="A17:BB17" si="5">IF(A6&lt;&gt;"","'"&amp;A6&amp;"'","")</f>
        <v>'symbol'</v>
      </c>
      <c r="B17" s="28" t="str">
        <f t="shared" si="5"/>
        <v>'bid-price'</v>
      </c>
      <c r="C17" s="28" t="str">
        <f t="shared" si="5"/>
        <v>'ask-price'</v>
      </c>
      <c r="D17" s="28" t="str">
        <f t="shared" si="5"/>
        <v>'last-price'</v>
      </c>
      <c r="E17" s="28" t="str">
        <f t="shared" si="5"/>
        <v>'bid-size'</v>
      </c>
      <c r="F17" s="28" t="str">
        <f t="shared" si="5"/>
        <v>'ask-size'</v>
      </c>
      <c r="G17" s="28" t="str">
        <f t="shared" si="5"/>
        <v>'total-volume'</v>
      </c>
      <c r="H17" s="28" t="str">
        <f t="shared" si="5"/>
        <v>'last-size'</v>
      </c>
      <c r="I17" s="28" t="str">
        <f t="shared" si="5"/>
        <v>'trade-time'</v>
      </c>
      <c r="J17" s="28" t="str">
        <f t="shared" si="5"/>
        <v>'quote-time'</v>
      </c>
      <c r="K17" s="28" t="str">
        <f t="shared" si="5"/>
        <v>'high-price'</v>
      </c>
      <c r="L17" s="28" t="str">
        <f t="shared" si="5"/>
        <v>'low-price'</v>
      </c>
      <c r="M17" s="28" t="str">
        <f t="shared" si="5"/>
        <v>'close-price'</v>
      </c>
      <c r="N17" s="28" t="str">
        <f t="shared" si="5"/>
        <v>'quote-day'</v>
      </c>
      <c r="O17" s="28" t="str">
        <f t="shared" si="5"/>
        <v>'trade-day'</v>
      </c>
      <c r="P17" s="28" t="str">
        <f t="shared" si="5"/>
        <v>'volatility'</v>
      </c>
      <c r="Q17" s="28" t="str">
        <f t="shared" si="5"/>
        <v>'description'</v>
      </c>
      <c r="R17" s="28" t="str">
        <f t="shared" si="5"/>
        <v>'digits'</v>
      </c>
      <c r="S17" s="28" t="str">
        <f t="shared" si="5"/>
        <v>'open-price'</v>
      </c>
      <c r="T17" s="28" t="str">
        <f t="shared" si="5"/>
        <v>'net-change'</v>
      </c>
      <c r="U17" s="28" t="str">
        <f t="shared" si="5"/>
        <v>'security-status'</v>
      </c>
      <c r="V17" s="28" t="str">
        <f t="shared" si="5"/>
        <v>'mark'</v>
      </c>
      <c r="W17" s="28" t="str">
        <f t="shared" si="5"/>
        <v>'open-interest'</v>
      </c>
      <c r="X17" s="28" t="str">
        <f t="shared" si="5"/>
        <v>'money-intrinsic-value'</v>
      </c>
      <c r="Y17" s="28" t="str">
        <f t="shared" si="5"/>
        <v>'expiration-year'</v>
      </c>
      <c r="Z17" s="28" t="str">
        <f t="shared" si="5"/>
        <v>'multiplier'</v>
      </c>
      <c r="AA17" s="28" t="str">
        <f t="shared" si="5"/>
        <v>'strike-price'</v>
      </c>
      <c r="AB17" s="28" t="str">
        <f t="shared" si="5"/>
        <v>'contract-type'</v>
      </c>
      <c r="AC17" s="28" t="str">
        <f t="shared" si="5"/>
        <v>'underlying'</v>
      </c>
      <c r="AD17" s="28" t="str">
        <f t="shared" si="5"/>
        <v>'expiration-month'</v>
      </c>
      <c r="AE17" s="28" t="str">
        <f t="shared" si="5"/>
        <v>'deliverables'</v>
      </c>
      <c r="AF17" s="28" t="str">
        <f t="shared" si="5"/>
        <v>'time-value'</v>
      </c>
      <c r="AG17" s="28" t="str">
        <f t="shared" si="5"/>
        <v>'expiration-day'</v>
      </c>
      <c r="AH17" s="28" t="str">
        <f t="shared" si="5"/>
        <v>'days-to-expiration'</v>
      </c>
      <c r="AI17" s="28" t="str">
        <f t="shared" si="5"/>
        <v>'delta'</v>
      </c>
      <c r="AJ17" s="28" t="str">
        <f t="shared" si="5"/>
        <v>'gamma'</v>
      </c>
      <c r="AK17" s="28" t="str">
        <f t="shared" si="5"/>
        <v>'theta'</v>
      </c>
      <c r="AL17" s="28" t="str">
        <f t="shared" si="5"/>
        <v>'vega'</v>
      </c>
      <c r="AM17" s="28" t="str">
        <f t="shared" si="5"/>
        <v>'rho'</v>
      </c>
      <c r="AN17" s="28" t="str">
        <f t="shared" si="5"/>
        <v>'theoretical-option-value'</v>
      </c>
      <c r="AO17" s="28" t="str">
        <f t="shared" si="5"/>
        <v>'underlying-price'</v>
      </c>
      <c r="AP17" s="28" t="str">
        <f t="shared" si="5"/>
        <v>'uv-expiration-type'</v>
      </c>
      <c r="AQ17" s="28" t="str">
        <f t="shared" si="5"/>
        <v/>
      </c>
      <c r="AR17" s="28" t="str">
        <f t="shared" si="5"/>
        <v/>
      </c>
      <c r="AS17" s="28" t="str">
        <f t="shared" si="5"/>
        <v/>
      </c>
      <c r="AT17" s="28" t="str">
        <f t="shared" si="5"/>
        <v/>
      </c>
      <c r="AU17" s="28" t="str">
        <f t="shared" si="5"/>
        <v/>
      </c>
      <c r="AV17" s="28" t="str">
        <f t="shared" si="5"/>
        <v/>
      </c>
      <c r="AW17" s="28" t="str">
        <f t="shared" si="5"/>
        <v/>
      </c>
      <c r="AX17" s="28" t="str">
        <f t="shared" si="5"/>
        <v/>
      </c>
      <c r="AY17" s="28" t="str">
        <f t="shared" si="5"/>
        <v/>
      </c>
      <c r="AZ17" s="28" t="str">
        <f t="shared" si="5"/>
        <v/>
      </c>
      <c r="BA17" s="28" t="str">
        <f t="shared" si="5"/>
        <v/>
      </c>
      <c r="BB17" s="28" t="str">
        <f t="shared" si="5"/>
        <v/>
      </c>
    </row>
    <row r="18" spans="1:54" ht="20.100000000000001" customHeight="1" x14ac:dyDescent="0.2">
      <c r="A18" s="28" t="str">
        <f t="shared" ref="A18:BB18" si="6">IF(A7&lt;&gt;"","'"&amp;A7&amp;"'","")</f>
        <v>'symbol'</v>
      </c>
      <c r="B18" s="28" t="str">
        <f t="shared" si="6"/>
        <v>'bid-price'</v>
      </c>
      <c r="C18" s="28" t="str">
        <f t="shared" si="6"/>
        <v>'ask-price'</v>
      </c>
      <c r="D18" s="28" t="str">
        <f t="shared" si="6"/>
        <v>'last-price'</v>
      </c>
      <c r="E18" s="28" t="str">
        <f t="shared" si="6"/>
        <v>'bid-size'</v>
      </c>
      <c r="F18" s="28" t="str">
        <f t="shared" si="6"/>
        <v>'ask-size'</v>
      </c>
      <c r="G18" s="28" t="str">
        <f t="shared" si="6"/>
        <v>'ask-id'</v>
      </c>
      <c r="H18" s="28" t="str">
        <f t="shared" si="6"/>
        <v>'bid-id'</v>
      </c>
      <c r="I18" s="28" t="str">
        <f t="shared" si="6"/>
        <v>'total-volume'</v>
      </c>
      <c r="J18" s="28" t="str">
        <f t="shared" si="6"/>
        <v>'last-size'</v>
      </c>
      <c r="K18" s="28" t="str">
        <f t="shared" si="6"/>
        <v>'trade-time'</v>
      </c>
      <c r="L18" s="28" t="str">
        <f t="shared" si="6"/>
        <v>'quote-time'</v>
      </c>
      <c r="M18" s="28" t="str">
        <f t="shared" si="6"/>
        <v>'high-price'</v>
      </c>
      <c r="N18" s="28" t="str">
        <f t="shared" si="6"/>
        <v>'low-price'</v>
      </c>
      <c r="O18" s="28" t="str">
        <f t="shared" si="6"/>
        <v>'bid-tick'</v>
      </c>
      <c r="P18" s="28" t="str">
        <f t="shared" si="6"/>
        <v>'close-price'</v>
      </c>
      <c r="Q18" s="28" t="str">
        <f t="shared" si="6"/>
        <v>'exchange-id'</v>
      </c>
      <c r="R18" s="28" t="str">
        <f t="shared" si="6"/>
        <v>'marginable'</v>
      </c>
      <c r="S18" s="28" t="str">
        <f t="shared" si="6"/>
        <v>'shortable'</v>
      </c>
      <c r="T18" s="28" t="str">
        <f t="shared" si="6"/>
        <v>'island-bid'</v>
      </c>
      <c r="U18" s="28" t="str">
        <f t="shared" si="6"/>
        <v>'island-ask'</v>
      </c>
      <c r="V18" s="28" t="str">
        <f t="shared" si="6"/>
        <v>'island-volume'</v>
      </c>
      <c r="W18" s="28" t="str">
        <f t="shared" si="6"/>
        <v>'quote-day'</v>
      </c>
      <c r="X18" s="28" t="str">
        <f t="shared" si="6"/>
        <v>'trade-day'</v>
      </c>
      <c r="Y18" s="28" t="str">
        <f t="shared" si="6"/>
        <v>'volatility'</v>
      </c>
      <c r="Z18" s="28" t="str">
        <f t="shared" si="6"/>
        <v>'description'</v>
      </c>
      <c r="AA18" s="28" t="str">
        <f t="shared" si="6"/>
        <v>'last-id'</v>
      </c>
      <c r="AB18" s="28" t="str">
        <f t="shared" si="6"/>
        <v>'digits'</v>
      </c>
      <c r="AC18" s="28" t="str">
        <f t="shared" si="6"/>
        <v>'open-price'</v>
      </c>
      <c r="AD18" s="28" t="str">
        <f t="shared" si="6"/>
        <v>'net-change'</v>
      </c>
      <c r="AE18" s="28" t="str">
        <f t="shared" si="6"/>
        <v>'52 -week-high'</v>
      </c>
      <c r="AF18" s="28" t="str">
        <f t="shared" si="6"/>
        <v>'52-week-low'</v>
      </c>
      <c r="AG18" s="28" t="str">
        <f t="shared" si="6"/>
        <v>'pe-ratio'</v>
      </c>
      <c r="AH18" s="28" t="str">
        <f t="shared" si="6"/>
        <v>'dividend-amount'</v>
      </c>
      <c r="AI18" s="28" t="str">
        <f t="shared" si="6"/>
        <v>'dividend-yield'</v>
      </c>
      <c r="AJ18" s="28" t="str">
        <f t="shared" si="6"/>
        <v>'island-bid-size'</v>
      </c>
      <c r="AK18" s="28" t="str">
        <f t="shared" si="6"/>
        <v>'island-ask-size'</v>
      </c>
      <c r="AL18" s="28" t="str">
        <f t="shared" si="6"/>
        <v>'nav'</v>
      </c>
      <c r="AM18" s="28" t="str">
        <f t="shared" si="6"/>
        <v>'fund-price'</v>
      </c>
      <c r="AN18" s="28" t="str">
        <f t="shared" si="6"/>
        <v>'exchange-name'</v>
      </c>
      <c r="AO18" s="28" t="str">
        <f t="shared" si="6"/>
        <v>'dividend-date'</v>
      </c>
      <c r="AP18" s="28" t="str">
        <f t="shared" si="6"/>
        <v>'regular-market-quote'</v>
      </c>
      <c r="AQ18" s="28" t="str">
        <f t="shared" si="6"/>
        <v>'regular-market-trade'</v>
      </c>
      <c r="AR18" s="28" t="str">
        <f t="shared" si="6"/>
        <v>'regular-market-last-price'</v>
      </c>
      <c r="AS18" s="28" t="str">
        <f t="shared" si="6"/>
        <v>'regular-market-last-size'</v>
      </c>
      <c r="AT18" s="28" t="str">
        <f t="shared" si="6"/>
        <v>'regular-market-trade-time'</v>
      </c>
      <c r="AU18" s="28" t="str">
        <f t="shared" si="6"/>
        <v>'regular-market-trade-day'</v>
      </c>
      <c r="AV18" s="28" t="str">
        <f t="shared" si="6"/>
        <v>'regular-market-net-change'</v>
      </c>
      <c r="AW18" s="28" t="str">
        <f t="shared" si="6"/>
        <v>'security-status'</v>
      </c>
      <c r="AX18" s="28" t="str">
        <f t="shared" si="6"/>
        <v>'mark'</v>
      </c>
      <c r="AY18" s="28" t="str">
        <f t="shared" si="6"/>
        <v>'quote-time-in-long'</v>
      </c>
      <c r="AZ18" s="28" t="str">
        <f t="shared" si="6"/>
        <v>'trade-time-in-long'</v>
      </c>
      <c r="BA18" s="28" t="str">
        <f t="shared" si="6"/>
        <v>'regular-market-trade-time-in-long'</v>
      </c>
      <c r="BB18" s="28" t="str">
        <f t="shared" si="6"/>
        <v/>
      </c>
    </row>
    <row r="19" spans="1:54" ht="20.100000000000001" customHeight="1" x14ac:dyDescent="0.2">
      <c r="A19" s="28" t="str">
        <f t="shared" ref="A19:BB19" si="7">IF(A8&lt;&gt;"","'"&amp;A8&amp;"'","")</f>
        <v>'symbol'</v>
      </c>
      <c r="B19" s="28" t="str">
        <f t="shared" si="7"/>
        <v>'error-code'</v>
      </c>
      <c r="C19" s="28" t="str">
        <f t="shared" si="7"/>
        <v>'story-datetime'</v>
      </c>
      <c r="D19" s="28" t="str">
        <f t="shared" si="7"/>
        <v>'headline-id'</v>
      </c>
      <c r="E19" s="28" t="str">
        <f t="shared" si="7"/>
        <v>'status'</v>
      </c>
      <c r="F19" s="28" t="str">
        <f t="shared" si="7"/>
        <v>'headline'</v>
      </c>
      <c r="G19" s="28" t="str">
        <f t="shared" si="7"/>
        <v>'story-id'</v>
      </c>
      <c r="H19" s="28" t="str">
        <f t="shared" si="7"/>
        <v>'count-for-keyword'</v>
      </c>
      <c r="I19" s="28" t="str">
        <f t="shared" si="7"/>
        <v>'keyword-array'</v>
      </c>
      <c r="J19" s="28" t="str">
        <f t="shared" si="7"/>
        <v>'is-hot'</v>
      </c>
      <c r="K19" s="28" t="str">
        <f t="shared" si="7"/>
        <v>'story-source'</v>
      </c>
      <c r="L19" s="28" t="str">
        <f t="shared" si="7"/>
        <v/>
      </c>
      <c r="M19" s="28" t="str">
        <f t="shared" si="7"/>
        <v/>
      </c>
      <c r="N19" s="28" t="str">
        <f t="shared" si="7"/>
        <v/>
      </c>
      <c r="O19" s="28" t="str">
        <f t="shared" si="7"/>
        <v/>
      </c>
      <c r="P19" s="28" t="str">
        <f t="shared" si="7"/>
        <v/>
      </c>
      <c r="Q19" s="28" t="str">
        <f t="shared" si="7"/>
        <v/>
      </c>
      <c r="R19" s="28" t="str">
        <f t="shared" si="7"/>
        <v/>
      </c>
      <c r="S19" s="28" t="str">
        <f t="shared" si="7"/>
        <v/>
      </c>
      <c r="T19" s="28" t="str">
        <f t="shared" si="7"/>
        <v/>
      </c>
      <c r="U19" s="28" t="str">
        <f t="shared" si="7"/>
        <v/>
      </c>
      <c r="V19" s="28" t="str">
        <f t="shared" si="7"/>
        <v/>
      </c>
      <c r="W19" s="28" t="str">
        <f t="shared" si="7"/>
        <v/>
      </c>
      <c r="X19" s="28" t="str">
        <f t="shared" si="7"/>
        <v/>
      </c>
      <c r="Y19" s="28" t="str">
        <f t="shared" si="7"/>
        <v/>
      </c>
      <c r="Z19" s="28" t="str">
        <f t="shared" si="7"/>
        <v/>
      </c>
      <c r="AA19" s="28" t="str">
        <f t="shared" si="7"/>
        <v/>
      </c>
      <c r="AB19" s="28" t="str">
        <f t="shared" si="7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7"/>
        <v/>
      </c>
      <c r="AT19" s="28" t="str">
        <f t="shared" si="7"/>
        <v/>
      </c>
      <c r="AU19" s="28" t="str">
        <f t="shared" si="7"/>
        <v/>
      </c>
      <c r="AV19" s="28" t="str">
        <f t="shared" si="7"/>
        <v/>
      </c>
      <c r="AW19" s="28" t="str">
        <f t="shared" si="7"/>
        <v/>
      </c>
      <c r="AX19" s="28" t="str">
        <f t="shared" si="7"/>
        <v/>
      </c>
      <c r="AY19" s="28" t="str">
        <f t="shared" si="7"/>
        <v/>
      </c>
      <c r="AZ19" s="28" t="str">
        <f t="shared" si="7"/>
        <v/>
      </c>
      <c r="BA19" s="28" t="str">
        <f t="shared" si="7"/>
        <v/>
      </c>
      <c r="BB19" s="28" t="str">
        <f t="shared" si="7"/>
        <v/>
      </c>
    </row>
    <row r="20" spans="1:54" ht="20.100000000000001" customHeight="1" x14ac:dyDescent="0.2">
      <c r="A20" s="28" t="str">
        <f t="shared" ref="A20:BB20" si="8">IF(A9&lt;&gt;"","'"&amp;A9&amp;"'","")</f>
        <v>'express'</v>
      </c>
      <c r="B20" s="28" t="str">
        <f t="shared" si="8"/>
        <v>'real-time'</v>
      </c>
      <c r="C20" s="28" t="str">
        <f t="shared" si="8"/>
        <v>'fast'</v>
      </c>
      <c r="D20" s="28" t="str">
        <f t="shared" si="8"/>
        <v>'moderate'</v>
      </c>
      <c r="E20" s="28" t="str">
        <f t="shared" si="8"/>
        <v>'slow'</v>
      </c>
      <c r="F20" s="28" t="str">
        <f t="shared" si="8"/>
        <v>'delayed'</v>
      </c>
      <c r="G20" s="28" t="str">
        <f t="shared" si="8"/>
        <v/>
      </c>
      <c r="H20" s="28" t="str">
        <f t="shared" si="8"/>
        <v/>
      </c>
      <c r="I20" s="28" t="str">
        <f t="shared" si="8"/>
        <v/>
      </c>
      <c r="J20" s="28" t="str">
        <f t="shared" si="8"/>
        <v/>
      </c>
      <c r="K20" s="28" t="str">
        <f t="shared" si="8"/>
        <v/>
      </c>
      <c r="L20" s="28" t="str">
        <f t="shared" si="8"/>
        <v/>
      </c>
      <c r="M20" s="28" t="str">
        <f t="shared" si="8"/>
        <v/>
      </c>
      <c r="N20" s="28" t="str">
        <f t="shared" si="8"/>
        <v/>
      </c>
      <c r="O20" s="28" t="str">
        <f t="shared" si="8"/>
        <v/>
      </c>
      <c r="P20" s="28" t="str">
        <f t="shared" si="8"/>
        <v/>
      </c>
      <c r="Q20" s="28" t="str">
        <f t="shared" si="8"/>
        <v/>
      </c>
      <c r="R20" s="28" t="str">
        <f t="shared" si="8"/>
        <v/>
      </c>
      <c r="S20" s="28" t="str">
        <f t="shared" si="8"/>
        <v/>
      </c>
      <c r="T20" s="28" t="str">
        <f t="shared" si="8"/>
        <v/>
      </c>
      <c r="U20" s="28" t="str">
        <f t="shared" si="8"/>
        <v/>
      </c>
      <c r="V20" s="28" t="str">
        <f t="shared" si="8"/>
        <v/>
      </c>
      <c r="W20" s="28" t="str">
        <f t="shared" si="8"/>
        <v/>
      </c>
      <c r="X20" s="28" t="str">
        <f t="shared" si="8"/>
        <v/>
      </c>
      <c r="Y20" s="28" t="str">
        <f t="shared" si="8"/>
        <v/>
      </c>
      <c r="Z20" s="28" t="str">
        <f t="shared" si="8"/>
        <v/>
      </c>
      <c r="AA20" s="28" t="str">
        <f t="shared" si="8"/>
        <v/>
      </c>
      <c r="AB20" s="28" t="str">
        <f t="shared" si="8"/>
        <v/>
      </c>
      <c r="AC20" s="28" t="str">
        <f t="shared" si="8"/>
        <v/>
      </c>
      <c r="AD20" s="28" t="str">
        <f t="shared" si="8"/>
        <v/>
      </c>
      <c r="AE20" s="28" t="str">
        <f t="shared" si="8"/>
        <v/>
      </c>
      <c r="AF20" s="28" t="str">
        <f t="shared" si="8"/>
        <v/>
      </c>
      <c r="AG20" s="28" t="str">
        <f t="shared" si="8"/>
        <v/>
      </c>
      <c r="AH20" s="28" t="str">
        <f t="shared" si="8"/>
        <v/>
      </c>
      <c r="AI20" s="28" t="str">
        <f t="shared" si="8"/>
        <v/>
      </c>
      <c r="AJ20" s="28" t="str">
        <f t="shared" si="8"/>
        <v/>
      </c>
      <c r="AK20" s="28" t="str">
        <f t="shared" si="8"/>
        <v/>
      </c>
      <c r="AL20" s="28" t="str">
        <f t="shared" si="8"/>
        <v/>
      </c>
      <c r="AM20" s="28" t="str">
        <f t="shared" si="8"/>
        <v/>
      </c>
      <c r="AN20" s="28" t="str">
        <f t="shared" si="8"/>
        <v/>
      </c>
      <c r="AO20" s="28" t="str">
        <f t="shared" si="8"/>
        <v/>
      </c>
      <c r="AP20" s="28" t="str">
        <f t="shared" si="8"/>
        <v/>
      </c>
      <c r="AQ20" s="28" t="str">
        <f t="shared" si="8"/>
        <v/>
      </c>
      <c r="AR20" s="28" t="str">
        <f t="shared" si="8"/>
        <v/>
      </c>
      <c r="AS20" s="28" t="str">
        <f t="shared" si="8"/>
        <v/>
      </c>
      <c r="AT20" s="28" t="str">
        <f t="shared" si="8"/>
        <v/>
      </c>
      <c r="AU20" s="28" t="str">
        <f t="shared" si="8"/>
        <v/>
      </c>
      <c r="AV20" s="28" t="str">
        <f t="shared" si="8"/>
        <v/>
      </c>
      <c r="AW20" s="28" t="str">
        <f t="shared" si="8"/>
        <v/>
      </c>
      <c r="AX20" s="28" t="str">
        <f t="shared" si="8"/>
        <v/>
      </c>
      <c r="AY20" s="28" t="str">
        <f t="shared" si="8"/>
        <v/>
      </c>
      <c r="AZ20" s="28" t="str">
        <f t="shared" si="8"/>
        <v/>
      </c>
      <c r="BA20" s="28" t="str">
        <f t="shared" si="8"/>
        <v/>
      </c>
      <c r="BB20" s="28" t="str">
        <f t="shared" si="8"/>
        <v/>
      </c>
    </row>
    <row r="21" spans="1:54" ht="20.100000000000001" customHeight="1" x14ac:dyDescent="0.2">
      <c r="A21" s="28" t="str">
        <f t="shared" ref="A21:BB21" si="9">IF(A10&lt;&gt;"","'"&amp;A10&amp;"'","")</f>
        <v>'symbol'</v>
      </c>
      <c r="B21" s="28" t="str">
        <f t="shared" si="9"/>
        <v>'last-price'</v>
      </c>
      <c r="C21" s="28" t="str">
        <f t="shared" si="9"/>
        <v>'last-size'</v>
      </c>
      <c r="D21" s="28" t="str">
        <f t="shared" si="9"/>
        <v>'trade-time'</v>
      </c>
      <c r="E21" s="28" t="str">
        <f t="shared" si="9"/>
        <v>'last-sequence'</v>
      </c>
      <c r="F21" s="28" t="str">
        <f t="shared" si="9"/>
        <v/>
      </c>
      <c r="G21" s="28" t="str">
        <f t="shared" si="9"/>
        <v/>
      </c>
      <c r="H21" s="28" t="str">
        <f t="shared" si="9"/>
        <v/>
      </c>
      <c r="I21" s="28" t="str">
        <f t="shared" si="9"/>
        <v/>
      </c>
      <c r="J21" s="28" t="str">
        <f t="shared" si="9"/>
        <v/>
      </c>
      <c r="K21" s="28" t="str">
        <f t="shared" si="9"/>
        <v/>
      </c>
      <c r="L21" s="28" t="str">
        <f t="shared" si="9"/>
        <v/>
      </c>
      <c r="M21" s="28" t="str">
        <f t="shared" si="9"/>
        <v/>
      </c>
      <c r="N21" s="28" t="str">
        <f t="shared" si="9"/>
        <v/>
      </c>
      <c r="O21" s="28" t="str">
        <f t="shared" si="9"/>
        <v/>
      </c>
      <c r="P21" s="28" t="str">
        <f t="shared" si="9"/>
        <v/>
      </c>
      <c r="Q21" s="28" t="str">
        <f t="shared" si="9"/>
        <v/>
      </c>
      <c r="R21" s="28" t="str">
        <f t="shared" si="9"/>
        <v/>
      </c>
      <c r="S21" s="28" t="str">
        <f t="shared" si="9"/>
        <v/>
      </c>
      <c r="T21" s="28" t="str">
        <f t="shared" si="9"/>
        <v/>
      </c>
      <c r="U21" s="28" t="str">
        <f t="shared" si="9"/>
        <v/>
      </c>
      <c r="V21" s="28" t="str">
        <f t="shared" si="9"/>
        <v/>
      </c>
      <c r="W21" s="28" t="str">
        <f t="shared" si="9"/>
        <v/>
      </c>
      <c r="X21" s="28" t="str">
        <f t="shared" si="9"/>
        <v/>
      </c>
      <c r="Y21" s="28" t="str">
        <f t="shared" si="9"/>
        <v/>
      </c>
      <c r="Z21" s="28" t="str">
        <f t="shared" si="9"/>
        <v/>
      </c>
      <c r="AA21" s="28" t="str">
        <f t="shared" si="9"/>
        <v/>
      </c>
      <c r="AB21" s="28" t="str">
        <f t="shared" si="9"/>
        <v/>
      </c>
      <c r="AC21" s="28" t="str">
        <f t="shared" si="9"/>
        <v/>
      </c>
      <c r="AD21" s="28" t="str">
        <f t="shared" si="9"/>
        <v/>
      </c>
      <c r="AE21" s="28" t="str">
        <f t="shared" si="9"/>
        <v/>
      </c>
      <c r="AF21" s="28" t="str">
        <f t="shared" si="9"/>
        <v/>
      </c>
      <c r="AG21" s="28" t="str">
        <f t="shared" si="9"/>
        <v/>
      </c>
      <c r="AH21" s="28" t="str">
        <f t="shared" si="9"/>
        <v/>
      </c>
      <c r="AI21" s="28" t="str">
        <f t="shared" si="9"/>
        <v/>
      </c>
      <c r="AJ21" s="28" t="str">
        <f t="shared" si="9"/>
        <v/>
      </c>
      <c r="AK21" s="28" t="str">
        <f t="shared" si="9"/>
        <v/>
      </c>
      <c r="AL21" s="28" t="str">
        <f t="shared" si="9"/>
        <v/>
      </c>
      <c r="AM21" s="28" t="str">
        <f t="shared" si="9"/>
        <v/>
      </c>
      <c r="AN21" s="28" t="str">
        <f t="shared" si="9"/>
        <v/>
      </c>
      <c r="AO21" s="28" t="str">
        <f t="shared" si="9"/>
        <v/>
      </c>
      <c r="AP21" s="28" t="str">
        <f t="shared" si="9"/>
        <v/>
      </c>
      <c r="AQ21" s="28" t="str">
        <f t="shared" si="9"/>
        <v/>
      </c>
      <c r="AR21" s="28" t="str">
        <f t="shared" si="9"/>
        <v/>
      </c>
      <c r="AS21" s="28" t="str">
        <f t="shared" si="9"/>
        <v/>
      </c>
      <c r="AT21" s="28" t="str">
        <f t="shared" si="9"/>
        <v/>
      </c>
      <c r="AU21" s="28" t="str">
        <f t="shared" si="9"/>
        <v/>
      </c>
      <c r="AV21" s="28" t="str">
        <f t="shared" si="9"/>
        <v/>
      </c>
      <c r="AW21" s="28" t="str">
        <f t="shared" si="9"/>
        <v/>
      </c>
      <c r="AX21" s="28" t="str">
        <f t="shared" si="9"/>
        <v/>
      </c>
      <c r="AY21" s="28" t="str">
        <f t="shared" si="9"/>
        <v/>
      </c>
      <c r="AZ21" s="28" t="str">
        <f t="shared" si="9"/>
        <v/>
      </c>
      <c r="BA21" s="28" t="str">
        <f t="shared" si="9"/>
        <v/>
      </c>
      <c r="BB21" s="28" t="str">
        <f t="shared" si="9"/>
        <v/>
      </c>
    </row>
    <row r="22" spans="1:54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</row>
    <row r="23" spans="1:54" s="29" customFormat="1" ht="20.100000000000001" customHeight="1" x14ac:dyDescent="0.2">
      <c r="A23" s="29" t="s">
        <v>669</v>
      </c>
    </row>
    <row r="24" spans="1:54" s="29" customFormat="1" ht="20.100000000000001" customHeight="1" x14ac:dyDescent="0.2">
      <c r="A24" s="29" t="str">
        <f t="shared" ref="A24:A32" si="10">"["&amp;_xlfn.TEXTJOIN(",",TRUE,A13:BB13)&amp;"]"</f>
        <v>['subscription-key','account-id','message-type','message-data']</v>
      </c>
    </row>
    <row r="25" spans="1:54" s="29" customFormat="1" ht="20.100000000000001" customHeight="1" x14ac:dyDescent="0.2">
      <c r="A25" s="29" t="str">
        <f t="shared" si="10"/>
        <v>['symbol','bid-price','ask-price','last-price','bid-size','ask-size','total-volume','last-size','trade-time','quote-time','high-price','low-price','close-price','exchange-id','description','digits','open-price','net-change','52-week-low','exchange-name','security-status','mark','tick','tick-amount','product','percent-change','trading-hours','is-tradable','market-maker','52-week-high']</v>
      </c>
    </row>
    <row r="26" spans="1:54" s="29" customFormat="1" ht="20.100000000000001" customHeight="1" x14ac:dyDescent="0.2">
      <c r="A26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7" spans="1:54" s="29" customFormat="1" ht="20.100000000000001" customHeight="1" x14ac:dyDescent="0.2">
      <c r="A27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8" spans="1:54" s="29" customFormat="1" ht="20.100000000000001" customHeight="1" x14ac:dyDescent="0.2">
      <c r="A28" s="29" t="str">
        <f t="shared" si="10"/>
        <v>['symbol','bid-price','ask-price','last-price','bid-size','ask-size','total-volume','last-size','trade-time','quote-time','high-price','low-price','close-price','quote-day','trade-day','volatility','description','digits','open-price','net-change','security-status','mark','open-interest','money-intrinsic-value','expiration-year','multiplier','strike-price','contract-type','underlying','expiration-month','deliverables','time-value','expiration-day','days-to-expiration','delta','gamma','theta','vega','rho','theoretical-option-value','underlying-price','uv-expiration-type']</v>
      </c>
    </row>
    <row r="29" spans="1:54" s="29" customFormat="1" ht="20.100000000000001" customHeight="1" x14ac:dyDescent="0.2">
      <c r="A29" s="29" t="str">
        <f t="shared" si="10"/>
        <v>['symbol','bid-price','ask-price','last-price','bid-size','ask-size','ask-id','bid-id','total-volume','last-size','trade-time','quote-time','high-price','low-price','bid-tick','close-price','exchange-id','marginable','shortable','island-bid','island-ask','island-volume','quote-day','trade-day','volatility','description','last-id','digits','open-price','net-change','52 -week-high','52-week-low','pe-ratio','dividend-amount','dividend-yield','island-bid-size','island-ask-size','nav','fund-price','exchange-name','dividend-date','regular-market-quote','regular-market-trade','regular-market-last-price','regular-market-last-size','regular-market-trade-time','regular-market-trade-day','regular-market-net-change','security-status','mark','quote-time-in-long','trade-time-in-long','regular-market-trade-time-in-long']</v>
      </c>
    </row>
    <row r="30" spans="1:54" s="29" customFormat="1" ht="20.100000000000001" customHeight="1" x14ac:dyDescent="0.2">
      <c r="A30" s="29" t="str">
        <f t="shared" si="10"/>
        <v>['symbol','error-code','story-datetime','headline-id','status','headline','story-id','count-for-keyword','keyword-array','is-hot','story-source']</v>
      </c>
    </row>
    <row r="31" spans="1:54" s="29" customFormat="1" ht="20.100000000000001" customHeight="1" x14ac:dyDescent="0.2">
      <c r="A31" s="29" t="str">
        <f t="shared" si="10"/>
        <v>['express','real-time','fast','moderate','slow','delayed']</v>
      </c>
    </row>
    <row r="32" spans="1:54" s="29" customFormat="1" ht="20.100000000000001" customHeight="1" x14ac:dyDescent="0.2">
      <c r="A32" s="29" t="str">
        <f t="shared" si="10"/>
        <v>['symbol','last-price','last-size','trade-time','last-sequence']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1DC4-B8F3-4057-AD31-8F11C4611F3E}">
  <dimension ref="A1:H253"/>
  <sheetViews>
    <sheetView showGridLines="0" topLeftCell="A157" workbookViewId="0">
      <selection activeCell="B239" sqref="B239"/>
    </sheetView>
  </sheetViews>
  <sheetFormatPr defaultRowHeight="24.95" customHeight="1" x14ac:dyDescent="0.2"/>
  <cols>
    <col min="1" max="1" width="22.7109375" style="4" bestFit="1" customWidth="1"/>
    <col min="2" max="2" width="20.7109375" style="4" customWidth="1"/>
    <col min="3" max="3" width="30" style="5" bestFit="1" customWidth="1"/>
    <col min="4" max="4" width="20.7109375" style="5" customWidth="1"/>
    <col min="5" max="5" width="100.140625" style="5" bestFit="1" customWidth="1"/>
    <col min="6" max="7" width="25.7109375" style="5" customWidth="1"/>
    <col min="8" max="8" width="180.85546875" style="5" bestFit="1" customWidth="1"/>
    <col min="9" max="16384" width="9.140625" style="5"/>
  </cols>
  <sheetData>
    <row r="1" spans="1:8" ht="24.95" customHeight="1" x14ac:dyDescent="0.2">
      <c r="A1" s="4" t="s">
        <v>155</v>
      </c>
      <c r="B1" s="4" t="s">
        <v>310</v>
      </c>
      <c r="C1" s="4" t="s">
        <v>0</v>
      </c>
      <c r="D1" s="5" t="s">
        <v>1</v>
      </c>
      <c r="E1" s="5" t="s">
        <v>2</v>
      </c>
      <c r="F1" s="5" t="s">
        <v>311</v>
      </c>
      <c r="G1" s="5" t="s">
        <v>312</v>
      </c>
      <c r="H1" s="5" t="s">
        <v>313</v>
      </c>
    </row>
    <row r="2" spans="1:8" ht="24.95" customHeight="1" x14ac:dyDescent="0.2">
      <c r="A2" s="6" t="s">
        <v>308</v>
      </c>
      <c r="B2" s="6">
        <v>0</v>
      </c>
      <c r="C2" s="6" t="s">
        <v>3</v>
      </c>
      <c r="D2" s="3" t="s">
        <v>4</v>
      </c>
      <c r="E2" s="3" t="s">
        <v>5</v>
      </c>
      <c r="F2" s="3" t="s">
        <v>6</v>
      </c>
      <c r="G2" s="3" t="s">
        <v>6</v>
      </c>
      <c r="H2" s="7" t="s">
        <v>7</v>
      </c>
    </row>
    <row r="3" spans="1:8" ht="24.95" customHeight="1" x14ac:dyDescent="0.2">
      <c r="A3" s="6" t="s">
        <v>308</v>
      </c>
      <c r="B3" s="6">
        <v>1</v>
      </c>
      <c r="C3" s="6" t="s">
        <v>8</v>
      </c>
      <c r="D3" s="3" t="s">
        <v>9</v>
      </c>
      <c r="E3" s="3" t="s">
        <v>10</v>
      </c>
      <c r="F3" s="3" t="s">
        <v>11</v>
      </c>
      <c r="G3" s="3" t="s">
        <v>11</v>
      </c>
      <c r="H3" s="7" t="s">
        <v>12</v>
      </c>
    </row>
    <row r="4" spans="1:8" ht="24.95" customHeight="1" x14ac:dyDescent="0.2">
      <c r="A4" s="6" t="s">
        <v>308</v>
      </c>
      <c r="B4" s="6">
        <v>2</v>
      </c>
      <c r="C4" s="6" t="s">
        <v>13</v>
      </c>
      <c r="D4" s="3" t="s">
        <v>9</v>
      </c>
      <c r="E4" s="3" t="s">
        <v>14</v>
      </c>
      <c r="F4" s="3" t="s">
        <v>11</v>
      </c>
      <c r="G4" s="3" t="s">
        <v>11</v>
      </c>
      <c r="H4" s="7" t="s">
        <v>12</v>
      </c>
    </row>
    <row r="5" spans="1:8" ht="24.95" customHeight="1" x14ac:dyDescent="0.2">
      <c r="A5" s="6" t="s">
        <v>308</v>
      </c>
      <c r="B5" s="6">
        <v>3</v>
      </c>
      <c r="C5" s="6" t="s">
        <v>15</v>
      </c>
      <c r="D5" s="3" t="s">
        <v>9</v>
      </c>
      <c r="E5" s="3" t="s">
        <v>16</v>
      </c>
      <c r="F5" s="3" t="s">
        <v>11</v>
      </c>
      <c r="G5" s="3" t="s">
        <v>11</v>
      </c>
      <c r="H5" s="7" t="s">
        <v>12</v>
      </c>
    </row>
    <row r="6" spans="1:8" ht="24.95" customHeight="1" x14ac:dyDescent="0.2">
      <c r="A6" s="6" t="s">
        <v>308</v>
      </c>
      <c r="B6" s="6">
        <v>4</v>
      </c>
      <c r="C6" s="6" t="s">
        <v>17</v>
      </c>
      <c r="D6" s="3" t="s">
        <v>9</v>
      </c>
      <c r="E6" s="3" t="s">
        <v>18</v>
      </c>
      <c r="F6" s="3" t="s">
        <v>11</v>
      </c>
      <c r="G6" s="3" t="s">
        <v>11</v>
      </c>
      <c r="H6" s="7" t="s">
        <v>12</v>
      </c>
    </row>
    <row r="7" spans="1:8" ht="24.95" customHeight="1" x14ac:dyDescent="0.2">
      <c r="A7" s="6" t="s">
        <v>308</v>
      </c>
      <c r="B7" s="6">
        <v>5</v>
      </c>
      <c r="C7" s="6" t="s">
        <v>19</v>
      </c>
      <c r="D7" s="3" t="s">
        <v>9</v>
      </c>
      <c r="E7" s="3" t="s">
        <v>20</v>
      </c>
      <c r="F7" s="3" t="s">
        <v>11</v>
      </c>
      <c r="G7" s="3" t="s">
        <v>11</v>
      </c>
      <c r="H7" s="7" t="s">
        <v>12</v>
      </c>
    </row>
    <row r="8" spans="1:8" ht="24.95" customHeight="1" x14ac:dyDescent="0.2">
      <c r="A8" s="6" t="s">
        <v>308</v>
      </c>
      <c r="B8" s="6">
        <v>6</v>
      </c>
      <c r="C8" s="6" t="s">
        <v>21</v>
      </c>
      <c r="D8" s="3" t="s">
        <v>22</v>
      </c>
      <c r="E8" s="3" t="s">
        <v>23</v>
      </c>
      <c r="F8" s="3" t="s">
        <v>11</v>
      </c>
      <c r="G8" s="3" t="s">
        <v>11</v>
      </c>
      <c r="H8" s="7" t="s">
        <v>12</v>
      </c>
    </row>
    <row r="9" spans="1:8" ht="24.95" customHeight="1" x14ac:dyDescent="0.2">
      <c r="A9" s="6" t="s">
        <v>308</v>
      </c>
      <c r="B9" s="6">
        <v>7</v>
      </c>
      <c r="C9" s="6" t="s">
        <v>24</v>
      </c>
      <c r="D9" s="3" t="s">
        <v>22</v>
      </c>
      <c r="E9" s="3" t="s">
        <v>25</v>
      </c>
      <c r="F9" s="3" t="s">
        <v>11</v>
      </c>
      <c r="G9" s="3" t="s">
        <v>11</v>
      </c>
      <c r="H9" s="7" t="s">
        <v>12</v>
      </c>
    </row>
    <row r="10" spans="1:8" ht="24.95" customHeight="1" x14ac:dyDescent="0.2">
      <c r="A10" s="6" t="s">
        <v>308</v>
      </c>
      <c r="B10" s="6">
        <v>8</v>
      </c>
      <c r="C10" s="6" t="s">
        <v>26</v>
      </c>
      <c r="D10" s="3" t="s">
        <v>27</v>
      </c>
      <c r="E10" s="3" t="s">
        <v>28</v>
      </c>
      <c r="F10" s="3" t="s">
        <v>11</v>
      </c>
      <c r="G10" s="3" t="s">
        <v>11</v>
      </c>
      <c r="H10" s="7" t="s">
        <v>29</v>
      </c>
    </row>
    <row r="11" spans="1:8" ht="24.95" customHeight="1" x14ac:dyDescent="0.2">
      <c r="A11" s="6" t="s">
        <v>308</v>
      </c>
      <c r="B11" s="6">
        <v>9</v>
      </c>
      <c r="C11" s="6" t="s">
        <v>30</v>
      </c>
      <c r="D11" s="3" t="s">
        <v>9</v>
      </c>
      <c r="E11" s="3" t="s">
        <v>31</v>
      </c>
      <c r="F11" s="3" t="s">
        <v>11</v>
      </c>
      <c r="G11" s="3" t="s">
        <v>11</v>
      </c>
      <c r="H11" s="7" t="s">
        <v>32</v>
      </c>
    </row>
    <row r="12" spans="1:8" ht="24.95" customHeight="1" x14ac:dyDescent="0.2">
      <c r="A12" s="6" t="s">
        <v>308</v>
      </c>
      <c r="B12" s="6">
        <v>10</v>
      </c>
      <c r="C12" s="6" t="s">
        <v>33</v>
      </c>
      <c r="D12" s="3" t="s">
        <v>34</v>
      </c>
      <c r="E12" s="3" t="s">
        <v>35</v>
      </c>
      <c r="F12" s="3" t="s">
        <v>11</v>
      </c>
      <c r="G12" s="3" t="s">
        <v>11</v>
      </c>
      <c r="H12" s="7" t="s">
        <v>36</v>
      </c>
    </row>
    <row r="13" spans="1:8" ht="24.95" customHeight="1" x14ac:dyDescent="0.2">
      <c r="A13" s="6" t="s">
        <v>308</v>
      </c>
      <c r="B13" s="6">
        <v>11</v>
      </c>
      <c r="C13" s="6" t="s">
        <v>37</v>
      </c>
      <c r="D13" s="3" t="s">
        <v>34</v>
      </c>
      <c r="E13" s="3" t="s">
        <v>38</v>
      </c>
      <c r="F13" s="3" t="s">
        <v>11</v>
      </c>
      <c r="G13" s="3" t="s">
        <v>11</v>
      </c>
      <c r="H13" s="7" t="s">
        <v>36</v>
      </c>
    </row>
    <row r="14" spans="1:8" ht="24.95" customHeight="1" x14ac:dyDescent="0.2">
      <c r="A14" s="6" t="s">
        <v>308</v>
      </c>
      <c r="B14" s="6">
        <v>12</v>
      </c>
      <c r="C14" s="6" t="s">
        <v>39</v>
      </c>
      <c r="D14" s="3" t="s">
        <v>9</v>
      </c>
      <c r="E14" s="3" t="s">
        <v>40</v>
      </c>
      <c r="F14" s="3" t="s">
        <v>11</v>
      </c>
      <c r="G14" s="3" t="s">
        <v>11</v>
      </c>
      <c r="H14" s="7" t="s">
        <v>314</v>
      </c>
    </row>
    <row r="15" spans="1:8" ht="24.95" customHeight="1" x14ac:dyDescent="0.2">
      <c r="A15" s="6" t="s">
        <v>308</v>
      </c>
      <c r="B15" s="6">
        <v>13</v>
      </c>
      <c r="C15" s="6" t="s">
        <v>41</v>
      </c>
      <c r="D15" s="3" t="s">
        <v>9</v>
      </c>
      <c r="E15" s="3" t="s">
        <v>42</v>
      </c>
      <c r="F15" s="3" t="s">
        <v>11</v>
      </c>
      <c r="G15" s="3" t="s">
        <v>11</v>
      </c>
      <c r="H15" s="7" t="s">
        <v>43</v>
      </c>
    </row>
    <row r="16" spans="1:8" ht="24.95" customHeight="1" x14ac:dyDescent="0.2">
      <c r="A16" s="6" t="s">
        <v>308</v>
      </c>
      <c r="B16" s="6">
        <v>14</v>
      </c>
      <c r="C16" s="6" t="s">
        <v>44</v>
      </c>
      <c r="D16" s="3" t="s">
        <v>22</v>
      </c>
      <c r="E16" s="3" t="s">
        <v>45</v>
      </c>
      <c r="F16" s="3" t="s">
        <v>11</v>
      </c>
      <c r="G16" s="3" t="s">
        <v>11</v>
      </c>
      <c r="H16" s="7" t="s">
        <v>46</v>
      </c>
    </row>
    <row r="17" spans="1:8" ht="24.95" customHeight="1" x14ac:dyDescent="0.2">
      <c r="A17" s="6" t="s">
        <v>308</v>
      </c>
      <c r="B17" s="6">
        <v>15</v>
      </c>
      <c r="C17" s="6" t="s">
        <v>47</v>
      </c>
      <c r="D17" s="3" t="s">
        <v>9</v>
      </c>
      <c r="E17" s="3" t="s">
        <v>48</v>
      </c>
      <c r="F17" s="3" t="s">
        <v>49</v>
      </c>
      <c r="G17" s="3" t="s">
        <v>49</v>
      </c>
      <c r="H17" s="7" t="s">
        <v>50</v>
      </c>
    </row>
    <row r="18" spans="1:8" ht="24.95" customHeight="1" x14ac:dyDescent="0.2">
      <c r="A18" s="6" t="s">
        <v>308</v>
      </c>
      <c r="B18" s="6">
        <v>16</v>
      </c>
      <c r="C18" s="6" t="s">
        <v>51</v>
      </c>
      <c r="D18" s="3" t="s">
        <v>22</v>
      </c>
      <c r="E18" s="3" t="s">
        <v>52</v>
      </c>
      <c r="F18" s="3" t="s">
        <v>49</v>
      </c>
      <c r="G18" s="3" t="s">
        <v>49</v>
      </c>
      <c r="H18" s="7" t="s">
        <v>315</v>
      </c>
    </row>
    <row r="19" spans="1:8" ht="24.95" customHeight="1" x14ac:dyDescent="0.2">
      <c r="A19" s="6" t="s">
        <v>308</v>
      </c>
      <c r="B19" s="6">
        <v>17</v>
      </c>
      <c r="C19" s="6" t="s">
        <v>53</v>
      </c>
      <c r="D19" s="3" t="s">
        <v>54</v>
      </c>
      <c r="E19" s="3" t="s">
        <v>55</v>
      </c>
      <c r="F19" s="3" t="s">
        <v>6</v>
      </c>
      <c r="G19" s="3" t="s">
        <v>6</v>
      </c>
      <c r="H19" s="7" t="s">
        <v>56</v>
      </c>
    </row>
    <row r="20" spans="1:8" ht="24.95" customHeight="1" x14ac:dyDescent="0.2">
      <c r="A20" s="6" t="s">
        <v>308</v>
      </c>
      <c r="B20" s="6">
        <v>18</v>
      </c>
      <c r="C20" s="6" t="s">
        <v>57</v>
      </c>
      <c r="D20" s="3" t="s">
        <v>54</v>
      </c>
      <c r="E20" s="3" t="s">
        <v>58</v>
      </c>
      <c r="F20" s="3" t="s">
        <v>6</v>
      </c>
      <c r="G20" s="3" t="s">
        <v>6</v>
      </c>
      <c r="H20" s="7" t="s">
        <v>56</v>
      </c>
    </row>
    <row r="21" spans="1:8" ht="24.95" customHeight="1" x14ac:dyDescent="0.2">
      <c r="A21" s="6" t="s">
        <v>308</v>
      </c>
      <c r="B21" s="6">
        <v>19</v>
      </c>
      <c r="C21" s="6" t="s">
        <v>59</v>
      </c>
      <c r="D21" s="3" t="s">
        <v>9</v>
      </c>
      <c r="E21" s="3" t="s">
        <v>60</v>
      </c>
      <c r="F21" s="3" t="s">
        <v>6</v>
      </c>
      <c r="G21" s="3" t="s">
        <v>6</v>
      </c>
      <c r="H21" s="7" t="s">
        <v>6</v>
      </c>
    </row>
    <row r="22" spans="1:8" ht="24.95" customHeight="1" x14ac:dyDescent="0.2">
      <c r="A22" s="6" t="s">
        <v>308</v>
      </c>
      <c r="B22" s="6">
        <v>20</v>
      </c>
      <c r="C22" s="6" t="s">
        <v>61</v>
      </c>
      <c r="D22" s="3" t="s">
        <v>9</v>
      </c>
      <c r="E22" s="3" t="s">
        <v>60</v>
      </c>
      <c r="F22" s="3" t="s">
        <v>6</v>
      </c>
      <c r="G22" s="3" t="s">
        <v>6</v>
      </c>
      <c r="H22" s="7" t="s">
        <v>6</v>
      </c>
    </row>
    <row r="23" spans="1:8" ht="24.95" customHeight="1" x14ac:dyDescent="0.2">
      <c r="A23" s="6" t="s">
        <v>308</v>
      </c>
      <c r="B23" s="6">
        <v>21</v>
      </c>
      <c r="C23" s="6" t="s">
        <v>62</v>
      </c>
      <c r="D23" s="3" t="s">
        <v>63</v>
      </c>
      <c r="E23" s="3" t="s">
        <v>60</v>
      </c>
      <c r="F23" s="3" t="s">
        <v>6</v>
      </c>
      <c r="G23" s="3" t="s">
        <v>6</v>
      </c>
      <c r="H23" s="7" t="s">
        <v>6</v>
      </c>
    </row>
    <row r="24" spans="1:8" ht="24.95" customHeight="1" x14ac:dyDescent="0.2">
      <c r="A24" s="6" t="s">
        <v>308</v>
      </c>
      <c r="B24" s="6">
        <v>22</v>
      </c>
      <c r="C24" s="6" t="s">
        <v>64</v>
      </c>
      <c r="D24" s="3" t="s">
        <v>63</v>
      </c>
      <c r="E24" s="3" t="s">
        <v>65</v>
      </c>
      <c r="F24" s="3" t="s">
        <v>6</v>
      </c>
      <c r="G24" s="3" t="s">
        <v>6</v>
      </c>
      <c r="H24" s="7" t="s">
        <v>6</v>
      </c>
    </row>
    <row r="25" spans="1:8" ht="24.95" customHeight="1" x14ac:dyDescent="0.2">
      <c r="A25" s="6" t="s">
        <v>308</v>
      </c>
      <c r="B25" s="6">
        <v>23</v>
      </c>
      <c r="C25" s="6" t="s">
        <v>66</v>
      </c>
      <c r="D25" s="3" t="s">
        <v>63</v>
      </c>
      <c r="E25" s="3" t="s">
        <v>67</v>
      </c>
      <c r="F25" s="3" t="s">
        <v>6</v>
      </c>
      <c r="G25" s="3" t="s">
        <v>6</v>
      </c>
      <c r="H25" s="7" t="s">
        <v>6</v>
      </c>
    </row>
    <row r="26" spans="1:8" ht="24.95" customHeight="1" x14ac:dyDescent="0.2">
      <c r="A26" s="6" t="s">
        <v>308</v>
      </c>
      <c r="B26" s="6">
        <v>24</v>
      </c>
      <c r="C26" s="6" t="s">
        <v>68</v>
      </c>
      <c r="D26" s="3" t="s">
        <v>9</v>
      </c>
      <c r="E26" s="3" t="s">
        <v>69</v>
      </c>
      <c r="F26" s="3" t="s">
        <v>11</v>
      </c>
      <c r="G26" s="3" t="s">
        <v>11</v>
      </c>
      <c r="H26" s="7" t="s">
        <v>70</v>
      </c>
    </row>
    <row r="27" spans="1:8" ht="24.95" customHeight="1" x14ac:dyDescent="0.2">
      <c r="A27" s="6" t="s">
        <v>308</v>
      </c>
      <c r="B27" s="6">
        <v>25</v>
      </c>
      <c r="C27" s="6" t="s">
        <v>71</v>
      </c>
      <c r="D27" s="3" t="s">
        <v>4</v>
      </c>
      <c r="E27" s="3" t="s">
        <v>72</v>
      </c>
      <c r="F27" s="3" t="s">
        <v>11</v>
      </c>
      <c r="G27" s="3" t="s">
        <v>11</v>
      </c>
      <c r="H27" s="7" t="s">
        <v>73</v>
      </c>
    </row>
    <row r="28" spans="1:8" ht="24.95" customHeight="1" x14ac:dyDescent="0.2">
      <c r="A28" s="6" t="s">
        <v>308</v>
      </c>
      <c r="B28" s="6">
        <v>26</v>
      </c>
      <c r="C28" s="6" t="s">
        <v>74</v>
      </c>
      <c r="D28" s="3" t="s">
        <v>22</v>
      </c>
      <c r="E28" s="3" t="s">
        <v>75</v>
      </c>
      <c r="F28" s="3" t="s">
        <v>11</v>
      </c>
      <c r="G28" s="3" t="s">
        <v>11</v>
      </c>
      <c r="H28" s="7" t="s">
        <v>6</v>
      </c>
    </row>
    <row r="29" spans="1:8" ht="24.95" customHeight="1" x14ac:dyDescent="0.2">
      <c r="A29" s="6" t="s">
        <v>308</v>
      </c>
      <c r="B29" s="6">
        <v>27</v>
      </c>
      <c r="C29" s="6" t="s">
        <v>76</v>
      </c>
      <c r="D29" s="3" t="s">
        <v>34</v>
      </c>
      <c r="E29" s="3" t="s">
        <v>77</v>
      </c>
      <c r="F29" s="3" t="s">
        <v>11</v>
      </c>
      <c r="G29" s="3" t="s">
        <v>11</v>
      </c>
      <c r="H29" s="7" t="s">
        <v>78</v>
      </c>
    </row>
    <row r="30" spans="1:8" ht="24.95" customHeight="1" x14ac:dyDescent="0.2">
      <c r="A30" s="6" t="s">
        <v>308</v>
      </c>
      <c r="B30" s="6">
        <v>28</v>
      </c>
      <c r="C30" s="6" t="s">
        <v>79</v>
      </c>
      <c r="D30" s="3" t="s">
        <v>9</v>
      </c>
      <c r="E30" s="3" t="s">
        <v>80</v>
      </c>
      <c r="F30" s="3" t="s">
        <v>11</v>
      </c>
      <c r="G30" s="3" t="s">
        <v>11</v>
      </c>
      <c r="H30" s="7" t="s">
        <v>316</v>
      </c>
    </row>
    <row r="31" spans="1:8" ht="24.95" customHeight="1" x14ac:dyDescent="0.2">
      <c r="A31" s="6" t="s">
        <v>308</v>
      </c>
      <c r="B31" s="6">
        <v>29</v>
      </c>
      <c r="C31" s="6" t="s">
        <v>81</v>
      </c>
      <c r="D31" s="3" t="s">
        <v>9</v>
      </c>
      <c r="E31" s="3" t="s">
        <v>82</v>
      </c>
      <c r="F31" s="3" t="s">
        <v>11</v>
      </c>
      <c r="G31" s="3" t="s">
        <v>11</v>
      </c>
      <c r="H31" s="7" t="s">
        <v>317</v>
      </c>
    </row>
    <row r="32" spans="1:8" ht="24.95" customHeight="1" x14ac:dyDescent="0.2">
      <c r="A32" s="6" t="s">
        <v>308</v>
      </c>
      <c r="B32" s="6">
        <v>30</v>
      </c>
      <c r="C32" s="6" t="s">
        <v>83</v>
      </c>
      <c r="D32" s="3" t="s">
        <v>9</v>
      </c>
      <c r="E32" s="3" t="s">
        <v>84</v>
      </c>
      <c r="F32" s="3" t="s">
        <v>11</v>
      </c>
      <c r="G32" s="3" t="s">
        <v>11</v>
      </c>
      <c r="H32" s="7" t="s">
        <v>85</v>
      </c>
    </row>
    <row r="33" spans="1:8" ht="24.95" customHeight="1" x14ac:dyDescent="0.2">
      <c r="A33" s="6" t="s">
        <v>308</v>
      </c>
      <c r="B33" s="6">
        <v>31</v>
      </c>
      <c r="C33" s="6" t="s">
        <v>86</v>
      </c>
      <c r="D33" s="3" t="s">
        <v>9</v>
      </c>
      <c r="E33" s="3" t="s">
        <v>87</v>
      </c>
      <c r="F33" s="3" t="s">
        <v>11</v>
      </c>
      <c r="G33" s="3" t="s">
        <v>11</v>
      </c>
      <c r="H33" s="7" t="s">
        <v>88</v>
      </c>
    </row>
    <row r="34" spans="1:8" ht="24.95" customHeight="1" x14ac:dyDescent="0.2">
      <c r="A34" s="6" t="s">
        <v>308</v>
      </c>
      <c r="B34" s="6">
        <v>32</v>
      </c>
      <c r="C34" s="6" t="s">
        <v>89</v>
      </c>
      <c r="D34" s="3" t="s">
        <v>9</v>
      </c>
      <c r="E34" s="3"/>
      <c r="F34" s="3" t="s">
        <v>6</v>
      </c>
      <c r="G34" s="3" t="s">
        <v>6</v>
      </c>
      <c r="H34" s="7" t="s">
        <v>90</v>
      </c>
    </row>
    <row r="35" spans="1:8" ht="24.95" customHeight="1" x14ac:dyDescent="0.2">
      <c r="A35" s="6" t="s">
        <v>308</v>
      </c>
      <c r="B35" s="6">
        <v>33</v>
      </c>
      <c r="C35" s="6" t="s">
        <v>91</v>
      </c>
      <c r="D35" s="3" t="s">
        <v>9</v>
      </c>
      <c r="E35" s="3" t="s">
        <v>92</v>
      </c>
      <c r="F35" s="3" t="s">
        <v>6</v>
      </c>
      <c r="G35" s="3" t="s">
        <v>6</v>
      </c>
      <c r="H35" s="7" t="s">
        <v>90</v>
      </c>
    </row>
    <row r="36" spans="1:8" ht="24.95" customHeight="1" x14ac:dyDescent="0.2">
      <c r="A36" s="6" t="s">
        <v>308</v>
      </c>
      <c r="B36" s="6">
        <v>34</v>
      </c>
      <c r="C36" s="6" t="s">
        <v>93</v>
      </c>
      <c r="D36" s="3" t="s">
        <v>9</v>
      </c>
      <c r="E36" s="3" t="s">
        <v>93</v>
      </c>
      <c r="F36" s="3" t="s">
        <v>6</v>
      </c>
      <c r="G36" s="3" t="s">
        <v>6</v>
      </c>
      <c r="H36" s="7" t="s">
        <v>90</v>
      </c>
    </row>
    <row r="37" spans="1:8" ht="24.95" customHeight="1" x14ac:dyDescent="0.2">
      <c r="A37" s="6" t="s">
        <v>308</v>
      </c>
      <c r="B37" s="6">
        <v>35</v>
      </c>
      <c r="C37" s="6" t="s">
        <v>94</v>
      </c>
      <c r="D37" s="3" t="s">
        <v>63</v>
      </c>
      <c r="E37" s="3" t="s">
        <v>60</v>
      </c>
      <c r="F37" s="3" t="s">
        <v>6</v>
      </c>
      <c r="G37" s="3" t="s">
        <v>6</v>
      </c>
      <c r="H37" s="7" t="s">
        <v>6</v>
      </c>
    </row>
    <row r="38" spans="1:8" ht="24.95" customHeight="1" x14ac:dyDescent="0.2">
      <c r="A38" s="6" t="s">
        <v>308</v>
      </c>
      <c r="B38" s="6">
        <v>36</v>
      </c>
      <c r="C38" s="6" t="s">
        <v>95</v>
      </c>
      <c r="D38" s="3" t="s">
        <v>63</v>
      </c>
      <c r="E38" s="3" t="s">
        <v>60</v>
      </c>
      <c r="F38" s="3" t="s">
        <v>6</v>
      </c>
      <c r="G38" s="3" t="s">
        <v>6</v>
      </c>
      <c r="H38" s="7" t="s">
        <v>6</v>
      </c>
    </row>
    <row r="39" spans="1:8" ht="24.95" customHeight="1" x14ac:dyDescent="0.2">
      <c r="A39" s="6" t="s">
        <v>308</v>
      </c>
      <c r="B39" s="6">
        <v>37</v>
      </c>
      <c r="C39" s="6" t="s">
        <v>96</v>
      </c>
      <c r="D39" s="3" t="s">
        <v>9</v>
      </c>
      <c r="E39" s="3" t="s">
        <v>97</v>
      </c>
      <c r="F39" s="3" t="s">
        <v>6</v>
      </c>
      <c r="G39" s="3" t="s">
        <v>6</v>
      </c>
      <c r="H39" s="7" t="s">
        <v>98</v>
      </c>
    </row>
    <row r="40" spans="1:8" ht="24.95" customHeight="1" x14ac:dyDescent="0.2">
      <c r="A40" s="6" t="s">
        <v>308</v>
      </c>
      <c r="B40" s="6">
        <v>38</v>
      </c>
      <c r="C40" s="6" t="s">
        <v>99</v>
      </c>
      <c r="D40" s="3" t="s">
        <v>9</v>
      </c>
      <c r="E40" s="3" t="s">
        <v>318</v>
      </c>
      <c r="F40" s="3" t="s">
        <v>6</v>
      </c>
      <c r="G40" s="3" t="s">
        <v>6</v>
      </c>
      <c r="H40" s="7" t="s">
        <v>90</v>
      </c>
    </row>
    <row r="41" spans="1:8" ht="24.95" customHeight="1" x14ac:dyDescent="0.2">
      <c r="A41" s="6" t="s">
        <v>308</v>
      </c>
      <c r="B41" s="6">
        <v>39</v>
      </c>
      <c r="C41" s="6" t="s">
        <v>100</v>
      </c>
      <c r="D41" s="3" t="s">
        <v>4</v>
      </c>
      <c r="E41" s="3" t="s">
        <v>101</v>
      </c>
      <c r="F41" s="3" t="s">
        <v>6</v>
      </c>
      <c r="G41" s="3" t="s">
        <v>6</v>
      </c>
      <c r="H41" s="7" t="s">
        <v>90</v>
      </c>
    </row>
    <row r="42" spans="1:8" ht="24.95" customHeight="1" x14ac:dyDescent="0.2">
      <c r="A42" s="6" t="s">
        <v>308</v>
      </c>
      <c r="B42" s="6">
        <v>40</v>
      </c>
      <c r="C42" s="6" t="s">
        <v>102</v>
      </c>
      <c r="D42" s="3" t="s">
        <v>4</v>
      </c>
      <c r="E42" s="3" t="s">
        <v>318</v>
      </c>
      <c r="F42" s="3" t="s">
        <v>6</v>
      </c>
      <c r="G42" s="3" t="s">
        <v>6</v>
      </c>
      <c r="H42" s="7" t="s">
        <v>90</v>
      </c>
    </row>
    <row r="43" spans="1:8" ht="24.95" customHeight="1" x14ac:dyDescent="0.2">
      <c r="A43" s="6" t="s">
        <v>308</v>
      </c>
      <c r="B43" s="6">
        <v>41</v>
      </c>
      <c r="C43" s="6" t="s">
        <v>103</v>
      </c>
      <c r="D43" s="3" t="s">
        <v>54</v>
      </c>
      <c r="E43" s="3" t="s">
        <v>318</v>
      </c>
      <c r="F43" s="3" t="s">
        <v>11</v>
      </c>
      <c r="G43" s="3" t="s">
        <v>49</v>
      </c>
      <c r="H43" s="7" t="s">
        <v>104</v>
      </c>
    </row>
    <row r="44" spans="1:8" ht="24.95" customHeight="1" x14ac:dyDescent="0.2">
      <c r="A44" s="6" t="s">
        <v>308</v>
      </c>
      <c r="B44" s="6">
        <v>42</v>
      </c>
      <c r="C44" s="6" t="s">
        <v>105</v>
      </c>
      <c r="D44" s="3" t="s">
        <v>54</v>
      </c>
      <c r="E44" s="3" t="s">
        <v>318</v>
      </c>
      <c r="F44" s="3" t="s">
        <v>11</v>
      </c>
      <c r="G44" s="3" t="s">
        <v>49</v>
      </c>
      <c r="H44" s="7" t="s">
        <v>106</v>
      </c>
    </row>
    <row r="45" spans="1:8" ht="24.95" customHeight="1" x14ac:dyDescent="0.2">
      <c r="A45" s="6" t="s">
        <v>308</v>
      </c>
      <c r="B45" s="6">
        <v>43</v>
      </c>
      <c r="C45" s="6" t="s">
        <v>107</v>
      </c>
      <c r="D45" s="3" t="s">
        <v>9</v>
      </c>
      <c r="E45" s="3" t="s">
        <v>318</v>
      </c>
      <c r="F45" s="3" t="s">
        <v>11</v>
      </c>
      <c r="G45" s="3" t="s">
        <v>49</v>
      </c>
      <c r="H45" s="7" t="s">
        <v>108</v>
      </c>
    </row>
    <row r="46" spans="1:8" ht="24.95" customHeight="1" x14ac:dyDescent="0.2">
      <c r="A46" s="6" t="s">
        <v>308</v>
      </c>
      <c r="B46" s="6">
        <v>44</v>
      </c>
      <c r="C46" s="6" t="s">
        <v>109</v>
      </c>
      <c r="D46" s="3" t="s">
        <v>9</v>
      </c>
      <c r="E46" s="3" t="s">
        <v>318</v>
      </c>
      <c r="F46" s="3" t="s">
        <v>11</v>
      </c>
      <c r="G46" s="3" t="s">
        <v>49</v>
      </c>
      <c r="H46" s="7" t="s">
        <v>110</v>
      </c>
    </row>
    <row r="47" spans="1:8" ht="24.95" customHeight="1" x14ac:dyDescent="0.2">
      <c r="A47" s="6" t="s">
        <v>308</v>
      </c>
      <c r="B47" s="6">
        <v>45</v>
      </c>
      <c r="C47" s="6" t="s">
        <v>111</v>
      </c>
      <c r="D47" s="3" t="s">
        <v>34</v>
      </c>
      <c r="E47" s="3" t="s">
        <v>318</v>
      </c>
      <c r="F47" s="3" t="s">
        <v>11</v>
      </c>
      <c r="G47" s="3" t="s">
        <v>49</v>
      </c>
      <c r="H47" s="7" t="s">
        <v>108</v>
      </c>
    </row>
    <row r="48" spans="1:8" ht="24.95" customHeight="1" x14ac:dyDescent="0.2">
      <c r="A48" s="6" t="s">
        <v>308</v>
      </c>
      <c r="B48" s="6">
        <v>46</v>
      </c>
      <c r="C48" s="6" t="s">
        <v>112</v>
      </c>
      <c r="D48" s="3" t="s">
        <v>34</v>
      </c>
      <c r="E48" s="3" t="s">
        <v>318</v>
      </c>
      <c r="F48" s="3" t="s">
        <v>6</v>
      </c>
      <c r="G48" s="3" t="s">
        <v>6</v>
      </c>
      <c r="H48" s="7" t="s">
        <v>6</v>
      </c>
    </row>
    <row r="49" spans="1:8" ht="24.95" customHeight="1" x14ac:dyDescent="0.2">
      <c r="A49" s="6" t="s">
        <v>308</v>
      </c>
      <c r="B49" s="6">
        <v>47</v>
      </c>
      <c r="C49" s="6" t="s">
        <v>113</v>
      </c>
      <c r="D49" s="3" t="s">
        <v>9</v>
      </c>
      <c r="E49" s="3" t="s">
        <v>318</v>
      </c>
      <c r="F49" s="3" t="s">
        <v>11</v>
      </c>
      <c r="G49" s="3" t="s">
        <v>49</v>
      </c>
      <c r="H49" s="7" t="s">
        <v>114</v>
      </c>
    </row>
    <row r="50" spans="1:8" ht="24.95" customHeight="1" x14ac:dyDescent="0.2">
      <c r="A50" s="6" t="s">
        <v>308</v>
      </c>
      <c r="B50" s="6">
        <v>48</v>
      </c>
      <c r="C50" s="6" t="s">
        <v>115</v>
      </c>
      <c r="D50" s="3" t="s">
        <v>4</v>
      </c>
      <c r="E50" s="3" t="s">
        <v>318</v>
      </c>
      <c r="F50" s="3" t="s">
        <v>11</v>
      </c>
      <c r="G50" s="3" t="s">
        <v>11</v>
      </c>
      <c r="H50" s="7" t="s">
        <v>116</v>
      </c>
    </row>
    <row r="51" spans="1:8" ht="24.95" customHeight="1" x14ac:dyDescent="0.2">
      <c r="A51" s="6" t="s">
        <v>308</v>
      </c>
      <c r="B51" s="6">
        <v>49</v>
      </c>
      <c r="C51" s="6" t="s">
        <v>117</v>
      </c>
      <c r="D51" s="3" t="s">
        <v>118</v>
      </c>
      <c r="E51" s="3" t="s">
        <v>119</v>
      </c>
      <c r="F51" s="3" t="s">
        <v>11</v>
      </c>
      <c r="G51" s="3" t="s">
        <v>11</v>
      </c>
      <c r="H51" s="7" t="s">
        <v>6</v>
      </c>
    </row>
    <row r="52" spans="1:8" ht="24.95" customHeight="1" x14ac:dyDescent="0.2">
      <c r="A52" s="6" t="s">
        <v>308</v>
      </c>
      <c r="B52" s="6">
        <v>50</v>
      </c>
      <c r="C52" s="6" t="s">
        <v>120</v>
      </c>
      <c r="D52" s="3" t="s">
        <v>121</v>
      </c>
      <c r="E52" s="3" t="s">
        <v>122</v>
      </c>
      <c r="F52" s="3" t="s">
        <v>11</v>
      </c>
      <c r="G52" s="3" t="s">
        <v>11</v>
      </c>
      <c r="H52" s="7" t="s">
        <v>6</v>
      </c>
    </row>
    <row r="53" spans="1:8" ht="24.95" customHeight="1" x14ac:dyDescent="0.2">
      <c r="A53" s="6" t="s">
        <v>308</v>
      </c>
      <c r="B53" s="6">
        <v>51</v>
      </c>
      <c r="C53" s="6" t="s">
        <v>123</v>
      </c>
      <c r="D53" s="3" t="s">
        <v>121</v>
      </c>
      <c r="E53" s="3" t="s">
        <v>124</v>
      </c>
      <c r="F53" s="3" t="s">
        <v>11</v>
      </c>
      <c r="G53" s="3" t="s">
        <v>11</v>
      </c>
      <c r="H53" s="7" t="s">
        <v>6</v>
      </c>
    </row>
    <row r="54" spans="1:8" ht="24.95" customHeight="1" x14ac:dyDescent="0.2">
      <c r="A54" s="6" t="s">
        <v>308</v>
      </c>
      <c r="B54" s="6">
        <v>52</v>
      </c>
      <c r="C54" s="6" t="s">
        <v>125</v>
      </c>
      <c r="D54" s="3" t="s">
        <v>121</v>
      </c>
      <c r="E54" s="3" t="s">
        <v>126</v>
      </c>
      <c r="F54" s="3" t="s">
        <v>11</v>
      </c>
      <c r="G54" s="3" t="s">
        <v>49</v>
      </c>
      <c r="H54" s="7" t="s">
        <v>6</v>
      </c>
    </row>
    <row r="56" spans="1:8" ht="24.95" customHeight="1" x14ac:dyDescent="0.2">
      <c r="A56" s="5" t="s">
        <v>155</v>
      </c>
      <c r="B56" s="4" t="s">
        <v>310</v>
      </c>
      <c r="C56" s="4" t="s">
        <v>0</v>
      </c>
      <c r="D56" s="5" t="s">
        <v>1</v>
      </c>
      <c r="E56" s="5" t="s">
        <v>2</v>
      </c>
      <c r="F56" s="5" t="s">
        <v>311</v>
      </c>
      <c r="G56" s="5" t="s">
        <v>312</v>
      </c>
      <c r="H56" s="5" t="s">
        <v>313</v>
      </c>
    </row>
    <row r="57" spans="1:8" s="3" customFormat="1" ht="24.95" customHeight="1" x14ac:dyDescent="0.2">
      <c r="A57" s="3" t="s">
        <v>339</v>
      </c>
      <c r="B57" s="6">
        <v>0</v>
      </c>
      <c r="C57" s="6" t="s">
        <v>3</v>
      </c>
      <c r="D57" s="3" t="s">
        <v>4</v>
      </c>
      <c r="E57" s="3" t="s">
        <v>5</v>
      </c>
      <c r="F57" s="3" t="s">
        <v>6</v>
      </c>
      <c r="G57" s="3" t="s">
        <v>6</v>
      </c>
      <c r="H57" s="3" t="s">
        <v>7</v>
      </c>
    </row>
    <row r="58" spans="1:8" s="3" customFormat="1" ht="24.95" customHeight="1" x14ac:dyDescent="0.2">
      <c r="A58" s="3" t="s">
        <v>339</v>
      </c>
      <c r="B58" s="6">
        <v>1</v>
      </c>
      <c r="C58" s="6" t="s">
        <v>71</v>
      </c>
      <c r="D58" s="3" t="s">
        <v>4</v>
      </c>
      <c r="E58" s="3" t="s">
        <v>72</v>
      </c>
      <c r="F58" s="3" t="s">
        <v>11</v>
      </c>
      <c r="G58" s="3" t="s">
        <v>11</v>
      </c>
      <c r="H58" s="3" t="s">
        <v>73</v>
      </c>
    </row>
    <row r="59" spans="1:8" s="3" customFormat="1" ht="24.95" customHeight="1" x14ac:dyDescent="0.2">
      <c r="A59" s="3" t="s">
        <v>339</v>
      </c>
      <c r="B59" s="6">
        <v>2</v>
      </c>
      <c r="C59" s="6" t="s">
        <v>8</v>
      </c>
      <c r="D59" s="3" t="s">
        <v>9</v>
      </c>
      <c r="E59" s="3" t="s">
        <v>10</v>
      </c>
      <c r="F59" s="3" t="s">
        <v>11</v>
      </c>
      <c r="G59" s="3" t="s">
        <v>49</v>
      </c>
      <c r="H59" s="3" t="s">
        <v>12</v>
      </c>
    </row>
    <row r="60" spans="1:8" s="3" customFormat="1" ht="24.95" customHeight="1" x14ac:dyDescent="0.2">
      <c r="A60" s="3" t="s">
        <v>339</v>
      </c>
      <c r="B60" s="6">
        <v>3</v>
      </c>
      <c r="C60" s="6" t="s">
        <v>13</v>
      </c>
      <c r="D60" s="3" t="s">
        <v>9</v>
      </c>
      <c r="E60" s="3" t="s">
        <v>14</v>
      </c>
      <c r="F60" s="3" t="s">
        <v>11</v>
      </c>
      <c r="G60" s="3" t="s">
        <v>49</v>
      </c>
      <c r="H60" s="3" t="s">
        <v>12</v>
      </c>
    </row>
    <row r="61" spans="1:8" s="3" customFormat="1" ht="24.95" customHeight="1" x14ac:dyDescent="0.2">
      <c r="A61" s="3" t="s">
        <v>339</v>
      </c>
      <c r="B61" s="6">
        <v>4</v>
      </c>
      <c r="C61" s="6" t="s">
        <v>15</v>
      </c>
      <c r="D61" s="3" t="s">
        <v>9</v>
      </c>
      <c r="E61" s="3" t="s">
        <v>16</v>
      </c>
      <c r="F61" s="3" t="s">
        <v>11</v>
      </c>
      <c r="G61" s="3" t="s">
        <v>49</v>
      </c>
      <c r="H61" s="3" t="s">
        <v>12</v>
      </c>
    </row>
    <row r="62" spans="1:8" s="3" customFormat="1" ht="24.95" customHeight="1" x14ac:dyDescent="0.2">
      <c r="A62" s="3" t="s">
        <v>339</v>
      </c>
      <c r="B62" s="6">
        <v>5</v>
      </c>
      <c r="C62" s="6" t="s">
        <v>39</v>
      </c>
      <c r="D62" s="3" t="s">
        <v>9</v>
      </c>
      <c r="E62" s="3" t="s">
        <v>40</v>
      </c>
      <c r="F62" s="3" t="s">
        <v>11</v>
      </c>
      <c r="G62" s="3" t="s">
        <v>49</v>
      </c>
      <c r="H62" s="3" t="s">
        <v>314</v>
      </c>
    </row>
    <row r="63" spans="1:8" s="3" customFormat="1" ht="24.95" customHeight="1" x14ac:dyDescent="0.2">
      <c r="A63" s="3" t="s">
        <v>339</v>
      </c>
      <c r="B63" s="6">
        <v>6</v>
      </c>
      <c r="C63" s="6" t="s">
        <v>41</v>
      </c>
      <c r="D63" s="3" t="s">
        <v>9</v>
      </c>
      <c r="E63" s="3" t="s">
        <v>42</v>
      </c>
      <c r="F63" s="3" t="s">
        <v>11</v>
      </c>
      <c r="G63" s="3" t="s">
        <v>49</v>
      </c>
      <c r="H63" s="3" t="s">
        <v>43</v>
      </c>
    </row>
    <row r="64" spans="1:8" s="3" customFormat="1" ht="24.95" customHeight="1" x14ac:dyDescent="0.2">
      <c r="A64" s="3" t="s">
        <v>339</v>
      </c>
      <c r="B64" s="6">
        <v>7</v>
      </c>
      <c r="C64" s="6" t="s">
        <v>47</v>
      </c>
      <c r="D64" s="3" t="s">
        <v>9</v>
      </c>
      <c r="E64" s="3" t="s">
        <v>48</v>
      </c>
      <c r="F64" s="3" t="s">
        <v>49</v>
      </c>
      <c r="G64" s="3" t="s">
        <v>49</v>
      </c>
      <c r="H64" s="3" t="s">
        <v>50</v>
      </c>
    </row>
    <row r="65" spans="1:8" s="3" customFormat="1" ht="24.95" customHeight="1" x14ac:dyDescent="0.2">
      <c r="A65" s="3" t="s">
        <v>339</v>
      </c>
      <c r="B65" s="6">
        <v>8</v>
      </c>
      <c r="C65" s="6" t="s">
        <v>26</v>
      </c>
      <c r="D65" s="3" t="s">
        <v>27</v>
      </c>
      <c r="E65" s="3" t="s">
        <v>28</v>
      </c>
      <c r="F65" s="3" t="s">
        <v>11</v>
      </c>
      <c r="G65" s="3" t="s">
        <v>49</v>
      </c>
      <c r="H65" s="3" t="s">
        <v>29</v>
      </c>
    </row>
    <row r="66" spans="1:8" s="3" customFormat="1" ht="24.95" customHeight="1" x14ac:dyDescent="0.2">
      <c r="A66" s="3" t="s">
        <v>339</v>
      </c>
      <c r="B66" s="6">
        <v>9</v>
      </c>
      <c r="C66" s="6" t="s">
        <v>319</v>
      </c>
      <c r="D66" s="3" t="s">
        <v>34</v>
      </c>
      <c r="E66" s="3" t="s">
        <v>318</v>
      </c>
      <c r="F66" s="3" t="s">
        <v>11</v>
      </c>
      <c r="G66" s="3" t="s">
        <v>49</v>
      </c>
      <c r="H66" s="3" t="s">
        <v>318</v>
      </c>
    </row>
    <row r="67" spans="1:8" s="3" customFormat="1" ht="24.95" customHeight="1" x14ac:dyDescent="0.2">
      <c r="A67" s="3" t="s">
        <v>339</v>
      </c>
      <c r="B67" s="6">
        <v>10</v>
      </c>
      <c r="C67" s="6" t="s">
        <v>68</v>
      </c>
      <c r="D67" s="3" t="s">
        <v>9</v>
      </c>
      <c r="E67" s="3" t="s">
        <v>69</v>
      </c>
      <c r="F67" s="3" t="s">
        <v>11</v>
      </c>
      <c r="G67" s="3" t="s">
        <v>49</v>
      </c>
      <c r="H67" s="3" t="s">
        <v>70</v>
      </c>
    </row>
    <row r="68" spans="1:8" s="3" customFormat="1" ht="24.95" customHeight="1" x14ac:dyDescent="0.2">
      <c r="A68" s="3" t="s">
        <v>339</v>
      </c>
      <c r="B68" s="6">
        <v>11</v>
      </c>
      <c r="C68" s="6" t="s">
        <v>37</v>
      </c>
      <c r="D68" s="3" t="s">
        <v>27</v>
      </c>
      <c r="E68" s="3" t="s">
        <v>38</v>
      </c>
      <c r="F68" s="3" t="s">
        <v>11</v>
      </c>
      <c r="G68" s="3" t="s">
        <v>49</v>
      </c>
      <c r="H68" s="3" t="s">
        <v>36</v>
      </c>
    </row>
    <row r="69" spans="1:8" s="3" customFormat="1" ht="24.95" customHeight="1" x14ac:dyDescent="0.2">
      <c r="A69" s="3" t="s">
        <v>339</v>
      </c>
      <c r="B69" s="6">
        <v>12</v>
      </c>
      <c r="C69" s="6" t="s">
        <v>33</v>
      </c>
      <c r="D69" s="3" t="s">
        <v>27</v>
      </c>
      <c r="E69" s="3" t="s">
        <v>35</v>
      </c>
      <c r="F69" s="3" t="s">
        <v>11</v>
      </c>
      <c r="G69" s="3" t="s">
        <v>49</v>
      </c>
      <c r="H69" s="3" t="s">
        <v>36</v>
      </c>
    </row>
    <row r="70" spans="1:8" s="3" customFormat="1" ht="24.95" customHeight="1" x14ac:dyDescent="0.2">
      <c r="A70" s="3" t="s">
        <v>339</v>
      </c>
      <c r="B70" s="6">
        <v>13</v>
      </c>
      <c r="C70" s="6" t="s">
        <v>320</v>
      </c>
      <c r="D70" s="3" t="s">
        <v>9</v>
      </c>
      <c r="E70" s="3" t="s">
        <v>318</v>
      </c>
      <c r="F70" s="3" t="s">
        <v>318</v>
      </c>
      <c r="G70" s="3" t="s">
        <v>318</v>
      </c>
      <c r="H70" s="3" t="s">
        <v>318</v>
      </c>
    </row>
    <row r="71" spans="1:8" s="3" customFormat="1" ht="24.95" customHeight="1" x14ac:dyDescent="0.2">
      <c r="A71" s="3" t="s">
        <v>339</v>
      </c>
      <c r="B71" s="6">
        <v>14</v>
      </c>
      <c r="C71" s="6" t="s">
        <v>64</v>
      </c>
      <c r="D71" s="3" t="s">
        <v>63</v>
      </c>
      <c r="E71" s="3" t="s">
        <v>65</v>
      </c>
      <c r="F71" s="3" t="s">
        <v>6</v>
      </c>
      <c r="G71" s="3" t="s">
        <v>6</v>
      </c>
      <c r="H71" s="3" t="s">
        <v>318</v>
      </c>
    </row>
    <row r="72" spans="1:8" s="3" customFormat="1" ht="24.95" customHeight="1" x14ac:dyDescent="0.2">
      <c r="A72" s="3" t="s">
        <v>339</v>
      </c>
      <c r="B72" s="6">
        <v>15</v>
      </c>
      <c r="C72" s="6" t="s">
        <v>66</v>
      </c>
      <c r="D72" s="3" t="s">
        <v>63</v>
      </c>
      <c r="E72" s="3" t="s">
        <v>67</v>
      </c>
      <c r="F72" s="3" t="s">
        <v>6</v>
      </c>
      <c r="G72" s="3" t="s">
        <v>6</v>
      </c>
      <c r="H72" s="3" t="s">
        <v>318</v>
      </c>
    </row>
    <row r="73" spans="1:8" s="3" customFormat="1" ht="24.95" customHeight="1" x14ac:dyDescent="0.2">
      <c r="A73" s="3" t="s">
        <v>339</v>
      </c>
      <c r="B73" s="6">
        <v>16</v>
      </c>
      <c r="C73" s="6" t="s">
        <v>321</v>
      </c>
      <c r="D73" s="3" t="s">
        <v>34</v>
      </c>
      <c r="E73" s="3" t="s">
        <v>318</v>
      </c>
      <c r="F73" s="3" t="s">
        <v>11</v>
      </c>
      <c r="G73" s="3" t="s">
        <v>49</v>
      </c>
      <c r="H73" s="3" t="s">
        <v>318</v>
      </c>
    </row>
    <row r="74" spans="1:8" s="3" customFormat="1" ht="24.95" customHeight="1" x14ac:dyDescent="0.2">
      <c r="A74" s="3" t="s">
        <v>339</v>
      </c>
      <c r="B74" s="6">
        <v>17</v>
      </c>
      <c r="C74" s="6" t="s">
        <v>322</v>
      </c>
      <c r="D74" s="3" t="s">
        <v>9</v>
      </c>
      <c r="E74" s="3" t="s">
        <v>318</v>
      </c>
      <c r="F74" s="3" t="s">
        <v>11</v>
      </c>
      <c r="G74" s="3" t="s">
        <v>49</v>
      </c>
      <c r="H74" s="3" t="s">
        <v>318</v>
      </c>
    </row>
    <row r="75" spans="1:8" s="3" customFormat="1" ht="24.95" customHeight="1" x14ac:dyDescent="0.2">
      <c r="A75" s="3" t="s">
        <v>339</v>
      </c>
      <c r="B75" s="6">
        <v>18</v>
      </c>
      <c r="C75" s="6" t="s">
        <v>76</v>
      </c>
      <c r="D75" s="3" t="s">
        <v>34</v>
      </c>
      <c r="E75" s="3" t="s">
        <v>77</v>
      </c>
      <c r="F75" s="3" t="s">
        <v>11</v>
      </c>
      <c r="G75" s="3" t="s">
        <v>49</v>
      </c>
      <c r="H75" s="3" t="s">
        <v>78</v>
      </c>
    </row>
    <row r="76" spans="1:8" s="3" customFormat="1" ht="24.95" customHeight="1" x14ac:dyDescent="0.2">
      <c r="A76" s="3" t="s">
        <v>339</v>
      </c>
      <c r="B76" s="6">
        <v>19</v>
      </c>
      <c r="C76" s="6" t="s">
        <v>79</v>
      </c>
      <c r="D76" s="3" t="s">
        <v>9</v>
      </c>
      <c r="E76" s="3" t="s">
        <v>80</v>
      </c>
      <c r="F76" s="3" t="s">
        <v>11</v>
      </c>
      <c r="G76" s="3" t="s">
        <v>49</v>
      </c>
      <c r="H76" s="3" t="s">
        <v>316</v>
      </c>
    </row>
    <row r="77" spans="1:8" s="3" customFormat="1" ht="24.95" customHeight="1" x14ac:dyDescent="0.2">
      <c r="A77" s="3" t="s">
        <v>339</v>
      </c>
      <c r="B77" s="6">
        <v>20</v>
      </c>
      <c r="C77" s="6" t="s">
        <v>17</v>
      </c>
      <c r="D77" s="3" t="s">
        <v>9</v>
      </c>
      <c r="E77" s="3" t="s">
        <v>18</v>
      </c>
      <c r="F77" s="3" t="s">
        <v>11</v>
      </c>
      <c r="G77" s="3" t="s">
        <v>49</v>
      </c>
      <c r="H77" s="3" t="s">
        <v>12</v>
      </c>
    </row>
    <row r="78" spans="1:8" s="3" customFormat="1" ht="24.95" customHeight="1" x14ac:dyDescent="0.2">
      <c r="A78" s="3" t="s">
        <v>339</v>
      </c>
      <c r="B78" s="6">
        <v>21</v>
      </c>
      <c r="C78" s="6" t="s">
        <v>19</v>
      </c>
      <c r="D78" s="3" t="s">
        <v>9</v>
      </c>
      <c r="E78" s="3" t="s">
        <v>20</v>
      </c>
      <c r="F78" s="3" t="s">
        <v>11</v>
      </c>
      <c r="G78" s="3" t="s">
        <v>49</v>
      </c>
      <c r="H78" s="3" t="s">
        <v>12</v>
      </c>
    </row>
    <row r="79" spans="1:8" s="3" customFormat="1" ht="24.95" customHeight="1" x14ac:dyDescent="0.2">
      <c r="A79" s="3" t="s">
        <v>339</v>
      </c>
      <c r="B79" s="6">
        <v>22</v>
      </c>
      <c r="C79" s="6" t="s">
        <v>30</v>
      </c>
      <c r="D79" s="3" t="s">
        <v>9</v>
      </c>
      <c r="E79" s="3" t="s">
        <v>31</v>
      </c>
      <c r="F79" s="3" t="s">
        <v>11</v>
      </c>
      <c r="G79" s="3" t="s">
        <v>49</v>
      </c>
      <c r="H79" s="3" t="s">
        <v>32</v>
      </c>
    </row>
    <row r="80" spans="1:8" s="3" customFormat="1" ht="24.95" customHeight="1" x14ac:dyDescent="0.2">
      <c r="A80" s="3" t="s">
        <v>339</v>
      </c>
      <c r="B80" s="6">
        <v>23</v>
      </c>
      <c r="C80" s="6" t="s">
        <v>81</v>
      </c>
      <c r="D80" s="3" t="s">
        <v>9</v>
      </c>
      <c r="E80" s="3" t="s">
        <v>82</v>
      </c>
      <c r="F80" s="3" t="s">
        <v>11</v>
      </c>
      <c r="G80" s="3" t="s">
        <v>49</v>
      </c>
      <c r="H80" s="3" t="s">
        <v>317</v>
      </c>
    </row>
    <row r="81" spans="1:8" s="3" customFormat="1" ht="24.95" customHeight="1" x14ac:dyDescent="0.2">
      <c r="A81" s="3" t="s">
        <v>339</v>
      </c>
      <c r="B81" s="6">
        <v>24</v>
      </c>
      <c r="C81" s="6" t="s">
        <v>323</v>
      </c>
      <c r="D81" s="3" t="s">
        <v>9</v>
      </c>
      <c r="E81" s="3" t="s">
        <v>318</v>
      </c>
      <c r="F81" s="3" t="s">
        <v>11</v>
      </c>
      <c r="G81" s="3" t="s">
        <v>49</v>
      </c>
      <c r="H81" s="3" t="s">
        <v>318</v>
      </c>
    </row>
    <row r="82" spans="1:8" s="3" customFormat="1" ht="24.95" customHeight="1" x14ac:dyDescent="0.2">
      <c r="A82" s="3" t="s">
        <v>339</v>
      </c>
      <c r="B82" s="6">
        <v>25</v>
      </c>
      <c r="C82" s="6" t="s">
        <v>324</v>
      </c>
      <c r="D82" s="3" t="s">
        <v>22</v>
      </c>
      <c r="E82" s="3" t="s">
        <v>318</v>
      </c>
      <c r="F82" s="3" t="s">
        <v>318</v>
      </c>
      <c r="G82" s="3" t="s">
        <v>318</v>
      </c>
      <c r="H82" s="3" t="s">
        <v>318</v>
      </c>
    </row>
    <row r="83" spans="1:8" s="3" customFormat="1" ht="24.95" customHeight="1" x14ac:dyDescent="0.2">
      <c r="A83" s="3" t="s">
        <v>339</v>
      </c>
      <c r="B83" s="6">
        <v>26</v>
      </c>
      <c r="C83" s="6" t="s">
        <v>325</v>
      </c>
      <c r="D83" s="3" t="s">
        <v>4</v>
      </c>
      <c r="E83" s="3" t="s">
        <v>318</v>
      </c>
      <c r="F83" s="3" t="s">
        <v>318</v>
      </c>
      <c r="G83" s="3" t="s">
        <v>318</v>
      </c>
      <c r="H83" s="3" t="s">
        <v>318</v>
      </c>
    </row>
    <row r="84" spans="1:8" s="3" customFormat="1" ht="24.95" customHeight="1" x14ac:dyDescent="0.2">
      <c r="A84" s="3" t="s">
        <v>339</v>
      </c>
      <c r="B84" s="6">
        <v>27</v>
      </c>
      <c r="C84" s="6" t="s">
        <v>326</v>
      </c>
      <c r="D84" s="3" t="s">
        <v>34</v>
      </c>
      <c r="E84" s="3" t="s">
        <v>318</v>
      </c>
      <c r="F84" s="3" t="s">
        <v>318</v>
      </c>
      <c r="G84" s="3" t="s">
        <v>318</v>
      </c>
      <c r="H84" s="3" t="s">
        <v>318</v>
      </c>
    </row>
    <row r="85" spans="1:8" s="3" customFormat="1" ht="24.95" customHeight="1" x14ac:dyDescent="0.2">
      <c r="A85" s="3" t="s">
        <v>339</v>
      </c>
      <c r="B85" s="6">
        <v>28</v>
      </c>
      <c r="C85" s="6" t="s">
        <v>327</v>
      </c>
      <c r="D85" s="3" t="s">
        <v>4</v>
      </c>
      <c r="E85" s="3" t="s">
        <v>318</v>
      </c>
      <c r="F85" s="3" t="s">
        <v>318</v>
      </c>
      <c r="G85" s="3" t="s">
        <v>318</v>
      </c>
      <c r="H85" s="3" t="s">
        <v>318</v>
      </c>
    </row>
    <row r="86" spans="1:8" s="3" customFormat="1" ht="24.95" customHeight="1" x14ac:dyDescent="0.2">
      <c r="A86" s="3" t="s">
        <v>339</v>
      </c>
      <c r="B86" s="6">
        <v>29</v>
      </c>
      <c r="C86" s="6" t="s">
        <v>328</v>
      </c>
      <c r="D86" s="3" t="s">
        <v>9</v>
      </c>
      <c r="E86" s="3" t="s">
        <v>318</v>
      </c>
      <c r="F86" s="3" t="s">
        <v>318</v>
      </c>
      <c r="G86" s="3" t="s">
        <v>318</v>
      </c>
      <c r="H86" s="3" t="s">
        <v>318</v>
      </c>
    </row>
    <row r="87" spans="1:8" s="3" customFormat="1" ht="24.95" customHeight="1" x14ac:dyDescent="0.2">
      <c r="A87" s="3" t="s">
        <v>339</v>
      </c>
      <c r="B87" s="6">
        <v>30</v>
      </c>
      <c r="C87" s="6" t="s">
        <v>329</v>
      </c>
      <c r="D87" s="3" t="s">
        <v>34</v>
      </c>
      <c r="E87" s="3" t="s">
        <v>318</v>
      </c>
      <c r="F87" s="3" t="s">
        <v>318</v>
      </c>
      <c r="G87" s="3" t="s">
        <v>318</v>
      </c>
      <c r="H87" s="3" t="s">
        <v>318</v>
      </c>
    </row>
    <row r="88" spans="1:8" s="3" customFormat="1" ht="24.95" customHeight="1" x14ac:dyDescent="0.2">
      <c r="A88" s="3" t="s">
        <v>339</v>
      </c>
      <c r="B88" s="6">
        <v>31</v>
      </c>
      <c r="C88" s="6" t="s">
        <v>330</v>
      </c>
      <c r="D88" s="3" t="s">
        <v>34</v>
      </c>
      <c r="E88" s="3" t="s">
        <v>318</v>
      </c>
      <c r="F88" s="3" t="s">
        <v>318</v>
      </c>
      <c r="G88" s="3" t="s">
        <v>318</v>
      </c>
      <c r="H88" s="3" t="s">
        <v>318</v>
      </c>
    </row>
    <row r="89" spans="1:8" s="3" customFormat="1" ht="24.95" customHeight="1" x14ac:dyDescent="0.2">
      <c r="A89" s="3" t="s">
        <v>339</v>
      </c>
      <c r="B89" s="6">
        <v>32</v>
      </c>
      <c r="C89" s="6" t="s">
        <v>331</v>
      </c>
      <c r="D89" s="3" t="s">
        <v>9</v>
      </c>
      <c r="E89" s="3" t="s">
        <v>318</v>
      </c>
      <c r="F89" s="3" t="s">
        <v>318</v>
      </c>
      <c r="G89" s="3" t="s">
        <v>318</v>
      </c>
      <c r="H89" s="3" t="s">
        <v>318</v>
      </c>
    </row>
    <row r="90" spans="1:8" s="3" customFormat="1" ht="24.95" customHeight="1" x14ac:dyDescent="0.2">
      <c r="A90" s="3" t="s">
        <v>339</v>
      </c>
      <c r="B90" s="6">
        <v>33</v>
      </c>
      <c r="C90" s="6" t="s">
        <v>332</v>
      </c>
      <c r="D90" s="3" t="s">
        <v>9</v>
      </c>
      <c r="E90" s="3" t="s">
        <v>318</v>
      </c>
      <c r="F90" s="3" t="s">
        <v>318</v>
      </c>
      <c r="G90" s="3" t="s">
        <v>318</v>
      </c>
      <c r="H90" s="3" t="s">
        <v>318</v>
      </c>
    </row>
    <row r="91" spans="1:8" s="3" customFormat="1" ht="24.95" customHeight="1" x14ac:dyDescent="0.2">
      <c r="A91" s="3" t="s">
        <v>339</v>
      </c>
      <c r="B91" s="6">
        <v>34</v>
      </c>
      <c r="C91" s="6" t="s">
        <v>333</v>
      </c>
      <c r="D91" s="3" t="s">
        <v>9</v>
      </c>
      <c r="E91" s="3" t="s">
        <v>318</v>
      </c>
      <c r="F91" s="3" t="s">
        <v>318</v>
      </c>
      <c r="G91" s="3" t="s">
        <v>318</v>
      </c>
      <c r="H91" s="3" t="s">
        <v>318</v>
      </c>
    </row>
    <row r="92" spans="1:8" s="3" customFormat="1" ht="24.95" customHeight="1" x14ac:dyDescent="0.2">
      <c r="A92" s="3" t="s">
        <v>339</v>
      </c>
      <c r="B92" s="6">
        <v>35</v>
      </c>
      <c r="C92" s="6" t="s">
        <v>334</v>
      </c>
      <c r="D92" s="3" t="s">
        <v>9</v>
      </c>
      <c r="E92" s="3" t="s">
        <v>318</v>
      </c>
      <c r="F92" s="3" t="s">
        <v>318</v>
      </c>
      <c r="G92" s="3" t="s">
        <v>318</v>
      </c>
      <c r="H92" s="3" t="s">
        <v>318</v>
      </c>
    </row>
    <row r="93" spans="1:8" s="3" customFormat="1" ht="24.95" customHeight="1" x14ac:dyDescent="0.2">
      <c r="A93" s="3" t="s">
        <v>339</v>
      </c>
      <c r="B93" s="6">
        <v>36</v>
      </c>
      <c r="C93" s="6" t="s">
        <v>335</v>
      </c>
      <c r="D93" s="3" t="s">
        <v>9</v>
      </c>
      <c r="E93" s="3" t="s">
        <v>318</v>
      </c>
      <c r="F93" s="3" t="s">
        <v>318</v>
      </c>
      <c r="G93" s="3" t="s">
        <v>318</v>
      </c>
      <c r="H93" s="3" t="s">
        <v>318</v>
      </c>
    </row>
    <row r="94" spans="1:8" s="3" customFormat="1" ht="24.95" customHeight="1" x14ac:dyDescent="0.2">
      <c r="A94" s="3" t="s">
        <v>339</v>
      </c>
      <c r="B94" s="6">
        <v>37</v>
      </c>
      <c r="C94" s="6" t="s">
        <v>115</v>
      </c>
      <c r="D94" s="3" t="s">
        <v>4</v>
      </c>
      <c r="E94" s="3" t="s">
        <v>318</v>
      </c>
      <c r="F94" s="3" t="s">
        <v>11</v>
      </c>
      <c r="G94" s="3" t="s">
        <v>11</v>
      </c>
      <c r="H94" s="3" t="s">
        <v>116</v>
      </c>
    </row>
    <row r="95" spans="1:8" s="3" customFormat="1" ht="24.95" customHeight="1" x14ac:dyDescent="0.2">
      <c r="A95" s="3" t="s">
        <v>339</v>
      </c>
      <c r="B95" s="6">
        <v>38</v>
      </c>
      <c r="C95" s="6" t="s">
        <v>336</v>
      </c>
      <c r="D95" s="3" t="s">
        <v>9</v>
      </c>
      <c r="E95" s="3" t="s">
        <v>318</v>
      </c>
      <c r="F95" s="3" t="s">
        <v>318</v>
      </c>
      <c r="G95" s="3" t="s">
        <v>318</v>
      </c>
      <c r="H95" s="3" t="s">
        <v>318</v>
      </c>
    </row>
    <row r="96" spans="1:8" s="3" customFormat="1" ht="24.95" customHeight="1" x14ac:dyDescent="0.2">
      <c r="A96" s="3" t="s">
        <v>339</v>
      </c>
      <c r="B96" s="6">
        <v>39</v>
      </c>
      <c r="C96" s="6" t="s">
        <v>337</v>
      </c>
      <c r="D96" s="3" t="s">
        <v>118</v>
      </c>
      <c r="E96" s="3" t="s">
        <v>318</v>
      </c>
      <c r="F96" s="3" t="s">
        <v>318</v>
      </c>
      <c r="G96" s="3" t="s">
        <v>318</v>
      </c>
      <c r="H96" s="3" t="s">
        <v>318</v>
      </c>
    </row>
    <row r="97" spans="1:8" s="3" customFormat="1" ht="24.95" customHeight="1" x14ac:dyDescent="0.2">
      <c r="A97" s="3" t="s">
        <v>339</v>
      </c>
      <c r="B97" s="6">
        <v>40</v>
      </c>
      <c r="C97" s="6" t="s">
        <v>338</v>
      </c>
      <c r="D97" s="3" t="s">
        <v>22</v>
      </c>
      <c r="E97" s="3" t="s">
        <v>318</v>
      </c>
      <c r="F97" s="3" t="s">
        <v>318</v>
      </c>
      <c r="G97" s="3" t="s">
        <v>318</v>
      </c>
      <c r="H97" s="3" t="s">
        <v>318</v>
      </c>
    </row>
    <row r="98" spans="1:8" s="3" customFormat="1" ht="24.95" customHeight="1" x14ac:dyDescent="0.2">
      <c r="A98" s="3" t="s">
        <v>339</v>
      </c>
      <c r="B98" s="6">
        <v>41</v>
      </c>
      <c r="C98" s="6" t="s">
        <v>117</v>
      </c>
      <c r="D98" s="3" t="s">
        <v>118</v>
      </c>
      <c r="E98" s="3" t="s">
        <v>119</v>
      </c>
      <c r="F98" s="3" t="s">
        <v>11</v>
      </c>
      <c r="G98" s="3" t="s">
        <v>11</v>
      </c>
      <c r="H98" s="3" t="s">
        <v>318</v>
      </c>
    </row>
    <row r="100" spans="1:8" ht="24.95" customHeight="1" x14ac:dyDescent="0.2">
      <c r="A100" s="4" t="s">
        <v>155</v>
      </c>
      <c r="B100" s="4" t="s">
        <v>310</v>
      </c>
      <c r="C100" s="5" t="s">
        <v>0</v>
      </c>
      <c r="D100" s="5" t="s">
        <v>1</v>
      </c>
      <c r="E100" s="5" t="s">
        <v>2</v>
      </c>
      <c r="F100" s="5" t="s">
        <v>311</v>
      </c>
      <c r="G100" s="5" t="s">
        <v>312</v>
      </c>
      <c r="H100" s="5" t="s">
        <v>313</v>
      </c>
    </row>
    <row r="101" spans="1:8" s="3" customFormat="1" ht="24.95" customHeight="1" x14ac:dyDescent="0.2">
      <c r="A101" s="6" t="s">
        <v>384</v>
      </c>
      <c r="B101" s="6">
        <v>0</v>
      </c>
      <c r="C101" s="3" t="s">
        <v>3</v>
      </c>
      <c r="D101" s="3" t="s">
        <v>4</v>
      </c>
      <c r="E101" s="3" t="s">
        <v>5</v>
      </c>
      <c r="F101" s="3" t="s">
        <v>6</v>
      </c>
      <c r="G101" s="3" t="s">
        <v>6</v>
      </c>
      <c r="H101" s="3" t="s">
        <v>7</v>
      </c>
    </row>
    <row r="102" spans="1:8" s="3" customFormat="1" ht="24.95" customHeight="1" x14ac:dyDescent="0.2">
      <c r="A102" s="6" t="s">
        <v>384</v>
      </c>
      <c r="B102" s="6">
        <v>1</v>
      </c>
      <c r="C102" s="3" t="s">
        <v>8</v>
      </c>
      <c r="D102" s="3" t="s">
        <v>118</v>
      </c>
      <c r="E102" s="3" t="s">
        <v>10</v>
      </c>
      <c r="F102" s="3" t="s">
        <v>11</v>
      </c>
      <c r="G102" s="3" t="s">
        <v>11</v>
      </c>
      <c r="H102" s="3" t="s">
        <v>12</v>
      </c>
    </row>
    <row r="103" spans="1:8" s="3" customFormat="1" ht="24.95" customHeight="1" x14ac:dyDescent="0.2">
      <c r="A103" s="6" t="s">
        <v>384</v>
      </c>
      <c r="B103" s="6">
        <v>2</v>
      </c>
      <c r="C103" s="3" t="s">
        <v>13</v>
      </c>
      <c r="D103" s="3" t="s">
        <v>118</v>
      </c>
      <c r="E103" s="3" t="s">
        <v>14</v>
      </c>
      <c r="F103" s="3" t="s">
        <v>11</v>
      </c>
      <c r="G103" s="3" t="s">
        <v>11</v>
      </c>
      <c r="H103" s="3" t="s">
        <v>12</v>
      </c>
    </row>
    <row r="104" spans="1:8" s="3" customFormat="1" ht="24.95" customHeight="1" x14ac:dyDescent="0.2">
      <c r="A104" s="6" t="s">
        <v>384</v>
      </c>
      <c r="B104" s="6">
        <v>3</v>
      </c>
      <c r="C104" s="3" t="s">
        <v>15</v>
      </c>
      <c r="D104" s="3" t="s">
        <v>118</v>
      </c>
      <c r="E104" s="3" t="s">
        <v>16</v>
      </c>
      <c r="F104" s="3" t="s">
        <v>11</v>
      </c>
      <c r="G104" s="3" t="s">
        <v>11</v>
      </c>
      <c r="H104" s="3" t="s">
        <v>12</v>
      </c>
    </row>
    <row r="105" spans="1:8" s="3" customFormat="1" ht="24.95" customHeight="1" x14ac:dyDescent="0.2">
      <c r="A105" s="6" t="s">
        <v>384</v>
      </c>
      <c r="B105" s="6">
        <v>4</v>
      </c>
      <c r="C105" s="3" t="s">
        <v>17</v>
      </c>
      <c r="D105" s="3" t="s">
        <v>27</v>
      </c>
      <c r="E105" s="3" t="s">
        <v>18</v>
      </c>
      <c r="F105" s="3" t="s">
        <v>11</v>
      </c>
      <c r="G105" s="3" t="s">
        <v>11</v>
      </c>
      <c r="H105" s="3" t="s">
        <v>12</v>
      </c>
    </row>
    <row r="106" spans="1:8" s="3" customFormat="1" ht="24.95" customHeight="1" x14ac:dyDescent="0.2">
      <c r="A106" s="6" t="s">
        <v>384</v>
      </c>
      <c r="B106" s="6">
        <v>5</v>
      </c>
      <c r="C106" s="3" t="s">
        <v>19</v>
      </c>
      <c r="D106" s="3" t="s">
        <v>27</v>
      </c>
      <c r="E106" s="3" t="s">
        <v>20</v>
      </c>
      <c r="F106" s="3" t="s">
        <v>11</v>
      </c>
      <c r="G106" s="3" t="s">
        <v>11</v>
      </c>
      <c r="H106" s="3" t="s">
        <v>12</v>
      </c>
    </row>
    <row r="107" spans="1:8" s="3" customFormat="1" ht="24.95" customHeight="1" x14ac:dyDescent="0.2">
      <c r="A107" s="6" t="s">
        <v>384</v>
      </c>
      <c r="B107" s="6">
        <v>6</v>
      </c>
      <c r="C107" s="3" t="s">
        <v>21</v>
      </c>
      <c r="D107" s="3" t="s">
        <v>22</v>
      </c>
      <c r="E107" s="3" t="s">
        <v>23</v>
      </c>
      <c r="F107" s="3" t="s">
        <v>11</v>
      </c>
      <c r="G107" s="3" t="s">
        <v>11</v>
      </c>
      <c r="H107" s="3" t="s">
        <v>12</v>
      </c>
    </row>
    <row r="108" spans="1:8" s="3" customFormat="1" ht="24.95" customHeight="1" x14ac:dyDescent="0.2">
      <c r="A108" s="6" t="s">
        <v>384</v>
      </c>
      <c r="B108" s="6">
        <v>7</v>
      </c>
      <c r="C108" s="3" t="s">
        <v>24</v>
      </c>
      <c r="D108" s="3" t="s">
        <v>22</v>
      </c>
      <c r="E108" s="3" t="s">
        <v>25</v>
      </c>
      <c r="F108" s="3" t="s">
        <v>11</v>
      </c>
      <c r="G108" s="3" t="s">
        <v>11</v>
      </c>
      <c r="H108" s="3" t="s">
        <v>12</v>
      </c>
    </row>
    <row r="109" spans="1:8" s="3" customFormat="1" ht="24.95" customHeight="1" x14ac:dyDescent="0.2">
      <c r="A109" s="6" t="s">
        <v>384</v>
      </c>
      <c r="B109" s="6">
        <v>8</v>
      </c>
      <c r="C109" s="3" t="s">
        <v>26</v>
      </c>
      <c r="D109" s="3" t="s">
        <v>118</v>
      </c>
      <c r="E109" s="3" t="s">
        <v>28</v>
      </c>
      <c r="F109" s="3" t="s">
        <v>11</v>
      </c>
      <c r="G109" s="3" t="s">
        <v>11</v>
      </c>
      <c r="H109" s="3" t="s">
        <v>12</v>
      </c>
    </row>
    <row r="110" spans="1:8" s="3" customFormat="1" ht="24.95" customHeight="1" x14ac:dyDescent="0.2">
      <c r="A110" s="6" t="s">
        <v>384</v>
      </c>
      <c r="B110" s="6">
        <v>9</v>
      </c>
      <c r="C110" s="3" t="s">
        <v>30</v>
      </c>
      <c r="D110" s="3" t="s">
        <v>27</v>
      </c>
      <c r="E110" s="3" t="s">
        <v>31</v>
      </c>
      <c r="F110" s="3" t="s">
        <v>11</v>
      </c>
      <c r="G110" s="3" t="s">
        <v>11</v>
      </c>
      <c r="H110" s="3" t="s">
        <v>12</v>
      </c>
    </row>
    <row r="111" spans="1:8" s="3" customFormat="1" ht="24.95" customHeight="1" x14ac:dyDescent="0.2">
      <c r="A111" s="6" t="s">
        <v>384</v>
      </c>
      <c r="B111" s="6">
        <v>10</v>
      </c>
      <c r="C111" s="3" t="s">
        <v>37</v>
      </c>
      <c r="D111" s="3" t="s">
        <v>27</v>
      </c>
      <c r="E111" s="3" t="s">
        <v>340</v>
      </c>
      <c r="F111" s="3" t="s">
        <v>11</v>
      </c>
      <c r="G111" s="3" t="s">
        <v>11</v>
      </c>
      <c r="H111" s="3" t="s">
        <v>12</v>
      </c>
    </row>
    <row r="112" spans="1:8" s="3" customFormat="1" ht="24.95" customHeight="1" x14ac:dyDescent="0.2">
      <c r="A112" s="6" t="s">
        <v>384</v>
      </c>
      <c r="B112" s="6">
        <v>11</v>
      </c>
      <c r="C112" s="3" t="s">
        <v>33</v>
      </c>
      <c r="D112" s="3" t="s">
        <v>27</v>
      </c>
      <c r="E112" s="3" t="s">
        <v>341</v>
      </c>
      <c r="F112" s="3" t="s">
        <v>11</v>
      </c>
      <c r="G112" s="3" t="s">
        <v>11</v>
      </c>
      <c r="H112" s="3" t="s">
        <v>12</v>
      </c>
    </row>
    <row r="113" spans="1:8" s="3" customFormat="1" ht="24.95" customHeight="1" x14ac:dyDescent="0.2">
      <c r="A113" s="6" t="s">
        <v>384</v>
      </c>
      <c r="B113" s="6">
        <v>12</v>
      </c>
      <c r="C113" s="3" t="s">
        <v>39</v>
      </c>
      <c r="D113" s="3" t="s">
        <v>118</v>
      </c>
      <c r="E113" s="3" t="s">
        <v>40</v>
      </c>
      <c r="F113" s="3" t="s">
        <v>11</v>
      </c>
      <c r="G113" s="3" t="s">
        <v>11</v>
      </c>
      <c r="H113" s="3" t="s">
        <v>12</v>
      </c>
    </row>
    <row r="114" spans="1:8" s="3" customFormat="1" ht="24.95" customHeight="1" x14ac:dyDescent="0.2">
      <c r="A114" s="6" t="s">
        <v>384</v>
      </c>
      <c r="B114" s="6">
        <v>13</v>
      </c>
      <c r="C114" s="3" t="s">
        <v>41</v>
      </c>
      <c r="D114" s="3" t="s">
        <v>118</v>
      </c>
      <c r="E114" s="3" t="s">
        <v>42</v>
      </c>
      <c r="F114" s="3" t="s">
        <v>11</v>
      </c>
      <c r="G114" s="3" t="s">
        <v>11</v>
      </c>
      <c r="H114" s="3" t="s">
        <v>12</v>
      </c>
    </row>
    <row r="115" spans="1:8" s="3" customFormat="1" ht="24.95" customHeight="1" x14ac:dyDescent="0.2">
      <c r="A115" s="6" t="s">
        <v>384</v>
      </c>
      <c r="B115" s="6">
        <v>14</v>
      </c>
      <c r="C115" s="3" t="s">
        <v>47</v>
      </c>
      <c r="D115" s="3" t="s">
        <v>118</v>
      </c>
      <c r="E115" s="3" t="s">
        <v>48</v>
      </c>
      <c r="F115" s="3" t="s">
        <v>6</v>
      </c>
      <c r="G115" s="3" t="s">
        <v>6</v>
      </c>
      <c r="H115" s="3" t="s">
        <v>12</v>
      </c>
    </row>
    <row r="116" spans="1:8" s="3" customFormat="1" ht="24.95" customHeight="1" x14ac:dyDescent="0.2">
      <c r="A116" s="6" t="s">
        <v>384</v>
      </c>
      <c r="B116" s="6">
        <v>15</v>
      </c>
      <c r="C116" s="3" t="s">
        <v>51</v>
      </c>
      <c r="D116" s="3" t="s">
        <v>22</v>
      </c>
      <c r="E116" s="3" t="s">
        <v>52</v>
      </c>
      <c r="F116" s="3" t="s">
        <v>6</v>
      </c>
      <c r="G116" s="3" t="s">
        <v>6</v>
      </c>
      <c r="H116" s="3" t="s">
        <v>342</v>
      </c>
    </row>
    <row r="117" spans="1:8" s="3" customFormat="1" ht="24.95" customHeight="1" x14ac:dyDescent="0.2">
      <c r="A117" s="6" t="s">
        <v>384</v>
      </c>
      <c r="B117" s="6">
        <v>16</v>
      </c>
      <c r="C117" s="3" t="s">
        <v>71</v>
      </c>
      <c r="D117" s="3" t="s">
        <v>4</v>
      </c>
      <c r="E117" s="3" t="s">
        <v>343</v>
      </c>
      <c r="F117" s="3" t="s">
        <v>6</v>
      </c>
      <c r="G117" s="3" t="s">
        <v>6</v>
      </c>
      <c r="H117" s="3" t="s">
        <v>344</v>
      </c>
    </row>
    <row r="118" spans="1:8" s="3" customFormat="1" ht="24.95" customHeight="1" x14ac:dyDescent="0.2">
      <c r="A118" s="6" t="s">
        <v>384</v>
      </c>
      <c r="B118" s="6">
        <v>17</v>
      </c>
      <c r="C118" s="3" t="s">
        <v>74</v>
      </c>
      <c r="D118" s="3" t="s">
        <v>22</v>
      </c>
      <c r="E118" s="3" t="s">
        <v>75</v>
      </c>
      <c r="F118" s="3" t="s">
        <v>11</v>
      </c>
      <c r="G118" s="3" t="s">
        <v>11</v>
      </c>
      <c r="H118" s="3" t="s">
        <v>12</v>
      </c>
    </row>
    <row r="119" spans="1:8" s="3" customFormat="1" ht="24.95" customHeight="1" x14ac:dyDescent="0.2">
      <c r="A119" s="6" t="s">
        <v>384</v>
      </c>
      <c r="B119" s="6">
        <v>18</v>
      </c>
      <c r="C119" s="3" t="s">
        <v>79</v>
      </c>
      <c r="D119" s="3" t="s">
        <v>118</v>
      </c>
      <c r="E119" s="3" t="s">
        <v>80</v>
      </c>
      <c r="F119" s="3" t="s">
        <v>11</v>
      </c>
      <c r="G119" s="3" t="s">
        <v>11</v>
      </c>
      <c r="H119" s="3" t="s">
        <v>12</v>
      </c>
    </row>
    <row r="120" spans="1:8" s="3" customFormat="1" ht="24.95" customHeight="1" x14ac:dyDescent="0.2">
      <c r="A120" s="6" t="s">
        <v>384</v>
      </c>
      <c r="B120" s="6">
        <v>19</v>
      </c>
      <c r="C120" s="3" t="s">
        <v>81</v>
      </c>
      <c r="D120" s="3" t="s">
        <v>118</v>
      </c>
      <c r="E120" s="3" t="s">
        <v>82</v>
      </c>
      <c r="F120" s="3" t="s">
        <v>11</v>
      </c>
      <c r="G120" s="3" t="s">
        <v>11</v>
      </c>
      <c r="H120" s="3" t="s">
        <v>317</v>
      </c>
    </row>
    <row r="121" spans="1:8" s="3" customFormat="1" ht="24.95" customHeight="1" x14ac:dyDescent="0.2">
      <c r="A121" s="6" t="s">
        <v>384</v>
      </c>
      <c r="B121" s="6">
        <v>20</v>
      </c>
      <c r="C121" s="3" t="s">
        <v>345</v>
      </c>
      <c r="D121" s="3" t="s">
        <v>118</v>
      </c>
      <c r="E121" s="3" t="s">
        <v>346</v>
      </c>
      <c r="F121" s="3" t="s">
        <v>11</v>
      </c>
      <c r="G121" s="3" t="s">
        <v>11</v>
      </c>
      <c r="H121" s="3" t="s">
        <v>381</v>
      </c>
    </row>
    <row r="122" spans="1:8" s="3" customFormat="1" ht="24.95" customHeight="1" x14ac:dyDescent="0.2">
      <c r="A122" s="6" t="s">
        <v>384</v>
      </c>
      <c r="B122" s="6">
        <v>21</v>
      </c>
      <c r="C122" s="3" t="s">
        <v>347</v>
      </c>
      <c r="D122" s="3" t="s">
        <v>4</v>
      </c>
      <c r="E122" s="3" t="s">
        <v>348</v>
      </c>
      <c r="F122" s="3" t="s">
        <v>318</v>
      </c>
      <c r="G122" s="3" t="s">
        <v>318</v>
      </c>
      <c r="H122" s="3" t="s">
        <v>318</v>
      </c>
    </row>
    <row r="123" spans="1:8" s="3" customFormat="1" ht="24.95" customHeight="1" x14ac:dyDescent="0.2">
      <c r="A123" s="6" t="s">
        <v>384</v>
      </c>
      <c r="B123" s="6">
        <v>22</v>
      </c>
      <c r="C123" s="3" t="s">
        <v>115</v>
      </c>
      <c r="D123" s="3" t="s">
        <v>4</v>
      </c>
      <c r="E123" s="3" t="s">
        <v>349</v>
      </c>
      <c r="F123" s="3" t="s">
        <v>11</v>
      </c>
      <c r="G123" s="3" t="s">
        <v>11</v>
      </c>
      <c r="H123" s="3" t="s">
        <v>116</v>
      </c>
    </row>
    <row r="124" spans="1:8" s="3" customFormat="1" ht="24.95" customHeight="1" x14ac:dyDescent="0.2">
      <c r="A124" s="6" t="s">
        <v>384</v>
      </c>
      <c r="B124" s="6">
        <v>23</v>
      </c>
      <c r="C124" s="3" t="s">
        <v>319</v>
      </c>
      <c r="D124" s="3" t="s">
        <v>34</v>
      </c>
      <c r="E124" s="3" t="s">
        <v>350</v>
      </c>
      <c r="F124" s="3" t="s">
        <v>11</v>
      </c>
      <c r="G124" s="3" t="s">
        <v>11</v>
      </c>
      <c r="H124" s="3" t="s">
        <v>12</v>
      </c>
    </row>
    <row r="125" spans="1:8" s="3" customFormat="1" ht="24.95" customHeight="1" x14ac:dyDescent="0.2">
      <c r="A125" s="6" t="s">
        <v>384</v>
      </c>
      <c r="B125" s="6">
        <v>24</v>
      </c>
      <c r="C125" s="3" t="s">
        <v>117</v>
      </c>
      <c r="D125" s="3" t="s">
        <v>118</v>
      </c>
      <c r="E125" s="3" t="s">
        <v>351</v>
      </c>
      <c r="F125" s="3" t="s">
        <v>11</v>
      </c>
      <c r="G125" s="3" t="s">
        <v>11</v>
      </c>
      <c r="H125" s="3" t="s">
        <v>382</v>
      </c>
    </row>
    <row r="126" spans="1:8" s="3" customFormat="1" ht="24.95" customHeight="1" x14ac:dyDescent="0.2">
      <c r="A126" s="6" t="s">
        <v>384</v>
      </c>
      <c r="B126" s="6">
        <v>25</v>
      </c>
      <c r="C126" s="3" t="s">
        <v>352</v>
      </c>
      <c r="D126" s="3" t="s">
        <v>118</v>
      </c>
      <c r="E126" s="3" t="s">
        <v>353</v>
      </c>
      <c r="F126" s="3" t="s">
        <v>6</v>
      </c>
      <c r="G126" s="3" t="s">
        <v>6</v>
      </c>
      <c r="H126" s="3" t="s">
        <v>354</v>
      </c>
    </row>
    <row r="127" spans="1:8" s="3" customFormat="1" ht="24.95" customHeight="1" x14ac:dyDescent="0.2">
      <c r="A127" s="6" t="s">
        <v>384</v>
      </c>
      <c r="B127" s="6">
        <v>26</v>
      </c>
      <c r="C127" s="3" t="s">
        <v>355</v>
      </c>
      <c r="D127" s="3" t="s">
        <v>118</v>
      </c>
      <c r="E127" s="3" t="s">
        <v>356</v>
      </c>
      <c r="F127" s="3" t="s">
        <v>6</v>
      </c>
      <c r="G127" s="3" t="s">
        <v>6</v>
      </c>
      <c r="H127" s="3" t="s">
        <v>357</v>
      </c>
    </row>
    <row r="128" spans="1:8" s="3" customFormat="1" ht="24.95" customHeight="1" x14ac:dyDescent="0.2">
      <c r="A128" s="6" t="s">
        <v>384</v>
      </c>
      <c r="B128" s="6">
        <v>27</v>
      </c>
      <c r="C128" s="3" t="s">
        <v>358</v>
      </c>
      <c r="D128" s="3" t="s">
        <v>4</v>
      </c>
      <c r="E128" s="3" t="s">
        <v>359</v>
      </c>
      <c r="F128" s="3" t="s">
        <v>6</v>
      </c>
      <c r="G128" s="3" t="s">
        <v>6</v>
      </c>
      <c r="H128" s="3" t="s">
        <v>360</v>
      </c>
    </row>
    <row r="129" spans="1:8" s="3" customFormat="1" ht="24.95" customHeight="1" x14ac:dyDescent="0.2">
      <c r="A129" s="6" t="s">
        <v>384</v>
      </c>
      <c r="B129" s="6">
        <v>28</v>
      </c>
      <c r="C129" s="3" t="s">
        <v>361</v>
      </c>
      <c r="D129" s="3" t="s">
        <v>4</v>
      </c>
      <c r="E129" s="3" t="s">
        <v>362</v>
      </c>
      <c r="F129" s="3" t="s">
        <v>6</v>
      </c>
      <c r="G129" s="3" t="s">
        <v>6</v>
      </c>
      <c r="H129" s="3" t="s">
        <v>363</v>
      </c>
    </row>
    <row r="130" spans="1:8" s="3" customFormat="1" ht="24.95" customHeight="1" x14ac:dyDescent="0.2">
      <c r="A130" s="6" t="s">
        <v>384</v>
      </c>
      <c r="B130" s="6">
        <v>29</v>
      </c>
      <c r="C130" s="3" t="s">
        <v>364</v>
      </c>
      <c r="D130" s="3" t="s">
        <v>4</v>
      </c>
      <c r="E130" s="3" t="s">
        <v>365</v>
      </c>
      <c r="F130" s="3" t="s">
        <v>6</v>
      </c>
      <c r="G130" s="3" t="s">
        <v>6</v>
      </c>
      <c r="H130" s="7" t="s">
        <v>383</v>
      </c>
    </row>
    <row r="131" spans="1:8" s="3" customFormat="1" ht="24.95" customHeight="1" x14ac:dyDescent="0.2">
      <c r="A131" s="6" t="s">
        <v>384</v>
      </c>
      <c r="B131" s="6">
        <v>30</v>
      </c>
      <c r="C131" s="3" t="s">
        <v>366</v>
      </c>
      <c r="D131" s="3" t="s">
        <v>54</v>
      </c>
      <c r="E131" s="3" t="s">
        <v>367</v>
      </c>
      <c r="F131" s="3" t="s">
        <v>6</v>
      </c>
      <c r="G131" s="3" t="s">
        <v>6</v>
      </c>
      <c r="H131" s="3" t="s">
        <v>368</v>
      </c>
    </row>
    <row r="132" spans="1:8" s="3" customFormat="1" ht="24.95" customHeight="1" x14ac:dyDescent="0.2">
      <c r="A132" s="6" t="s">
        <v>384</v>
      </c>
      <c r="B132" s="6">
        <v>31</v>
      </c>
      <c r="C132" s="3" t="s">
        <v>369</v>
      </c>
      <c r="D132" s="3" t="s">
        <v>118</v>
      </c>
      <c r="E132" s="3" t="s">
        <v>370</v>
      </c>
      <c r="F132" s="3" t="s">
        <v>6</v>
      </c>
      <c r="G132" s="3" t="s">
        <v>6</v>
      </c>
      <c r="H132" s="3" t="s">
        <v>368</v>
      </c>
    </row>
    <row r="133" spans="1:8" s="3" customFormat="1" ht="24.95" customHeight="1" x14ac:dyDescent="0.2">
      <c r="A133" s="6" t="s">
        <v>384</v>
      </c>
      <c r="B133" s="6">
        <v>32</v>
      </c>
      <c r="C133" s="3" t="s">
        <v>371</v>
      </c>
      <c r="D133" s="3" t="s">
        <v>54</v>
      </c>
      <c r="E133" s="3" t="s">
        <v>372</v>
      </c>
      <c r="F133" s="3" t="s">
        <v>11</v>
      </c>
      <c r="G133" s="3" t="s">
        <v>11</v>
      </c>
      <c r="H133" s="3" t="s">
        <v>373</v>
      </c>
    </row>
    <row r="134" spans="1:8" s="3" customFormat="1" ht="24.95" customHeight="1" x14ac:dyDescent="0.2">
      <c r="A134" s="6" t="s">
        <v>384</v>
      </c>
      <c r="B134" s="6">
        <v>33</v>
      </c>
      <c r="C134" s="3" t="s">
        <v>374</v>
      </c>
      <c r="D134" s="3" t="s">
        <v>118</v>
      </c>
      <c r="E134" s="3" t="s">
        <v>375</v>
      </c>
      <c r="F134" s="3" t="s">
        <v>11</v>
      </c>
      <c r="G134" s="3" t="s">
        <v>11</v>
      </c>
      <c r="H134" s="3" t="s">
        <v>12</v>
      </c>
    </row>
    <row r="135" spans="1:8" s="3" customFormat="1" ht="24.95" customHeight="1" x14ac:dyDescent="0.2">
      <c r="A135" s="6" t="s">
        <v>384</v>
      </c>
      <c r="B135" s="6">
        <v>34</v>
      </c>
      <c r="C135" s="3" t="s">
        <v>376</v>
      </c>
      <c r="D135" s="3" t="s">
        <v>4</v>
      </c>
      <c r="E135" s="3" t="s">
        <v>377</v>
      </c>
      <c r="F135" s="3" t="s">
        <v>6</v>
      </c>
      <c r="G135" s="3" t="s">
        <v>6</v>
      </c>
      <c r="H135" s="3" t="s">
        <v>368</v>
      </c>
    </row>
    <row r="136" spans="1:8" s="3" customFormat="1" ht="24.95" customHeight="1" x14ac:dyDescent="0.2">
      <c r="A136" s="6" t="s">
        <v>384</v>
      </c>
      <c r="B136" s="6">
        <v>35</v>
      </c>
      <c r="C136" s="3" t="s">
        <v>378</v>
      </c>
      <c r="D136" s="3" t="s">
        <v>27</v>
      </c>
      <c r="E136" s="3" t="s">
        <v>379</v>
      </c>
      <c r="F136" s="3" t="s">
        <v>6</v>
      </c>
      <c r="G136" s="3" t="s">
        <v>6</v>
      </c>
      <c r="H136" s="3" t="s">
        <v>380</v>
      </c>
    </row>
    <row r="138" spans="1:8" ht="24.95" customHeight="1" x14ac:dyDescent="0.2">
      <c r="A138" s="4" t="s">
        <v>155</v>
      </c>
      <c r="B138" s="4" t="s">
        <v>310</v>
      </c>
      <c r="C138" s="5" t="s">
        <v>0</v>
      </c>
      <c r="D138" s="5" t="s">
        <v>1</v>
      </c>
      <c r="E138" s="5" t="s">
        <v>2</v>
      </c>
      <c r="F138" s="5" t="s">
        <v>311</v>
      </c>
      <c r="G138" s="5" t="s">
        <v>312</v>
      </c>
      <c r="H138" s="5" t="s">
        <v>313</v>
      </c>
    </row>
    <row r="139" spans="1:8" s="3" customFormat="1" ht="24.95" customHeight="1" x14ac:dyDescent="0.2">
      <c r="A139" s="6" t="s">
        <v>392</v>
      </c>
      <c r="B139" s="6">
        <v>0</v>
      </c>
      <c r="C139" s="3" t="s">
        <v>3</v>
      </c>
      <c r="D139" s="3" t="s">
        <v>4</v>
      </c>
      <c r="E139" s="3" t="s">
        <v>5</v>
      </c>
      <c r="F139" s="3" t="s">
        <v>6</v>
      </c>
      <c r="G139" s="3" t="s">
        <v>6</v>
      </c>
      <c r="H139" s="3" t="s">
        <v>7</v>
      </c>
    </row>
    <row r="140" spans="1:8" s="3" customFormat="1" ht="24.95" customHeight="1" x14ac:dyDescent="0.2">
      <c r="A140" s="6" t="s">
        <v>392</v>
      </c>
      <c r="B140" s="6">
        <v>1</v>
      </c>
      <c r="C140" s="3" t="s">
        <v>8</v>
      </c>
      <c r="D140" s="3" t="s">
        <v>118</v>
      </c>
      <c r="E140" s="3" t="s">
        <v>10</v>
      </c>
      <c r="F140" s="3" t="s">
        <v>11</v>
      </c>
      <c r="G140" s="3" t="s">
        <v>11</v>
      </c>
      <c r="H140" s="3" t="s">
        <v>12</v>
      </c>
    </row>
    <row r="141" spans="1:8" s="3" customFormat="1" ht="24.95" customHeight="1" x14ac:dyDescent="0.2">
      <c r="A141" s="6" t="s">
        <v>392</v>
      </c>
      <c r="B141" s="6">
        <v>2</v>
      </c>
      <c r="C141" s="3" t="s">
        <v>13</v>
      </c>
      <c r="D141" s="3" t="s">
        <v>118</v>
      </c>
      <c r="E141" s="3" t="s">
        <v>14</v>
      </c>
      <c r="F141" s="3" t="s">
        <v>11</v>
      </c>
      <c r="G141" s="3" t="s">
        <v>11</v>
      </c>
      <c r="H141" s="3" t="s">
        <v>12</v>
      </c>
    </row>
    <row r="142" spans="1:8" s="3" customFormat="1" ht="24.95" customHeight="1" x14ac:dyDescent="0.2">
      <c r="A142" s="6" t="s">
        <v>392</v>
      </c>
      <c r="B142" s="6">
        <v>3</v>
      </c>
      <c r="C142" s="3" t="s">
        <v>15</v>
      </c>
      <c r="D142" s="3" t="s">
        <v>118</v>
      </c>
      <c r="E142" s="3" t="s">
        <v>16</v>
      </c>
      <c r="F142" s="3" t="s">
        <v>11</v>
      </c>
      <c r="G142" s="3" t="s">
        <v>11</v>
      </c>
      <c r="H142" s="3" t="s">
        <v>12</v>
      </c>
    </row>
    <row r="143" spans="1:8" s="3" customFormat="1" ht="24.95" customHeight="1" x14ac:dyDescent="0.2">
      <c r="A143" s="6" t="s">
        <v>392</v>
      </c>
      <c r="B143" s="6">
        <v>4</v>
      </c>
      <c r="C143" s="3" t="s">
        <v>17</v>
      </c>
      <c r="D143" s="3" t="s">
        <v>27</v>
      </c>
      <c r="E143" s="3" t="s">
        <v>18</v>
      </c>
      <c r="F143" s="3" t="s">
        <v>11</v>
      </c>
      <c r="G143" s="3" t="s">
        <v>11</v>
      </c>
      <c r="H143" s="3" t="s">
        <v>12</v>
      </c>
    </row>
    <row r="144" spans="1:8" s="3" customFormat="1" ht="24.95" customHeight="1" x14ac:dyDescent="0.2">
      <c r="A144" s="6" t="s">
        <v>392</v>
      </c>
      <c r="B144" s="6">
        <v>5</v>
      </c>
      <c r="C144" s="3" t="s">
        <v>19</v>
      </c>
      <c r="D144" s="3" t="s">
        <v>27</v>
      </c>
      <c r="E144" s="3" t="s">
        <v>20</v>
      </c>
      <c r="F144" s="3" t="s">
        <v>11</v>
      </c>
      <c r="G144" s="3" t="s">
        <v>11</v>
      </c>
      <c r="H144" s="3" t="s">
        <v>12</v>
      </c>
    </row>
    <row r="145" spans="1:8" s="3" customFormat="1" ht="24.95" customHeight="1" x14ac:dyDescent="0.2">
      <c r="A145" s="6" t="s">
        <v>392</v>
      </c>
      <c r="B145" s="6">
        <v>6</v>
      </c>
      <c r="C145" s="3" t="s">
        <v>26</v>
      </c>
      <c r="D145" s="3" t="s">
        <v>118</v>
      </c>
      <c r="E145" s="3" t="s">
        <v>28</v>
      </c>
      <c r="F145" s="3" t="s">
        <v>11</v>
      </c>
      <c r="G145" s="3" t="s">
        <v>11</v>
      </c>
      <c r="H145" s="3" t="s">
        <v>12</v>
      </c>
    </row>
    <row r="146" spans="1:8" s="3" customFormat="1" ht="24.95" customHeight="1" x14ac:dyDescent="0.2">
      <c r="A146" s="6" t="s">
        <v>392</v>
      </c>
      <c r="B146" s="6">
        <v>7</v>
      </c>
      <c r="C146" s="3" t="s">
        <v>30</v>
      </c>
      <c r="D146" s="3" t="s">
        <v>27</v>
      </c>
      <c r="E146" s="3" t="s">
        <v>31</v>
      </c>
      <c r="F146" s="3" t="s">
        <v>11</v>
      </c>
      <c r="G146" s="3" t="s">
        <v>11</v>
      </c>
      <c r="H146" s="3" t="s">
        <v>12</v>
      </c>
    </row>
    <row r="147" spans="1:8" s="3" customFormat="1" ht="24.95" customHeight="1" x14ac:dyDescent="0.2">
      <c r="A147" s="6" t="s">
        <v>392</v>
      </c>
      <c r="B147" s="6">
        <v>8</v>
      </c>
      <c r="C147" s="3" t="s">
        <v>37</v>
      </c>
      <c r="D147" s="3" t="s">
        <v>27</v>
      </c>
      <c r="E147" s="3" t="s">
        <v>340</v>
      </c>
      <c r="F147" s="3" t="s">
        <v>11</v>
      </c>
      <c r="G147" s="3" t="s">
        <v>11</v>
      </c>
      <c r="H147" s="3" t="s">
        <v>12</v>
      </c>
    </row>
    <row r="148" spans="1:8" s="3" customFormat="1" ht="24.95" customHeight="1" x14ac:dyDescent="0.2">
      <c r="A148" s="6" t="s">
        <v>392</v>
      </c>
      <c r="B148" s="6">
        <v>9</v>
      </c>
      <c r="C148" s="3" t="s">
        <v>33</v>
      </c>
      <c r="D148" s="3" t="s">
        <v>27</v>
      </c>
      <c r="E148" s="3" t="s">
        <v>341</v>
      </c>
      <c r="F148" s="3" t="s">
        <v>11</v>
      </c>
      <c r="G148" s="3" t="s">
        <v>11</v>
      </c>
      <c r="H148" s="3" t="s">
        <v>12</v>
      </c>
    </row>
    <row r="149" spans="1:8" s="3" customFormat="1" ht="24.95" customHeight="1" x14ac:dyDescent="0.2">
      <c r="A149" s="6" t="s">
        <v>392</v>
      </c>
      <c r="B149" s="6">
        <v>10</v>
      </c>
      <c r="C149" s="3" t="s">
        <v>39</v>
      </c>
      <c r="D149" s="3" t="s">
        <v>118</v>
      </c>
      <c r="E149" s="3" t="s">
        <v>40</v>
      </c>
      <c r="F149" s="3" t="s">
        <v>11</v>
      </c>
      <c r="G149" s="3" t="s">
        <v>11</v>
      </c>
      <c r="H149" s="3" t="s">
        <v>12</v>
      </c>
    </row>
    <row r="150" spans="1:8" s="3" customFormat="1" ht="24.95" customHeight="1" x14ac:dyDescent="0.2">
      <c r="A150" s="6" t="s">
        <v>392</v>
      </c>
      <c r="B150" s="6">
        <v>11</v>
      </c>
      <c r="C150" s="3" t="s">
        <v>41</v>
      </c>
      <c r="D150" s="3" t="s">
        <v>118</v>
      </c>
      <c r="E150" s="3" t="s">
        <v>42</v>
      </c>
      <c r="F150" s="3" t="s">
        <v>11</v>
      </c>
      <c r="G150" s="3" t="s">
        <v>11</v>
      </c>
      <c r="H150" s="3" t="s">
        <v>12</v>
      </c>
    </row>
    <row r="151" spans="1:8" s="3" customFormat="1" ht="24.95" customHeight="1" x14ac:dyDescent="0.2">
      <c r="A151" s="6" t="s">
        <v>392</v>
      </c>
      <c r="B151" s="6">
        <v>12</v>
      </c>
      <c r="C151" s="3" t="s">
        <v>47</v>
      </c>
      <c r="D151" s="3" t="s">
        <v>118</v>
      </c>
      <c r="E151" s="3" t="s">
        <v>48</v>
      </c>
      <c r="F151" s="3" t="s">
        <v>6</v>
      </c>
      <c r="G151" s="3" t="s">
        <v>6</v>
      </c>
      <c r="H151" s="3" t="s">
        <v>12</v>
      </c>
    </row>
    <row r="152" spans="1:8" s="3" customFormat="1" ht="24.95" customHeight="1" x14ac:dyDescent="0.2">
      <c r="A152" s="6" t="s">
        <v>392</v>
      </c>
      <c r="B152" s="6">
        <v>13</v>
      </c>
      <c r="C152" s="3" t="s">
        <v>51</v>
      </c>
      <c r="D152" s="3" t="s">
        <v>22</v>
      </c>
      <c r="E152" s="3" t="s">
        <v>52</v>
      </c>
      <c r="F152" s="3" t="s">
        <v>6</v>
      </c>
      <c r="G152" s="3" t="s">
        <v>6</v>
      </c>
      <c r="H152" s="3" t="s">
        <v>318</v>
      </c>
    </row>
    <row r="153" spans="1:8" s="3" customFormat="1" ht="24.95" customHeight="1" x14ac:dyDescent="0.2">
      <c r="A153" s="6" t="s">
        <v>392</v>
      </c>
      <c r="B153" s="6">
        <v>14</v>
      </c>
      <c r="C153" s="3" t="s">
        <v>71</v>
      </c>
      <c r="D153" s="3" t="s">
        <v>4</v>
      </c>
      <c r="E153" s="3" t="s">
        <v>343</v>
      </c>
      <c r="F153" s="3" t="s">
        <v>6</v>
      </c>
      <c r="G153" s="3" t="s">
        <v>6</v>
      </c>
      <c r="H153" s="3" t="s">
        <v>344</v>
      </c>
    </row>
    <row r="154" spans="1:8" s="3" customFormat="1" ht="24.95" customHeight="1" x14ac:dyDescent="0.2">
      <c r="A154" s="6" t="s">
        <v>392</v>
      </c>
      <c r="B154" s="6">
        <v>15</v>
      </c>
      <c r="C154" s="3" t="s">
        <v>79</v>
      </c>
      <c r="D154" s="3" t="s">
        <v>118</v>
      </c>
      <c r="E154" s="3" t="s">
        <v>80</v>
      </c>
      <c r="F154" s="3" t="s">
        <v>11</v>
      </c>
      <c r="G154" s="3" t="s">
        <v>11</v>
      </c>
      <c r="H154" s="3" t="s">
        <v>12</v>
      </c>
    </row>
    <row r="155" spans="1:8" s="3" customFormat="1" ht="24.95" customHeight="1" x14ac:dyDescent="0.2">
      <c r="A155" s="6" t="s">
        <v>392</v>
      </c>
      <c r="B155" s="6">
        <v>16</v>
      </c>
      <c r="C155" s="3" t="s">
        <v>81</v>
      </c>
      <c r="D155" s="3" t="s">
        <v>118</v>
      </c>
      <c r="E155" s="3" t="s">
        <v>82</v>
      </c>
      <c r="F155" s="3" t="s">
        <v>11</v>
      </c>
      <c r="G155" s="3" t="s">
        <v>11</v>
      </c>
      <c r="H155" s="3" t="s">
        <v>317</v>
      </c>
    </row>
    <row r="156" spans="1:8" s="3" customFormat="1" ht="24.95" customHeight="1" x14ac:dyDescent="0.2">
      <c r="A156" s="6" t="s">
        <v>392</v>
      </c>
      <c r="B156" s="6">
        <v>17</v>
      </c>
      <c r="C156" s="3" t="s">
        <v>385</v>
      </c>
      <c r="D156" s="3" t="s">
        <v>118</v>
      </c>
      <c r="E156" s="3" t="s">
        <v>346</v>
      </c>
      <c r="F156" s="3" t="s">
        <v>11</v>
      </c>
      <c r="G156" s="3" t="s">
        <v>11</v>
      </c>
      <c r="H156" s="3" t="s">
        <v>381</v>
      </c>
    </row>
    <row r="157" spans="1:8" s="3" customFormat="1" ht="24.95" customHeight="1" x14ac:dyDescent="0.2">
      <c r="A157" s="6" t="s">
        <v>392</v>
      </c>
      <c r="B157" s="6">
        <v>18</v>
      </c>
      <c r="C157" s="3" t="s">
        <v>100</v>
      </c>
      <c r="D157" s="3" t="s">
        <v>4</v>
      </c>
      <c r="E157" s="3" t="s">
        <v>348</v>
      </c>
      <c r="F157" s="3" t="s">
        <v>6</v>
      </c>
      <c r="G157" s="3" t="s">
        <v>6</v>
      </c>
      <c r="H157" s="3" t="s">
        <v>318</v>
      </c>
    </row>
    <row r="158" spans="1:8" s="3" customFormat="1" ht="24.95" customHeight="1" x14ac:dyDescent="0.2">
      <c r="A158" s="6" t="s">
        <v>392</v>
      </c>
      <c r="B158" s="6">
        <v>19</v>
      </c>
      <c r="C158" s="3" t="s">
        <v>76</v>
      </c>
      <c r="D158" s="3" t="s">
        <v>63</v>
      </c>
      <c r="E158" s="3" t="s">
        <v>77</v>
      </c>
      <c r="F158" s="3" t="s">
        <v>6</v>
      </c>
      <c r="G158" s="3" t="s">
        <v>6</v>
      </c>
      <c r="H158" s="3" t="s">
        <v>318</v>
      </c>
    </row>
    <row r="159" spans="1:8" s="3" customFormat="1" ht="24.95" customHeight="1" x14ac:dyDescent="0.2">
      <c r="A159" s="6" t="s">
        <v>392</v>
      </c>
      <c r="B159" s="6">
        <v>20</v>
      </c>
      <c r="C159" s="3" t="s">
        <v>115</v>
      </c>
      <c r="D159" s="3" t="s">
        <v>4</v>
      </c>
      <c r="E159" s="3" t="s">
        <v>349</v>
      </c>
      <c r="F159" s="3" t="s">
        <v>11</v>
      </c>
      <c r="G159" s="3" t="s">
        <v>11</v>
      </c>
      <c r="H159" s="3" t="s">
        <v>116</v>
      </c>
    </row>
    <row r="160" spans="1:8" s="3" customFormat="1" ht="24.95" customHeight="1" x14ac:dyDescent="0.2">
      <c r="A160" s="6" t="s">
        <v>392</v>
      </c>
      <c r="B160" s="6">
        <v>21</v>
      </c>
      <c r="C160" s="3" t="s">
        <v>352</v>
      </c>
      <c r="D160" s="3" t="s">
        <v>118</v>
      </c>
      <c r="E160" s="3" t="s">
        <v>353</v>
      </c>
      <c r="F160" s="3" t="s">
        <v>6</v>
      </c>
      <c r="G160" s="3" t="s">
        <v>6</v>
      </c>
      <c r="H160" s="3" t="s">
        <v>354</v>
      </c>
    </row>
    <row r="161" spans="1:8" s="3" customFormat="1" ht="24.95" customHeight="1" x14ac:dyDescent="0.2">
      <c r="A161" s="6" t="s">
        <v>392</v>
      </c>
      <c r="B161" s="6">
        <v>22</v>
      </c>
      <c r="C161" s="3" t="s">
        <v>355</v>
      </c>
      <c r="D161" s="3" t="s">
        <v>118</v>
      </c>
      <c r="E161" s="3" t="s">
        <v>356</v>
      </c>
      <c r="F161" s="3" t="s">
        <v>6</v>
      </c>
      <c r="G161" s="3" t="s">
        <v>6</v>
      </c>
      <c r="H161" s="3" t="s">
        <v>357</v>
      </c>
    </row>
    <row r="162" spans="1:8" s="3" customFormat="1" ht="24.95" customHeight="1" x14ac:dyDescent="0.2">
      <c r="A162" s="6" t="s">
        <v>392</v>
      </c>
      <c r="B162" s="6">
        <v>23</v>
      </c>
      <c r="C162" s="3" t="s">
        <v>358</v>
      </c>
      <c r="D162" s="3" t="s">
        <v>4</v>
      </c>
      <c r="E162" s="3" t="s">
        <v>386</v>
      </c>
      <c r="F162" s="3" t="s">
        <v>6</v>
      </c>
      <c r="G162" s="3" t="s">
        <v>6</v>
      </c>
      <c r="H162" s="3" t="s">
        <v>318</v>
      </c>
    </row>
    <row r="163" spans="1:8" s="3" customFormat="1" ht="24.95" customHeight="1" x14ac:dyDescent="0.2">
      <c r="A163" s="6" t="s">
        <v>392</v>
      </c>
      <c r="B163" s="6">
        <v>24</v>
      </c>
      <c r="C163" s="3" t="s">
        <v>387</v>
      </c>
      <c r="D163" s="3" t="s">
        <v>4</v>
      </c>
      <c r="E163" s="3" t="s">
        <v>365</v>
      </c>
      <c r="F163" s="3" t="s">
        <v>6</v>
      </c>
      <c r="G163" s="3" t="s">
        <v>6</v>
      </c>
      <c r="H163" s="3" t="s">
        <v>368</v>
      </c>
    </row>
    <row r="164" spans="1:8" s="3" customFormat="1" ht="24.95" customHeight="1" x14ac:dyDescent="0.2">
      <c r="A164" s="6" t="s">
        <v>392</v>
      </c>
      <c r="B164" s="6">
        <v>25</v>
      </c>
      <c r="C164" s="3" t="s">
        <v>388</v>
      </c>
      <c r="D164" s="3" t="s">
        <v>54</v>
      </c>
      <c r="E164" s="3" t="s">
        <v>389</v>
      </c>
      <c r="F164" s="3" t="s">
        <v>6</v>
      </c>
      <c r="G164" s="3" t="s">
        <v>6</v>
      </c>
      <c r="H164" s="3" t="s">
        <v>368</v>
      </c>
    </row>
    <row r="165" spans="1:8" s="3" customFormat="1" ht="24.95" customHeight="1" x14ac:dyDescent="0.2">
      <c r="A165" s="6" t="s">
        <v>392</v>
      </c>
      <c r="B165" s="6">
        <v>26</v>
      </c>
      <c r="C165" s="3" t="s">
        <v>390</v>
      </c>
      <c r="D165" s="3" t="s">
        <v>4</v>
      </c>
      <c r="E165" s="3" t="s">
        <v>318</v>
      </c>
      <c r="F165" s="3" t="s">
        <v>318</v>
      </c>
      <c r="G165" s="3" t="s">
        <v>318</v>
      </c>
      <c r="H165" s="3" t="s">
        <v>318</v>
      </c>
    </row>
    <row r="166" spans="1:8" s="3" customFormat="1" ht="24.95" customHeight="1" x14ac:dyDescent="0.2">
      <c r="A166" s="6" t="s">
        <v>392</v>
      </c>
      <c r="B166" s="6">
        <v>27</v>
      </c>
      <c r="C166" s="3" t="s">
        <v>391</v>
      </c>
      <c r="D166" s="3" t="s">
        <v>118</v>
      </c>
      <c r="E166" s="3" t="s">
        <v>84</v>
      </c>
      <c r="F166" s="3" t="s">
        <v>11</v>
      </c>
      <c r="G166" s="3" t="s">
        <v>11</v>
      </c>
      <c r="H166" s="3" t="s">
        <v>318</v>
      </c>
    </row>
    <row r="167" spans="1:8" s="3" customFormat="1" ht="24.95" customHeight="1" x14ac:dyDescent="0.2">
      <c r="A167" s="6" t="s">
        <v>392</v>
      </c>
      <c r="B167" s="6">
        <v>28</v>
      </c>
      <c r="C167" s="3" t="s">
        <v>86</v>
      </c>
      <c r="D167" s="3" t="s">
        <v>118</v>
      </c>
      <c r="E167" s="3" t="s">
        <v>87</v>
      </c>
      <c r="F167" s="3" t="s">
        <v>11</v>
      </c>
      <c r="G167" s="3" t="s">
        <v>11</v>
      </c>
      <c r="H167" s="3" t="s">
        <v>318</v>
      </c>
    </row>
    <row r="168" spans="1:8" s="3" customFormat="1" ht="24.95" customHeight="1" x14ac:dyDescent="0.2">
      <c r="A168" s="6" t="s">
        <v>392</v>
      </c>
      <c r="B168" s="6">
        <v>29</v>
      </c>
      <c r="C168" s="3" t="s">
        <v>117</v>
      </c>
      <c r="D168" s="3" t="s">
        <v>118</v>
      </c>
      <c r="E168" s="3" t="s">
        <v>351</v>
      </c>
      <c r="F168" s="3" t="s">
        <v>11</v>
      </c>
      <c r="G168" s="3" t="s">
        <v>11</v>
      </c>
      <c r="H168" s="3" t="s">
        <v>318</v>
      </c>
    </row>
    <row r="170" spans="1:8" ht="24.95" customHeight="1" x14ac:dyDescent="0.2">
      <c r="A170" s="4" t="s">
        <v>155</v>
      </c>
      <c r="B170" s="4" t="s">
        <v>310</v>
      </c>
      <c r="C170" s="5" t="s">
        <v>0</v>
      </c>
      <c r="D170" s="5" t="s">
        <v>1</v>
      </c>
      <c r="E170" s="5" t="s">
        <v>2</v>
      </c>
      <c r="F170" s="5" t="s">
        <v>311</v>
      </c>
      <c r="G170" s="5" t="s">
        <v>312</v>
      </c>
      <c r="H170" s="5" t="s">
        <v>313</v>
      </c>
    </row>
    <row r="171" spans="1:8" ht="24.95" customHeight="1" x14ac:dyDescent="0.2">
      <c r="A171" s="6" t="s">
        <v>396</v>
      </c>
      <c r="B171" s="6">
        <v>0</v>
      </c>
      <c r="C171" s="3" t="s">
        <v>3</v>
      </c>
      <c r="D171" s="3" t="s">
        <v>4</v>
      </c>
      <c r="E171" s="3" t="s">
        <v>5</v>
      </c>
      <c r="F171" s="3" t="s">
        <v>6</v>
      </c>
      <c r="G171" s="3" t="s">
        <v>6</v>
      </c>
      <c r="H171" s="3" t="s">
        <v>7</v>
      </c>
    </row>
    <row r="172" spans="1:8" ht="24.95" customHeight="1" x14ac:dyDescent="0.2">
      <c r="A172" s="6" t="s">
        <v>396</v>
      </c>
      <c r="B172" s="6">
        <v>1</v>
      </c>
      <c r="C172" s="3" t="s">
        <v>8</v>
      </c>
      <c r="D172" s="3" t="s">
        <v>118</v>
      </c>
      <c r="E172" s="3" t="s">
        <v>10</v>
      </c>
      <c r="F172" s="3" t="s">
        <v>11</v>
      </c>
      <c r="G172" s="3" t="s">
        <v>11</v>
      </c>
      <c r="H172" s="3" t="s">
        <v>12</v>
      </c>
    </row>
    <row r="173" spans="1:8" ht="24.95" customHeight="1" x14ac:dyDescent="0.2">
      <c r="A173" s="6" t="s">
        <v>396</v>
      </c>
      <c r="B173" s="6">
        <v>2</v>
      </c>
      <c r="C173" s="3" t="s">
        <v>13</v>
      </c>
      <c r="D173" s="3" t="s">
        <v>118</v>
      </c>
      <c r="E173" s="3" t="s">
        <v>14</v>
      </c>
      <c r="F173" s="3" t="s">
        <v>11</v>
      </c>
      <c r="G173" s="3" t="s">
        <v>11</v>
      </c>
      <c r="H173" s="3" t="s">
        <v>12</v>
      </c>
    </row>
    <row r="174" spans="1:8" ht="24.95" customHeight="1" x14ac:dyDescent="0.2">
      <c r="A174" s="6" t="s">
        <v>396</v>
      </c>
      <c r="B174" s="6">
        <v>3</v>
      </c>
      <c r="C174" s="3" t="s">
        <v>15</v>
      </c>
      <c r="D174" s="3" t="s">
        <v>118</v>
      </c>
      <c r="E174" s="3" t="s">
        <v>16</v>
      </c>
      <c r="F174" s="3" t="s">
        <v>11</v>
      </c>
      <c r="G174" s="3" t="s">
        <v>11</v>
      </c>
      <c r="H174" s="3" t="s">
        <v>12</v>
      </c>
    </row>
    <row r="175" spans="1:8" ht="24.95" customHeight="1" x14ac:dyDescent="0.2">
      <c r="A175" s="6" t="s">
        <v>396</v>
      </c>
      <c r="B175" s="6">
        <v>4</v>
      </c>
      <c r="C175" s="3" t="s">
        <v>17</v>
      </c>
      <c r="D175" s="3" t="s">
        <v>27</v>
      </c>
      <c r="E175" s="3" t="s">
        <v>18</v>
      </c>
      <c r="F175" s="3" t="s">
        <v>11</v>
      </c>
      <c r="G175" s="3" t="s">
        <v>11</v>
      </c>
      <c r="H175" s="3" t="s">
        <v>12</v>
      </c>
    </row>
    <row r="176" spans="1:8" ht="24.95" customHeight="1" x14ac:dyDescent="0.2">
      <c r="A176" s="6" t="s">
        <v>396</v>
      </c>
      <c r="B176" s="6">
        <v>5</v>
      </c>
      <c r="C176" s="3" t="s">
        <v>19</v>
      </c>
      <c r="D176" s="3" t="s">
        <v>27</v>
      </c>
      <c r="E176" s="3" t="s">
        <v>20</v>
      </c>
      <c r="F176" s="3" t="s">
        <v>11</v>
      </c>
      <c r="G176" s="3" t="s">
        <v>11</v>
      </c>
      <c r="H176" s="3" t="s">
        <v>12</v>
      </c>
    </row>
    <row r="177" spans="1:8" ht="24.95" customHeight="1" x14ac:dyDescent="0.2">
      <c r="A177" s="6" t="s">
        <v>396</v>
      </c>
      <c r="B177" s="6">
        <v>6</v>
      </c>
      <c r="C177" s="3" t="s">
        <v>21</v>
      </c>
      <c r="D177" s="3" t="s">
        <v>22</v>
      </c>
      <c r="E177" s="3" t="s">
        <v>23</v>
      </c>
      <c r="F177" s="3" t="s">
        <v>11</v>
      </c>
      <c r="G177" s="3" t="s">
        <v>11</v>
      </c>
      <c r="H177" s="3" t="s">
        <v>12</v>
      </c>
    </row>
    <row r="178" spans="1:8" ht="24.95" customHeight="1" x14ac:dyDescent="0.2">
      <c r="A178" s="6" t="s">
        <v>396</v>
      </c>
      <c r="B178" s="6">
        <v>7</v>
      </c>
      <c r="C178" s="3" t="s">
        <v>24</v>
      </c>
      <c r="D178" s="3" t="s">
        <v>22</v>
      </c>
      <c r="E178" s="3" t="s">
        <v>25</v>
      </c>
      <c r="F178" s="3" t="s">
        <v>11</v>
      </c>
      <c r="G178" s="3" t="s">
        <v>11</v>
      </c>
      <c r="H178" s="3" t="s">
        <v>12</v>
      </c>
    </row>
    <row r="179" spans="1:8" ht="24.95" customHeight="1" x14ac:dyDescent="0.2">
      <c r="A179" s="6" t="s">
        <v>396</v>
      </c>
      <c r="B179" s="6">
        <v>8</v>
      </c>
      <c r="C179" s="3" t="s">
        <v>26</v>
      </c>
      <c r="D179" s="3" t="s">
        <v>118</v>
      </c>
      <c r="E179" s="3" t="s">
        <v>28</v>
      </c>
      <c r="F179" s="3" t="s">
        <v>11</v>
      </c>
      <c r="G179" s="3" t="s">
        <v>11</v>
      </c>
      <c r="H179" s="3" t="s">
        <v>12</v>
      </c>
    </row>
    <row r="180" spans="1:8" ht="24.95" customHeight="1" x14ac:dyDescent="0.2">
      <c r="A180" s="6" t="s">
        <v>396</v>
      </c>
      <c r="B180" s="6">
        <v>9</v>
      </c>
      <c r="C180" s="3" t="s">
        <v>30</v>
      </c>
      <c r="D180" s="3" t="s">
        <v>27</v>
      </c>
      <c r="E180" s="3" t="s">
        <v>31</v>
      </c>
      <c r="F180" s="3" t="s">
        <v>11</v>
      </c>
      <c r="G180" s="3" t="s">
        <v>11</v>
      </c>
      <c r="H180" s="3" t="s">
        <v>12</v>
      </c>
    </row>
    <row r="181" spans="1:8" ht="24.95" customHeight="1" x14ac:dyDescent="0.2">
      <c r="A181" s="6" t="s">
        <v>396</v>
      </c>
      <c r="B181" s="6">
        <v>10</v>
      </c>
      <c r="C181" s="3" t="s">
        <v>37</v>
      </c>
      <c r="D181" s="3" t="s">
        <v>27</v>
      </c>
      <c r="E181" s="3" t="s">
        <v>340</v>
      </c>
      <c r="F181" s="3" t="s">
        <v>11</v>
      </c>
      <c r="G181" s="3" t="s">
        <v>11</v>
      </c>
      <c r="H181" s="3" t="s">
        <v>12</v>
      </c>
    </row>
    <row r="182" spans="1:8" ht="24.95" customHeight="1" x14ac:dyDescent="0.2">
      <c r="A182" s="6" t="s">
        <v>396</v>
      </c>
      <c r="B182" s="6">
        <v>11</v>
      </c>
      <c r="C182" s="3" t="s">
        <v>33</v>
      </c>
      <c r="D182" s="3" t="s">
        <v>27</v>
      </c>
      <c r="E182" s="3" t="s">
        <v>341</v>
      </c>
      <c r="F182" s="3" t="s">
        <v>11</v>
      </c>
      <c r="G182" s="3" t="s">
        <v>11</v>
      </c>
      <c r="H182" s="3" t="s">
        <v>12</v>
      </c>
    </row>
    <row r="183" spans="1:8" ht="24.95" customHeight="1" x14ac:dyDescent="0.2">
      <c r="A183" s="6" t="s">
        <v>396</v>
      </c>
      <c r="B183" s="6">
        <v>12</v>
      </c>
      <c r="C183" s="3" t="s">
        <v>39</v>
      </c>
      <c r="D183" s="3" t="s">
        <v>118</v>
      </c>
      <c r="E183" s="3" t="s">
        <v>40</v>
      </c>
      <c r="F183" s="3" t="s">
        <v>11</v>
      </c>
      <c r="G183" s="3" t="s">
        <v>11</v>
      </c>
      <c r="H183" s="3" t="s">
        <v>12</v>
      </c>
    </row>
    <row r="184" spans="1:8" ht="24.95" customHeight="1" x14ac:dyDescent="0.2">
      <c r="A184" s="6" t="s">
        <v>396</v>
      </c>
      <c r="B184" s="6">
        <v>13</v>
      </c>
      <c r="C184" s="3" t="s">
        <v>41</v>
      </c>
      <c r="D184" s="3" t="s">
        <v>118</v>
      </c>
      <c r="E184" s="3" t="s">
        <v>42</v>
      </c>
      <c r="F184" s="3" t="s">
        <v>11</v>
      </c>
      <c r="G184" s="3" t="s">
        <v>11</v>
      </c>
      <c r="H184" s="3" t="s">
        <v>12</v>
      </c>
    </row>
    <row r="185" spans="1:8" ht="24.95" customHeight="1" x14ac:dyDescent="0.2">
      <c r="A185" s="6" t="s">
        <v>396</v>
      </c>
      <c r="B185" s="6">
        <v>14</v>
      </c>
      <c r="C185" s="3" t="s">
        <v>47</v>
      </c>
      <c r="D185" s="3" t="s">
        <v>118</v>
      </c>
      <c r="E185" s="3" t="s">
        <v>48</v>
      </c>
      <c r="F185" s="3" t="s">
        <v>6</v>
      </c>
      <c r="G185" s="3" t="s">
        <v>6</v>
      </c>
      <c r="H185" s="3" t="s">
        <v>12</v>
      </c>
    </row>
    <row r="186" spans="1:8" ht="24.95" customHeight="1" x14ac:dyDescent="0.2">
      <c r="A186" s="6" t="s">
        <v>396</v>
      </c>
      <c r="B186" s="6">
        <v>15</v>
      </c>
      <c r="C186" s="3" t="s">
        <v>51</v>
      </c>
      <c r="D186" s="3" t="s">
        <v>22</v>
      </c>
      <c r="E186" s="3" t="s">
        <v>52</v>
      </c>
      <c r="F186" s="3" t="s">
        <v>6</v>
      </c>
      <c r="G186" s="3" t="s">
        <v>6</v>
      </c>
      <c r="H186" s="3" t="s">
        <v>342</v>
      </c>
    </row>
    <row r="187" spans="1:8" ht="24.95" customHeight="1" x14ac:dyDescent="0.2">
      <c r="A187" s="6" t="s">
        <v>396</v>
      </c>
      <c r="B187" s="6">
        <v>16</v>
      </c>
      <c r="C187" s="3" t="s">
        <v>71</v>
      </c>
      <c r="D187" s="3" t="s">
        <v>4</v>
      </c>
      <c r="E187" s="3" t="s">
        <v>343</v>
      </c>
      <c r="F187" s="3" t="s">
        <v>6</v>
      </c>
      <c r="G187" s="3" t="s">
        <v>6</v>
      </c>
      <c r="H187" s="3" t="s">
        <v>344</v>
      </c>
    </row>
    <row r="188" spans="1:8" ht="24.95" customHeight="1" x14ac:dyDescent="0.2">
      <c r="A188" s="6" t="s">
        <v>396</v>
      </c>
      <c r="B188" s="6">
        <v>17</v>
      </c>
      <c r="C188" s="3" t="s">
        <v>74</v>
      </c>
      <c r="D188" s="3" t="s">
        <v>22</v>
      </c>
      <c r="E188" s="3" t="s">
        <v>75</v>
      </c>
      <c r="F188" s="3" t="s">
        <v>11</v>
      </c>
      <c r="G188" s="3" t="s">
        <v>11</v>
      </c>
      <c r="H188" s="3" t="s">
        <v>12</v>
      </c>
    </row>
    <row r="189" spans="1:8" ht="24.95" customHeight="1" x14ac:dyDescent="0.2">
      <c r="A189" s="6" t="s">
        <v>396</v>
      </c>
      <c r="B189" s="6">
        <v>18</v>
      </c>
      <c r="C189" s="3" t="s">
        <v>79</v>
      </c>
      <c r="D189" s="3" t="s">
        <v>118</v>
      </c>
      <c r="E189" s="3" t="s">
        <v>80</v>
      </c>
      <c r="F189" s="3" t="s">
        <v>11</v>
      </c>
      <c r="G189" s="3" t="s">
        <v>11</v>
      </c>
      <c r="H189" s="3" t="s">
        <v>12</v>
      </c>
    </row>
    <row r="190" spans="1:8" ht="24.95" customHeight="1" x14ac:dyDescent="0.2">
      <c r="A190" s="6" t="s">
        <v>396</v>
      </c>
      <c r="B190" s="6">
        <v>19</v>
      </c>
      <c r="C190" s="3" t="s">
        <v>81</v>
      </c>
      <c r="D190" s="3" t="s">
        <v>118</v>
      </c>
      <c r="E190" s="3" t="s">
        <v>82</v>
      </c>
      <c r="F190" s="3" t="s">
        <v>11</v>
      </c>
      <c r="G190" s="3" t="s">
        <v>11</v>
      </c>
      <c r="H190" s="3" t="s">
        <v>317</v>
      </c>
    </row>
    <row r="191" spans="1:8" ht="24.95" customHeight="1" x14ac:dyDescent="0.2">
      <c r="A191" s="6" t="s">
        <v>396</v>
      </c>
      <c r="B191" s="6">
        <v>20</v>
      </c>
      <c r="C191" s="3" t="s">
        <v>345</v>
      </c>
      <c r="D191" s="3" t="s">
        <v>118</v>
      </c>
      <c r="E191" s="3" t="s">
        <v>346</v>
      </c>
      <c r="F191" s="3" t="s">
        <v>11</v>
      </c>
      <c r="G191" s="3" t="s">
        <v>11</v>
      </c>
      <c r="H191" s="3" t="s">
        <v>381</v>
      </c>
    </row>
    <row r="192" spans="1:8" ht="24.95" customHeight="1" x14ac:dyDescent="0.2">
      <c r="A192" s="6" t="s">
        <v>396</v>
      </c>
      <c r="B192" s="6">
        <v>21</v>
      </c>
      <c r="C192" s="3" t="s">
        <v>347</v>
      </c>
      <c r="D192" s="3" t="s">
        <v>4</v>
      </c>
      <c r="E192" s="3" t="s">
        <v>348</v>
      </c>
      <c r="F192" s="3"/>
      <c r="G192" s="3"/>
      <c r="H192" s="3"/>
    </row>
    <row r="193" spans="1:8" ht="24.95" customHeight="1" x14ac:dyDescent="0.2">
      <c r="A193" s="6" t="s">
        <v>396</v>
      </c>
      <c r="B193" s="6">
        <v>22</v>
      </c>
      <c r="C193" s="3" t="s">
        <v>115</v>
      </c>
      <c r="D193" s="3" t="s">
        <v>4</v>
      </c>
      <c r="E193" s="3" t="s">
        <v>349</v>
      </c>
      <c r="F193" s="3" t="s">
        <v>11</v>
      </c>
      <c r="G193" s="3" t="s">
        <v>11</v>
      </c>
      <c r="H193" s="3" t="s">
        <v>116</v>
      </c>
    </row>
    <row r="194" spans="1:8" ht="24.95" customHeight="1" x14ac:dyDescent="0.2">
      <c r="A194" s="6" t="s">
        <v>396</v>
      </c>
      <c r="B194" s="6">
        <v>23</v>
      </c>
      <c r="C194" s="3" t="s">
        <v>319</v>
      </c>
      <c r="D194" s="3" t="s">
        <v>34</v>
      </c>
      <c r="E194" s="3" t="s">
        <v>350</v>
      </c>
      <c r="F194" s="3" t="s">
        <v>11</v>
      </c>
      <c r="G194" s="3" t="s">
        <v>11</v>
      </c>
      <c r="H194" s="3" t="s">
        <v>12</v>
      </c>
    </row>
    <row r="195" spans="1:8" ht="24.95" customHeight="1" x14ac:dyDescent="0.2">
      <c r="A195" s="6" t="s">
        <v>396</v>
      </c>
      <c r="B195" s="6">
        <v>24</v>
      </c>
      <c r="C195" s="3" t="s">
        <v>117</v>
      </c>
      <c r="D195" s="3" t="s">
        <v>118</v>
      </c>
      <c r="E195" s="3" t="s">
        <v>351</v>
      </c>
      <c r="F195" s="3" t="s">
        <v>11</v>
      </c>
      <c r="G195" s="3" t="s">
        <v>11</v>
      </c>
      <c r="H195" s="3" t="s">
        <v>382</v>
      </c>
    </row>
    <row r="196" spans="1:8" ht="24.95" customHeight="1" x14ac:dyDescent="0.2">
      <c r="A196" s="6" t="s">
        <v>396</v>
      </c>
      <c r="B196" s="6">
        <v>25</v>
      </c>
      <c r="C196" s="3" t="s">
        <v>352</v>
      </c>
      <c r="D196" s="3" t="s">
        <v>118</v>
      </c>
      <c r="E196" s="3" t="s">
        <v>353</v>
      </c>
      <c r="F196" s="3" t="s">
        <v>6</v>
      </c>
      <c r="G196" s="3" t="s">
        <v>6</v>
      </c>
      <c r="H196" s="3" t="s">
        <v>354</v>
      </c>
    </row>
    <row r="197" spans="1:8" ht="24.95" customHeight="1" x14ac:dyDescent="0.2">
      <c r="A197" s="6" t="s">
        <v>396</v>
      </c>
      <c r="B197" s="6">
        <v>26</v>
      </c>
      <c r="C197" s="3" t="s">
        <v>355</v>
      </c>
      <c r="D197" s="3" t="s">
        <v>118</v>
      </c>
      <c r="E197" s="3" t="s">
        <v>356</v>
      </c>
      <c r="F197" s="3" t="s">
        <v>6</v>
      </c>
      <c r="G197" s="3" t="s">
        <v>6</v>
      </c>
      <c r="H197" s="3" t="s">
        <v>357</v>
      </c>
    </row>
    <row r="198" spans="1:8" ht="24.95" customHeight="1" x14ac:dyDescent="0.2">
      <c r="A198" s="6" t="s">
        <v>396</v>
      </c>
      <c r="B198" s="6">
        <v>27</v>
      </c>
      <c r="C198" s="3" t="s">
        <v>358</v>
      </c>
      <c r="D198" s="3" t="s">
        <v>4</v>
      </c>
      <c r="E198" s="3" t="s">
        <v>359</v>
      </c>
      <c r="F198" s="3" t="s">
        <v>6</v>
      </c>
      <c r="G198" s="3" t="s">
        <v>6</v>
      </c>
      <c r="H198" s="3" t="s">
        <v>360</v>
      </c>
    </row>
    <row r="199" spans="1:8" ht="24.95" customHeight="1" x14ac:dyDescent="0.2">
      <c r="A199" s="6" t="s">
        <v>396</v>
      </c>
      <c r="B199" s="6">
        <v>28</v>
      </c>
      <c r="C199" s="3" t="s">
        <v>361</v>
      </c>
      <c r="D199" s="3" t="s">
        <v>4</v>
      </c>
      <c r="E199" s="3" t="s">
        <v>362</v>
      </c>
      <c r="F199" s="3" t="s">
        <v>6</v>
      </c>
      <c r="G199" s="3" t="s">
        <v>6</v>
      </c>
      <c r="H199" s="3" t="s">
        <v>363</v>
      </c>
    </row>
    <row r="200" spans="1:8" ht="24.95" customHeight="1" x14ac:dyDescent="0.2">
      <c r="A200" s="6" t="s">
        <v>396</v>
      </c>
      <c r="B200" s="6">
        <v>29</v>
      </c>
      <c r="C200" s="3" t="s">
        <v>364</v>
      </c>
      <c r="D200" s="3" t="s">
        <v>4</v>
      </c>
      <c r="E200" s="3" t="s">
        <v>365</v>
      </c>
      <c r="F200" s="3" t="s">
        <v>6</v>
      </c>
      <c r="G200" s="3" t="s">
        <v>6</v>
      </c>
      <c r="H200" s="3" t="s">
        <v>368</v>
      </c>
    </row>
    <row r="201" spans="1:8" ht="24.95" customHeight="1" x14ac:dyDescent="0.2">
      <c r="A201" s="6" t="s">
        <v>396</v>
      </c>
      <c r="B201" s="6">
        <v>30</v>
      </c>
      <c r="C201" s="3" t="s">
        <v>366</v>
      </c>
      <c r="D201" s="3" t="s">
        <v>54</v>
      </c>
      <c r="E201" s="3" t="s">
        <v>367</v>
      </c>
      <c r="F201" s="3" t="s">
        <v>6</v>
      </c>
      <c r="G201" s="3" t="s">
        <v>6</v>
      </c>
      <c r="H201" s="3" t="s">
        <v>368</v>
      </c>
    </row>
    <row r="202" spans="1:8" ht="24.95" customHeight="1" x14ac:dyDescent="0.2">
      <c r="A202" s="6" t="s">
        <v>396</v>
      </c>
      <c r="B202" s="6">
        <v>31</v>
      </c>
      <c r="C202" s="3" t="s">
        <v>369</v>
      </c>
      <c r="D202" s="3" t="s">
        <v>118</v>
      </c>
      <c r="E202" s="3" t="s">
        <v>370</v>
      </c>
      <c r="F202" s="3" t="s">
        <v>6</v>
      </c>
      <c r="G202" s="3" t="s">
        <v>6</v>
      </c>
      <c r="H202" s="3" t="s">
        <v>368</v>
      </c>
    </row>
    <row r="203" spans="1:8" ht="24.95" customHeight="1" x14ac:dyDescent="0.2">
      <c r="A203" s="6" t="s">
        <v>396</v>
      </c>
      <c r="B203" s="6">
        <v>32</v>
      </c>
      <c r="C203" s="3" t="s">
        <v>371</v>
      </c>
      <c r="D203" s="3" t="s">
        <v>54</v>
      </c>
      <c r="E203" s="3" t="s">
        <v>372</v>
      </c>
      <c r="F203" s="3" t="s">
        <v>11</v>
      </c>
      <c r="G203" s="3" t="s">
        <v>11</v>
      </c>
      <c r="H203" s="3" t="s">
        <v>373</v>
      </c>
    </row>
    <row r="204" spans="1:8" ht="24.95" customHeight="1" x14ac:dyDescent="0.2">
      <c r="A204" s="6" t="s">
        <v>396</v>
      </c>
      <c r="B204" s="6">
        <v>33</v>
      </c>
      <c r="C204" s="3" t="s">
        <v>374</v>
      </c>
      <c r="D204" s="3" t="s">
        <v>118</v>
      </c>
      <c r="E204" s="3" t="s">
        <v>375</v>
      </c>
      <c r="F204" s="3" t="s">
        <v>11</v>
      </c>
      <c r="G204" s="3" t="s">
        <v>11</v>
      </c>
      <c r="H204" s="3" t="s">
        <v>12</v>
      </c>
    </row>
    <row r="205" spans="1:8" ht="24.95" customHeight="1" x14ac:dyDescent="0.2">
      <c r="A205" s="6" t="s">
        <v>396</v>
      </c>
      <c r="B205" s="6">
        <v>34</v>
      </c>
      <c r="C205" s="3" t="s">
        <v>376</v>
      </c>
      <c r="D205" s="3" t="s">
        <v>4</v>
      </c>
      <c r="E205" s="3" t="s">
        <v>377</v>
      </c>
      <c r="F205" s="3" t="s">
        <v>6</v>
      </c>
      <c r="G205" s="3" t="s">
        <v>6</v>
      </c>
      <c r="H205" s="3" t="s">
        <v>368</v>
      </c>
    </row>
    <row r="206" spans="1:8" ht="24.95" customHeight="1" x14ac:dyDescent="0.2">
      <c r="A206" s="6" t="s">
        <v>396</v>
      </c>
      <c r="B206" s="6">
        <v>35</v>
      </c>
      <c r="C206" s="3" t="s">
        <v>378</v>
      </c>
      <c r="D206" s="3" t="s">
        <v>27</v>
      </c>
      <c r="E206" s="3" t="s">
        <v>379</v>
      </c>
      <c r="F206" s="3" t="s">
        <v>6</v>
      </c>
      <c r="G206" s="3" t="s">
        <v>6</v>
      </c>
      <c r="H206" s="3" t="s">
        <v>380</v>
      </c>
    </row>
    <row r="208" spans="1:8" ht="24.95" customHeight="1" x14ac:dyDescent="0.2">
      <c r="A208" s="4" t="s">
        <v>155</v>
      </c>
      <c r="B208" s="4" t="s">
        <v>310</v>
      </c>
      <c r="C208" s="5" t="s">
        <v>0</v>
      </c>
      <c r="D208" s="5" t="s">
        <v>1</v>
      </c>
      <c r="E208" s="5" t="s">
        <v>2</v>
      </c>
      <c r="F208" s="5" t="s">
        <v>311</v>
      </c>
      <c r="G208" s="5" t="s">
        <v>312</v>
      </c>
      <c r="H208" s="5" t="s">
        <v>313</v>
      </c>
    </row>
    <row r="209" spans="1:8" ht="24.95" customHeight="1" x14ac:dyDescent="0.2">
      <c r="A209" s="6" t="s">
        <v>404</v>
      </c>
      <c r="B209" s="6">
        <v>0</v>
      </c>
      <c r="C209" s="3" t="s">
        <v>3</v>
      </c>
      <c r="D209" s="3" t="s">
        <v>4</v>
      </c>
      <c r="E209" s="3" t="s">
        <v>5</v>
      </c>
      <c r="F209" s="3" t="s">
        <v>6</v>
      </c>
      <c r="G209" s="3" t="s">
        <v>6</v>
      </c>
      <c r="H209" s="3" t="s">
        <v>7</v>
      </c>
    </row>
    <row r="210" spans="1:8" ht="24.95" customHeight="1" x14ac:dyDescent="0.2">
      <c r="A210" s="6" t="s">
        <v>404</v>
      </c>
      <c r="B210" s="6">
        <v>1</v>
      </c>
      <c r="C210" s="3" t="s">
        <v>405</v>
      </c>
      <c r="D210" s="3" t="s">
        <v>118</v>
      </c>
      <c r="E210" s="3" t="s">
        <v>406</v>
      </c>
      <c r="F210" s="3" t="s">
        <v>11</v>
      </c>
      <c r="G210" s="3" t="s">
        <v>11</v>
      </c>
      <c r="H210" s="3" t="s">
        <v>318</v>
      </c>
    </row>
    <row r="211" spans="1:8" ht="24.95" customHeight="1" x14ac:dyDescent="0.2">
      <c r="A211" s="6" t="s">
        <v>404</v>
      </c>
      <c r="B211" s="6">
        <v>2</v>
      </c>
      <c r="C211" s="3" t="s">
        <v>407</v>
      </c>
      <c r="D211" s="3" t="s">
        <v>27</v>
      </c>
      <c r="E211" s="3" t="s">
        <v>408</v>
      </c>
      <c r="F211" s="3" t="s">
        <v>11</v>
      </c>
      <c r="G211" s="3" t="s">
        <v>11</v>
      </c>
      <c r="H211" s="3" t="s">
        <v>12</v>
      </c>
    </row>
    <row r="212" spans="1:8" ht="24.95" customHeight="1" x14ac:dyDescent="0.2">
      <c r="A212" s="6" t="s">
        <v>404</v>
      </c>
      <c r="B212" s="6">
        <v>3</v>
      </c>
      <c r="C212" s="3" t="s">
        <v>409</v>
      </c>
      <c r="D212" s="3" t="s">
        <v>4</v>
      </c>
      <c r="E212" s="3" t="s">
        <v>410</v>
      </c>
      <c r="F212" s="3" t="s">
        <v>11</v>
      </c>
      <c r="G212" s="3" t="s">
        <v>11</v>
      </c>
      <c r="H212" s="3" t="s">
        <v>12</v>
      </c>
    </row>
    <row r="213" spans="1:8" ht="24.95" customHeight="1" x14ac:dyDescent="0.2">
      <c r="A213" s="6" t="s">
        <v>404</v>
      </c>
      <c r="B213" s="6">
        <v>4</v>
      </c>
      <c r="C213" s="3" t="s">
        <v>411</v>
      </c>
      <c r="D213" s="3" t="s">
        <v>22</v>
      </c>
      <c r="E213" s="3" t="s">
        <v>318</v>
      </c>
      <c r="F213" s="3" t="s">
        <v>11</v>
      </c>
      <c r="G213" s="3" t="s">
        <v>11</v>
      </c>
      <c r="H213" s="3" t="s">
        <v>12</v>
      </c>
    </row>
    <row r="214" spans="1:8" ht="24.95" customHeight="1" x14ac:dyDescent="0.2">
      <c r="A214" s="6" t="s">
        <v>404</v>
      </c>
      <c r="B214" s="6">
        <v>5</v>
      </c>
      <c r="C214" s="3" t="s">
        <v>412</v>
      </c>
      <c r="D214" s="3" t="s">
        <v>4</v>
      </c>
      <c r="E214" s="3" t="s">
        <v>202</v>
      </c>
      <c r="F214" s="3" t="s">
        <v>11</v>
      </c>
      <c r="G214" s="3" t="s">
        <v>11</v>
      </c>
      <c r="H214" s="3" t="s">
        <v>12</v>
      </c>
    </row>
    <row r="215" spans="1:8" ht="24.95" customHeight="1" x14ac:dyDescent="0.2">
      <c r="A215" s="6" t="s">
        <v>404</v>
      </c>
      <c r="B215" s="6">
        <v>6</v>
      </c>
      <c r="C215" s="3" t="s">
        <v>413</v>
      </c>
      <c r="D215" s="3" t="s">
        <v>4</v>
      </c>
      <c r="E215" s="3" t="s">
        <v>318</v>
      </c>
      <c r="F215" s="3" t="s">
        <v>11</v>
      </c>
      <c r="G215" s="3" t="s">
        <v>11</v>
      </c>
      <c r="H215" s="3" t="s">
        <v>12</v>
      </c>
    </row>
    <row r="216" spans="1:8" ht="24.95" customHeight="1" x14ac:dyDescent="0.2">
      <c r="A216" s="6" t="s">
        <v>404</v>
      </c>
      <c r="B216" s="6">
        <v>7</v>
      </c>
      <c r="C216" s="3" t="s">
        <v>414</v>
      </c>
      <c r="D216" s="3" t="s">
        <v>415</v>
      </c>
      <c r="E216" s="3" t="s">
        <v>318</v>
      </c>
      <c r="F216" s="3" t="s">
        <v>11</v>
      </c>
      <c r="G216" s="3" t="s">
        <v>11</v>
      </c>
      <c r="H216" s="3" t="s">
        <v>12</v>
      </c>
    </row>
    <row r="217" spans="1:8" ht="24.95" customHeight="1" x14ac:dyDescent="0.2">
      <c r="A217" s="6" t="s">
        <v>404</v>
      </c>
      <c r="B217" s="6">
        <v>8</v>
      </c>
      <c r="C217" s="3" t="s">
        <v>416</v>
      </c>
      <c r="D217" s="3" t="s">
        <v>4</v>
      </c>
      <c r="E217" s="3" t="s">
        <v>318</v>
      </c>
      <c r="F217" s="3" t="s">
        <v>318</v>
      </c>
      <c r="G217" s="3" t="s">
        <v>318</v>
      </c>
      <c r="H217" s="3" t="s">
        <v>318</v>
      </c>
    </row>
    <row r="218" spans="1:8" ht="24.95" customHeight="1" x14ac:dyDescent="0.2">
      <c r="A218" s="6" t="s">
        <v>404</v>
      </c>
      <c r="B218" s="6">
        <v>9</v>
      </c>
      <c r="C218" s="3" t="s">
        <v>417</v>
      </c>
      <c r="D218" s="3" t="s">
        <v>54</v>
      </c>
      <c r="E218" s="3" t="s">
        <v>318</v>
      </c>
      <c r="F218" s="3" t="s">
        <v>318</v>
      </c>
      <c r="G218" s="3" t="s">
        <v>318</v>
      </c>
      <c r="H218" s="3" t="s">
        <v>318</v>
      </c>
    </row>
    <row r="219" spans="1:8" ht="24.95" customHeight="1" x14ac:dyDescent="0.2">
      <c r="A219" s="6" t="s">
        <v>404</v>
      </c>
      <c r="B219" s="6">
        <v>10</v>
      </c>
      <c r="C219" s="3" t="s">
        <v>418</v>
      </c>
      <c r="D219" s="3" t="s">
        <v>22</v>
      </c>
      <c r="E219" s="3" t="s">
        <v>318</v>
      </c>
      <c r="F219" s="3" t="s">
        <v>318</v>
      </c>
      <c r="G219" s="3" t="s">
        <v>318</v>
      </c>
      <c r="H219" s="3" t="s">
        <v>318</v>
      </c>
    </row>
    <row r="221" spans="1:8" ht="24.95" customHeight="1" x14ac:dyDescent="0.2">
      <c r="A221" s="4" t="s">
        <v>155</v>
      </c>
      <c r="B221" s="4" t="s">
        <v>310</v>
      </c>
      <c r="C221" s="5" t="s">
        <v>0</v>
      </c>
      <c r="D221" s="5" t="s">
        <v>1</v>
      </c>
      <c r="E221" s="5" t="s">
        <v>2</v>
      </c>
      <c r="F221" s="5" t="s">
        <v>311</v>
      </c>
      <c r="G221" s="5" t="s">
        <v>312</v>
      </c>
      <c r="H221" s="5" t="s">
        <v>313</v>
      </c>
    </row>
    <row r="222" spans="1:8" s="3" customFormat="1" ht="24.95" customHeight="1" x14ac:dyDescent="0.2">
      <c r="A222" s="6" t="s">
        <v>423</v>
      </c>
      <c r="B222" s="6">
        <v>0</v>
      </c>
      <c r="C222" s="3" t="s">
        <v>3</v>
      </c>
      <c r="D222" s="3" t="s">
        <v>4</v>
      </c>
      <c r="E222" s="3" t="s">
        <v>5</v>
      </c>
      <c r="F222" s="3" t="s">
        <v>6</v>
      </c>
      <c r="G222" s="3" t="s">
        <v>6</v>
      </c>
      <c r="H222" s="3" t="s">
        <v>7</v>
      </c>
    </row>
    <row r="223" spans="1:8" s="3" customFormat="1" ht="24.95" customHeight="1" x14ac:dyDescent="0.2">
      <c r="A223" s="6" t="s">
        <v>423</v>
      </c>
      <c r="B223" s="6">
        <v>1</v>
      </c>
      <c r="C223" s="3" t="s">
        <v>33</v>
      </c>
      <c r="D223" s="3" t="s">
        <v>27</v>
      </c>
      <c r="E223" s="3" t="s">
        <v>341</v>
      </c>
      <c r="F223" s="3" t="s">
        <v>11</v>
      </c>
      <c r="G223" s="3" t="s">
        <v>11</v>
      </c>
      <c r="H223" s="3" t="s">
        <v>12</v>
      </c>
    </row>
    <row r="224" spans="1:8" s="3" customFormat="1" ht="24.95" customHeight="1" x14ac:dyDescent="0.2">
      <c r="A224" s="6" t="s">
        <v>423</v>
      </c>
      <c r="B224" s="6">
        <v>2</v>
      </c>
      <c r="C224" s="3" t="s">
        <v>15</v>
      </c>
      <c r="D224" s="3" t="s">
        <v>118</v>
      </c>
      <c r="E224" s="3" t="s">
        <v>16</v>
      </c>
      <c r="F224" s="3" t="s">
        <v>11</v>
      </c>
      <c r="G224" s="3" t="s">
        <v>11</v>
      </c>
      <c r="H224" s="3" t="s">
        <v>12</v>
      </c>
    </row>
    <row r="225" spans="1:8" s="3" customFormat="1" ht="24.95" customHeight="1" x14ac:dyDescent="0.2">
      <c r="A225" s="6" t="s">
        <v>423</v>
      </c>
      <c r="B225" s="6">
        <v>3</v>
      </c>
      <c r="C225" s="3" t="s">
        <v>30</v>
      </c>
      <c r="D225" s="3" t="s">
        <v>118</v>
      </c>
      <c r="E225" s="3" t="s">
        <v>31</v>
      </c>
      <c r="F225" s="3" t="s">
        <v>11</v>
      </c>
      <c r="G225" s="3" t="s">
        <v>11</v>
      </c>
      <c r="H225" s="3" t="s">
        <v>12</v>
      </c>
    </row>
    <row r="226" spans="1:8" s="3" customFormat="1" ht="24.95" customHeight="1" x14ac:dyDescent="0.2">
      <c r="A226" s="6" t="s">
        <v>423</v>
      </c>
      <c r="B226" s="6">
        <v>4</v>
      </c>
      <c r="C226" s="3" t="s">
        <v>424</v>
      </c>
      <c r="D226" s="3" t="s">
        <v>27</v>
      </c>
      <c r="E226" s="3" t="s">
        <v>18</v>
      </c>
      <c r="F226" s="3" t="s">
        <v>11</v>
      </c>
      <c r="G226" s="3" t="s">
        <v>11</v>
      </c>
      <c r="H226" s="3" t="s">
        <v>425</v>
      </c>
    </row>
    <row r="228" spans="1:8" ht="24.95" customHeight="1" x14ac:dyDescent="0.2">
      <c r="A228" s="4" t="s">
        <v>155</v>
      </c>
      <c r="B228" s="4" t="s">
        <v>310</v>
      </c>
      <c r="C228" s="5" t="s">
        <v>0</v>
      </c>
      <c r="D228" s="5" t="s">
        <v>1</v>
      </c>
      <c r="E228" s="5" t="s">
        <v>2</v>
      </c>
      <c r="F228" s="5" t="s">
        <v>311</v>
      </c>
      <c r="G228" s="5" t="s">
        <v>312</v>
      </c>
      <c r="H228" s="5" t="s">
        <v>313</v>
      </c>
    </row>
    <row r="229" spans="1:8" s="3" customFormat="1" ht="24.95" customHeight="1" x14ac:dyDescent="0.2">
      <c r="A229" s="3" t="s">
        <v>695</v>
      </c>
      <c r="B229" s="6">
        <v>0</v>
      </c>
      <c r="C229" s="6" t="s">
        <v>673</v>
      </c>
      <c r="D229" s="3" t="s">
        <v>4</v>
      </c>
      <c r="E229" s="3" t="s">
        <v>5</v>
      </c>
      <c r="F229" s="3" t="s">
        <v>6</v>
      </c>
      <c r="G229" s="3" t="s">
        <v>6</v>
      </c>
      <c r="H229" s="3" t="s">
        <v>7</v>
      </c>
    </row>
    <row r="230" spans="1:8" s="3" customFormat="1" ht="24.95" customHeight="1" x14ac:dyDescent="0.2">
      <c r="A230" s="3" t="s">
        <v>695</v>
      </c>
      <c r="B230" s="6">
        <v>1</v>
      </c>
      <c r="C230" s="6" t="s">
        <v>686</v>
      </c>
      <c r="D230" s="3" t="s">
        <v>27</v>
      </c>
      <c r="E230" s="3" t="s">
        <v>687</v>
      </c>
      <c r="F230" s="3" t="s">
        <v>11</v>
      </c>
      <c r="G230" s="3" t="s">
        <v>11</v>
      </c>
    </row>
    <row r="231" spans="1:8" s="3" customFormat="1" ht="24.95" customHeight="1" x14ac:dyDescent="0.2">
      <c r="A231" s="3" t="s">
        <v>695</v>
      </c>
      <c r="B231" s="6">
        <v>2</v>
      </c>
      <c r="C231" s="6" t="s">
        <v>79</v>
      </c>
      <c r="D231" s="3" t="s">
        <v>118</v>
      </c>
      <c r="E231" s="3" t="s">
        <v>688</v>
      </c>
      <c r="F231" s="3" t="s">
        <v>11</v>
      </c>
      <c r="G231" s="3" t="s">
        <v>11</v>
      </c>
    </row>
    <row r="232" spans="1:8" s="3" customFormat="1" ht="24.95" customHeight="1" x14ac:dyDescent="0.2">
      <c r="A232" s="3" t="s">
        <v>695</v>
      </c>
      <c r="B232" s="6">
        <v>3</v>
      </c>
      <c r="C232" s="6" t="s">
        <v>39</v>
      </c>
      <c r="D232" s="3" t="s">
        <v>118</v>
      </c>
      <c r="E232" s="3" t="s">
        <v>689</v>
      </c>
      <c r="F232" s="3" t="s">
        <v>11</v>
      </c>
      <c r="G232" s="3" t="s">
        <v>11</v>
      </c>
    </row>
    <row r="233" spans="1:8" s="3" customFormat="1" ht="24.95" customHeight="1" x14ac:dyDescent="0.2">
      <c r="A233" s="3" t="s">
        <v>695</v>
      </c>
      <c r="B233" s="6">
        <v>4</v>
      </c>
      <c r="C233" s="6" t="s">
        <v>41</v>
      </c>
      <c r="D233" s="3" t="s">
        <v>118</v>
      </c>
      <c r="E233" s="3" t="s">
        <v>690</v>
      </c>
      <c r="F233" s="3" t="s">
        <v>11</v>
      </c>
      <c r="G233" s="3" t="s">
        <v>11</v>
      </c>
    </row>
    <row r="234" spans="1:8" s="3" customFormat="1" ht="24.95" customHeight="1" x14ac:dyDescent="0.2">
      <c r="A234" s="3" t="s">
        <v>695</v>
      </c>
      <c r="B234" s="6">
        <v>5</v>
      </c>
      <c r="C234" s="6" t="s">
        <v>47</v>
      </c>
      <c r="D234" s="3" t="s">
        <v>118</v>
      </c>
      <c r="E234" s="3" t="s">
        <v>691</v>
      </c>
      <c r="F234" s="3" t="s">
        <v>11</v>
      </c>
      <c r="G234" s="3" t="s">
        <v>11</v>
      </c>
    </row>
    <row r="235" spans="1:8" s="3" customFormat="1" ht="24.95" customHeight="1" x14ac:dyDescent="0.2">
      <c r="A235" s="3" t="s">
        <v>695</v>
      </c>
      <c r="B235" s="6">
        <v>6</v>
      </c>
      <c r="C235" s="6" t="s">
        <v>692</v>
      </c>
      <c r="D235" s="3" t="s">
        <v>693</v>
      </c>
      <c r="E235" s="3" t="s">
        <v>694</v>
      </c>
      <c r="F235" s="3" t="s">
        <v>11</v>
      </c>
      <c r="G235" s="3" t="s">
        <v>11</v>
      </c>
    </row>
    <row r="237" spans="1:8" ht="24.95" customHeight="1" x14ac:dyDescent="0.2">
      <c r="A237" s="4" t="s">
        <v>155</v>
      </c>
      <c r="B237" s="4" t="s">
        <v>310</v>
      </c>
      <c r="C237" s="5" t="s">
        <v>0</v>
      </c>
      <c r="D237" s="5" t="s">
        <v>1</v>
      </c>
      <c r="E237" s="5" t="s">
        <v>2</v>
      </c>
      <c r="F237" s="5" t="s">
        <v>311</v>
      </c>
      <c r="G237" s="5" t="s">
        <v>312</v>
      </c>
      <c r="H237" s="5" t="s">
        <v>313</v>
      </c>
    </row>
    <row r="238" spans="1:8" s="3" customFormat="1" ht="24.95" customHeight="1" x14ac:dyDescent="0.2">
      <c r="A238" s="3" t="s">
        <v>696</v>
      </c>
      <c r="B238" s="6">
        <v>0</v>
      </c>
      <c r="C238" s="6" t="s">
        <v>673</v>
      </c>
      <c r="D238" s="3" t="s">
        <v>4</v>
      </c>
      <c r="E238" s="3" t="s">
        <v>5</v>
      </c>
      <c r="F238" s="3" t="s">
        <v>6</v>
      </c>
      <c r="G238" s="3" t="s">
        <v>6</v>
      </c>
      <c r="H238" s="3" t="s">
        <v>7</v>
      </c>
    </row>
    <row r="239" spans="1:8" s="3" customFormat="1" ht="24.95" customHeight="1" x14ac:dyDescent="0.2">
      <c r="A239" s="3" t="s">
        <v>696</v>
      </c>
      <c r="B239" s="6">
        <v>1</v>
      </c>
      <c r="C239" s="6" t="s">
        <v>686</v>
      </c>
      <c r="D239" s="3" t="s">
        <v>27</v>
      </c>
      <c r="E239" s="3" t="s">
        <v>687</v>
      </c>
      <c r="F239" s="3" t="s">
        <v>11</v>
      </c>
      <c r="G239" s="3" t="s">
        <v>11</v>
      </c>
    </row>
    <row r="240" spans="1:8" s="3" customFormat="1" ht="24.95" customHeight="1" x14ac:dyDescent="0.2">
      <c r="A240" s="3" t="s">
        <v>696</v>
      </c>
      <c r="B240" s="6">
        <v>2</v>
      </c>
      <c r="C240" s="6" t="s">
        <v>79</v>
      </c>
      <c r="D240" s="3" t="s">
        <v>118</v>
      </c>
      <c r="E240" s="3" t="s">
        <v>688</v>
      </c>
      <c r="F240" s="3" t="s">
        <v>11</v>
      </c>
      <c r="G240" s="3" t="s">
        <v>11</v>
      </c>
    </row>
    <row r="241" spans="1:8" s="3" customFormat="1" ht="24.95" customHeight="1" x14ac:dyDescent="0.2">
      <c r="A241" s="3" t="s">
        <v>696</v>
      </c>
      <c r="B241" s="6">
        <v>3</v>
      </c>
      <c r="C241" s="6" t="s">
        <v>39</v>
      </c>
      <c r="D241" s="3" t="s">
        <v>118</v>
      </c>
      <c r="E241" s="3" t="s">
        <v>689</v>
      </c>
      <c r="F241" s="3" t="s">
        <v>11</v>
      </c>
      <c r="G241" s="3" t="s">
        <v>11</v>
      </c>
    </row>
    <row r="242" spans="1:8" s="3" customFormat="1" ht="24.95" customHeight="1" x14ac:dyDescent="0.2">
      <c r="A242" s="3" t="s">
        <v>696</v>
      </c>
      <c r="B242" s="6">
        <v>4</v>
      </c>
      <c r="C242" s="6" t="s">
        <v>41</v>
      </c>
      <c r="D242" s="3" t="s">
        <v>118</v>
      </c>
      <c r="E242" s="3" t="s">
        <v>690</v>
      </c>
      <c r="F242" s="3" t="s">
        <v>11</v>
      </c>
      <c r="G242" s="3" t="s">
        <v>11</v>
      </c>
    </row>
    <row r="243" spans="1:8" s="3" customFormat="1" ht="24.95" customHeight="1" x14ac:dyDescent="0.2">
      <c r="A243" s="3" t="s">
        <v>696</v>
      </c>
      <c r="B243" s="6">
        <v>5</v>
      </c>
      <c r="C243" s="6" t="s">
        <v>47</v>
      </c>
      <c r="D243" s="3" t="s">
        <v>118</v>
      </c>
      <c r="E243" s="3" t="s">
        <v>691</v>
      </c>
      <c r="F243" s="3" t="s">
        <v>11</v>
      </c>
      <c r="G243" s="3" t="s">
        <v>11</v>
      </c>
    </row>
    <row r="244" spans="1:8" s="3" customFormat="1" ht="24.95" customHeight="1" x14ac:dyDescent="0.2">
      <c r="A244" s="3" t="s">
        <v>696</v>
      </c>
      <c r="B244" s="6">
        <v>6</v>
      </c>
      <c r="C244" s="6" t="s">
        <v>692</v>
      </c>
      <c r="D244" s="3" t="s">
        <v>693</v>
      </c>
      <c r="E244" s="3" t="s">
        <v>694</v>
      </c>
      <c r="F244" s="3" t="s">
        <v>11</v>
      </c>
      <c r="G244" s="3" t="s">
        <v>11</v>
      </c>
    </row>
    <row r="246" spans="1:8" ht="24.95" customHeight="1" x14ac:dyDescent="0.2">
      <c r="A246" s="4" t="s">
        <v>155</v>
      </c>
      <c r="B246" s="4" t="s">
        <v>310</v>
      </c>
      <c r="C246" s="5" t="s">
        <v>0</v>
      </c>
      <c r="D246" s="5" t="s">
        <v>1</v>
      </c>
      <c r="E246" s="5" t="s">
        <v>2</v>
      </c>
      <c r="F246" s="5" t="s">
        <v>311</v>
      </c>
      <c r="G246" s="5" t="s">
        <v>312</v>
      </c>
      <c r="H246" s="5" t="s">
        <v>313</v>
      </c>
    </row>
    <row r="247" spans="1:8" s="3" customFormat="1" ht="24.95" customHeight="1" x14ac:dyDescent="0.2">
      <c r="A247" s="3" t="s">
        <v>697</v>
      </c>
      <c r="B247" s="6">
        <v>0</v>
      </c>
      <c r="C247" s="6" t="s">
        <v>673</v>
      </c>
      <c r="D247" s="3" t="s">
        <v>4</v>
      </c>
      <c r="E247" s="3" t="s">
        <v>5</v>
      </c>
      <c r="F247" s="3" t="s">
        <v>6</v>
      </c>
      <c r="G247" s="3" t="s">
        <v>6</v>
      </c>
      <c r="H247" s="3" t="s">
        <v>7</v>
      </c>
    </row>
    <row r="248" spans="1:8" s="3" customFormat="1" ht="24.95" customHeight="1" x14ac:dyDescent="0.2">
      <c r="A248" s="3" t="s">
        <v>697</v>
      </c>
      <c r="B248" s="6">
        <v>1</v>
      </c>
      <c r="C248" s="6" t="s">
        <v>686</v>
      </c>
      <c r="D248" s="3" t="s">
        <v>27</v>
      </c>
      <c r="E248" s="3" t="s">
        <v>687</v>
      </c>
      <c r="F248" s="3" t="s">
        <v>11</v>
      </c>
      <c r="G248" s="3" t="s">
        <v>11</v>
      </c>
    </row>
    <row r="249" spans="1:8" s="3" customFormat="1" ht="24.95" customHeight="1" x14ac:dyDescent="0.2">
      <c r="A249" s="3" t="s">
        <v>697</v>
      </c>
      <c r="B249" s="6">
        <v>2</v>
      </c>
      <c r="C249" s="6" t="s">
        <v>79</v>
      </c>
      <c r="D249" s="3" t="s">
        <v>118</v>
      </c>
      <c r="E249" s="3" t="s">
        <v>688</v>
      </c>
      <c r="F249" s="3" t="s">
        <v>11</v>
      </c>
      <c r="G249" s="3" t="s">
        <v>11</v>
      </c>
    </row>
    <row r="250" spans="1:8" s="3" customFormat="1" ht="24.95" customHeight="1" x14ac:dyDescent="0.2">
      <c r="A250" s="3" t="s">
        <v>697</v>
      </c>
      <c r="B250" s="6">
        <v>3</v>
      </c>
      <c r="C250" s="6" t="s">
        <v>39</v>
      </c>
      <c r="D250" s="3" t="s">
        <v>118</v>
      </c>
      <c r="E250" s="3" t="s">
        <v>689</v>
      </c>
      <c r="F250" s="3" t="s">
        <v>11</v>
      </c>
      <c r="G250" s="3" t="s">
        <v>11</v>
      </c>
    </row>
    <row r="251" spans="1:8" s="3" customFormat="1" ht="24.95" customHeight="1" x14ac:dyDescent="0.2">
      <c r="A251" s="3" t="s">
        <v>697</v>
      </c>
      <c r="B251" s="6">
        <v>4</v>
      </c>
      <c r="C251" s="6" t="s">
        <v>41</v>
      </c>
      <c r="D251" s="3" t="s">
        <v>118</v>
      </c>
      <c r="E251" s="3" t="s">
        <v>690</v>
      </c>
      <c r="F251" s="3" t="s">
        <v>11</v>
      </c>
      <c r="G251" s="3" t="s">
        <v>11</v>
      </c>
    </row>
    <row r="252" spans="1:8" s="3" customFormat="1" ht="24.95" customHeight="1" x14ac:dyDescent="0.2">
      <c r="A252" s="3" t="s">
        <v>697</v>
      </c>
      <c r="B252" s="6">
        <v>5</v>
      </c>
      <c r="C252" s="6" t="s">
        <v>47</v>
      </c>
      <c r="D252" s="3" t="s">
        <v>118</v>
      </c>
      <c r="E252" s="3" t="s">
        <v>691</v>
      </c>
      <c r="F252" s="3" t="s">
        <v>11</v>
      </c>
      <c r="G252" s="3" t="s">
        <v>11</v>
      </c>
    </row>
    <row r="253" spans="1:8" s="3" customFormat="1" ht="24.95" customHeight="1" x14ac:dyDescent="0.2">
      <c r="A253" s="3" t="s">
        <v>697</v>
      </c>
      <c r="B253" s="6">
        <v>6</v>
      </c>
      <c r="C253" s="6" t="s">
        <v>692</v>
      </c>
      <c r="D253" s="3" t="s">
        <v>693</v>
      </c>
      <c r="E253" s="3" t="s">
        <v>694</v>
      </c>
      <c r="F253" s="3" t="s">
        <v>11</v>
      </c>
      <c r="G253" s="3" t="s">
        <v>11</v>
      </c>
    </row>
  </sheetData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4B00-9847-4F62-AF79-4752A1C6F661}">
  <dimension ref="A1:D113"/>
  <sheetViews>
    <sheetView showGridLines="0" topLeftCell="A64" workbookViewId="0">
      <selection activeCell="B10" sqref="B10"/>
    </sheetView>
  </sheetViews>
  <sheetFormatPr defaultRowHeight="12.75" x14ac:dyDescent="0.2"/>
  <cols>
    <col min="1" max="1" width="27.5703125" style="2" bestFit="1" customWidth="1"/>
    <col min="2" max="2" width="40.140625" style="2" bestFit="1" customWidth="1"/>
    <col min="3" max="3" width="66" style="2" bestFit="1" customWidth="1"/>
    <col min="4" max="4" width="84.5703125" style="2" bestFit="1" customWidth="1"/>
    <col min="5" max="5" width="23.140625" style="2" customWidth="1"/>
    <col min="6" max="16384" width="9.140625" style="2"/>
  </cols>
  <sheetData>
    <row r="1" spans="1:4" s="1" customFormat="1" ht="24.95" customHeight="1" x14ac:dyDescent="0.2">
      <c r="A1" s="1" t="s">
        <v>155</v>
      </c>
      <c r="B1" s="1" t="s">
        <v>224</v>
      </c>
      <c r="C1" s="1" t="s">
        <v>71</v>
      </c>
    </row>
    <row r="2" spans="1:4" s="1" customFormat="1" ht="24.95" customHeight="1" x14ac:dyDescent="0.2">
      <c r="A2" s="3" t="s">
        <v>231</v>
      </c>
      <c r="B2" s="3" t="s">
        <v>225</v>
      </c>
      <c r="C2" s="3" t="s">
        <v>226</v>
      </c>
    </row>
    <row r="3" spans="1:4" s="1" customFormat="1" ht="24.95" customHeight="1" x14ac:dyDescent="0.2">
      <c r="A3" s="3" t="s">
        <v>231</v>
      </c>
      <c r="B3" s="3" t="s">
        <v>227</v>
      </c>
      <c r="C3" s="3" t="s">
        <v>228</v>
      </c>
    </row>
    <row r="4" spans="1:4" s="1" customFormat="1" ht="24.95" customHeight="1" x14ac:dyDescent="0.2">
      <c r="A4" s="3" t="s">
        <v>231</v>
      </c>
      <c r="B4" s="3" t="s">
        <v>229</v>
      </c>
      <c r="C4" s="3" t="s">
        <v>230</v>
      </c>
    </row>
    <row r="5" spans="1:4" ht="24.95" customHeight="1" x14ac:dyDescent="0.2"/>
    <row r="6" spans="1:4" s="1" customFormat="1" ht="24.95" customHeight="1" x14ac:dyDescent="0.2">
      <c r="A6" s="1" t="s">
        <v>155</v>
      </c>
      <c r="B6" s="1" t="s">
        <v>127</v>
      </c>
      <c r="C6" s="1" t="s">
        <v>232</v>
      </c>
      <c r="D6" s="1" t="s">
        <v>71</v>
      </c>
    </row>
    <row r="7" spans="1:4" s="1" customFormat="1" ht="24.95" customHeight="1" x14ac:dyDescent="0.2">
      <c r="A7" s="3" t="s">
        <v>258</v>
      </c>
      <c r="B7" s="3" t="s">
        <v>130</v>
      </c>
      <c r="C7" s="3" t="s">
        <v>163</v>
      </c>
      <c r="D7" s="3" t="s">
        <v>233</v>
      </c>
    </row>
    <row r="8" spans="1:4" s="1" customFormat="1" ht="24.95" customHeight="1" x14ac:dyDescent="0.2">
      <c r="A8" s="3" t="s">
        <v>258</v>
      </c>
      <c r="B8" s="3" t="s">
        <v>136</v>
      </c>
      <c r="C8" s="3" t="s">
        <v>225</v>
      </c>
      <c r="D8" s="3" t="s">
        <v>234</v>
      </c>
    </row>
    <row r="9" spans="1:4" s="1" customFormat="1" ht="24.95" customHeight="1" x14ac:dyDescent="0.2">
      <c r="A9" s="3" t="s">
        <v>258</v>
      </c>
      <c r="B9" s="3" t="s">
        <v>235</v>
      </c>
      <c r="C9" s="3" t="s">
        <v>139</v>
      </c>
      <c r="D9" s="3" t="s">
        <v>236</v>
      </c>
    </row>
    <row r="10" spans="1:4" s="1" customFormat="1" ht="24.95" customHeight="1" x14ac:dyDescent="0.2">
      <c r="A10" s="3" t="s">
        <v>258</v>
      </c>
      <c r="B10" s="3" t="s">
        <v>235</v>
      </c>
      <c r="C10" s="3" t="s">
        <v>142</v>
      </c>
      <c r="D10" s="3" t="s">
        <v>237</v>
      </c>
    </row>
    <row r="11" spans="1:4" s="1" customFormat="1" ht="24.95" customHeight="1" x14ac:dyDescent="0.2">
      <c r="A11" s="3" t="s">
        <v>258</v>
      </c>
      <c r="B11" s="3" t="s">
        <v>235</v>
      </c>
      <c r="C11" s="3" t="s">
        <v>238</v>
      </c>
      <c r="D11" s="3" t="s">
        <v>239</v>
      </c>
    </row>
    <row r="12" spans="1:4" s="1" customFormat="1" ht="24.95" customHeight="1" x14ac:dyDescent="0.2">
      <c r="A12" s="3" t="s">
        <v>258</v>
      </c>
      <c r="B12" s="3" t="s">
        <v>235</v>
      </c>
      <c r="C12" s="3" t="s">
        <v>240</v>
      </c>
      <c r="D12" s="3" t="s">
        <v>241</v>
      </c>
    </row>
    <row r="13" spans="1:4" s="1" customFormat="1" ht="24.95" customHeight="1" x14ac:dyDescent="0.2">
      <c r="A13" s="3" t="s">
        <v>258</v>
      </c>
      <c r="B13" s="3" t="s">
        <v>235</v>
      </c>
      <c r="C13" s="3" t="s">
        <v>259</v>
      </c>
      <c r="D13" s="3" t="s">
        <v>242</v>
      </c>
    </row>
    <row r="14" spans="1:4" s="1" customFormat="1" ht="24.95" customHeight="1" x14ac:dyDescent="0.2">
      <c r="A14" s="3" t="s">
        <v>258</v>
      </c>
      <c r="B14" s="3" t="s">
        <v>235</v>
      </c>
      <c r="C14" s="3" t="s">
        <v>260</v>
      </c>
      <c r="D14" s="3" t="s">
        <v>243</v>
      </c>
    </row>
    <row r="15" spans="1:4" s="1" customFormat="1" ht="24.95" customHeight="1" x14ac:dyDescent="0.2">
      <c r="A15" s="3" t="s">
        <v>258</v>
      </c>
      <c r="B15" s="3" t="s">
        <v>235</v>
      </c>
      <c r="C15" s="3" t="s">
        <v>261</v>
      </c>
      <c r="D15" s="3" t="s">
        <v>244</v>
      </c>
    </row>
    <row r="16" spans="1:4" s="1" customFormat="1" ht="24.95" customHeight="1" x14ac:dyDescent="0.2">
      <c r="A16" s="3" t="s">
        <v>258</v>
      </c>
      <c r="B16" s="3" t="s">
        <v>235</v>
      </c>
      <c r="C16" s="3" t="s">
        <v>262</v>
      </c>
      <c r="D16" s="3" t="s">
        <v>245</v>
      </c>
    </row>
    <row r="17" spans="1:4" s="1" customFormat="1" ht="24.95" customHeight="1" x14ac:dyDescent="0.2">
      <c r="A17" s="3" t="s">
        <v>258</v>
      </c>
      <c r="B17" s="3" t="s">
        <v>235</v>
      </c>
      <c r="C17" s="3" t="s">
        <v>263</v>
      </c>
      <c r="D17" s="3" t="s">
        <v>246</v>
      </c>
    </row>
    <row r="18" spans="1:4" s="1" customFormat="1" ht="24.95" customHeight="1" x14ac:dyDescent="0.2">
      <c r="A18" s="3" t="s">
        <v>258</v>
      </c>
      <c r="B18" s="3" t="s">
        <v>235</v>
      </c>
      <c r="C18" s="3" t="s">
        <v>264</v>
      </c>
      <c r="D18" s="3" t="s">
        <v>247</v>
      </c>
    </row>
    <row r="19" spans="1:4" s="1" customFormat="1" ht="24.95" customHeight="1" x14ac:dyDescent="0.2">
      <c r="A19" s="3" t="s">
        <v>258</v>
      </c>
      <c r="B19" s="3" t="s">
        <v>235</v>
      </c>
      <c r="C19" s="3" t="s">
        <v>265</v>
      </c>
      <c r="D19" s="3" t="s">
        <v>248</v>
      </c>
    </row>
    <row r="20" spans="1:4" s="1" customFormat="1" ht="24.95" customHeight="1" x14ac:dyDescent="0.2">
      <c r="A20" s="3" t="s">
        <v>258</v>
      </c>
      <c r="B20" s="3" t="s">
        <v>235</v>
      </c>
      <c r="C20" s="3" t="s">
        <v>266</v>
      </c>
      <c r="D20" s="3" t="s">
        <v>249</v>
      </c>
    </row>
    <row r="21" spans="1:4" s="1" customFormat="1" ht="24.95" customHeight="1" x14ac:dyDescent="0.2">
      <c r="A21" s="3" t="s">
        <v>258</v>
      </c>
      <c r="B21" s="3" t="s">
        <v>235</v>
      </c>
      <c r="C21" s="3" t="s">
        <v>267</v>
      </c>
      <c r="D21" s="3" t="s">
        <v>250</v>
      </c>
    </row>
    <row r="22" spans="1:4" s="1" customFormat="1" ht="24.95" customHeight="1" x14ac:dyDescent="0.2">
      <c r="A22" s="3" t="s">
        <v>258</v>
      </c>
      <c r="B22" s="3" t="s">
        <v>235</v>
      </c>
      <c r="C22" s="3" t="s">
        <v>268</v>
      </c>
      <c r="D22" s="3" t="s">
        <v>251</v>
      </c>
    </row>
    <row r="23" spans="1:4" s="1" customFormat="1" ht="24.95" customHeight="1" x14ac:dyDescent="0.2">
      <c r="A23" s="3" t="s">
        <v>258</v>
      </c>
      <c r="B23" s="3" t="s">
        <v>235</v>
      </c>
      <c r="C23" s="3" t="s">
        <v>269</v>
      </c>
      <c r="D23" s="3" t="s">
        <v>252</v>
      </c>
    </row>
    <row r="24" spans="1:4" s="1" customFormat="1" ht="24.95" customHeight="1" x14ac:dyDescent="0.2">
      <c r="A24" s="3" t="s">
        <v>258</v>
      </c>
      <c r="B24" s="3" t="s">
        <v>235</v>
      </c>
      <c r="C24" s="3" t="s">
        <v>270</v>
      </c>
      <c r="D24" s="3" t="s">
        <v>253</v>
      </c>
    </row>
    <row r="25" spans="1:4" s="1" customFormat="1" ht="24.95" customHeight="1" x14ac:dyDescent="0.2">
      <c r="A25" s="3" t="s">
        <v>258</v>
      </c>
      <c r="B25" s="3" t="s">
        <v>235</v>
      </c>
      <c r="C25" s="3" t="s">
        <v>271</v>
      </c>
      <c r="D25" s="3" t="s">
        <v>254</v>
      </c>
    </row>
    <row r="26" spans="1:4" s="1" customFormat="1" ht="24.95" customHeight="1" x14ac:dyDescent="0.2">
      <c r="A26" s="3" t="s">
        <v>258</v>
      </c>
      <c r="B26" s="3" t="s">
        <v>235</v>
      </c>
      <c r="C26" s="3" t="s">
        <v>272</v>
      </c>
      <c r="D26" s="3" t="s">
        <v>255</v>
      </c>
    </row>
    <row r="27" spans="1:4" s="1" customFormat="1" ht="24.95" customHeight="1" x14ac:dyDescent="0.2">
      <c r="A27" s="3" t="s">
        <v>258</v>
      </c>
      <c r="B27" s="3" t="s">
        <v>235</v>
      </c>
      <c r="C27" s="3" t="s">
        <v>273</v>
      </c>
      <c r="D27" s="3" t="s">
        <v>256</v>
      </c>
    </row>
    <row r="28" spans="1:4" s="1" customFormat="1" ht="24.95" customHeight="1" x14ac:dyDescent="0.2">
      <c r="A28" s="3" t="s">
        <v>258</v>
      </c>
      <c r="B28" s="3" t="s">
        <v>235</v>
      </c>
      <c r="C28" s="3" t="s">
        <v>274</v>
      </c>
      <c r="D28" s="3" t="s">
        <v>257</v>
      </c>
    </row>
    <row r="29" spans="1:4" ht="24.95" customHeight="1" x14ac:dyDescent="0.2"/>
    <row r="30" spans="1:4" s="1" customFormat="1" ht="24.95" customHeight="1" x14ac:dyDescent="0.2">
      <c r="A30" s="1" t="s">
        <v>155</v>
      </c>
      <c r="B30" s="1" t="s">
        <v>128</v>
      </c>
      <c r="C30" s="1" t="s">
        <v>1</v>
      </c>
      <c r="D30" s="1" t="s">
        <v>71</v>
      </c>
    </row>
    <row r="31" spans="1:4" s="1" customFormat="1" ht="24.95" customHeight="1" x14ac:dyDescent="0.2">
      <c r="A31" s="3" t="s">
        <v>279</v>
      </c>
      <c r="B31" s="3" t="s">
        <v>275</v>
      </c>
      <c r="C31" s="3" t="s">
        <v>276</v>
      </c>
      <c r="D31" s="3" t="s">
        <v>277</v>
      </c>
    </row>
    <row r="32" spans="1:4" s="1" customFormat="1" ht="24.95" customHeight="1" x14ac:dyDescent="0.2">
      <c r="A32" s="3" t="s">
        <v>279</v>
      </c>
      <c r="B32" s="3" t="s">
        <v>278</v>
      </c>
      <c r="C32" s="3" t="s">
        <v>4</v>
      </c>
      <c r="D32" s="3" t="s">
        <v>280</v>
      </c>
    </row>
    <row r="33" spans="1:4" ht="24.95" customHeight="1" x14ac:dyDescent="0.2"/>
    <row r="34" spans="1:4" s="1" customFormat="1" ht="24.95" customHeight="1" x14ac:dyDescent="0.2">
      <c r="A34" s="1" t="s">
        <v>155</v>
      </c>
      <c r="B34" s="1" t="s">
        <v>127</v>
      </c>
      <c r="C34" s="1" t="s">
        <v>232</v>
      </c>
      <c r="D34" s="1" t="s">
        <v>71</v>
      </c>
    </row>
    <row r="35" spans="1:4" s="1" customFormat="1" ht="24.95" customHeight="1" x14ac:dyDescent="0.2">
      <c r="A35" s="3" t="s">
        <v>282</v>
      </c>
      <c r="B35" s="3" t="s">
        <v>130</v>
      </c>
      <c r="C35" s="3" t="s">
        <v>163</v>
      </c>
      <c r="D35" s="3" t="s">
        <v>233</v>
      </c>
    </row>
    <row r="36" spans="1:4" s="1" customFormat="1" ht="24.95" customHeight="1" x14ac:dyDescent="0.2">
      <c r="A36" s="3" t="s">
        <v>282</v>
      </c>
      <c r="B36" s="3" t="s">
        <v>136</v>
      </c>
      <c r="C36" s="3" t="s">
        <v>227</v>
      </c>
      <c r="D36" s="3" t="s">
        <v>281</v>
      </c>
    </row>
    <row r="37" spans="1:4" s="1" customFormat="1" ht="24.95" customHeight="1" x14ac:dyDescent="0.2">
      <c r="A37" s="3" t="s">
        <v>282</v>
      </c>
      <c r="B37" s="3" t="s">
        <v>235</v>
      </c>
      <c r="C37" s="3" t="s">
        <v>139</v>
      </c>
      <c r="D37" s="3" t="s">
        <v>236</v>
      </c>
    </row>
    <row r="38" spans="1:4" ht="24.95" customHeight="1" x14ac:dyDescent="0.2"/>
    <row r="39" spans="1:4" s="1" customFormat="1" ht="24.95" customHeight="1" x14ac:dyDescent="0.2">
      <c r="A39" s="1" t="s">
        <v>155</v>
      </c>
      <c r="B39" s="1" t="s">
        <v>128</v>
      </c>
      <c r="C39" s="1" t="s">
        <v>1</v>
      </c>
      <c r="D39" s="1" t="s">
        <v>71</v>
      </c>
    </row>
    <row r="40" spans="1:4" s="1" customFormat="1" ht="24.95" customHeight="1" x14ac:dyDescent="0.2">
      <c r="A40" s="3" t="s">
        <v>285</v>
      </c>
      <c r="B40" s="3" t="s">
        <v>275</v>
      </c>
      <c r="C40" s="3" t="s">
        <v>276</v>
      </c>
      <c r="D40" s="3" t="s">
        <v>283</v>
      </c>
    </row>
    <row r="41" spans="1:4" s="1" customFormat="1" ht="24.95" customHeight="1" x14ac:dyDescent="0.2">
      <c r="A41" s="3" t="s">
        <v>285</v>
      </c>
      <c r="B41" s="3" t="s">
        <v>278</v>
      </c>
      <c r="C41" s="3" t="s">
        <v>4</v>
      </c>
      <c r="D41" s="3" t="s">
        <v>284</v>
      </c>
    </row>
    <row r="42" spans="1:4" ht="24.95" customHeight="1" x14ac:dyDescent="0.2"/>
    <row r="43" spans="1:4" s="1" customFormat="1" ht="24.95" customHeight="1" x14ac:dyDescent="0.2">
      <c r="A43" s="1" t="s">
        <v>155</v>
      </c>
      <c r="B43" s="1" t="s">
        <v>127</v>
      </c>
      <c r="C43" s="1" t="s">
        <v>232</v>
      </c>
      <c r="D43" s="1" t="s">
        <v>71</v>
      </c>
    </row>
    <row r="44" spans="1:4" s="1" customFormat="1" ht="24.95" customHeight="1" x14ac:dyDescent="0.2">
      <c r="A44" s="3" t="s">
        <v>288</v>
      </c>
      <c r="B44" s="3" t="s">
        <v>130</v>
      </c>
      <c r="C44" s="3" t="s">
        <v>163</v>
      </c>
      <c r="D44" s="3" t="s">
        <v>233</v>
      </c>
    </row>
    <row r="45" spans="1:4" s="1" customFormat="1" ht="24.95" customHeight="1" x14ac:dyDescent="0.2">
      <c r="A45" s="3" t="s">
        <v>288</v>
      </c>
      <c r="B45" s="3" t="s">
        <v>136</v>
      </c>
      <c r="C45" s="3" t="s">
        <v>229</v>
      </c>
      <c r="D45" s="3" t="s">
        <v>234</v>
      </c>
    </row>
    <row r="46" spans="1:4" s="1" customFormat="1" ht="24.95" customHeight="1" x14ac:dyDescent="0.2">
      <c r="A46" s="3" t="s">
        <v>288</v>
      </c>
      <c r="B46" s="3" t="s">
        <v>235</v>
      </c>
      <c r="C46" s="3" t="s">
        <v>139</v>
      </c>
      <c r="D46" s="3" t="s">
        <v>236</v>
      </c>
    </row>
    <row r="47" spans="1:4" s="1" customFormat="1" ht="24.95" customHeight="1" x14ac:dyDescent="0.2">
      <c r="A47" s="3" t="s">
        <v>288</v>
      </c>
      <c r="B47" s="3" t="s">
        <v>235</v>
      </c>
      <c r="C47" s="3" t="s">
        <v>142</v>
      </c>
      <c r="D47" s="3" t="s">
        <v>237</v>
      </c>
    </row>
    <row r="48" spans="1:4" s="1" customFormat="1" ht="24.95" customHeight="1" x14ac:dyDescent="0.2">
      <c r="A48" s="3" t="s">
        <v>288</v>
      </c>
      <c r="B48" s="3" t="s">
        <v>235</v>
      </c>
      <c r="C48" s="3" t="s">
        <v>268</v>
      </c>
      <c r="D48" s="3" t="s">
        <v>286</v>
      </c>
    </row>
    <row r="49" spans="1:4" s="1" customFormat="1" ht="24.95" customHeight="1" x14ac:dyDescent="0.2">
      <c r="A49" s="3" t="s">
        <v>288</v>
      </c>
      <c r="B49" s="3" t="s">
        <v>235</v>
      </c>
      <c r="C49" s="3" t="s">
        <v>269</v>
      </c>
      <c r="D49" s="3" t="s">
        <v>289</v>
      </c>
    </row>
    <row r="50" spans="1:4" s="1" customFormat="1" ht="24.95" customHeight="1" x14ac:dyDescent="0.2">
      <c r="A50" s="3" t="s">
        <v>288</v>
      </c>
      <c r="B50" s="3" t="s">
        <v>235</v>
      </c>
      <c r="C50" s="3" t="s">
        <v>270</v>
      </c>
      <c r="D50" s="3" t="s">
        <v>290</v>
      </c>
    </row>
    <row r="51" spans="1:4" s="1" customFormat="1" ht="24.95" customHeight="1" x14ac:dyDescent="0.2">
      <c r="A51" s="3" t="s">
        <v>288</v>
      </c>
      <c r="B51" s="3" t="s">
        <v>235</v>
      </c>
      <c r="C51" s="3" t="s">
        <v>271</v>
      </c>
      <c r="D51" s="3" t="s">
        <v>291</v>
      </c>
    </row>
    <row r="52" spans="1:4" s="1" customFormat="1" ht="24.95" customHeight="1" x14ac:dyDescent="0.2">
      <c r="A52" s="3" t="s">
        <v>288</v>
      </c>
      <c r="B52" s="3" t="s">
        <v>235</v>
      </c>
      <c r="C52" s="3" t="s">
        <v>272</v>
      </c>
      <c r="D52" s="3" t="s">
        <v>292</v>
      </c>
    </row>
    <row r="53" spans="1:4" s="1" customFormat="1" ht="24.95" customHeight="1" x14ac:dyDescent="0.2">
      <c r="A53" s="3" t="s">
        <v>288</v>
      </c>
      <c r="B53" s="3" t="s">
        <v>235</v>
      </c>
      <c r="C53" s="3" t="s">
        <v>273</v>
      </c>
      <c r="D53" s="3" t="s">
        <v>293</v>
      </c>
    </row>
    <row r="54" spans="1:4" s="1" customFormat="1" ht="24.95" customHeight="1" x14ac:dyDescent="0.2">
      <c r="A54" s="3" t="s">
        <v>288</v>
      </c>
      <c r="B54" s="3" t="s">
        <v>235</v>
      </c>
      <c r="C54" s="3" t="s">
        <v>274</v>
      </c>
      <c r="D54" s="3" t="s">
        <v>287</v>
      </c>
    </row>
    <row r="55" spans="1:4" ht="24.95" customHeight="1" x14ac:dyDescent="0.2"/>
    <row r="56" spans="1:4" ht="24.95" customHeight="1" x14ac:dyDescent="0.2">
      <c r="A56" s="1" t="s">
        <v>155</v>
      </c>
      <c r="B56" s="1" t="s">
        <v>128</v>
      </c>
      <c r="C56" s="1" t="s">
        <v>1</v>
      </c>
      <c r="D56" s="1" t="s">
        <v>71</v>
      </c>
    </row>
    <row r="57" spans="1:4" ht="24.95" customHeight="1" x14ac:dyDescent="0.2">
      <c r="A57" s="3" t="s">
        <v>295</v>
      </c>
      <c r="B57" s="3" t="s">
        <v>275</v>
      </c>
      <c r="C57" s="3" t="s">
        <v>276</v>
      </c>
      <c r="D57" s="3" t="s">
        <v>283</v>
      </c>
    </row>
    <row r="58" spans="1:4" ht="24.95" customHeight="1" x14ac:dyDescent="0.2">
      <c r="A58" s="3" t="s">
        <v>295</v>
      </c>
      <c r="B58" s="3" t="s">
        <v>278</v>
      </c>
      <c r="C58" s="3" t="s">
        <v>4</v>
      </c>
      <c r="D58" s="3" t="s">
        <v>294</v>
      </c>
    </row>
    <row r="59" spans="1:4" ht="24.95" customHeight="1" x14ac:dyDescent="0.2"/>
    <row r="60" spans="1:4" ht="24.95" customHeight="1" x14ac:dyDescent="0.2">
      <c r="A60" s="1" t="s">
        <v>155</v>
      </c>
      <c r="B60" s="1" t="s">
        <v>127</v>
      </c>
      <c r="C60" s="1" t="s">
        <v>232</v>
      </c>
      <c r="D60" s="1" t="s">
        <v>71</v>
      </c>
    </row>
    <row r="61" spans="1:4" ht="24.95" customHeight="1" x14ac:dyDescent="0.2">
      <c r="A61" s="3" t="s">
        <v>296</v>
      </c>
      <c r="B61" s="3" t="s">
        <v>130</v>
      </c>
      <c r="C61" s="3" t="s">
        <v>159</v>
      </c>
      <c r="D61" s="3" t="s">
        <v>233</v>
      </c>
    </row>
    <row r="62" spans="1:4" ht="24.95" customHeight="1" x14ac:dyDescent="0.2">
      <c r="A62" s="3" t="s">
        <v>296</v>
      </c>
      <c r="B62" s="3" t="s">
        <v>136</v>
      </c>
      <c r="C62" s="3" t="s">
        <v>297</v>
      </c>
      <c r="D62" s="3" t="s">
        <v>298</v>
      </c>
    </row>
    <row r="63" spans="1:4" ht="24.95" customHeight="1" x14ac:dyDescent="0.2">
      <c r="A63" s="3" t="s">
        <v>296</v>
      </c>
      <c r="B63" s="3" t="s">
        <v>235</v>
      </c>
      <c r="C63" s="3" t="s">
        <v>299</v>
      </c>
      <c r="D63" s="3" t="s">
        <v>300</v>
      </c>
    </row>
    <row r="64" spans="1:4" ht="24.95" customHeight="1" x14ac:dyDescent="0.2">
      <c r="A64" s="3" t="s">
        <v>296</v>
      </c>
      <c r="B64" s="3" t="s">
        <v>235</v>
      </c>
      <c r="C64" s="3" t="s">
        <v>301</v>
      </c>
      <c r="D64" s="3" t="s">
        <v>302</v>
      </c>
    </row>
    <row r="65" spans="1:4" ht="24.95" customHeight="1" x14ac:dyDescent="0.2">
      <c r="A65" s="3" t="s">
        <v>296</v>
      </c>
      <c r="B65" s="3" t="s">
        <v>235</v>
      </c>
      <c r="C65" s="3" t="s">
        <v>301</v>
      </c>
      <c r="D65" s="3" t="s">
        <v>303</v>
      </c>
    </row>
    <row r="66" spans="1:4" ht="24.95" customHeight="1" x14ac:dyDescent="0.2">
      <c r="A66" s="3" t="s">
        <v>296</v>
      </c>
      <c r="B66" s="3" t="s">
        <v>235</v>
      </c>
      <c r="C66" s="3" t="s">
        <v>301</v>
      </c>
      <c r="D66" s="3" t="s">
        <v>304</v>
      </c>
    </row>
    <row r="67" spans="1:4" ht="24.95" customHeight="1" x14ac:dyDescent="0.2">
      <c r="A67" s="3" t="s">
        <v>296</v>
      </c>
      <c r="B67" s="3" t="s">
        <v>235</v>
      </c>
      <c r="C67" s="3" t="s">
        <v>301</v>
      </c>
      <c r="D67" s="3" t="s">
        <v>305</v>
      </c>
    </row>
    <row r="68" spans="1:4" ht="24.95" customHeight="1" x14ac:dyDescent="0.2"/>
    <row r="69" spans="1:4" ht="24.95" customHeight="1" x14ac:dyDescent="0.2">
      <c r="A69" s="1" t="s">
        <v>155</v>
      </c>
      <c r="B69" s="1" t="s">
        <v>127</v>
      </c>
      <c r="C69" s="1" t="s">
        <v>232</v>
      </c>
      <c r="D69" s="1" t="s">
        <v>71</v>
      </c>
    </row>
    <row r="70" spans="1:4" ht="24.95" customHeight="1" x14ac:dyDescent="0.2">
      <c r="A70" s="3" t="s">
        <v>308</v>
      </c>
      <c r="B70" s="3" t="s">
        <v>130</v>
      </c>
      <c r="C70" s="3" t="s">
        <v>188</v>
      </c>
      <c r="D70" s="3" t="s">
        <v>306</v>
      </c>
    </row>
    <row r="71" spans="1:4" ht="24.95" customHeight="1" x14ac:dyDescent="0.2">
      <c r="A71" s="3" t="s">
        <v>308</v>
      </c>
      <c r="B71" s="3" t="s">
        <v>136</v>
      </c>
      <c r="C71" s="3" t="s">
        <v>297</v>
      </c>
      <c r="D71" s="3" t="s">
        <v>298</v>
      </c>
    </row>
    <row r="72" spans="1:4" ht="24.95" customHeight="1" x14ac:dyDescent="0.2">
      <c r="A72" s="3" t="s">
        <v>308</v>
      </c>
      <c r="B72" s="3" t="s">
        <v>235</v>
      </c>
      <c r="C72" s="3" t="s">
        <v>299</v>
      </c>
      <c r="D72" s="3" t="s">
        <v>307</v>
      </c>
    </row>
    <row r="73" spans="1:4" ht="24.95" customHeight="1" x14ac:dyDescent="0.2">
      <c r="A73" s="3" t="s">
        <v>308</v>
      </c>
      <c r="B73" s="3" t="s">
        <v>235</v>
      </c>
      <c r="C73" s="3" t="s">
        <v>301</v>
      </c>
      <c r="D73" s="3" t="s">
        <v>309</v>
      </c>
    </row>
    <row r="74" spans="1:4" ht="24.95" customHeight="1" x14ac:dyDescent="0.2"/>
    <row r="75" spans="1:4" ht="24.95" customHeight="1" x14ac:dyDescent="0.2"/>
    <row r="76" spans="1:4" s="1" customFormat="1" ht="24.95" customHeight="1" x14ac:dyDescent="0.2">
      <c r="A76" s="1" t="s">
        <v>155</v>
      </c>
      <c r="B76" s="1" t="s">
        <v>127</v>
      </c>
      <c r="C76" s="1" t="s">
        <v>232</v>
      </c>
      <c r="D76" s="1" t="s">
        <v>71</v>
      </c>
    </row>
    <row r="77" spans="1:4" s="1" customFormat="1" ht="24.95" customHeight="1" x14ac:dyDescent="0.2">
      <c r="A77" s="3" t="s">
        <v>396</v>
      </c>
      <c r="B77" s="3" t="s">
        <v>130</v>
      </c>
      <c r="C77" s="3" t="s">
        <v>195</v>
      </c>
      <c r="D77" s="3" t="s">
        <v>233</v>
      </c>
    </row>
    <row r="78" spans="1:4" s="1" customFormat="1" ht="24.95" customHeight="1" x14ac:dyDescent="0.2">
      <c r="A78" s="3" t="s">
        <v>396</v>
      </c>
      <c r="B78" s="3" t="s">
        <v>136</v>
      </c>
      <c r="C78" s="3" t="s">
        <v>297</v>
      </c>
      <c r="D78" s="3" t="s">
        <v>393</v>
      </c>
    </row>
    <row r="79" spans="1:4" s="1" customFormat="1" ht="24.95" customHeight="1" x14ac:dyDescent="0.2">
      <c r="A79" s="3" t="s">
        <v>396</v>
      </c>
      <c r="B79" s="3" t="s">
        <v>235</v>
      </c>
      <c r="C79" s="3" t="s">
        <v>299</v>
      </c>
      <c r="D79" s="3" t="s">
        <v>394</v>
      </c>
    </row>
    <row r="80" spans="1:4" s="1" customFormat="1" ht="24.95" customHeight="1" x14ac:dyDescent="0.2">
      <c r="A80" s="3" t="s">
        <v>396</v>
      </c>
      <c r="B80" s="3" t="s">
        <v>235</v>
      </c>
      <c r="C80" s="3" t="s">
        <v>301</v>
      </c>
      <c r="D80" s="3" t="s">
        <v>395</v>
      </c>
    </row>
    <row r="81" spans="1:4" ht="24.95" customHeight="1" x14ac:dyDescent="0.2"/>
    <row r="82" spans="1:4" s="1" customFormat="1" ht="24.95" customHeight="1" x14ac:dyDescent="0.2">
      <c r="A82" s="1" t="s">
        <v>155</v>
      </c>
      <c r="B82" s="1" t="s">
        <v>127</v>
      </c>
      <c r="C82" s="1" t="s">
        <v>232</v>
      </c>
      <c r="D82" s="1" t="s">
        <v>71</v>
      </c>
    </row>
    <row r="83" spans="1:4" s="1" customFormat="1" ht="24.95" customHeight="1" x14ac:dyDescent="0.2">
      <c r="A83" s="3" t="s">
        <v>392</v>
      </c>
      <c r="B83" s="3" t="s">
        <v>130</v>
      </c>
      <c r="C83" s="3" t="s">
        <v>193</v>
      </c>
      <c r="D83" s="3" t="s">
        <v>233</v>
      </c>
    </row>
    <row r="84" spans="1:4" s="1" customFormat="1" ht="24.95" customHeight="1" x14ac:dyDescent="0.2">
      <c r="A84" s="3" t="s">
        <v>392</v>
      </c>
      <c r="B84" s="3" t="s">
        <v>136</v>
      </c>
      <c r="C84" s="3" t="s">
        <v>297</v>
      </c>
      <c r="D84" s="3" t="s">
        <v>393</v>
      </c>
    </row>
    <row r="85" spans="1:4" s="1" customFormat="1" ht="24.95" customHeight="1" x14ac:dyDescent="0.2">
      <c r="A85" s="3" t="s">
        <v>392</v>
      </c>
      <c r="B85" s="3" t="s">
        <v>235</v>
      </c>
      <c r="C85" s="3" t="s">
        <v>299</v>
      </c>
      <c r="D85" s="3" t="s">
        <v>397</v>
      </c>
    </row>
    <row r="86" spans="1:4" s="1" customFormat="1" ht="24.95" customHeight="1" x14ac:dyDescent="0.2">
      <c r="A86" s="3" t="s">
        <v>392</v>
      </c>
      <c r="B86" s="3" t="s">
        <v>235</v>
      </c>
      <c r="C86" s="3" t="s">
        <v>301</v>
      </c>
      <c r="D86" s="3" t="s">
        <v>398</v>
      </c>
    </row>
    <row r="87" spans="1:4" ht="24.95" customHeight="1" x14ac:dyDescent="0.2"/>
    <row r="88" spans="1:4" s="1" customFormat="1" ht="24.95" customHeight="1" x14ac:dyDescent="0.2">
      <c r="A88" s="1" t="s">
        <v>155</v>
      </c>
      <c r="B88" s="1" t="s">
        <v>127</v>
      </c>
      <c r="C88" s="1" t="s">
        <v>232</v>
      </c>
      <c r="D88" s="1" t="s">
        <v>71</v>
      </c>
    </row>
    <row r="89" spans="1:4" s="1" customFormat="1" ht="24.95" customHeight="1" x14ac:dyDescent="0.2">
      <c r="A89" s="3" t="s">
        <v>384</v>
      </c>
      <c r="B89" s="3" t="s">
        <v>130</v>
      </c>
      <c r="C89" s="3" t="s">
        <v>191</v>
      </c>
      <c r="D89" s="3" t="s">
        <v>233</v>
      </c>
    </row>
    <row r="90" spans="1:4" s="1" customFormat="1" ht="24.95" customHeight="1" x14ac:dyDescent="0.2">
      <c r="A90" s="3" t="s">
        <v>384</v>
      </c>
      <c r="B90" s="3" t="s">
        <v>136</v>
      </c>
      <c r="C90" s="3" t="s">
        <v>297</v>
      </c>
      <c r="D90" s="3" t="s">
        <v>393</v>
      </c>
    </row>
    <row r="91" spans="1:4" s="1" customFormat="1" ht="24.95" customHeight="1" x14ac:dyDescent="0.2">
      <c r="A91" s="3" t="s">
        <v>384</v>
      </c>
      <c r="B91" s="3" t="s">
        <v>235</v>
      </c>
      <c r="C91" s="3" t="s">
        <v>299</v>
      </c>
      <c r="D91" s="3" t="s">
        <v>399</v>
      </c>
    </row>
    <row r="92" spans="1:4" s="1" customFormat="1" ht="24.95" customHeight="1" x14ac:dyDescent="0.2">
      <c r="A92" s="3" t="s">
        <v>384</v>
      </c>
      <c r="B92" s="3" t="s">
        <v>235</v>
      </c>
      <c r="C92" s="3" t="s">
        <v>301</v>
      </c>
      <c r="D92" s="3" t="s">
        <v>400</v>
      </c>
    </row>
    <row r="93" spans="1:4" ht="24.95" customHeight="1" x14ac:dyDescent="0.2"/>
    <row r="94" spans="1:4" s="1" customFormat="1" ht="24.95" customHeight="1" x14ac:dyDescent="0.2">
      <c r="A94" s="1" t="s">
        <v>155</v>
      </c>
      <c r="B94" s="1" t="s">
        <v>127</v>
      </c>
      <c r="C94" s="1" t="s">
        <v>232</v>
      </c>
      <c r="D94" s="1" t="s">
        <v>71</v>
      </c>
    </row>
    <row r="95" spans="1:4" s="1" customFormat="1" ht="24.95" customHeight="1" x14ac:dyDescent="0.2">
      <c r="A95" s="3" t="s">
        <v>401</v>
      </c>
      <c r="B95" s="3" t="s">
        <v>130</v>
      </c>
      <c r="C95" s="3" t="s">
        <v>197</v>
      </c>
      <c r="D95" s="3" t="s">
        <v>402</v>
      </c>
    </row>
    <row r="96" spans="1:4" s="1" customFormat="1" ht="24.95" customHeight="1" x14ac:dyDescent="0.2">
      <c r="A96" s="3" t="s">
        <v>401</v>
      </c>
      <c r="B96" s="3" t="s">
        <v>136</v>
      </c>
      <c r="C96" s="3" t="s">
        <v>297</v>
      </c>
      <c r="D96" s="3" t="s">
        <v>298</v>
      </c>
    </row>
    <row r="97" spans="1:4" s="1" customFormat="1" ht="24.95" customHeight="1" x14ac:dyDescent="0.2">
      <c r="A97" s="3" t="s">
        <v>401</v>
      </c>
      <c r="B97" s="3" t="s">
        <v>235</v>
      </c>
      <c r="C97" s="3" t="s">
        <v>299</v>
      </c>
      <c r="D97" s="3" t="s">
        <v>307</v>
      </c>
    </row>
    <row r="98" spans="1:4" s="1" customFormat="1" ht="24.95" customHeight="1" x14ac:dyDescent="0.2">
      <c r="A98" s="3" t="s">
        <v>401</v>
      </c>
      <c r="B98" s="3" t="s">
        <v>235</v>
      </c>
      <c r="C98" s="3" t="s">
        <v>301</v>
      </c>
      <c r="D98" s="3" t="s">
        <v>454</v>
      </c>
    </row>
    <row r="99" spans="1:4" ht="24.95" customHeight="1" x14ac:dyDescent="0.2"/>
    <row r="100" spans="1:4" s="1" customFormat="1" ht="24.95" customHeight="1" x14ac:dyDescent="0.2">
      <c r="A100" s="1" t="s">
        <v>155</v>
      </c>
      <c r="B100" s="1" t="s">
        <v>127</v>
      </c>
      <c r="C100" s="1" t="s">
        <v>232</v>
      </c>
      <c r="D100" s="1" t="s">
        <v>71</v>
      </c>
    </row>
    <row r="101" spans="1:4" s="1" customFormat="1" ht="24.95" customHeight="1" x14ac:dyDescent="0.2">
      <c r="A101" s="3" t="s">
        <v>404</v>
      </c>
      <c r="B101" s="3" t="s">
        <v>130</v>
      </c>
      <c r="C101" s="3" t="s">
        <v>201</v>
      </c>
      <c r="D101" s="3" t="s">
        <v>233</v>
      </c>
    </row>
    <row r="102" spans="1:4" s="1" customFormat="1" ht="24.95" customHeight="1" x14ac:dyDescent="0.2">
      <c r="A102" s="3" t="s">
        <v>404</v>
      </c>
      <c r="B102" s="3" t="s">
        <v>136</v>
      </c>
      <c r="C102" s="3" t="s">
        <v>297</v>
      </c>
      <c r="D102" s="3" t="s">
        <v>393</v>
      </c>
    </row>
    <row r="103" spans="1:4" s="1" customFormat="1" ht="24.95" customHeight="1" x14ac:dyDescent="0.2">
      <c r="A103" s="3" t="s">
        <v>404</v>
      </c>
      <c r="B103" s="3" t="s">
        <v>235</v>
      </c>
      <c r="C103" s="3" t="s">
        <v>299</v>
      </c>
      <c r="D103" s="3" t="s">
        <v>403</v>
      </c>
    </row>
    <row r="104" spans="1:4" s="1" customFormat="1" ht="24.95" customHeight="1" x14ac:dyDescent="0.2">
      <c r="A104" s="3" t="s">
        <v>404</v>
      </c>
      <c r="B104" s="3" t="s">
        <v>235</v>
      </c>
      <c r="C104" s="3" t="s">
        <v>301</v>
      </c>
      <c r="D104" s="3" t="s">
        <v>453</v>
      </c>
    </row>
    <row r="105" spans="1:4" ht="24.95" customHeight="1" x14ac:dyDescent="0.2"/>
    <row r="106" spans="1:4" s="1" customFormat="1" ht="24.95" customHeight="1" x14ac:dyDescent="0.2">
      <c r="A106" s="1" t="s">
        <v>155</v>
      </c>
      <c r="B106" s="1" t="s">
        <v>127</v>
      </c>
      <c r="C106" s="1" t="s">
        <v>232</v>
      </c>
      <c r="D106" s="1" t="s">
        <v>71</v>
      </c>
    </row>
    <row r="107" spans="1:4" s="1" customFormat="1" ht="24.95" customHeight="1" x14ac:dyDescent="0.2">
      <c r="A107" s="3" t="s">
        <v>423</v>
      </c>
      <c r="B107" s="3" t="s">
        <v>130</v>
      </c>
      <c r="C107" s="3" t="s">
        <v>210</v>
      </c>
      <c r="D107" s="3" t="s">
        <v>420</v>
      </c>
    </row>
    <row r="108" spans="1:4" s="1" customFormat="1" ht="24.95" customHeight="1" x14ac:dyDescent="0.2">
      <c r="A108" s="3" t="s">
        <v>423</v>
      </c>
      <c r="B108" s="3" t="s">
        <v>130</v>
      </c>
      <c r="C108" s="3" t="s">
        <v>214</v>
      </c>
      <c r="D108" s="3" t="s">
        <v>421</v>
      </c>
    </row>
    <row r="109" spans="1:4" s="1" customFormat="1" ht="24.95" customHeight="1" x14ac:dyDescent="0.2">
      <c r="A109" s="3" t="s">
        <v>423</v>
      </c>
      <c r="B109" s="3" t="s">
        <v>130</v>
      </c>
      <c r="C109" s="3" t="s">
        <v>419</v>
      </c>
      <c r="D109" s="3" t="s">
        <v>318</v>
      </c>
    </row>
    <row r="110" spans="1:4" s="1" customFormat="1" ht="24.95" customHeight="1" x14ac:dyDescent="0.2">
      <c r="A110" s="3" t="s">
        <v>423</v>
      </c>
      <c r="B110" s="3" t="s">
        <v>130</v>
      </c>
      <c r="C110" s="3" t="s">
        <v>216</v>
      </c>
      <c r="D110" s="3" t="s">
        <v>318</v>
      </c>
    </row>
    <row r="111" spans="1:4" s="1" customFormat="1" ht="24.95" customHeight="1" x14ac:dyDescent="0.2">
      <c r="A111" s="3" t="s">
        <v>423</v>
      </c>
      <c r="B111" s="3" t="s">
        <v>136</v>
      </c>
      <c r="C111" s="3" t="s">
        <v>297</v>
      </c>
      <c r="D111" s="3" t="s">
        <v>393</v>
      </c>
    </row>
    <row r="112" spans="1:4" s="1" customFormat="1" ht="24.95" customHeight="1" x14ac:dyDescent="0.2">
      <c r="A112" s="3" t="s">
        <v>423</v>
      </c>
      <c r="B112" s="3" t="s">
        <v>235</v>
      </c>
      <c r="C112" s="3" t="s">
        <v>299</v>
      </c>
      <c r="D112" s="3" t="s">
        <v>403</v>
      </c>
    </row>
    <row r="113" spans="1:4" s="1" customFormat="1" ht="24.95" customHeight="1" x14ac:dyDescent="0.2">
      <c r="A113" s="3" t="s">
        <v>423</v>
      </c>
      <c r="B113" s="3" t="s">
        <v>235</v>
      </c>
      <c r="C113" s="3" t="s">
        <v>301</v>
      </c>
      <c r="D113" s="3" t="s">
        <v>422</v>
      </c>
    </row>
  </sheetData>
  <pageMargins left="0.7" right="0.7" top="0.75" bottom="0.75" header="0.3" footer="0.3"/>
  <pageSetup orientation="portrait" horizontalDpi="1200" verticalDpi="120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9A-9FDF-4EB7-9E41-A1F5BE0AAE58}">
  <dimension ref="A1:E67"/>
  <sheetViews>
    <sheetView showGridLines="0" topLeftCell="A25" workbookViewId="0">
      <selection activeCell="C38" sqref="C38"/>
    </sheetView>
  </sheetViews>
  <sheetFormatPr defaultRowHeight="12.75" x14ac:dyDescent="0.2"/>
  <cols>
    <col min="1" max="1" width="25.28515625" bestFit="1" customWidth="1"/>
    <col min="2" max="2" width="27.7109375" bestFit="1" customWidth="1"/>
    <col min="3" max="3" width="86.28515625" bestFit="1" customWidth="1"/>
    <col min="4" max="4" width="65.85546875" bestFit="1" customWidth="1"/>
    <col min="5" max="5" width="21" bestFit="1" customWidth="1"/>
  </cols>
  <sheetData>
    <row r="1" spans="1:5" s="5" customFormat="1" ht="24.95" customHeight="1" x14ac:dyDescent="0.2">
      <c r="A1" s="1" t="s">
        <v>155</v>
      </c>
      <c r="B1" s="1" t="s">
        <v>127</v>
      </c>
      <c r="C1" s="1" t="s">
        <v>128</v>
      </c>
      <c r="D1" s="1" t="s">
        <v>129</v>
      </c>
    </row>
    <row r="2" spans="1:5" s="5" customFormat="1" ht="24.95" customHeight="1" x14ac:dyDescent="0.2">
      <c r="A2" s="3" t="s">
        <v>157</v>
      </c>
      <c r="B2" s="3" t="s">
        <v>130</v>
      </c>
      <c r="C2" s="3" t="s">
        <v>131</v>
      </c>
      <c r="D2" s="3" t="s">
        <v>132</v>
      </c>
    </row>
    <row r="3" spans="1:5" s="5" customFormat="1" ht="24.95" customHeight="1" x14ac:dyDescent="0.2">
      <c r="A3" s="3" t="s">
        <v>157</v>
      </c>
      <c r="B3" s="3" t="s">
        <v>133</v>
      </c>
      <c r="C3" s="3" t="s">
        <v>134</v>
      </c>
      <c r="D3" s="3" t="s">
        <v>135</v>
      </c>
    </row>
    <row r="4" spans="1:5" s="5" customFormat="1" ht="24.95" customHeight="1" x14ac:dyDescent="0.2">
      <c r="A4" s="3" t="s">
        <v>157</v>
      </c>
      <c r="B4" s="3" t="s">
        <v>136</v>
      </c>
      <c r="C4" s="3" t="s">
        <v>137</v>
      </c>
      <c r="D4" s="3" t="s">
        <v>138</v>
      </c>
    </row>
    <row r="5" spans="1:5" s="5" customFormat="1" ht="24.95" customHeight="1" x14ac:dyDescent="0.2">
      <c r="A5" s="3" t="s">
        <v>157</v>
      </c>
      <c r="B5" s="3" t="s">
        <v>139</v>
      </c>
      <c r="C5" s="3" t="s">
        <v>140</v>
      </c>
      <c r="D5" s="3" t="s">
        <v>141</v>
      </c>
    </row>
    <row r="6" spans="1:5" s="5" customFormat="1" ht="24.95" customHeight="1" x14ac:dyDescent="0.2">
      <c r="A6" s="3" t="s">
        <v>157</v>
      </c>
      <c r="B6" s="3" t="s">
        <v>142</v>
      </c>
      <c r="C6" s="3" t="s">
        <v>143</v>
      </c>
      <c r="D6" s="3" t="s">
        <v>144</v>
      </c>
    </row>
    <row r="7" spans="1:5" s="5" customFormat="1" ht="24.95" customHeight="1" x14ac:dyDescent="0.2">
      <c r="A7" s="3" t="s">
        <v>157</v>
      </c>
      <c r="B7" s="3" t="s">
        <v>145</v>
      </c>
      <c r="C7" s="3" t="s">
        <v>146</v>
      </c>
      <c r="D7" s="3" t="s">
        <v>147</v>
      </c>
    </row>
    <row r="8" spans="1:5" s="5" customFormat="1" ht="24.95" customHeight="1" x14ac:dyDescent="0.2">
      <c r="A8" s="1"/>
      <c r="B8" s="1"/>
      <c r="C8" s="1"/>
      <c r="D8" s="1"/>
    </row>
    <row r="9" spans="1:5" s="5" customFormat="1" ht="24.95" customHeight="1" x14ac:dyDescent="0.2">
      <c r="A9" s="1" t="s">
        <v>155</v>
      </c>
      <c r="B9" s="1" t="s">
        <v>127</v>
      </c>
      <c r="C9" s="1" t="s">
        <v>128</v>
      </c>
      <c r="D9" s="1" t="s">
        <v>129</v>
      </c>
    </row>
    <row r="10" spans="1:5" s="5" customFormat="1" ht="24.95" customHeight="1" x14ac:dyDescent="0.2">
      <c r="A10" s="3" t="s">
        <v>156</v>
      </c>
      <c r="B10" s="3" t="s">
        <v>130</v>
      </c>
      <c r="C10" s="3" t="s">
        <v>148</v>
      </c>
      <c r="D10" s="3" t="s">
        <v>132</v>
      </c>
    </row>
    <row r="11" spans="1:5" s="5" customFormat="1" ht="24.95" customHeight="1" x14ac:dyDescent="0.2">
      <c r="A11" s="3" t="s">
        <v>156</v>
      </c>
      <c r="B11" s="3" t="s">
        <v>133</v>
      </c>
      <c r="C11" s="3" t="s">
        <v>149</v>
      </c>
      <c r="D11" s="3" t="s">
        <v>150</v>
      </c>
    </row>
    <row r="12" spans="1:5" s="5" customFormat="1" ht="24.95" customHeight="1" x14ac:dyDescent="0.2">
      <c r="A12" s="3" t="s">
        <v>156</v>
      </c>
      <c r="B12" s="3" t="s">
        <v>136</v>
      </c>
      <c r="C12" s="3" t="s">
        <v>151</v>
      </c>
      <c r="D12" s="3" t="s">
        <v>138</v>
      </c>
    </row>
    <row r="13" spans="1:5" s="5" customFormat="1" ht="24.95" customHeight="1" x14ac:dyDescent="0.2">
      <c r="A13" s="3" t="s">
        <v>156</v>
      </c>
      <c r="B13" s="3" t="s">
        <v>152</v>
      </c>
      <c r="C13" s="3" t="s">
        <v>153</v>
      </c>
      <c r="D13" s="3" t="s">
        <v>154</v>
      </c>
    </row>
    <row r="14" spans="1:5" s="5" customFormat="1" ht="24.95" customHeight="1" x14ac:dyDescent="0.2"/>
    <row r="15" spans="1:5" s="5" customFormat="1" ht="24.95" customHeight="1" x14ac:dyDescent="0.2">
      <c r="A15" s="5" t="s">
        <v>155</v>
      </c>
      <c r="B15" s="5" t="s">
        <v>148</v>
      </c>
      <c r="C15" s="5" t="s">
        <v>442</v>
      </c>
      <c r="D15" s="5" t="s">
        <v>443</v>
      </c>
      <c r="E15" s="5" t="s">
        <v>426</v>
      </c>
    </row>
    <row r="16" spans="1:5" s="5" customFormat="1" ht="24.95" customHeight="1" x14ac:dyDescent="0.2">
      <c r="A16" s="3" t="s">
        <v>444</v>
      </c>
      <c r="B16" s="3" t="s">
        <v>427</v>
      </c>
      <c r="C16" s="3" t="s">
        <v>428</v>
      </c>
      <c r="D16" s="3" t="s">
        <v>429</v>
      </c>
      <c r="E16" s="3" t="s">
        <v>430</v>
      </c>
    </row>
    <row r="17" spans="1:5" s="5" customFormat="1" ht="24.95" customHeight="1" x14ac:dyDescent="0.2">
      <c r="A17" s="3" t="s">
        <v>444</v>
      </c>
      <c r="B17" s="3" t="s">
        <v>431</v>
      </c>
      <c r="C17" s="3" t="s">
        <v>432</v>
      </c>
      <c r="D17" s="3" t="s">
        <v>432</v>
      </c>
      <c r="E17" s="3" t="s">
        <v>433</v>
      </c>
    </row>
    <row r="18" spans="1:5" s="5" customFormat="1" ht="24.95" customHeight="1" x14ac:dyDescent="0.2">
      <c r="A18" s="3" t="s">
        <v>444</v>
      </c>
      <c r="B18" s="3" t="s">
        <v>434</v>
      </c>
      <c r="C18" s="3" t="s">
        <v>435</v>
      </c>
      <c r="D18" s="3" t="s">
        <v>436</v>
      </c>
      <c r="E18" s="3" t="s">
        <v>437</v>
      </c>
    </row>
    <row r="19" spans="1:5" s="5" customFormat="1" ht="24.95" customHeight="1" x14ac:dyDescent="0.2">
      <c r="A19" s="3" t="s">
        <v>444</v>
      </c>
      <c r="B19" s="3" t="s">
        <v>438</v>
      </c>
      <c r="C19" s="3" t="s">
        <v>439</v>
      </c>
      <c r="D19" s="3" t="s">
        <v>440</v>
      </c>
      <c r="E19" s="3" t="s">
        <v>441</v>
      </c>
    </row>
    <row r="20" spans="1:5" s="5" customFormat="1" ht="24.95" customHeight="1" x14ac:dyDescent="0.2"/>
    <row r="21" spans="1:5" s="5" customFormat="1" ht="24.95" customHeight="1" x14ac:dyDescent="0.2">
      <c r="A21" s="5" t="s">
        <v>155</v>
      </c>
      <c r="B21" s="5" t="s">
        <v>445</v>
      </c>
      <c r="C21" s="5" t="s">
        <v>71</v>
      </c>
    </row>
    <row r="22" spans="1:5" s="5" customFormat="1" ht="24.95" customHeight="1" x14ac:dyDescent="0.2">
      <c r="A22" s="3" t="s">
        <v>451</v>
      </c>
      <c r="B22" s="3" t="s">
        <v>161</v>
      </c>
      <c r="C22" s="3" t="s">
        <v>446</v>
      </c>
    </row>
    <row r="23" spans="1:5" s="5" customFormat="1" ht="24.95" customHeight="1" x14ac:dyDescent="0.2">
      <c r="A23" s="3" t="s">
        <v>451</v>
      </c>
      <c r="B23" s="3" t="s">
        <v>190</v>
      </c>
      <c r="C23" s="3" t="s">
        <v>447</v>
      </c>
    </row>
    <row r="24" spans="1:5" s="5" customFormat="1" ht="24.95" customHeight="1" x14ac:dyDescent="0.2">
      <c r="A24" s="3" t="s">
        <v>451</v>
      </c>
      <c r="B24" s="3" t="s">
        <v>165</v>
      </c>
      <c r="C24" s="3" t="s">
        <v>448</v>
      </c>
    </row>
    <row r="25" spans="1:5" s="5" customFormat="1" ht="24.95" customHeight="1" x14ac:dyDescent="0.2">
      <c r="A25" s="3" t="s">
        <v>451</v>
      </c>
      <c r="B25" s="3" t="s">
        <v>209</v>
      </c>
      <c r="C25" s="3" t="s">
        <v>449</v>
      </c>
    </row>
    <row r="26" spans="1:5" s="5" customFormat="1" ht="24.95" customHeight="1" x14ac:dyDescent="0.2">
      <c r="A26" s="3" t="s">
        <v>451</v>
      </c>
      <c r="B26" s="3" t="s">
        <v>168</v>
      </c>
      <c r="C26" s="3" t="s">
        <v>450</v>
      </c>
    </row>
    <row r="27" spans="1:5" s="5" customFormat="1" ht="24.95" customHeight="1" x14ac:dyDescent="0.2"/>
    <row r="28" spans="1:5" s="5" customFormat="1" ht="24.95" customHeight="1" thickBot="1" x14ac:dyDescent="0.25">
      <c r="A28" s="18" t="s">
        <v>155</v>
      </c>
      <c r="B28" s="19" t="s">
        <v>148</v>
      </c>
      <c r="C28" s="19" t="s">
        <v>71</v>
      </c>
      <c r="D28" s="20" t="s">
        <v>158</v>
      </c>
    </row>
    <row r="29" spans="1:5" s="5" customFormat="1" ht="24.95" customHeight="1" x14ac:dyDescent="0.2">
      <c r="A29" s="14" t="s">
        <v>222</v>
      </c>
      <c r="B29" s="8" t="s">
        <v>159</v>
      </c>
      <c r="C29" s="8" t="s">
        <v>160</v>
      </c>
      <c r="D29" s="16" t="s">
        <v>161</v>
      </c>
    </row>
    <row r="30" spans="1:5" s="5" customFormat="1" ht="24.95" customHeight="1" x14ac:dyDescent="0.2">
      <c r="A30" s="15" t="s">
        <v>222</v>
      </c>
      <c r="B30" s="9" t="s">
        <v>163</v>
      </c>
      <c r="C30" s="9" t="s">
        <v>164</v>
      </c>
      <c r="D30" s="17" t="s">
        <v>165</v>
      </c>
    </row>
    <row r="31" spans="1:5" s="5" customFormat="1" ht="24.95" customHeight="1" x14ac:dyDescent="0.2">
      <c r="A31" s="14" t="s">
        <v>222</v>
      </c>
      <c r="B31" s="8" t="s">
        <v>166</v>
      </c>
      <c r="C31" s="8" t="s">
        <v>167</v>
      </c>
      <c r="D31" s="16" t="s">
        <v>168</v>
      </c>
    </row>
    <row r="32" spans="1:5" s="5" customFormat="1" ht="24.95" customHeight="1" x14ac:dyDescent="0.2">
      <c r="A32" s="15" t="s">
        <v>222</v>
      </c>
      <c r="B32" s="9" t="s">
        <v>170</v>
      </c>
      <c r="C32" s="9" t="s">
        <v>171</v>
      </c>
      <c r="D32" s="17" t="s">
        <v>168</v>
      </c>
    </row>
    <row r="33" spans="1:4" s="5" customFormat="1" ht="24.95" customHeight="1" x14ac:dyDescent="0.2">
      <c r="A33" s="14" t="s">
        <v>222</v>
      </c>
      <c r="B33" s="8" t="s">
        <v>173</v>
      </c>
      <c r="C33" s="8" t="s">
        <v>174</v>
      </c>
      <c r="D33" s="16" t="s">
        <v>168</v>
      </c>
    </row>
    <row r="34" spans="1:4" s="5" customFormat="1" ht="24.95" customHeight="1" x14ac:dyDescent="0.2">
      <c r="A34" s="15" t="s">
        <v>222</v>
      </c>
      <c r="B34" s="9" t="s">
        <v>175</v>
      </c>
      <c r="C34" s="9" t="s">
        <v>176</v>
      </c>
      <c r="D34" s="17" t="s">
        <v>168</v>
      </c>
    </row>
    <row r="35" spans="1:4" s="5" customFormat="1" ht="24.95" customHeight="1" x14ac:dyDescent="0.2">
      <c r="A35" s="14" t="s">
        <v>222</v>
      </c>
      <c r="B35" s="8" t="s">
        <v>177</v>
      </c>
      <c r="C35" s="8" t="s">
        <v>183</v>
      </c>
      <c r="D35" s="16" t="s">
        <v>168</v>
      </c>
    </row>
    <row r="36" spans="1:4" s="5" customFormat="1" ht="24.95" customHeight="1" x14ac:dyDescent="0.2">
      <c r="A36" s="15" t="s">
        <v>222</v>
      </c>
      <c r="B36" s="9" t="s">
        <v>178</v>
      </c>
      <c r="C36" s="9" t="s">
        <v>183</v>
      </c>
      <c r="D36" s="17" t="s">
        <v>168</v>
      </c>
    </row>
    <row r="37" spans="1:4" s="5" customFormat="1" ht="24.95" customHeight="1" x14ac:dyDescent="0.2">
      <c r="A37" s="14" t="s">
        <v>222</v>
      </c>
      <c r="B37" s="8" t="s">
        <v>179</v>
      </c>
      <c r="C37" s="8" t="s">
        <v>183</v>
      </c>
      <c r="D37" s="16" t="s">
        <v>168</v>
      </c>
    </row>
    <row r="38" spans="1:4" s="5" customFormat="1" ht="24.95" customHeight="1" x14ac:dyDescent="0.2">
      <c r="A38" s="15" t="s">
        <v>222</v>
      </c>
      <c r="B38" s="9" t="s">
        <v>180</v>
      </c>
      <c r="C38" s="9" t="s">
        <v>183</v>
      </c>
      <c r="D38" s="17" t="s">
        <v>168</v>
      </c>
    </row>
    <row r="39" spans="1:4" s="5" customFormat="1" ht="24.95" customHeight="1" x14ac:dyDescent="0.2">
      <c r="A39" s="14" t="s">
        <v>222</v>
      </c>
      <c r="B39" s="8" t="s">
        <v>181</v>
      </c>
      <c r="C39" s="8" t="s">
        <v>183</v>
      </c>
      <c r="D39" s="16" t="s">
        <v>168</v>
      </c>
    </row>
    <row r="40" spans="1:4" s="5" customFormat="1" ht="24.95" customHeight="1" x14ac:dyDescent="0.2">
      <c r="A40" s="15" t="s">
        <v>222</v>
      </c>
      <c r="B40" s="9" t="s">
        <v>182</v>
      </c>
      <c r="C40" s="9" t="s">
        <v>183</v>
      </c>
      <c r="D40" s="17" t="s">
        <v>168</v>
      </c>
    </row>
    <row r="41" spans="1:4" s="5" customFormat="1" ht="24.95" customHeight="1" x14ac:dyDescent="0.2">
      <c r="A41" s="14" t="s">
        <v>222</v>
      </c>
      <c r="B41" s="8" t="s">
        <v>218</v>
      </c>
      <c r="C41" s="8" t="s">
        <v>184</v>
      </c>
      <c r="D41" s="16" t="s">
        <v>161</v>
      </c>
    </row>
    <row r="42" spans="1:4" s="5" customFormat="1" ht="24.95" customHeight="1" x14ac:dyDescent="0.2">
      <c r="A42" s="15" t="s">
        <v>222</v>
      </c>
      <c r="B42" s="9" t="s">
        <v>219</v>
      </c>
      <c r="C42" s="9" t="s">
        <v>184</v>
      </c>
      <c r="D42" s="17" t="s">
        <v>161</v>
      </c>
    </row>
    <row r="43" spans="1:4" s="5" customFormat="1" ht="24.95" customHeight="1" x14ac:dyDescent="0.2">
      <c r="A43" s="14" t="s">
        <v>222</v>
      </c>
      <c r="B43" s="8" t="s">
        <v>220</v>
      </c>
      <c r="C43" s="8" t="s">
        <v>184</v>
      </c>
      <c r="D43" s="16" t="s">
        <v>161</v>
      </c>
    </row>
    <row r="44" spans="1:4" s="5" customFormat="1" ht="24.95" customHeight="1" x14ac:dyDescent="0.2">
      <c r="A44" s="15" t="s">
        <v>222</v>
      </c>
      <c r="B44" s="9" t="s">
        <v>185</v>
      </c>
      <c r="C44" s="9" t="s">
        <v>221</v>
      </c>
      <c r="D44" s="17" t="s">
        <v>161</v>
      </c>
    </row>
    <row r="45" spans="1:4" s="5" customFormat="1" ht="24.95" customHeight="1" x14ac:dyDescent="0.2">
      <c r="A45" s="14" t="s">
        <v>222</v>
      </c>
      <c r="B45" s="8" t="s">
        <v>186</v>
      </c>
      <c r="C45" s="8" t="s">
        <v>187</v>
      </c>
      <c r="D45" s="16" t="s">
        <v>165</v>
      </c>
    </row>
    <row r="46" spans="1:4" s="5" customFormat="1" ht="24.95" customHeight="1" x14ac:dyDescent="0.2">
      <c r="A46" s="15" t="s">
        <v>222</v>
      </c>
      <c r="B46" s="9" t="s">
        <v>188</v>
      </c>
      <c r="C46" s="9" t="s">
        <v>189</v>
      </c>
      <c r="D46" s="17" t="s">
        <v>190</v>
      </c>
    </row>
    <row r="47" spans="1:4" s="5" customFormat="1" ht="24.95" customHeight="1" x14ac:dyDescent="0.2">
      <c r="A47" s="14" t="s">
        <v>222</v>
      </c>
      <c r="B47" s="8" t="s">
        <v>191</v>
      </c>
      <c r="C47" s="8" t="s">
        <v>192</v>
      </c>
      <c r="D47" s="16" t="s">
        <v>190</v>
      </c>
    </row>
    <row r="48" spans="1:4" s="5" customFormat="1" ht="24.95" customHeight="1" x14ac:dyDescent="0.2">
      <c r="A48" s="15" t="s">
        <v>222</v>
      </c>
      <c r="B48" s="9" t="s">
        <v>193</v>
      </c>
      <c r="C48" s="9" t="s">
        <v>194</v>
      </c>
      <c r="D48" s="17" t="s">
        <v>190</v>
      </c>
    </row>
    <row r="49" spans="1:5" s="5" customFormat="1" ht="24.95" customHeight="1" x14ac:dyDescent="0.2">
      <c r="A49" s="14" t="s">
        <v>222</v>
      </c>
      <c r="B49" s="8" t="s">
        <v>195</v>
      </c>
      <c r="C49" s="8" t="s">
        <v>196</v>
      </c>
      <c r="D49" s="16" t="s">
        <v>190</v>
      </c>
    </row>
    <row r="50" spans="1:5" s="5" customFormat="1" ht="24.95" customHeight="1" x14ac:dyDescent="0.2">
      <c r="A50" s="15" t="s">
        <v>222</v>
      </c>
      <c r="B50" s="9" t="s">
        <v>197</v>
      </c>
      <c r="C50" s="9" t="s">
        <v>198</v>
      </c>
      <c r="D50" s="17" t="s">
        <v>190</v>
      </c>
    </row>
    <row r="51" spans="1:5" s="5" customFormat="1" ht="24.95" customHeight="1" x14ac:dyDescent="0.2">
      <c r="A51" s="14" t="s">
        <v>222</v>
      </c>
      <c r="B51" s="8" t="s">
        <v>199</v>
      </c>
      <c r="C51" s="8" t="s">
        <v>200</v>
      </c>
      <c r="D51" s="16" t="s">
        <v>168</v>
      </c>
    </row>
    <row r="52" spans="1:5" s="5" customFormat="1" ht="24.95" customHeight="1" x14ac:dyDescent="0.2">
      <c r="A52" s="15" t="s">
        <v>222</v>
      </c>
      <c r="B52" s="9" t="s">
        <v>201</v>
      </c>
      <c r="C52" s="9" t="s">
        <v>202</v>
      </c>
      <c r="D52" s="17" t="s">
        <v>161</v>
      </c>
    </row>
    <row r="53" spans="1:5" s="5" customFormat="1" ht="24.95" customHeight="1" x14ac:dyDescent="0.2">
      <c r="A53" s="14" t="s">
        <v>222</v>
      </c>
      <c r="B53" s="8" t="s">
        <v>203</v>
      </c>
      <c r="C53" s="8" t="s">
        <v>204</v>
      </c>
      <c r="D53" s="16" t="s">
        <v>161</v>
      </c>
    </row>
    <row r="54" spans="1:5" s="5" customFormat="1" ht="24.95" customHeight="1" x14ac:dyDescent="0.2">
      <c r="A54" s="15" t="s">
        <v>222</v>
      </c>
      <c r="B54" s="9" t="s">
        <v>205</v>
      </c>
      <c r="C54" s="9" t="s">
        <v>206</v>
      </c>
      <c r="D54" s="17" t="s">
        <v>165</v>
      </c>
    </row>
    <row r="55" spans="1:5" s="5" customFormat="1" ht="24.95" customHeight="1" x14ac:dyDescent="0.2">
      <c r="A55" s="14" t="s">
        <v>222</v>
      </c>
      <c r="B55" s="8" t="s">
        <v>207</v>
      </c>
      <c r="C55" s="8" t="s">
        <v>208</v>
      </c>
      <c r="D55" s="16" t="s">
        <v>209</v>
      </c>
    </row>
    <row r="56" spans="1:5" s="5" customFormat="1" ht="24.95" customHeight="1" x14ac:dyDescent="0.2">
      <c r="A56" s="15" t="s">
        <v>222</v>
      </c>
      <c r="B56" s="9" t="s">
        <v>210</v>
      </c>
      <c r="C56" s="9" t="s">
        <v>211</v>
      </c>
      <c r="D56" s="17" t="s">
        <v>161</v>
      </c>
    </row>
    <row r="57" spans="1:5" s="5" customFormat="1" ht="24.95" customHeight="1" x14ac:dyDescent="0.2">
      <c r="A57" s="14" t="s">
        <v>222</v>
      </c>
      <c r="B57" s="8" t="s">
        <v>212</v>
      </c>
      <c r="C57" s="8" t="s">
        <v>213</v>
      </c>
      <c r="D57" s="16" t="s">
        <v>161</v>
      </c>
    </row>
    <row r="58" spans="1:5" s="5" customFormat="1" ht="24.95" customHeight="1" x14ac:dyDescent="0.2">
      <c r="A58" s="15" t="s">
        <v>222</v>
      </c>
      <c r="B58" s="9" t="s">
        <v>214</v>
      </c>
      <c r="C58" s="9" t="s">
        <v>215</v>
      </c>
      <c r="D58" s="17" t="s">
        <v>161</v>
      </c>
    </row>
    <row r="59" spans="1:5" s="5" customFormat="1" ht="24.95" customHeight="1" x14ac:dyDescent="0.2">
      <c r="A59" s="21" t="s">
        <v>222</v>
      </c>
      <c r="B59" s="22" t="s">
        <v>216</v>
      </c>
      <c r="C59" s="22" t="s">
        <v>217</v>
      </c>
      <c r="D59" s="23" t="s">
        <v>161</v>
      </c>
    </row>
    <row r="60" spans="1:5" s="5" customFormat="1" ht="24.95" customHeight="1" x14ac:dyDescent="0.2"/>
    <row r="61" spans="1:5" s="5" customFormat="1" ht="24.95" customHeight="1" x14ac:dyDescent="0.2">
      <c r="A61" s="1" t="s">
        <v>155</v>
      </c>
      <c r="B61" s="1" t="s">
        <v>148</v>
      </c>
      <c r="C61" s="1" t="s">
        <v>71</v>
      </c>
      <c r="D61" s="1" t="s">
        <v>158</v>
      </c>
      <c r="E61" s="1" t="s">
        <v>223</v>
      </c>
    </row>
    <row r="62" spans="1:5" s="5" customFormat="1" ht="24.95" customHeight="1" x14ac:dyDescent="0.2">
      <c r="A62" s="3" t="s">
        <v>452</v>
      </c>
      <c r="B62" s="3" t="s">
        <v>159</v>
      </c>
      <c r="C62" s="3" t="s">
        <v>160</v>
      </c>
      <c r="D62" s="3" t="s">
        <v>161</v>
      </c>
      <c r="E62" s="3" t="s">
        <v>162</v>
      </c>
    </row>
    <row r="63" spans="1:5" s="5" customFormat="1" ht="24.95" customHeight="1" x14ac:dyDescent="0.2">
      <c r="A63" s="3" t="s">
        <v>452</v>
      </c>
      <c r="B63" s="3" t="s">
        <v>163</v>
      </c>
      <c r="C63" s="3" t="s">
        <v>164</v>
      </c>
      <c r="D63" s="3" t="s">
        <v>165</v>
      </c>
      <c r="E63" s="3" t="s">
        <v>162</v>
      </c>
    </row>
    <row r="64" spans="1:5" s="5" customFormat="1" ht="24.95" customHeight="1" x14ac:dyDescent="0.2">
      <c r="A64" s="3" t="s">
        <v>452</v>
      </c>
      <c r="B64" s="3" t="s">
        <v>166</v>
      </c>
      <c r="C64" s="3" t="s">
        <v>167</v>
      </c>
      <c r="D64" s="3" t="s">
        <v>168</v>
      </c>
      <c r="E64" s="3" t="s">
        <v>169</v>
      </c>
    </row>
    <row r="65" spans="1:5" s="5" customFormat="1" ht="24.95" customHeight="1" x14ac:dyDescent="0.2">
      <c r="A65" s="3" t="s">
        <v>452</v>
      </c>
      <c r="B65" s="3" t="s">
        <v>170</v>
      </c>
      <c r="C65" s="3" t="s">
        <v>171</v>
      </c>
      <c r="D65" s="3" t="s">
        <v>168</v>
      </c>
      <c r="E65" s="3" t="s">
        <v>172</v>
      </c>
    </row>
    <row r="66" spans="1:5" s="5" customFormat="1" ht="24.95" customHeight="1" x14ac:dyDescent="0.2">
      <c r="A66" s="3" t="s">
        <v>452</v>
      </c>
      <c r="B66" s="3" t="s">
        <v>173</v>
      </c>
      <c r="C66" s="3" t="s">
        <v>174</v>
      </c>
      <c r="D66" s="3" t="s">
        <v>168</v>
      </c>
      <c r="E66" s="3" t="s">
        <v>172</v>
      </c>
    </row>
    <row r="67" spans="1:5" s="5" customFormat="1" ht="24.95" customHeight="1" x14ac:dyDescent="0.2">
      <c r="A67" s="3" t="s">
        <v>452</v>
      </c>
      <c r="B67" s="3" t="s">
        <v>175</v>
      </c>
      <c r="C67" s="3" t="s">
        <v>176</v>
      </c>
      <c r="D67" s="3" t="s">
        <v>168</v>
      </c>
      <c r="E67" s="3" t="s">
        <v>172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6616-48E3-4B1B-B1DC-83B9EBDBD913}">
  <dimension ref="A1:G11"/>
  <sheetViews>
    <sheetView showGridLines="0" workbookViewId="0">
      <selection activeCell="F2" sqref="F2:F7"/>
    </sheetView>
  </sheetViews>
  <sheetFormatPr defaultRowHeight="12.75" x14ac:dyDescent="0.2"/>
  <cols>
    <col min="1" max="5" width="25.7109375" style="13" customWidth="1"/>
    <col min="6" max="6" width="66.42578125" style="13" bestFit="1" customWidth="1"/>
    <col min="7" max="7" width="25.7109375" style="13" customWidth="1"/>
  </cols>
  <sheetData>
    <row r="1" spans="1:6" s="5" customFormat="1" ht="24.95" customHeight="1" x14ac:dyDescent="0.2">
      <c r="A1" s="4" t="s">
        <v>128</v>
      </c>
      <c r="B1" t="s">
        <v>478</v>
      </c>
      <c r="C1" s="4" t="s">
        <v>127</v>
      </c>
      <c r="D1" s="4" t="s">
        <v>232</v>
      </c>
      <c r="E1" s="4" t="s">
        <v>455</v>
      </c>
      <c r="F1" s="4" t="s">
        <v>456</v>
      </c>
    </row>
    <row r="2" spans="1:6" s="5" customFormat="1" ht="24.95" customHeight="1" x14ac:dyDescent="0.2">
      <c r="A2" s="12" t="s">
        <v>457</v>
      </c>
      <c r="B2" s="10" t="s">
        <v>288</v>
      </c>
      <c r="C2" s="12" t="s">
        <v>235</v>
      </c>
      <c r="D2" s="12" t="s">
        <v>269</v>
      </c>
      <c r="E2" s="4">
        <v>0</v>
      </c>
      <c r="F2" s="12" t="s">
        <v>458</v>
      </c>
    </row>
    <row r="3" spans="1:6" s="5" customFormat="1" ht="24.95" customHeight="1" x14ac:dyDescent="0.2">
      <c r="A3" s="12" t="s">
        <v>457</v>
      </c>
      <c r="B3" s="10" t="s">
        <v>288</v>
      </c>
      <c r="C3" s="12" t="s">
        <v>235</v>
      </c>
      <c r="D3" s="12" t="s">
        <v>270</v>
      </c>
      <c r="E3" s="4">
        <v>1</v>
      </c>
      <c r="F3" s="12" t="s">
        <v>459</v>
      </c>
    </row>
    <row r="4" spans="1:6" s="5" customFormat="1" ht="24.95" customHeight="1" x14ac:dyDescent="0.2">
      <c r="A4" s="12" t="s">
        <v>457</v>
      </c>
      <c r="B4" s="10" t="s">
        <v>288</v>
      </c>
      <c r="C4" s="12" t="s">
        <v>235</v>
      </c>
      <c r="D4" s="12" t="s">
        <v>271</v>
      </c>
      <c r="E4" s="4">
        <v>2</v>
      </c>
      <c r="F4" s="12" t="s">
        <v>460</v>
      </c>
    </row>
    <row r="5" spans="1:6" s="5" customFormat="1" ht="24.95" customHeight="1" x14ac:dyDescent="0.2">
      <c r="A5" s="12" t="s">
        <v>457</v>
      </c>
      <c r="B5" s="10" t="s">
        <v>288</v>
      </c>
      <c r="C5" s="12" t="s">
        <v>235</v>
      </c>
      <c r="D5" s="12" t="s">
        <v>272</v>
      </c>
      <c r="E5" s="4">
        <v>3</v>
      </c>
      <c r="F5" s="12" t="s">
        <v>461</v>
      </c>
    </row>
    <row r="6" spans="1:6" s="5" customFormat="1" ht="24.95" customHeight="1" x14ac:dyDescent="0.2">
      <c r="A6" s="12" t="s">
        <v>457</v>
      </c>
      <c r="B6" s="10" t="s">
        <v>288</v>
      </c>
      <c r="C6" s="12" t="s">
        <v>235</v>
      </c>
      <c r="D6" s="12" t="s">
        <v>273</v>
      </c>
      <c r="E6" s="4">
        <v>4</v>
      </c>
      <c r="F6" s="12" t="s">
        <v>462</v>
      </c>
    </row>
    <row r="7" spans="1:6" s="5" customFormat="1" ht="24.95" customHeight="1" x14ac:dyDescent="0.2">
      <c r="A7" s="12" t="s">
        <v>457</v>
      </c>
      <c r="B7" s="10" t="s">
        <v>288</v>
      </c>
      <c r="C7" s="12" t="s">
        <v>235</v>
      </c>
      <c r="D7" s="12" t="s">
        <v>274</v>
      </c>
      <c r="E7" s="4">
        <v>5</v>
      </c>
      <c r="F7" s="12" t="s">
        <v>463</v>
      </c>
    </row>
    <row r="8" spans="1:6" s="5" customFormat="1" ht="24.95" customHeight="1" x14ac:dyDescent="0.2">
      <c r="A8" s="12" t="s">
        <v>464</v>
      </c>
      <c r="B8" s="10" t="s">
        <v>296</v>
      </c>
      <c r="C8" s="12" t="s">
        <v>235</v>
      </c>
      <c r="D8" s="12" t="s">
        <v>301</v>
      </c>
      <c r="E8" s="4">
        <v>0</v>
      </c>
      <c r="F8" s="12" t="s">
        <v>465</v>
      </c>
    </row>
    <row r="9" spans="1:6" s="5" customFormat="1" ht="24.95" customHeight="1" x14ac:dyDescent="0.2">
      <c r="A9" s="12" t="s">
        <v>464</v>
      </c>
      <c r="B9" s="10" t="s">
        <v>296</v>
      </c>
      <c r="C9" s="12" t="s">
        <v>235</v>
      </c>
      <c r="D9" s="12" t="s">
        <v>301</v>
      </c>
      <c r="E9" s="4">
        <v>1</v>
      </c>
      <c r="F9" s="12" t="s">
        <v>466</v>
      </c>
    </row>
    <row r="10" spans="1:6" s="5" customFormat="1" ht="24.95" customHeight="1" x14ac:dyDescent="0.2">
      <c r="A10" s="12" t="s">
        <v>464</v>
      </c>
      <c r="B10" s="10" t="s">
        <v>296</v>
      </c>
      <c r="C10" s="12" t="s">
        <v>235</v>
      </c>
      <c r="D10" s="12" t="s">
        <v>301</v>
      </c>
      <c r="E10" s="4">
        <v>2</v>
      </c>
      <c r="F10" s="12" t="s">
        <v>467</v>
      </c>
    </row>
    <row r="11" spans="1:6" s="5" customFormat="1" ht="24.95" customHeight="1" x14ac:dyDescent="0.2">
      <c r="A11" s="12" t="s">
        <v>464</v>
      </c>
      <c r="B11" s="10" t="s">
        <v>296</v>
      </c>
      <c r="C11" s="12" t="s">
        <v>235</v>
      </c>
      <c r="D11" s="12" t="s">
        <v>301</v>
      </c>
      <c r="E11" s="4">
        <v>3</v>
      </c>
      <c r="F11" s="12" t="s">
        <v>468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41B-8B4B-4C89-A6B5-852FFBD5C860}">
  <dimension ref="A1:D224"/>
  <sheetViews>
    <sheetView showGridLines="0" topLeftCell="A146" workbookViewId="0">
      <selection activeCell="C154" sqref="C154"/>
    </sheetView>
  </sheetViews>
  <sheetFormatPr defaultRowHeight="12.75" x14ac:dyDescent="0.2"/>
  <cols>
    <col min="1" max="2" width="25.7109375" style="13" customWidth="1"/>
    <col min="3" max="3" width="66" style="13" bestFit="1" customWidth="1"/>
    <col min="4" max="4" width="25.7109375" customWidth="1"/>
  </cols>
  <sheetData>
    <row r="1" spans="1:4" s="5" customFormat="1" ht="24.95" customHeight="1" x14ac:dyDescent="0.2">
      <c r="A1" s="25" t="s">
        <v>478</v>
      </c>
      <c r="B1" s="25" t="s">
        <v>455</v>
      </c>
      <c r="C1" s="25" t="s">
        <v>456</v>
      </c>
      <c r="D1" s="25" t="s">
        <v>583</v>
      </c>
    </row>
    <row r="2" spans="1:4" s="5" customFormat="1" ht="24.95" customHeight="1" x14ac:dyDescent="0.2">
      <c r="A2" s="24" t="s">
        <v>308</v>
      </c>
      <c r="B2" s="25">
        <v>0</v>
      </c>
      <c r="C2" s="24" t="s">
        <v>480</v>
      </c>
      <c r="D2" s="25" t="s">
        <v>480</v>
      </c>
    </row>
    <row r="3" spans="1:4" s="5" customFormat="1" ht="24.95" customHeight="1" x14ac:dyDescent="0.2">
      <c r="A3" s="24" t="s">
        <v>308</v>
      </c>
      <c r="B3" s="25">
        <v>1</v>
      </c>
      <c r="C3" s="24" t="s">
        <v>481</v>
      </c>
      <c r="D3" s="25" t="s">
        <v>481</v>
      </c>
    </row>
    <row r="4" spans="1:4" s="5" customFormat="1" ht="24.95" customHeight="1" x14ac:dyDescent="0.2">
      <c r="A4" s="24" t="s">
        <v>308</v>
      </c>
      <c r="B4" s="25">
        <v>2</v>
      </c>
      <c r="C4" s="24" t="s">
        <v>482</v>
      </c>
      <c r="D4" s="25" t="s">
        <v>482</v>
      </c>
    </row>
    <row r="5" spans="1:4" s="5" customFormat="1" ht="24.95" customHeight="1" x14ac:dyDescent="0.2">
      <c r="A5" s="24" t="s">
        <v>308</v>
      </c>
      <c r="B5" s="25">
        <v>3</v>
      </c>
      <c r="C5" s="24" t="s">
        <v>483</v>
      </c>
      <c r="D5" s="25" t="s">
        <v>483</v>
      </c>
    </row>
    <row r="6" spans="1:4" s="5" customFormat="1" ht="24.95" customHeight="1" x14ac:dyDescent="0.2">
      <c r="A6" s="24" t="s">
        <v>308</v>
      </c>
      <c r="B6" s="25">
        <v>4</v>
      </c>
      <c r="C6" s="24" t="s">
        <v>484</v>
      </c>
      <c r="D6" s="25" t="s">
        <v>484</v>
      </c>
    </row>
    <row r="7" spans="1:4" s="5" customFormat="1" ht="24.95" customHeight="1" x14ac:dyDescent="0.2">
      <c r="A7" s="24" t="s">
        <v>308</v>
      </c>
      <c r="B7" s="25">
        <v>5</v>
      </c>
      <c r="C7" s="24" t="s">
        <v>485</v>
      </c>
      <c r="D7" s="25" t="s">
        <v>485</v>
      </c>
    </row>
    <row r="8" spans="1:4" s="5" customFormat="1" ht="24.95" customHeight="1" x14ac:dyDescent="0.2">
      <c r="A8" s="24" t="s">
        <v>308</v>
      </c>
      <c r="B8" s="25">
        <v>6</v>
      </c>
      <c r="C8" s="24" t="s">
        <v>486</v>
      </c>
      <c r="D8" s="25" t="s">
        <v>486</v>
      </c>
    </row>
    <row r="9" spans="1:4" s="5" customFormat="1" ht="24.95" customHeight="1" x14ac:dyDescent="0.2">
      <c r="A9" s="24" t="s">
        <v>308</v>
      </c>
      <c r="B9" s="25">
        <v>7</v>
      </c>
      <c r="C9" s="24" t="s">
        <v>487</v>
      </c>
      <c r="D9" s="25" t="s">
        <v>487</v>
      </c>
    </row>
    <row r="10" spans="1:4" s="5" customFormat="1" ht="24.95" customHeight="1" x14ac:dyDescent="0.2">
      <c r="A10" s="24" t="s">
        <v>308</v>
      </c>
      <c r="B10" s="25">
        <v>8</v>
      </c>
      <c r="C10" s="24" t="s">
        <v>488</v>
      </c>
      <c r="D10" s="25" t="s">
        <v>488</v>
      </c>
    </row>
    <row r="11" spans="1:4" s="5" customFormat="1" ht="24.95" customHeight="1" x14ac:dyDescent="0.2">
      <c r="A11" s="24" t="s">
        <v>308</v>
      </c>
      <c r="B11" s="25">
        <v>9</v>
      </c>
      <c r="C11" s="24" t="s">
        <v>489</v>
      </c>
      <c r="D11" s="25" t="s">
        <v>489</v>
      </c>
    </row>
    <row r="12" spans="1:4" s="5" customFormat="1" ht="24.95" customHeight="1" x14ac:dyDescent="0.2">
      <c r="A12" s="24" t="s">
        <v>308</v>
      </c>
      <c r="B12" s="25">
        <v>10</v>
      </c>
      <c r="C12" s="24" t="s">
        <v>490</v>
      </c>
      <c r="D12" s="25" t="s">
        <v>490</v>
      </c>
    </row>
    <row r="13" spans="1:4" s="5" customFormat="1" ht="24.95" customHeight="1" x14ac:dyDescent="0.2">
      <c r="A13" s="24" t="s">
        <v>308</v>
      </c>
      <c r="B13" s="25">
        <v>11</v>
      </c>
      <c r="C13" s="24" t="s">
        <v>491</v>
      </c>
      <c r="D13" s="25" t="s">
        <v>491</v>
      </c>
    </row>
    <row r="14" spans="1:4" s="5" customFormat="1" ht="24.95" customHeight="1" x14ac:dyDescent="0.2">
      <c r="A14" s="24" t="s">
        <v>308</v>
      </c>
      <c r="B14" s="25">
        <v>12</v>
      </c>
      <c r="C14" s="24" t="s">
        <v>492</v>
      </c>
      <c r="D14" s="25" t="s">
        <v>492</v>
      </c>
    </row>
    <row r="15" spans="1:4" s="5" customFormat="1" ht="24.95" customHeight="1" x14ac:dyDescent="0.2">
      <c r="A15" s="24" t="s">
        <v>308</v>
      </c>
      <c r="B15" s="25">
        <v>13</v>
      </c>
      <c r="C15" s="24" t="s">
        <v>493</v>
      </c>
      <c r="D15" s="25" t="s">
        <v>493</v>
      </c>
    </row>
    <row r="16" spans="1:4" s="5" customFormat="1" ht="24.95" customHeight="1" x14ac:dyDescent="0.2">
      <c r="A16" s="24" t="s">
        <v>308</v>
      </c>
      <c r="B16" s="25">
        <v>14</v>
      </c>
      <c r="C16" s="24" t="s">
        <v>494</v>
      </c>
      <c r="D16" s="25" t="s">
        <v>494</v>
      </c>
    </row>
    <row r="17" spans="1:4" s="5" customFormat="1" ht="24.95" customHeight="1" x14ac:dyDescent="0.2">
      <c r="A17" s="24" t="s">
        <v>308</v>
      </c>
      <c r="B17" s="25">
        <v>15</v>
      </c>
      <c r="C17" s="24" t="s">
        <v>495</v>
      </c>
      <c r="D17" s="25" t="s">
        <v>495</v>
      </c>
    </row>
    <row r="18" spans="1:4" s="5" customFormat="1" ht="24.95" customHeight="1" x14ac:dyDescent="0.2">
      <c r="A18" s="24" t="s">
        <v>308</v>
      </c>
      <c r="B18" s="25">
        <v>16</v>
      </c>
      <c r="C18" s="24" t="s">
        <v>496</v>
      </c>
      <c r="D18" s="25" t="s">
        <v>496</v>
      </c>
    </row>
    <row r="19" spans="1:4" s="5" customFormat="1" ht="24.95" customHeight="1" x14ac:dyDescent="0.2">
      <c r="A19" s="24" t="s">
        <v>308</v>
      </c>
      <c r="B19" s="25">
        <v>17</v>
      </c>
      <c r="C19" s="24" t="s">
        <v>497</v>
      </c>
      <c r="D19" s="25" t="s">
        <v>497</v>
      </c>
    </row>
    <row r="20" spans="1:4" s="5" customFormat="1" ht="24.95" customHeight="1" x14ac:dyDescent="0.2">
      <c r="A20" s="24" t="s">
        <v>308</v>
      </c>
      <c r="B20" s="25">
        <v>18</v>
      </c>
      <c r="C20" s="24" t="s">
        <v>498</v>
      </c>
      <c r="D20" s="25" t="s">
        <v>498</v>
      </c>
    </row>
    <row r="21" spans="1:4" s="5" customFormat="1" ht="24.95" customHeight="1" x14ac:dyDescent="0.2">
      <c r="A21" s="24" t="s">
        <v>308</v>
      </c>
      <c r="B21" s="25">
        <v>19</v>
      </c>
      <c r="C21" s="24" t="s">
        <v>499</v>
      </c>
      <c r="D21" s="25" t="s">
        <v>499</v>
      </c>
    </row>
    <row r="22" spans="1:4" s="5" customFormat="1" ht="24.95" customHeight="1" x14ac:dyDescent="0.2">
      <c r="A22" s="24" t="s">
        <v>308</v>
      </c>
      <c r="B22" s="25">
        <v>20</v>
      </c>
      <c r="C22" s="24" t="s">
        <v>500</v>
      </c>
      <c r="D22" s="25" t="s">
        <v>500</v>
      </c>
    </row>
    <row r="23" spans="1:4" s="5" customFormat="1" ht="24.95" customHeight="1" x14ac:dyDescent="0.2">
      <c r="A23" s="24" t="s">
        <v>308</v>
      </c>
      <c r="B23" s="25">
        <v>21</v>
      </c>
      <c r="C23" s="24" t="s">
        <v>501</v>
      </c>
      <c r="D23" s="25" t="s">
        <v>501</v>
      </c>
    </row>
    <row r="24" spans="1:4" s="5" customFormat="1" ht="24.95" customHeight="1" x14ac:dyDescent="0.2">
      <c r="A24" s="24" t="s">
        <v>308</v>
      </c>
      <c r="B24" s="25">
        <v>22</v>
      </c>
      <c r="C24" s="24" t="s">
        <v>502</v>
      </c>
      <c r="D24" s="25" t="s">
        <v>502</v>
      </c>
    </row>
    <row r="25" spans="1:4" s="5" customFormat="1" ht="24.95" customHeight="1" x14ac:dyDescent="0.2">
      <c r="A25" s="24" t="s">
        <v>308</v>
      </c>
      <c r="B25" s="25">
        <v>23</v>
      </c>
      <c r="C25" s="24" t="s">
        <v>503</v>
      </c>
      <c r="D25" s="25" t="s">
        <v>503</v>
      </c>
    </row>
    <row r="26" spans="1:4" s="5" customFormat="1" ht="24.95" customHeight="1" x14ac:dyDescent="0.2">
      <c r="A26" s="24" t="s">
        <v>308</v>
      </c>
      <c r="B26" s="25">
        <v>24</v>
      </c>
      <c r="C26" s="24" t="s">
        <v>504</v>
      </c>
      <c r="D26" s="25" t="s">
        <v>504</v>
      </c>
    </row>
    <row r="27" spans="1:4" s="5" customFormat="1" ht="24.95" customHeight="1" x14ac:dyDescent="0.2">
      <c r="A27" s="24" t="s">
        <v>308</v>
      </c>
      <c r="B27" s="25">
        <v>25</v>
      </c>
      <c r="C27" s="24" t="s">
        <v>505</v>
      </c>
      <c r="D27" s="25" t="s">
        <v>505</v>
      </c>
    </row>
    <row r="28" spans="1:4" s="5" customFormat="1" ht="24.95" customHeight="1" x14ac:dyDescent="0.2">
      <c r="A28" s="24" t="s">
        <v>308</v>
      </c>
      <c r="B28" s="25">
        <v>26</v>
      </c>
      <c r="C28" s="24" t="s">
        <v>506</v>
      </c>
      <c r="D28" s="25" t="s">
        <v>506</v>
      </c>
    </row>
    <row r="29" spans="1:4" s="5" customFormat="1" ht="24.95" customHeight="1" x14ac:dyDescent="0.2">
      <c r="A29" s="24" t="s">
        <v>308</v>
      </c>
      <c r="B29" s="25">
        <v>27</v>
      </c>
      <c r="C29" s="24" t="s">
        <v>507</v>
      </c>
      <c r="D29" s="25" t="s">
        <v>507</v>
      </c>
    </row>
    <row r="30" spans="1:4" s="5" customFormat="1" ht="24.95" customHeight="1" x14ac:dyDescent="0.2">
      <c r="A30" s="24" t="s">
        <v>308</v>
      </c>
      <c r="B30" s="25">
        <v>28</v>
      </c>
      <c r="C30" s="24" t="s">
        <v>508</v>
      </c>
      <c r="D30" s="25" t="s">
        <v>508</v>
      </c>
    </row>
    <row r="31" spans="1:4" s="5" customFormat="1" ht="24.95" customHeight="1" x14ac:dyDescent="0.2">
      <c r="A31" s="24" t="s">
        <v>308</v>
      </c>
      <c r="B31" s="25">
        <v>29</v>
      </c>
      <c r="C31" s="24" t="s">
        <v>509</v>
      </c>
      <c r="D31" s="25" t="s">
        <v>509</v>
      </c>
    </row>
    <row r="32" spans="1:4" s="5" customFormat="1" ht="24.95" customHeight="1" x14ac:dyDescent="0.2">
      <c r="A32" s="24" t="s">
        <v>308</v>
      </c>
      <c r="B32" s="25">
        <v>30</v>
      </c>
      <c r="C32" s="24" t="s">
        <v>510</v>
      </c>
      <c r="D32" s="25" t="s">
        <v>510</v>
      </c>
    </row>
    <row r="33" spans="1:4" s="5" customFormat="1" ht="24.95" customHeight="1" x14ac:dyDescent="0.2">
      <c r="A33" s="24" t="s">
        <v>308</v>
      </c>
      <c r="B33" s="25">
        <v>31</v>
      </c>
      <c r="C33" s="24" t="s">
        <v>511</v>
      </c>
      <c r="D33" s="25" t="s">
        <v>511</v>
      </c>
    </row>
    <row r="34" spans="1:4" s="5" customFormat="1" ht="24.95" customHeight="1" x14ac:dyDescent="0.2">
      <c r="A34" s="24" t="s">
        <v>308</v>
      </c>
      <c r="B34" s="25">
        <v>32</v>
      </c>
      <c r="C34" s="24" t="s">
        <v>512</v>
      </c>
      <c r="D34" s="25" t="s">
        <v>512</v>
      </c>
    </row>
    <row r="35" spans="1:4" s="5" customFormat="1" ht="24.95" customHeight="1" x14ac:dyDescent="0.2">
      <c r="A35" s="24" t="s">
        <v>308</v>
      </c>
      <c r="B35" s="25">
        <v>33</v>
      </c>
      <c r="C35" s="24" t="s">
        <v>513</v>
      </c>
      <c r="D35" s="25" t="s">
        <v>513</v>
      </c>
    </row>
    <row r="36" spans="1:4" s="5" customFormat="1" ht="24.95" customHeight="1" x14ac:dyDescent="0.2">
      <c r="A36" s="24" t="s">
        <v>308</v>
      </c>
      <c r="B36" s="25">
        <v>34</v>
      </c>
      <c r="C36" s="24" t="s">
        <v>514</v>
      </c>
      <c r="D36" s="25" t="s">
        <v>514</v>
      </c>
    </row>
    <row r="37" spans="1:4" s="5" customFormat="1" ht="24.95" customHeight="1" x14ac:dyDescent="0.2">
      <c r="A37" s="24" t="s">
        <v>308</v>
      </c>
      <c r="B37" s="25">
        <v>35</v>
      </c>
      <c r="C37" s="24" t="s">
        <v>515</v>
      </c>
      <c r="D37" s="25" t="s">
        <v>515</v>
      </c>
    </row>
    <row r="38" spans="1:4" s="5" customFormat="1" ht="24.95" customHeight="1" x14ac:dyDescent="0.2">
      <c r="A38" s="24" t="s">
        <v>308</v>
      </c>
      <c r="B38" s="25">
        <v>36</v>
      </c>
      <c r="C38" s="24" t="s">
        <v>516</v>
      </c>
      <c r="D38" s="25" t="s">
        <v>516</v>
      </c>
    </row>
    <row r="39" spans="1:4" s="5" customFormat="1" ht="24.95" customHeight="1" x14ac:dyDescent="0.2">
      <c r="A39" s="24" t="s">
        <v>308</v>
      </c>
      <c r="B39" s="25">
        <v>37</v>
      </c>
      <c r="C39" s="24" t="s">
        <v>517</v>
      </c>
      <c r="D39" s="25" t="s">
        <v>517</v>
      </c>
    </row>
    <row r="40" spans="1:4" s="5" customFormat="1" ht="24.95" customHeight="1" x14ac:dyDescent="0.2">
      <c r="A40" s="24" t="s">
        <v>308</v>
      </c>
      <c r="B40" s="25">
        <v>38</v>
      </c>
      <c r="C40" s="24" t="s">
        <v>518</v>
      </c>
      <c r="D40" s="25" t="s">
        <v>518</v>
      </c>
    </row>
    <row r="41" spans="1:4" s="5" customFormat="1" ht="24.95" customHeight="1" x14ac:dyDescent="0.2">
      <c r="A41" s="24" t="s">
        <v>308</v>
      </c>
      <c r="B41" s="25">
        <v>39</v>
      </c>
      <c r="C41" s="24" t="s">
        <v>519</v>
      </c>
      <c r="D41" s="25" t="s">
        <v>519</v>
      </c>
    </row>
    <row r="42" spans="1:4" s="5" customFormat="1" ht="24.95" customHeight="1" x14ac:dyDescent="0.2">
      <c r="A42" s="24" t="s">
        <v>308</v>
      </c>
      <c r="B42" s="25">
        <v>40</v>
      </c>
      <c r="C42" s="24" t="s">
        <v>520</v>
      </c>
      <c r="D42" s="25" t="s">
        <v>520</v>
      </c>
    </row>
    <row r="43" spans="1:4" s="5" customFormat="1" ht="24.95" customHeight="1" x14ac:dyDescent="0.2">
      <c r="A43" s="24" t="s">
        <v>308</v>
      </c>
      <c r="B43" s="25">
        <v>41</v>
      </c>
      <c r="C43" s="24" t="s">
        <v>521</v>
      </c>
      <c r="D43" s="25" t="s">
        <v>521</v>
      </c>
    </row>
    <row r="44" spans="1:4" s="5" customFormat="1" ht="24.95" customHeight="1" x14ac:dyDescent="0.2">
      <c r="A44" s="24" t="s">
        <v>308</v>
      </c>
      <c r="B44" s="25">
        <v>42</v>
      </c>
      <c r="C44" s="24" t="s">
        <v>522</v>
      </c>
      <c r="D44" s="25" t="s">
        <v>522</v>
      </c>
    </row>
    <row r="45" spans="1:4" s="5" customFormat="1" ht="24.95" customHeight="1" x14ac:dyDescent="0.2">
      <c r="A45" s="24" t="s">
        <v>308</v>
      </c>
      <c r="B45" s="25">
        <v>43</v>
      </c>
      <c r="C45" s="24" t="s">
        <v>523</v>
      </c>
      <c r="D45" s="25" t="s">
        <v>523</v>
      </c>
    </row>
    <row r="46" spans="1:4" s="5" customFormat="1" ht="24.95" customHeight="1" x14ac:dyDescent="0.2">
      <c r="A46" s="24" t="s">
        <v>308</v>
      </c>
      <c r="B46" s="25">
        <v>44</v>
      </c>
      <c r="C46" s="24" t="s">
        <v>524</v>
      </c>
      <c r="D46" s="25" t="s">
        <v>524</v>
      </c>
    </row>
    <row r="47" spans="1:4" s="5" customFormat="1" ht="24.95" customHeight="1" x14ac:dyDescent="0.2">
      <c r="A47" s="24" t="s">
        <v>308</v>
      </c>
      <c r="B47" s="25">
        <v>45</v>
      </c>
      <c r="C47" s="24" t="s">
        <v>525</v>
      </c>
      <c r="D47" s="25" t="s">
        <v>525</v>
      </c>
    </row>
    <row r="48" spans="1:4" s="5" customFormat="1" ht="24.95" customHeight="1" x14ac:dyDescent="0.2">
      <c r="A48" s="24" t="s">
        <v>308</v>
      </c>
      <c r="B48" s="25">
        <v>46</v>
      </c>
      <c r="C48" s="24" t="s">
        <v>526</v>
      </c>
      <c r="D48" s="25" t="s">
        <v>526</v>
      </c>
    </row>
    <row r="49" spans="1:4" s="5" customFormat="1" ht="24.95" customHeight="1" x14ac:dyDescent="0.2">
      <c r="A49" s="24" t="s">
        <v>308</v>
      </c>
      <c r="B49" s="25">
        <v>47</v>
      </c>
      <c r="C49" s="24" t="s">
        <v>527</v>
      </c>
      <c r="D49" s="25" t="s">
        <v>527</v>
      </c>
    </row>
    <row r="50" spans="1:4" s="5" customFormat="1" ht="24.95" customHeight="1" x14ac:dyDescent="0.2">
      <c r="A50" s="24" t="s">
        <v>308</v>
      </c>
      <c r="B50" s="25">
        <v>48</v>
      </c>
      <c r="C50" s="24" t="s">
        <v>528</v>
      </c>
      <c r="D50" s="25" t="s">
        <v>528</v>
      </c>
    </row>
    <row r="51" spans="1:4" s="5" customFormat="1" ht="24.95" customHeight="1" x14ac:dyDescent="0.2">
      <c r="A51" s="24" t="s">
        <v>308</v>
      </c>
      <c r="B51" s="25">
        <v>49</v>
      </c>
      <c r="C51" s="24" t="s">
        <v>529</v>
      </c>
      <c r="D51" s="25" t="s">
        <v>529</v>
      </c>
    </row>
    <row r="52" spans="1:4" s="5" customFormat="1" ht="24.95" customHeight="1" x14ac:dyDescent="0.2">
      <c r="A52" s="24" t="s">
        <v>308</v>
      </c>
      <c r="B52" s="25">
        <v>50</v>
      </c>
      <c r="C52" s="24" t="s">
        <v>530</v>
      </c>
      <c r="D52" s="25" t="s">
        <v>530</v>
      </c>
    </row>
    <row r="53" spans="1:4" s="5" customFormat="1" ht="24.95" customHeight="1" x14ac:dyDescent="0.2">
      <c r="A53" s="24" t="s">
        <v>308</v>
      </c>
      <c r="B53" s="25">
        <v>51</v>
      </c>
      <c r="C53" s="24" t="s">
        <v>531</v>
      </c>
      <c r="D53" s="25" t="s">
        <v>531</v>
      </c>
    </row>
    <row r="54" spans="1:4" s="5" customFormat="1" ht="24.95" customHeight="1" x14ac:dyDescent="0.2">
      <c r="A54" s="24" t="s">
        <v>308</v>
      </c>
      <c r="B54" s="25">
        <v>52</v>
      </c>
      <c r="C54" s="24" t="s">
        <v>532</v>
      </c>
      <c r="D54" s="25" t="s">
        <v>532</v>
      </c>
    </row>
    <row r="55" spans="1:4" s="5" customFormat="1" ht="24.95" customHeight="1" x14ac:dyDescent="0.2">
      <c r="A55" s="24" t="s">
        <v>339</v>
      </c>
      <c r="B55" s="25">
        <v>0</v>
      </c>
      <c r="C55" s="24" t="s">
        <v>480</v>
      </c>
      <c r="D55" s="25" t="s">
        <v>480</v>
      </c>
    </row>
    <row r="56" spans="1:4" s="5" customFormat="1" ht="24.95" customHeight="1" x14ac:dyDescent="0.2">
      <c r="A56" s="24" t="s">
        <v>339</v>
      </c>
      <c r="B56" s="25">
        <v>1</v>
      </c>
      <c r="C56" s="24" t="s">
        <v>505</v>
      </c>
      <c r="D56" s="25" t="s">
        <v>505</v>
      </c>
    </row>
    <row r="57" spans="1:4" s="5" customFormat="1" ht="24.95" customHeight="1" x14ac:dyDescent="0.2">
      <c r="A57" s="24" t="s">
        <v>339</v>
      </c>
      <c r="B57" s="25">
        <v>2</v>
      </c>
      <c r="C57" s="24" t="s">
        <v>481</v>
      </c>
      <c r="D57" s="25" t="s">
        <v>481</v>
      </c>
    </row>
    <row r="58" spans="1:4" s="5" customFormat="1" ht="24.95" customHeight="1" x14ac:dyDescent="0.2">
      <c r="A58" s="24" t="s">
        <v>339</v>
      </c>
      <c r="B58" s="25">
        <v>3</v>
      </c>
      <c r="C58" s="24" t="s">
        <v>482</v>
      </c>
      <c r="D58" s="25" t="s">
        <v>482</v>
      </c>
    </row>
    <row r="59" spans="1:4" s="5" customFormat="1" ht="24.95" customHeight="1" x14ac:dyDescent="0.2">
      <c r="A59" s="24" t="s">
        <v>339</v>
      </c>
      <c r="B59" s="25">
        <v>4</v>
      </c>
      <c r="C59" s="24" t="s">
        <v>483</v>
      </c>
      <c r="D59" s="25" t="s">
        <v>483</v>
      </c>
    </row>
    <row r="60" spans="1:4" s="5" customFormat="1" ht="24.95" customHeight="1" x14ac:dyDescent="0.2">
      <c r="A60" s="24" t="s">
        <v>339</v>
      </c>
      <c r="B60" s="25">
        <v>5</v>
      </c>
      <c r="C60" s="24" t="s">
        <v>492</v>
      </c>
      <c r="D60" s="25" t="s">
        <v>492</v>
      </c>
    </row>
    <row r="61" spans="1:4" s="5" customFormat="1" ht="24.95" customHeight="1" x14ac:dyDescent="0.2">
      <c r="A61" s="24" t="s">
        <v>339</v>
      </c>
      <c r="B61" s="25">
        <v>6</v>
      </c>
      <c r="C61" s="24" t="s">
        <v>493</v>
      </c>
      <c r="D61" s="25" t="s">
        <v>493</v>
      </c>
    </row>
    <row r="62" spans="1:4" s="5" customFormat="1" ht="24.95" customHeight="1" x14ac:dyDescent="0.2">
      <c r="A62" s="24" t="s">
        <v>339</v>
      </c>
      <c r="B62" s="25">
        <v>7</v>
      </c>
      <c r="C62" s="24" t="s">
        <v>495</v>
      </c>
      <c r="D62" s="25" t="s">
        <v>495</v>
      </c>
    </row>
    <row r="63" spans="1:4" s="5" customFormat="1" ht="24.95" customHeight="1" x14ac:dyDescent="0.2">
      <c r="A63" s="24" t="s">
        <v>339</v>
      </c>
      <c r="B63" s="25">
        <v>8</v>
      </c>
      <c r="C63" s="24" t="s">
        <v>488</v>
      </c>
      <c r="D63" s="25" t="s">
        <v>488</v>
      </c>
    </row>
    <row r="64" spans="1:4" s="5" customFormat="1" ht="24.95" customHeight="1" x14ac:dyDescent="0.2">
      <c r="A64" s="24" t="s">
        <v>339</v>
      </c>
      <c r="B64" s="25">
        <v>9</v>
      </c>
      <c r="C64" s="24" t="s">
        <v>533</v>
      </c>
      <c r="D64" s="25" t="s">
        <v>533</v>
      </c>
    </row>
    <row r="65" spans="1:4" s="5" customFormat="1" ht="24.95" customHeight="1" x14ac:dyDescent="0.2">
      <c r="A65" s="24" t="s">
        <v>339</v>
      </c>
      <c r="B65" s="25">
        <v>10</v>
      </c>
      <c r="C65" s="24" t="s">
        <v>504</v>
      </c>
      <c r="D65" s="25" t="s">
        <v>504</v>
      </c>
    </row>
    <row r="66" spans="1:4" s="5" customFormat="1" ht="24.95" customHeight="1" x14ac:dyDescent="0.2">
      <c r="A66" s="24" t="s">
        <v>339</v>
      </c>
      <c r="B66" s="25">
        <v>11</v>
      </c>
      <c r="C66" s="24" t="s">
        <v>491</v>
      </c>
      <c r="D66" s="25" t="s">
        <v>491</v>
      </c>
    </row>
    <row r="67" spans="1:4" s="5" customFormat="1" ht="24.95" customHeight="1" x14ac:dyDescent="0.2">
      <c r="A67" s="24" t="s">
        <v>339</v>
      </c>
      <c r="B67" s="25">
        <v>12</v>
      </c>
      <c r="C67" s="24" t="s">
        <v>490</v>
      </c>
      <c r="D67" s="25" t="s">
        <v>490</v>
      </c>
    </row>
    <row r="68" spans="1:4" s="5" customFormat="1" ht="24.95" customHeight="1" x14ac:dyDescent="0.2">
      <c r="A68" s="24" t="s">
        <v>339</v>
      </c>
      <c r="B68" s="25">
        <v>13</v>
      </c>
      <c r="C68" s="24" t="s">
        <v>534</v>
      </c>
      <c r="D68" s="25" t="s">
        <v>534</v>
      </c>
    </row>
    <row r="69" spans="1:4" s="5" customFormat="1" ht="24.95" customHeight="1" x14ac:dyDescent="0.2">
      <c r="A69" s="24" t="s">
        <v>339</v>
      </c>
      <c r="B69" s="25">
        <v>14</v>
      </c>
      <c r="C69" s="24" t="s">
        <v>502</v>
      </c>
      <c r="D69" s="25" t="s">
        <v>502</v>
      </c>
    </row>
    <row r="70" spans="1:4" s="5" customFormat="1" ht="24.95" customHeight="1" x14ac:dyDescent="0.2">
      <c r="A70" s="24" t="s">
        <v>339</v>
      </c>
      <c r="B70" s="25">
        <v>15</v>
      </c>
      <c r="C70" s="24" t="s">
        <v>503</v>
      </c>
      <c r="D70" s="25" t="s">
        <v>503</v>
      </c>
    </row>
    <row r="71" spans="1:4" s="5" customFormat="1" ht="24.95" customHeight="1" x14ac:dyDescent="0.2">
      <c r="A71" s="24" t="s">
        <v>339</v>
      </c>
      <c r="B71" s="25">
        <v>16</v>
      </c>
      <c r="C71" s="24" t="s">
        <v>535</v>
      </c>
      <c r="D71" s="25" t="s">
        <v>535</v>
      </c>
    </row>
    <row r="72" spans="1:4" s="5" customFormat="1" ht="24.95" customHeight="1" x14ac:dyDescent="0.2">
      <c r="A72" s="24" t="s">
        <v>339</v>
      </c>
      <c r="B72" s="25">
        <v>17</v>
      </c>
      <c r="C72" s="24" t="s">
        <v>536</v>
      </c>
      <c r="D72" s="25" t="s">
        <v>536</v>
      </c>
    </row>
    <row r="73" spans="1:4" s="5" customFormat="1" ht="24.95" customHeight="1" x14ac:dyDescent="0.2">
      <c r="A73" s="24" t="s">
        <v>339</v>
      </c>
      <c r="B73" s="25">
        <v>18</v>
      </c>
      <c r="C73" s="24" t="s">
        <v>507</v>
      </c>
      <c r="D73" s="25" t="s">
        <v>507</v>
      </c>
    </row>
    <row r="74" spans="1:4" s="5" customFormat="1" ht="24.95" customHeight="1" x14ac:dyDescent="0.2">
      <c r="A74" s="24" t="s">
        <v>339</v>
      </c>
      <c r="B74" s="25">
        <v>19</v>
      </c>
      <c r="C74" s="24" t="s">
        <v>508</v>
      </c>
      <c r="D74" s="25" t="s">
        <v>508</v>
      </c>
    </row>
    <row r="75" spans="1:4" s="5" customFormat="1" ht="24.95" customHeight="1" x14ac:dyDescent="0.2">
      <c r="A75" s="24" t="s">
        <v>339</v>
      </c>
      <c r="B75" s="25">
        <v>20</v>
      </c>
      <c r="C75" s="24" t="s">
        <v>484</v>
      </c>
      <c r="D75" s="25" t="s">
        <v>484</v>
      </c>
    </row>
    <row r="76" spans="1:4" s="5" customFormat="1" ht="24.95" customHeight="1" x14ac:dyDescent="0.2">
      <c r="A76" s="24" t="s">
        <v>339</v>
      </c>
      <c r="B76" s="25">
        <v>21</v>
      </c>
      <c r="C76" s="24" t="s">
        <v>485</v>
      </c>
      <c r="D76" s="25" t="s">
        <v>485</v>
      </c>
    </row>
    <row r="77" spans="1:4" s="5" customFormat="1" ht="24.95" customHeight="1" x14ac:dyDescent="0.2">
      <c r="A77" s="24" t="s">
        <v>339</v>
      </c>
      <c r="B77" s="25">
        <v>22</v>
      </c>
      <c r="C77" s="24" t="s">
        <v>489</v>
      </c>
      <c r="D77" s="25" t="s">
        <v>489</v>
      </c>
    </row>
    <row r="78" spans="1:4" s="5" customFormat="1" ht="24.95" customHeight="1" x14ac:dyDescent="0.2">
      <c r="A78" s="24" t="s">
        <v>339</v>
      </c>
      <c r="B78" s="25">
        <v>23</v>
      </c>
      <c r="C78" s="24" t="s">
        <v>509</v>
      </c>
      <c r="D78" s="25" t="s">
        <v>509</v>
      </c>
    </row>
    <row r="79" spans="1:4" s="5" customFormat="1" ht="24.95" customHeight="1" x14ac:dyDescent="0.2">
      <c r="A79" s="24" t="s">
        <v>339</v>
      </c>
      <c r="B79" s="25">
        <v>24</v>
      </c>
      <c r="C79" s="24" t="s">
        <v>537</v>
      </c>
      <c r="D79" s="25" t="s">
        <v>537</v>
      </c>
    </row>
    <row r="80" spans="1:4" s="5" customFormat="1" ht="24.95" customHeight="1" x14ac:dyDescent="0.2">
      <c r="A80" s="24" t="s">
        <v>339</v>
      </c>
      <c r="B80" s="25">
        <v>25</v>
      </c>
      <c r="C80" s="24" t="s">
        <v>538</v>
      </c>
      <c r="D80" s="25" t="s">
        <v>538</v>
      </c>
    </row>
    <row r="81" spans="1:4" s="5" customFormat="1" ht="24.95" customHeight="1" x14ac:dyDescent="0.2">
      <c r="A81" s="24" t="s">
        <v>339</v>
      </c>
      <c r="B81" s="25">
        <v>26</v>
      </c>
      <c r="C81" s="24" t="s">
        <v>539</v>
      </c>
      <c r="D81" s="25" t="s">
        <v>539</v>
      </c>
    </row>
    <row r="82" spans="1:4" s="5" customFormat="1" ht="24.95" customHeight="1" x14ac:dyDescent="0.2">
      <c r="A82" s="24" t="s">
        <v>339</v>
      </c>
      <c r="B82" s="25">
        <v>27</v>
      </c>
      <c r="C82" s="24" t="s">
        <v>540</v>
      </c>
      <c r="D82" s="25" t="s">
        <v>540</v>
      </c>
    </row>
    <row r="83" spans="1:4" s="5" customFormat="1" ht="24.95" customHeight="1" x14ac:dyDescent="0.2">
      <c r="A83" s="24" t="s">
        <v>339</v>
      </c>
      <c r="B83" s="25">
        <v>28</v>
      </c>
      <c r="C83" s="24" t="s">
        <v>541</v>
      </c>
      <c r="D83" s="25" t="s">
        <v>541</v>
      </c>
    </row>
    <row r="84" spans="1:4" s="5" customFormat="1" ht="24.95" customHeight="1" x14ac:dyDescent="0.2">
      <c r="A84" s="24" t="s">
        <v>339</v>
      </c>
      <c r="B84" s="25">
        <v>29</v>
      </c>
      <c r="C84" s="24" t="s">
        <v>542</v>
      </c>
      <c r="D84" s="25" t="s">
        <v>542</v>
      </c>
    </row>
    <row r="85" spans="1:4" s="5" customFormat="1" ht="24.95" customHeight="1" x14ac:dyDescent="0.2">
      <c r="A85" s="24" t="s">
        <v>339</v>
      </c>
      <c r="B85" s="25">
        <v>30</v>
      </c>
      <c r="C85" s="24" t="s">
        <v>543</v>
      </c>
      <c r="D85" s="25" t="s">
        <v>543</v>
      </c>
    </row>
    <row r="86" spans="1:4" s="5" customFormat="1" ht="24.95" customHeight="1" x14ac:dyDescent="0.2">
      <c r="A86" s="24" t="s">
        <v>339</v>
      </c>
      <c r="B86" s="25">
        <v>31</v>
      </c>
      <c r="C86" s="24" t="s">
        <v>544</v>
      </c>
      <c r="D86" s="25" t="s">
        <v>544</v>
      </c>
    </row>
    <row r="87" spans="1:4" s="5" customFormat="1" ht="24.95" customHeight="1" x14ac:dyDescent="0.2">
      <c r="A87" s="24" t="s">
        <v>339</v>
      </c>
      <c r="B87" s="25">
        <v>32</v>
      </c>
      <c r="C87" s="24" t="s">
        <v>545</v>
      </c>
      <c r="D87" s="25" t="s">
        <v>545</v>
      </c>
    </row>
    <row r="88" spans="1:4" s="5" customFormat="1" ht="24.95" customHeight="1" x14ac:dyDescent="0.2">
      <c r="A88" s="24" t="s">
        <v>339</v>
      </c>
      <c r="B88" s="25">
        <v>33</v>
      </c>
      <c r="C88" s="24" t="s">
        <v>546</v>
      </c>
      <c r="D88" s="25" t="s">
        <v>546</v>
      </c>
    </row>
    <row r="89" spans="1:4" s="5" customFormat="1" ht="24.95" customHeight="1" x14ac:dyDescent="0.2">
      <c r="A89" s="24" t="s">
        <v>339</v>
      </c>
      <c r="B89" s="25">
        <v>34</v>
      </c>
      <c r="C89" s="24" t="s">
        <v>547</v>
      </c>
      <c r="D89" s="25" t="s">
        <v>547</v>
      </c>
    </row>
    <row r="90" spans="1:4" s="5" customFormat="1" ht="24.95" customHeight="1" x14ac:dyDescent="0.2">
      <c r="A90" s="24" t="s">
        <v>339</v>
      </c>
      <c r="B90" s="25">
        <v>35</v>
      </c>
      <c r="C90" s="24" t="s">
        <v>548</v>
      </c>
      <c r="D90" s="25" t="s">
        <v>548</v>
      </c>
    </row>
    <row r="91" spans="1:4" s="5" customFormat="1" ht="24.95" customHeight="1" x14ac:dyDescent="0.2">
      <c r="A91" s="24" t="s">
        <v>339</v>
      </c>
      <c r="B91" s="25">
        <v>36</v>
      </c>
      <c r="C91" s="24" t="s">
        <v>549</v>
      </c>
      <c r="D91" s="25" t="s">
        <v>549</v>
      </c>
    </row>
    <row r="92" spans="1:4" s="5" customFormat="1" ht="24.95" customHeight="1" x14ac:dyDescent="0.2">
      <c r="A92" s="24" t="s">
        <v>339</v>
      </c>
      <c r="B92" s="25">
        <v>37</v>
      </c>
      <c r="C92" s="24" t="s">
        <v>528</v>
      </c>
      <c r="D92" s="25" t="s">
        <v>528</v>
      </c>
    </row>
    <row r="93" spans="1:4" s="5" customFormat="1" ht="24.95" customHeight="1" x14ac:dyDescent="0.2">
      <c r="A93" s="24" t="s">
        <v>339</v>
      </c>
      <c r="B93" s="25">
        <v>38</v>
      </c>
      <c r="C93" s="24" t="s">
        <v>550</v>
      </c>
      <c r="D93" s="25" t="s">
        <v>550</v>
      </c>
    </row>
    <row r="94" spans="1:4" s="5" customFormat="1" ht="24.95" customHeight="1" x14ac:dyDescent="0.2">
      <c r="A94" s="24" t="s">
        <v>339</v>
      </c>
      <c r="B94" s="25">
        <v>39</v>
      </c>
      <c r="C94" s="24" t="s">
        <v>551</v>
      </c>
      <c r="D94" s="25" t="s">
        <v>551</v>
      </c>
    </row>
    <row r="95" spans="1:4" s="5" customFormat="1" ht="24.95" customHeight="1" x14ac:dyDescent="0.2">
      <c r="A95" s="24" t="s">
        <v>339</v>
      </c>
      <c r="B95" s="25">
        <v>40</v>
      </c>
      <c r="C95" s="24" t="s">
        <v>552</v>
      </c>
      <c r="D95" s="25" t="s">
        <v>552</v>
      </c>
    </row>
    <row r="96" spans="1:4" s="5" customFormat="1" ht="24.95" customHeight="1" x14ac:dyDescent="0.2">
      <c r="A96" s="24" t="s">
        <v>339</v>
      </c>
      <c r="B96" s="25">
        <v>41</v>
      </c>
      <c r="C96" s="24" t="s">
        <v>529</v>
      </c>
      <c r="D96" s="25" t="s">
        <v>529</v>
      </c>
    </row>
    <row r="97" spans="1:4" s="5" customFormat="1" ht="24.95" customHeight="1" x14ac:dyDescent="0.2">
      <c r="A97" s="24" t="s">
        <v>384</v>
      </c>
      <c r="B97" s="25">
        <v>0</v>
      </c>
      <c r="C97" s="24" t="s">
        <v>480</v>
      </c>
      <c r="D97" s="25" t="s">
        <v>480</v>
      </c>
    </row>
    <row r="98" spans="1:4" s="5" customFormat="1" ht="24.95" customHeight="1" x14ac:dyDescent="0.2">
      <c r="A98" s="24" t="s">
        <v>384</v>
      </c>
      <c r="B98" s="25">
        <v>1</v>
      </c>
      <c r="C98" s="24" t="s">
        <v>481</v>
      </c>
      <c r="D98" s="25" t="s">
        <v>481</v>
      </c>
    </row>
    <row r="99" spans="1:4" s="5" customFormat="1" ht="24.95" customHeight="1" x14ac:dyDescent="0.2">
      <c r="A99" s="24" t="s">
        <v>384</v>
      </c>
      <c r="B99" s="25">
        <v>2</v>
      </c>
      <c r="C99" s="24" t="s">
        <v>482</v>
      </c>
      <c r="D99" s="25" t="s">
        <v>482</v>
      </c>
    </row>
    <row r="100" spans="1:4" s="5" customFormat="1" ht="24.95" customHeight="1" x14ac:dyDescent="0.2">
      <c r="A100" s="24" t="s">
        <v>384</v>
      </c>
      <c r="B100" s="25">
        <v>3</v>
      </c>
      <c r="C100" s="24" t="s">
        <v>483</v>
      </c>
      <c r="D100" s="25" t="s">
        <v>483</v>
      </c>
    </row>
    <row r="101" spans="1:4" s="5" customFormat="1" ht="24.95" customHeight="1" x14ac:dyDescent="0.2">
      <c r="A101" s="24" t="s">
        <v>384</v>
      </c>
      <c r="B101" s="25">
        <v>4</v>
      </c>
      <c r="C101" s="24" t="s">
        <v>484</v>
      </c>
      <c r="D101" s="25" t="s">
        <v>484</v>
      </c>
    </row>
    <row r="102" spans="1:4" s="5" customFormat="1" ht="24.95" customHeight="1" x14ac:dyDescent="0.2">
      <c r="A102" s="24" t="s">
        <v>384</v>
      </c>
      <c r="B102" s="25">
        <v>5</v>
      </c>
      <c r="C102" s="24" t="s">
        <v>485</v>
      </c>
      <c r="D102" s="25" t="s">
        <v>485</v>
      </c>
    </row>
    <row r="103" spans="1:4" s="5" customFormat="1" ht="24.95" customHeight="1" x14ac:dyDescent="0.2">
      <c r="A103" s="24" t="s">
        <v>384</v>
      </c>
      <c r="B103" s="25">
        <v>6</v>
      </c>
      <c r="C103" s="24" t="s">
        <v>486</v>
      </c>
      <c r="D103" s="25" t="s">
        <v>486</v>
      </c>
    </row>
    <row r="104" spans="1:4" s="5" customFormat="1" ht="24.95" customHeight="1" x14ac:dyDescent="0.2">
      <c r="A104" s="24" t="s">
        <v>384</v>
      </c>
      <c r="B104" s="25">
        <v>7</v>
      </c>
      <c r="C104" s="24" t="s">
        <v>487</v>
      </c>
      <c r="D104" s="25" t="s">
        <v>487</v>
      </c>
    </row>
    <row r="105" spans="1:4" s="5" customFormat="1" ht="24.95" customHeight="1" x14ac:dyDescent="0.2">
      <c r="A105" s="24" t="s">
        <v>384</v>
      </c>
      <c r="B105" s="25">
        <v>8</v>
      </c>
      <c r="C105" s="24" t="s">
        <v>488</v>
      </c>
      <c r="D105" s="25" t="s">
        <v>488</v>
      </c>
    </row>
    <row r="106" spans="1:4" s="5" customFormat="1" ht="24.95" customHeight="1" x14ac:dyDescent="0.2">
      <c r="A106" s="24" t="s">
        <v>384</v>
      </c>
      <c r="B106" s="25">
        <v>9</v>
      </c>
      <c r="C106" s="24" t="s">
        <v>489</v>
      </c>
      <c r="D106" s="25" t="s">
        <v>489</v>
      </c>
    </row>
    <row r="107" spans="1:4" s="5" customFormat="1" ht="24.95" customHeight="1" x14ac:dyDescent="0.2">
      <c r="A107" s="24" t="s">
        <v>384</v>
      </c>
      <c r="B107" s="25">
        <v>10</v>
      </c>
      <c r="C107" s="24" t="s">
        <v>491</v>
      </c>
      <c r="D107" s="25" t="s">
        <v>491</v>
      </c>
    </row>
    <row r="108" spans="1:4" s="5" customFormat="1" ht="24.95" customHeight="1" x14ac:dyDescent="0.2">
      <c r="A108" s="24" t="s">
        <v>384</v>
      </c>
      <c r="B108" s="25">
        <v>11</v>
      </c>
      <c r="C108" s="24" t="s">
        <v>490</v>
      </c>
      <c r="D108" s="25" t="s">
        <v>490</v>
      </c>
    </row>
    <row r="109" spans="1:4" s="5" customFormat="1" ht="24.95" customHeight="1" x14ac:dyDescent="0.2">
      <c r="A109" s="24" t="s">
        <v>384</v>
      </c>
      <c r="B109" s="25">
        <v>12</v>
      </c>
      <c r="C109" s="24" t="s">
        <v>492</v>
      </c>
      <c r="D109" s="25" t="s">
        <v>492</v>
      </c>
    </row>
    <row r="110" spans="1:4" s="5" customFormat="1" ht="24.95" customHeight="1" x14ac:dyDescent="0.2">
      <c r="A110" s="24" t="s">
        <v>384</v>
      </c>
      <c r="B110" s="25">
        <v>13</v>
      </c>
      <c r="C110" s="24" t="s">
        <v>493</v>
      </c>
      <c r="D110" s="25" t="s">
        <v>493</v>
      </c>
    </row>
    <row r="111" spans="1:4" s="5" customFormat="1" ht="24.95" customHeight="1" x14ac:dyDescent="0.2">
      <c r="A111" s="24" t="s">
        <v>384</v>
      </c>
      <c r="B111" s="25">
        <v>14</v>
      </c>
      <c r="C111" s="24" t="s">
        <v>495</v>
      </c>
      <c r="D111" s="25" t="s">
        <v>495</v>
      </c>
    </row>
    <row r="112" spans="1:4" s="5" customFormat="1" ht="24.95" customHeight="1" x14ac:dyDescent="0.2">
      <c r="A112" s="24" t="s">
        <v>384</v>
      </c>
      <c r="B112" s="25">
        <v>15</v>
      </c>
      <c r="C112" s="24" t="s">
        <v>496</v>
      </c>
      <c r="D112" s="25" t="s">
        <v>496</v>
      </c>
    </row>
    <row r="113" spans="1:4" s="5" customFormat="1" ht="24.95" customHeight="1" x14ac:dyDescent="0.2">
      <c r="A113" s="24" t="s">
        <v>384</v>
      </c>
      <c r="B113" s="25">
        <v>16</v>
      </c>
      <c r="C113" s="24" t="s">
        <v>505</v>
      </c>
      <c r="D113" s="25" t="s">
        <v>505</v>
      </c>
    </row>
    <row r="114" spans="1:4" s="5" customFormat="1" ht="24.95" customHeight="1" x14ac:dyDescent="0.2">
      <c r="A114" s="24" t="s">
        <v>384</v>
      </c>
      <c r="B114" s="25">
        <v>17</v>
      </c>
      <c r="C114" s="24" t="s">
        <v>506</v>
      </c>
      <c r="D114" s="25" t="s">
        <v>506</v>
      </c>
    </row>
    <row r="115" spans="1:4" s="5" customFormat="1" ht="24.95" customHeight="1" x14ac:dyDescent="0.2">
      <c r="A115" s="24" t="s">
        <v>384</v>
      </c>
      <c r="B115" s="25">
        <v>18</v>
      </c>
      <c r="C115" s="24" t="s">
        <v>508</v>
      </c>
      <c r="D115" s="25" t="s">
        <v>508</v>
      </c>
    </row>
    <row r="116" spans="1:4" s="5" customFormat="1" ht="24.95" customHeight="1" x14ac:dyDescent="0.2">
      <c r="A116" s="24" t="s">
        <v>384</v>
      </c>
      <c r="B116" s="25">
        <v>19</v>
      </c>
      <c r="C116" s="24" t="s">
        <v>509</v>
      </c>
      <c r="D116" s="25" t="s">
        <v>509</v>
      </c>
    </row>
    <row r="117" spans="1:4" s="5" customFormat="1" ht="24.95" customHeight="1" x14ac:dyDescent="0.2">
      <c r="A117" s="24" t="s">
        <v>384</v>
      </c>
      <c r="B117" s="25">
        <v>20</v>
      </c>
      <c r="C117" s="24" t="s">
        <v>553</v>
      </c>
      <c r="D117" s="25" t="s">
        <v>553</v>
      </c>
    </row>
    <row r="118" spans="1:4" s="5" customFormat="1" ht="24.95" customHeight="1" x14ac:dyDescent="0.2">
      <c r="A118" s="24" t="s">
        <v>384</v>
      </c>
      <c r="B118" s="25">
        <v>21</v>
      </c>
      <c r="C118" s="24" t="s">
        <v>554</v>
      </c>
      <c r="D118" s="25" t="s">
        <v>554</v>
      </c>
    </row>
    <row r="119" spans="1:4" s="5" customFormat="1" ht="24.95" customHeight="1" x14ac:dyDescent="0.2">
      <c r="A119" s="24" t="s">
        <v>384</v>
      </c>
      <c r="B119" s="25">
        <v>22</v>
      </c>
      <c r="C119" s="24" t="s">
        <v>528</v>
      </c>
      <c r="D119" s="25" t="s">
        <v>528</v>
      </c>
    </row>
    <row r="120" spans="1:4" s="5" customFormat="1" ht="24.95" customHeight="1" x14ac:dyDescent="0.2">
      <c r="A120" s="24" t="s">
        <v>384</v>
      </c>
      <c r="B120" s="25">
        <v>23</v>
      </c>
      <c r="C120" s="24" t="s">
        <v>533</v>
      </c>
      <c r="D120" s="25" t="s">
        <v>533</v>
      </c>
    </row>
    <row r="121" spans="1:4" s="5" customFormat="1" ht="24.95" customHeight="1" x14ac:dyDescent="0.2">
      <c r="A121" s="24" t="s">
        <v>384</v>
      </c>
      <c r="B121" s="25">
        <v>24</v>
      </c>
      <c r="C121" s="24" t="s">
        <v>529</v>
      </c>
      <c r="D121" s="25" t="s">
        <v>529</v>
      </c>
    </row>
    <row r="122" spans="1:4" s="5" customFormat="1" ht="24.95" customHeight="1" x14ac:dyDescent="0.2">
      <c r="A122" s="24" t="s">
        <v>384</v>
      </c>
      <c r="B122" s="25">
        <v>25</v>
      </c>
      <c r="C122" s="24" t="s">
        <v>555</v>
      </c>
      <c r="D122" s="25" t="s">
        <v>555</v>
      </c>
    </row>
    <row r="123" spans="1:4" s="5" customFormat="1" ht="24.95" customHeight="1" x14ac:dyDescent="0.2">
      <c r="A123" s="24" t="s">
        <v>384</v>
      </c>
      <c r="B123" s="25">
        <v>26</v>
      </c>
      <c r="C123" s="24" t="s">
        <v>556</v>
      </c>
      <c r="D123" s="25" t="s">
        <v>556</v>
      </c>
    </row>
    <row r="124" spans="1:4" s="5" customFormat="1" ht="24.95" customHeight="1" x14ac:dyDescent="0.2">
      <c r="A124" s="24" t="s">
        <v>384</v>
      </c>
      <c r="B124" s="25">
        <v>27</v>
      </c>
      <c r="C124" s="24" t="s">
        <v>557</v>
      </c>
      <c r="D124" s="25" t="s">
        <v>557</v>
      </c>
    </row>
    <row r="125" spans="1:4" s="5" customFormat="1" ht="24.95" customHeight="1" x14ac:dyDescent="0.2">
      <c r="A125" s="24" t="s">
        <v>384</v>
      </c>
      <c r="B125" s="25">
        <v>28</v>
      </c>
      <c r="C125" s="24" t="s">
        <v>558</v>
      </c>
      <c r="D125" s="25" t="s">
        <v>558</v>
      </c>
    </row>
    <row r="126" spans="1:4" s="5" customFormat="1" ht="24.95" customHeight="1" x14ac:dyDescent="0.2">
      <c r="A126" s="24" t="s">
        <v>384</v>
      </c>
      <c r="B126" s="25">
        <v>29</v>
      </c>
      <c r="C126" s="24" t="s">
        <v>559</v>
      </c>
      <c r="D126" s="25" t="s">
        <v>559</v>
      </c>
    </row>
    <row r="127" spans="1:4" s="5" customFormat="1" ht="24.95" customHeight="1" x14ac:dyDescent="0.2">
      <c r="A127" s="24" t="s">
        <v>384</v>
      </c>
      <c r="B127" s="25">
        <v>30</v>
      </c>
      <c r="C127" s="24" t="s">
        <v>560</v>
      </c>
      <c r="D127" s="25" t="s">
        <v>560</v>
      </c>
    </row>
    <row r="128" spans="1:4" s="5" customFormat="1" ht="24.95" customHeight="1" x14ac:dyDescent="0.2">
      <c r="A128" s="24" t="s">
        <v>384</v>
      </c>
      <c r="B128" s="25">
        <v>31</v>
      </c>
      <c r="C128" s="24" t="s">
        <v>561</v>
      </c>
      <c r="D128" s="25" t="s">
        <v>561</v>
      </c>
    </row>
    <row r="129" spans="1:4" s="5" customFormat="1" ht="24.95" customHeight="1" x14ac:dyDescent="0.2">
      <c r="A129" s="24" t="s">
        <v>384</v>
      </c>
      <c r="B129" s="25">
        <v>32</v>
      </c>
      <c r="C129" s="24" t="s">
        <v>562</v>
      </c>
      <c r="D129" s="25" t="s">
        <v>562</v>
      </c>
    </row>
    <row r="130" spans="1:4" s="5" customFormat="1" ht="24.95" customHeight="1" x14ac:dyDescent="0.2">
      <c r="A130" s="24" t="s">
        <v>384</v>
      </c>
      <c r="B130" s="25">
        <v>33</v>
      </c>
      <c r="C130" s="24" t="s">
        <v>563</v>
      </c>
      <c r="D130" s="25" t="s">
        <v>563</v>
      </c>
    </row>
    <row r="131" spans="1:4" s="5" customFormat="1" ht="24.95" customHeight="1" x14ac:dyDescent="0.2">
      <c r="A131" s="24" t="s">
        <v>384</v>
      </c>
      <c r="B131" s="25">
        <v>34</v>
      </c>
      <c r="C131" s="24" t="s">
        <v>564</v>
      </c>
      <c r="D131" s="25" t="s">
        <v>564</v>
      </c>
    </row>
    <row r="132" spans="1:4" s="5" customFormat="1" ht="24.95" customHeight="1" x14ac:dyDescent="0.2">
      <c r="A132" s="24" t="s">
        <v>384</v>
      </c>
      <c r="B132" s="25">
        <v>35</v>
      </c>
      <c r="C132" s="24" t="s">
        <v>565</v>
      </c>
      <c r="D132" s="25" t="s">
        <v>565</v>
      </c>
    </row>
    <row r="133" spans="1:4" s="5" customFormat="1" ht="24.95" customHeight="1" x14ac:dyDescent="0.2">
      <c r="A133" s="24" t="s">
        <v>392</v>
      </c>
      <c r="B133" s="25">
        <v>0</v>
      </c>
      <c r="C133" s="24" t="s">
        <v>480</v>
      </c>
      <c r="D133" s="25" t="s">
        <v>480</v>
      </c>
    </row>
    <row r="134" spans="1:4" s="5" customFormat="1" ht="24.95" customHeight="1" x14ac:dyDescent="0.2">
      <c r="A134" s="24" t="s">
        <v>392</v>
      </c>
      <c r="B134" s="25">
        <v>1</v>
      </c>
      <c r="C134" s="24" t="s">
        <v>481</v>
      </c>
      <c r="D134" s="25" t="s">
        <v>481</v>
      </c>
    </row>
    <row r="135" spans="1:4" s="5" customFormat="1" ht="24.95" customHeight="1" x14ac:dyDescent="0.2">
      <c r="A135" s="24" t="s">
        <v>392</v>
      </c>
      <c r="B135" s="25">
        <v>2</v>
      </c>
      <c r="C135" s="24" t="s">
        <v>482</v>
      </c>
      <c r="D135" s="25" t="s">
        <v>482</v>
      </c>
    </row>
    <row r="136" spans="1:4" s="5" customFormat="1" ht="24.95" customHeight="1" x14ac:dyDescent="0.2">
      <c r="A136" s="24" t="s">
        <v>392</v>
      </c>
      <c r="B136" s="25">
        <v>3</v>
      </c>
      <c r="C136" s="24" t="s">
        <v>483</v>
      </c>
      <c r="D136" s="25" t="s">
        <v>483</v>
      </c>
    </row>
    <row r="137" spans="1:4" s="5" customFormat="1" ht="24.95" customHeight="1" x14ac:dyDescent="0.2">
      <c r="A137" s="24" t="s">
        <v>392</v>
      </c>
      <c r="B137" s="25">
        <v>4</v>
      </c>
      <c r="C137" s="24" t="s">
        <v>484</v>
      </c>
      <c r="D137" s="25" t="s">
        <v>484</v>
      </c>
    </row>
    <row r="138" spans="1:4" s="5" customFormat="1" ht="24.95" customHeight="1" x14ac:dyDescent="0.2">
      <c r="A138" s="24" t="s">
        <v>392</v>
      </c>
      <c r="B138" s="25">
        <v>5</v>
      </c>
      <c r="C138" s="24" t="s">
        <v>485</v>
      </c>
      <c r="D138" s="25" t="s">
        <v>485</v>
      </c>
    </row>
    <row r="139" spans="1:4" s="5" customFormat="1" ht="24.95" customHeight="1" x14ac:dyDescent="0.2">
      <c r="A139" s="24" t="s">
        <v>392</v>
      </c>
      <c r="B139" s="25">
        <v>6</v>
      </c>
      <c r="C139" s="24" t="s">
        <v>488</v>
      </c>
      <c r="D139" s="25" t="s">
        <v>488</v>
      </c>
    </row>
    <row r="140" spans="1:4" s="5" customFormat="1" ht="24.95" customHeight="1" x14ac:dyDescent="0.2">
      <c r="A140" s="24" t="s">
        <v>392</v>
      </c>
      <c r="B140" s="25">
        <v>7</v>
      </c>
      <c r="C140" s="24" t="s">
        <v>489</v>
      </c>
      <c r="D140" s="25" t="s">
        <v>489</v>
      </c>
    </row>
    <row r="141" spans="1:4" s="5" customFormat="1" ht="24.95" customHeight="1" x14ac:dyDescent="0.2">
      <c r="A141" s="24" t="s">
        <v>392</v>
      </c>
      <c r="B141" s="25">
        <v>8</v>
      </c>
      <c r="C141" s="24" t="s">
        <v>491</v>
      </c>
      <c r="D141" s="25" t="s">
        <v>491</v>
      </c>
    </row>
    <row r="142" spans="1:4" s="5" customFormat="1" ht="24.95" customHeight="1" x14ac:dyDescent="0.2">
      <c r="A142" s="24" t="s">
        <v>392</v>
      </c>
      <c r="B142" s="25">
        <v>9</v>
      </c>
      <c r="C142" s="24" t="s">
        <v>490</v>
      </c>
      <c r="D142" s="25" t="s">
        <v>490</v>
      </c>
    </row>
    <row r="143" spans="1:4" s="5" customFormat="1" ht="24.95" customHeight="1" x14ac:dyDescent="0.2">
      <c r="A143" s="24" t="s">
        <v>392</v>
      </c>
      <c r="B143" s="25">
        <v>10</v>
      </c>
      <c r="C143" s="24" t="s">
        <v>492</v>
      </c>
      <c r="D143" s="25" t="s">
        <v>492</v>
      </c>
    </row>
    <row r="144" spans="1:4" s="5" customFormat="1" ht="24.95" customHeight="1" x14ac:dyDescent="0.2">
      <c r="A144" s="24" t="s">
        <v>392</v>
      </c>
      <c r="B144" s="25">
        <v>11</v>
      </c>
      <c r="C144" s="24" t="s">
        <v>493</v>
      </c>
      <c r="D144" s="25" t="s">
        <v>493</v>
      </c>
    </row>
    <row r="145" spans="1:4" s="5" customFormat="1" ht="24.95" customHeight="1" x14ac:dyDescent="0.2">
      <c r="A145" s="24" t="s">
        <v>392</v>
      </c>
      <c r="B145" s="25">
        <v>12</v>
      </c>
      <c r="C145" s="24" t="s">
        <v>495</v>
      </c>
      <c r="D145" s="25" t="s">
        <v>495</v>
      </c>
    </row>
    <row r="146" spans="1:4" s="5" customFormat="1" ht="24.95" customHeight="1" x14ac:dyDescent="0.2">
      <c r="A146" s="24" t="s">
        <v>392</v>
      </c>
      <c r="B146" s="25">
        <v>13</v>
      </c>
      <c r="C146" s="24" t="s">
        <v>496</v>
      </c>
      <c r="D146" s="25" t="s">
        <v>496</v>
      </c>
    </row>
    <row r="147" spans="1:4" s="5" customFormat="1" ht="24.95" customHeight="1" x14ac:dyDescent="0.2">
      <c r="A147" s="24" t="s">
        <v>392</v>
      </c>
      <c r="B147" s="25">
        <v>14</v>
      </c>
      <c r="C147" s="24" t="s">
        <v>505</v>
      </c>
      <c r="D147" s="25" t="s">
        <v>505</v>
      </c>
    </row>
    <row r="148" spans="1:4" s="5" customFormat="1" ht="24.95" customHeight="1" x14ac:dyDescent="0.2">
      <c r="A148" s="24" t="s">
        <v>392</v>
      </c>
      <c r="B148" s="25">
        <v>15</v>
      </c>
      <c r="C148" s="24" t="s">
        <v>508</v>
      </c>
      <c r="D148" s="25" t="s">
        <v>508</v>
      </c>
    </row>
    <row r="149" spans="1:4" s="5" customFormat="1" ht="24.95" customHeight="1" x14ac:dyDescent="0.2">
      <c r="A149" s="24" t="s">
        <v>392</v>
      </c>
      <c r="B149" s="25">
        <v>16</v>
      </c>
      <c r="C149" s="24" t="s">
        <v>509</v>
      </c>
      <c r="D149" s="25" t="s">
        <v>509</v>
      </c>
    </row>
    <row r="150" spans="1:4" s="5" customFormat="1" ht="24.95" customHeight="1" x14ac:dyDescent="0.2">
      <c r="A150" s="24" t="s">
        <v>392</v>
      </c>
      <c r="B150" s="25">
        <v>17</v>
      </c>
      <c r="C150" s="24" t="s">
        <v>566</v>
      </c>
      <c r="D150" s="25" t="s">
        <v>566</v>
      </c>
    </row>
    <row r="151" spans="1:4" s="5" customFormat="1" ht="24.95" customHeight="1" x14ac:dyDescent="0.2">
      <c r="A151" s="24" t="s">
        <v>392</v>
      </c>
      <c r="B151" s="25">
        <v>18</v>
      </c>
      <c r="C151" s="24" t="s">
        <v>519</v>
      </c>
      <c r="D151" s="25" t="s">
        <v>519</v>
      </c>
    </row>
    <row r="152" spans="1:4" s="5" customFormat="1" ht="24.95" customHeight="1" x14ac:dyDescent="0.2">
      <c r="A152" s="24" t="s">
        <v>392</v>
      </c>
      <c r="B152" s="25">
        <v>19</v>
      </c>
      <c r="C152" s="24" t="s">
        <v>507</v>
      </c>
      <c r="D152" s="25" t="s">
        <v>507</v>
      </c>
    </row>
    <row r="153" spans="1:4" s="5" customFormat="1" ht="24.95" customHeight="1" x14ac:dyDescent="0.2">
      <c r="A153" s="24" t="s">
        <v>392</v>
      </c>
      <c r="B153" s="25">
        <v>20</v>
      </c>
      <c r="C153" s="24" t="s">
        <v>528</v>
      </c>
      <c r="D153" s="25" t="s">
        <v>528</v>
      </c>
    </row>
    <row r="154" spans="1:4" s="5" customFormat="1" ht="24.95" customHeight="1" x14ac:dyDescent="0.2">
      <c r="A154" s="24" t="s">
        <v>392</v>
      </c>
      <c r="B154" s="25">
        <v>21</v>
      </c>
      <c r="C154" s="24" t="s">
        <v>555</v>
      </c>
      <c r="D154" s="25" t="s">
        <v>555</v>
      </c>
    </row>
    <row r="155" spans="1:4" s="5" customFormat="1" ht="24.95" customHeight="1" x14ac:dyDescent="0.2">
      <c r="A155" s="24" t="s">
        <v>392</v>
      </c>
      <c r="B155" s="25">
        <v>22</v>
      </c>
      <c r="C155" s="24" t="s">
        <v>556</v>
      </c>
      <c r="D155" s="25" t="s">
        <v>556</v>
      </c>
    </row>
    <row r="156" spans="1:4" s="5" customFormat="1" ht="24.95" customHeight="1" x14ac:dyDescent="0.2">
      <c r="A156" s="24" t="s">
        <v>392</v>
      </c>
      <c r="B156" s="25">
        <v>23</v>
      </c>
      <c r="C156" s="24" t="s">
        <v>557</v>
      </c>
      <c r="D156" s="25" t="s">
        <v>557</v>
      </c>
    </row>
    <row r="157" spans="1:4" s="5" customFormat="1" ht="24.95" customHeight="1" x14ac:dyDescent="0.2">
      <c r="A157" s="24" t="s">
        <v>392</v>
      </c>
      <c r="B157" s="25">
        <v>24</v>
      </c>
      <c r="C157" s="24" t="s">
        <v>567</v>
      </c>
      <c r="D157" s="25" t="s">
        <v>567</v>
      </c>
    </row>
    <row r="158" spans="1:4" s="5" customFormat="1" ht="24.95" customHeight="1" x14ac:dyDescent="0.2">
      <c r="A158" s="24" t="s">
        <v>392</v>
      </c>
      <c r="B158" s="25">
        <v>25</v>
      </c>
      <c r="C158" s="24" t="s">
        <v>568</v>
      </c>
      <c r="D158" s="25" t="s">
        <v>568</v>
      </c>
    </row>
    <row r="159" spans="1:4" s="5" customFormat="1" ht="24.95" customHeight="1" x14ac:dyDescent="0.2">
      <c r="A159" s="24" t="s">
        <v>392</v>
      </c>
      <c r="B159" s="25">
        <v>26</v>
      </c>
      <c r="C159" s="24" t="s">
        <v>569</v>
      </c>
      <c r="D159" s="25" t="s">
        <v>569</v>
      </c>
    </row>
    <row r="160" spans="1:4" s="5" customFormat="1" ht="24.95" customHeight="1" x14ac:dyDescent="0.2">
      <c r="A160" s="24" t="s">
        <v>392</v>
      </c>
      <c r="B160" s="25">
        <v>27</v>
      </c>
      <c r="C160" s="24" t="s">
        <v>570</v>
      </c>
      <c r="D160" s="25" t="s">
        <v>570</v>
      </c>
    </row>
    <row r="161" spans="1:4" s="5" customFormat="1" ht="24.95" customHeight="1" x14ac:dyDescent="0.2">
      <c r="A161" s="24" t="s">
        <v>392</v>
      </c>
      <c r="B161" s="25">
        <v>28</v>
      </c>
      <c r="C161" s="24" t="s">
        <v>511</v>
      </c>
      <c r="D161" s="25" t="s">
        <v>511</v>
      </c>
    </row>
    <row r="162" spans="1:4" s="5" customFormat="1" ht="24.95" customHeight="1" x14ac:dyDescent="0.2">
      <c r="A162" s="24" t="s">
        <v>392</v>
      </c>
      <c r="B162" s="25">
        <v>29</v>
      </c>
      <c r="C162" s="24" t="s">
        <v>529</v>
      </c>
      <c r="D162" s="25" t="s">
        <v>529</v>
      </c>
    </row>
    <row r="163" spans="1:4" s="5" customFormat="1" ht="24.95" customHeight="1" x14ac:dyDescent="0.2">
      <c r="A163" s="24" t="s">
        <v>396</v>
      </c>
      <c r="B163" s="25">
        <v>0</v>
      </c>
      <c r="C163" s="24" t="s">
        <v>480</v>
      </c>
      <c r="D163" s="25" t="s">
        <v>480</v>
      </c>
    </row>
    <row r="164" spans="1:4" s="5" customFormat="1" ht="24.95" customHeight="1" x14ac:dyDescent="0.2">
      <c r="A164" s="24" t="s">
        <v>396</v>
      </c>
      <c r="B164" s="25">
        <v>1</v>
      </c>
      <c r="C164" s="24" t="s">
        <v>481</v>
      </c>
      <c r="D164" s="25" t="s">
        <v>481</v>
      </c>
    </row>
    <row r="165" spans="1:4" s="5" customFormat="1" ht="24.95" customHeight="1" x14ac:dyDescent="0.2">
      <c r="A165" s="24" t="s">
        <v>396</v>
      </c>
      <c r="B165" s="25">
        <v>2</v>
      </c>
      <c r="C165" s="24" t="s">
        <v>482</v>
      </c>
      <c r="D165" s="25" t="s">
        <v>482</v>
      </c>
    </row>
    <row r="166" spans="1:4" s="5" customFormat="1" ht="24.95" customHeight="1" x14ac:dyDescent="0.2">
      <c r="A166" s="24" t="s">
        <v>396</v>
      </c>
      <c r="B166" s="25">
        <v>3</v>
      </c>
      <c r="C166" s="24" t="s">
        <v>483</v>
      </c>
      <c r="D166" s="25" t="s">
        <v>483</v>
      </c>
    </row>
    <row r="167" spans="1:4" s="5" customFormat="1" ht="24.95" customHeight="1" x14ac:dyDescent="0.2">
      <c r="A167" s="24" t="s">
        <v>396</v>
      </c>
      <c r="B167" s="25">
        <v>4</v>
      </c>
      <c r="C167" s="24" t="s">
        <v>484</v>
      </c>
      <c r="D167" s="25" t="s">
        <v>484</v>
      </c>
    </row>
    <row r="168" spans="1:4" s="5" customFormat="1" ht="24.95" customHeight="1" x14ac:dyDescent="0.2">
      <c r="A168" s="24" t="s">
        <v>396</v>
      </c>
      <c r="B168" s="25">
        <v>5</v>
      </c>
      <c r="C168" s="24" t="s">
        <v>485</v>
      </c>
      <c r="D168" s="25" t="s">
        <v>485</v>
      </c>
    </row>
    <row r="169" spans="1:4" s="5" customFormat="1" ht="24.95" customHeight="1" x14ac:dyDescent="0.2">
      <c r="A169" s="24" t="s">
        <v>396</v>
      </c>
      <c r="B169" s="25">
        <v>6</v>
      </c>
      <c r="C169" s="24" t="s">
        <v>486</v>
      </c>
      <c r="D169" s="25" t="s">
        <v>486</v>
      </c>
    </row>
    <row r="170" spans="1:4" s="5" customFormat="1" ht="24.95" customHeight="1" x14ac:dyDescent="0.2">
      <c r="A170" s="24" t="s">
        <v>396</v>
      </c>
      <c r="B170" s="25">
        <v>7</v>
      </c>
      <c r="C170" s="24" t="s">
        <v>487</v>
      </c>
      <c r="D170" s="25" t="s">
        <v>487</v>
      </c>
    </row>
    <row r="171" spans="1:4" s="5" customFormat="1" ht="24.95" customHeight="1" x14ac:dyDescent="0.2">
      <c r="A171" s="24" t="s">
        <v>396</v>
      </c>
      <c r="B171" s="25">
        <v>8</v>
      </c>
      <c r="C171" s="24" t="s">
        <v>488</v>
      </c>
      <c r="D171" s="25" t="s">
        <v>488</v>
      </c>
    </row>
    <row r="172" spans="1:4" s="5" customFormat="1" ht="24.95" customHeight="1" x14ac:dyDescent="0.2">
      <c r="A172" s="24" t="s">
        <v>396</v>
      </c>
      <c r="B172" s="25">
        <v>9</v>
      </c>
      <c r="C172" s="24" t="s">
        <v>489</v>
      </c>
      <c r="D172" s="25" t="s">
        <v>489</v>
      </c>
    </row>
    <row r="173" spans="1:4" s="5" customFormat="1" ht="24.95" customHeight="1" x14ac:dyDescent="0.2">
      <c r="A173" s="24" t="s">
        <v>396</v>
      </c>
      <c r="B173" s="25">
        <v>10</v>
      </c>
      <c r="C173" s="24" t="s">
        <v>491</v>
      </c>
      <c r="D173" s="25" t="s">
        <v>491</v>
      </c>
    </row>
    <row r="174" spans="1:4" s="5" customFormat="1" ht="24.95" customHeight="1" x14ac:dyDescent="0.2">
      <c r="A174" s="24" t="s">
        <v>396</v>
      </c>
      <c r="B174" s="25">
        <v>11</v>
      </c>
      <c r="C174" s="24" t="s">
        <v>490</v>
      </c>
      <c r="D174" s="25" t="s">
        <v>490</v>
      </c>
    </row>
    <row r="175" spans="1:4" s="5" customFormat="1" ht="24.95" customHeight="1" x14ac:dyDescent="0.2">
      <c r="A175" s="24" t="s">
        <v>396</v>
      </c>
      <c r="B175" s="25">
        <v>12</v>
      </c>
      <c r="C175" s="24" t="s">
        <v>492</v>
      </c>
      <c r="D175" s="25" t="s">
        <v>492</v>
      </c>
    </row>
    <row r="176" spans="1:4" s="5" customFormat="1" ht="24.95" customHeight="1" x14ac:dyDescent="0.2">
      <c r="A176" s="24" t="s">
        <v>396</v>
      </c>
      <c r="B176" s="25">
        <v>13</v>
      </c>
      <c r="C176" s="24" t="s">
        <v>493</v>
      </c>
      <c r="D176" s="25" t="s">
        <v>493</v>
      </c>
    </row>
    <row r="177" spans="1:4" s="5" customFormat="1" ht="24.95" customHeight="1" x14ac:dyDescent="0.2">
      <c r="A177" s="24" t="s">
        <v>396</v>
      </c>
      <c r="B177" s="25">
        <v>14</v>
      </c>
      <c r="C177" s="24" t="s">
        <v>495</v>
      </c>
      <c r="D177" s="25" t="s">
        <v>495</v>
      </c>
    </row>
    <row r="178" spans="1:4" s="5" customFormat="1" ht="24.95" customHeight="1" x14ac:dyDescent="0.2">
      <c r="A178" s="24" t="s">
        <v>396</v>
      </c>
      <c r="B178" s="25">
        <v>15</v>
      </c>
      <c r="C178" s="24" t="s">
        <v>496</v>
      </c>
      <c r="D178" s="25" t="s">
        <v>496</v>
      </c>
    </row>
    <row r="179" spans="1:4" s="5" customFormat="1" ht="24.95" customHeight="1" x14ac:dyDescent="0.2">
      <c r="A179" s="24" t="s">
        <v>396</v>
      </c>
      <c r="B179" s="25">
        <v>16</v>
      </c>
      <c r="C179" s="24" t="s">
        <v>505</v>
      </c>
      <c r="D179" s="25" t="s">
        <v>505</v>
      </c>
    </row>
    <row r="180" spans="1:4" s="5" customFormat="1" ht="24.95" customHeight="1" x14ac:dyDescent="0.2">
      <c r="A180" s="24" t="s">
        <v>396</v>
      </c>
      <c r="B180" s="25">
        <v>17</v>
      </c>
      <c r="C180" s="24" t="s">
        <v>506</v>
      </c>
      <c r="D180" s="25" t="s">
        <v>506</v>
      </c>
    </row>
    <row r="181" spans="1:4" s="5" customFormat="1" ht="24.95" customHeight="1" x14ac:dyDescent="0.2">
      <c r="A181" s="24" t="s">
        <v>396</v>
      </c>
      <c r="B181" s="25">
        <v>18</v>
      </c>
      <c r="C181" s="24" t="s">
        <v>508</v>
      </c>
      <c r="D181" s="25" t="s">
        <v>508</v>
      </c>
    </row>
    <row r="182" spans="1:4" s="5" customFormat="1" ht="24.95" customHeight="1" x14ac:dyDescent="0.2">
      <c r="A182" s="24" t="s">
        <v>396</v>
      </c>
      <c r="B182" s="25">
        <v>19</v>
      </c>
      <c r="C182" s="24" t="s">
        <v>509</v>
      </c>
      <c r="D182" s="25" t="s">
        <v>509</v>
      </c>
    </row>
    <row r="183" spans="1:4" s="5" customFormat="1" ht="24.95" customHeight="1" x14ac:dyDescent="0.2">
      <c r="A183" s="24" t="s">
        <v>396</v>
      </c>
      <c r="B183" s="25">
        <v>20</v>
      </c>
      <c r="C183" s="24" t="s">
        <v>553</v>
      </c>
      <c r="D183" s="25" t="s">
        <v>553</v>
      </c>
    </row>
    <row r="184" spans="1:4" s="5" customFormat="1" ht="24.95" customHeight="1" x14ac:dyDescent="0.2">
      <c r="A184" s="24" t="s">
        <v>396</v>
      </c>
      <c r="B184" s="25">
        <v>21</v>
      </c>
      <c r="C184" s="24" t="s">
        <v>554</v>
      </c>
      <c r="D184" s="25" t="s">
        <v>554</v>
      </c>
    </row>
    <row r="185" spans="1:4" s="5" customFormat="1" ht="24.95" customHeight="1" x14ac:dyDescent="0.2">
      <c r="A185" s="24" t="s">
        <v>396</v>
      </c>
      <c r="B185" s="25">
        <v>22</v>
      </c>
      <c r="C185" s="24" t="s">
        <v>528</v>
      </c>
      <c r="D185" s="25" t="s">
        <v>528</v>
      </c>
    </row>
    <row r="186" spans="1:4" s="5" customFormat="1" ht="24.95" customHeight="1" x14ac:dyDescent="0.2">
      <c r="A186" s="24" t="s">
        <v>396</v>
      </c>
      <c r="B186" s="25">
        <v>23</v>
      </c>
      <c r="C186" s="24" t="s">
        <v>533</v>
      </c>
      <c r="D186" s="25" t="s">
        <v>533</v>
      </c>
    </row>
    <row r="187" spans="1:4" s="5" customFormat="1" ht="24.95" customHeight="1" x14ac:dyDescent="0.2">
      <c r="A187" s="24" t="s">
        <v>396</v>
      </c>
      <c r="B187" s="25">
        <v>24</v>
      </c>
      <c r="C187" s="24" t="s">
        <v>529</v>
      </c>
      <c r="D187" s="25" t="s">
        <v>529</v>
      </c>
    </row>
    <row r="188" spans="1:4" s="5" customFormat="1" ht="24.95" customHeight="1" x14ac:dyDescent="0.2">
      <c r="A188" s="24" t="s">
        <v>396</v>
      </c>
      <c r="B188" s="25">
        <v>25</v>
      </c>
      <c r="C188" s="24" t="s">
        <v>555</v>
      </c>
      <c r="D188" s="25" t="s">
        <v>555</v>
      </c>
    </row>
    <row r="189" spans="1:4" s="5" customFormat="1" ht="24.95" customHeight="1" x14ac:dyDescent="0.2">
      <c r="A189" s="24" t="s">
        <v>396</v>
      </c>
      <c r="B189" s="25">
        <v>26</v>
      </c>
      <c r="C189" s="24" t="s">
        <v>556</v>
      </c>
      <c r="D189" s="25" t="s">
        <v>556</v>
      </c>
    </row>
    <row r="190" spans="1:4" s="5" customFormat="1" ht="24.95" customHeight="1" x14ac:dyDescent="0.2">
      <c r="A190" s="24" t="s">
        <v>396</v>
      </c>
      <c r="B190" s="25">
        <v>27</v>
      </c>
      <c r="C190" s="24" t="s">
        <v>557</v>
      </c>
      <c r="D190" s="25" t="s">
        <v>557</v>
      </c>
    </row>
    <row r="191" spans="1:4" s="5" customFormat="1" ht="24.95" customHeight="1" x14ac:dyDescent="0.2">
      <c r="A191" s="24" t="s">
        <v>396</v>
      </c>
      <c r="B191" s="25">
        <v>28</v>
      </c>
      <c r="C191" s="24" t="s">
        <v>558</v>
      </c>
      <c r="D191" s="25" t="s">
        <v>558</v>
      </c>
    </row>
    <row r="192" spans="1:4" s="5" customFormat="1" ht="24.95" customHeight="1" x14ac:dyDescent="0.2">
      <c r="A192" s="24" t="s">
        <v>396</v>
      </c>
      <c r="B192" s="25">
        <v>29</v>
      </c>
      <c r="C192" s="24" t="s">
        <v>559</v>
      </c>
      <c r="D192" s="25" t="s">
        <v>559</v>
      </c>
    </row>
    <row r="193" spans="1:4" s="5" customFormat="1" ht="24.95" customHeight="1" x14ac:dyDescent="0.2">
      <c r="A193" s="24" t="s">
        <v>396</v>
      </c>
      <c r="B193" s="25">
        <v>30</v>
      </c>
      <c r="C193" s="24" t="s">
        <v>560</v>
      </c>
      <c r="D193" s="25" t="s">
        <v>560</v>
      </c>
    </row>
    <row r="194" spans="1:4" s="5" customFormat="1" ht="24.95" customHeight="1" x14ac:dyDescent="0.2">
      <c r="A194" s="24" t="s">
        <v>396</v>
      </c>
      <c r="B194" s="25">
        <v>31</v>
      </c>
      <c r="C194" s="24" t="s">
        <v>561</v>
      </c>
      <c r="D194" s="25" t="s">
        <v>561</v>
      </c>
    </row>
    <row r="195" spans="1:4" s="5" customFormat="1" ht="24.95" customHeight="1" x14ac:dyDescent="0.2">
      <c r="A195" s="24" t="s">
        <v>396</v>
      </c>
      <c r="B195" s="25">
        <v>32</v>
      </c>
      <c r="C195" s="24" t="s">
        <v>562</v>
      </c>
      <c r="D195" s="25" t="s">
        <v>562</v>
      </c>
    </row>
    <row r="196" spans="1:4" s="5" customFormat="1" ht="24.95" customHeight="1" x14ac:dyDescent="0.2">
      <c r="A196" s="24" t="s">
        <v>396</v>
      </c>
      <c r="B196" s="25">
        <v>33</v>
      </c>
      <c r="C196" s="24" t="s">
        <v>563</v>
      </c>
      <c r="D196" s="25" t="s">
        <v>563</v>
      </c>
    </row>
    <row r="197" spans="1:4" s="5" customFormat="1" ht="24.95" customHeight="1" x14ac:dyDescent="0.2">
      <c r="A197" s="24" t="s">
        <v>396</v>
      </c>
      <c r="B197" s="25">
        <v>34</v>
      </c>
      <c r="C197" s="24" t="s">
        <v>564</v>
      </c>
      <c r="D197" s="25" t="s">
        <v>564</v>
      </c>
    </row>
    <row r="198" spans="1:4" s="5" customFormat="1" ht="24.95" customHeight="1" x14ac:dyDescent="0.2">
      <c r="A198" s="24" t="s">
        <v>396</v>
      </c>
      <c r="B198" s="25">
        <v>35</v>
      </c>
      <c r="C198" s="24" t="s">
        <v>565</v>
      </c>
      <c r="D198" s="25" t="s">
        <v>565</v>
      </c>
    </row>
    <row r="199" spans="1:4" s="5" customFormat="1" ht="24.95" customHeight="1" x14ac:dyDescent="0.2">
      <c r="A199" s="24" t="s">
        <v>404</v>
      </c>
      <c r="B199" s="25">
        <v>0</v>
      </c>
      <c r="C199" s="24" t="s">
        <v>480</v>
      </c>
      <c r="D199" s="25" t="s">
        <v>480</v>
      </c>
    </row>
    <row r="200" spans="1:4" s="5" customFormat="1" ht="24.95" customHeight="1" x14ac:dyDescent="0.2">
      <c r="A200" s="24" t="s">
        <v>404</v>
      </c>
      <c r="B200" s="25">
        <v>1</v>
      </c>
      <c r="C200" s="24" t="s">
        <v>571</v>
      </c>
      <c r="D200" s="25" t="s">
        <v>571</v>
      </c>
    </row>
    <row r="201" spans="1:4" s="5" customFormat="1" ht="24.95" customHeight="1" x14ac:dyDescent="0.2">
      <c r="A201" s="24" t="s">
        <v>404</v>
      </c>
      <c r="B201" s="25">
        <v>2</v>
      </c>
      <c r="C201" s="24" t="s">
        <v>572</v>
      </c>
      <c r="D201" s="25" t="s">
        <v>572</v>
      </c>
    </row>
    <row r="202" spans="1:4" s="5" customFormat="1" ht="24.95" customHeight="1" x14ac:dyDescent="0.2">
      <c r="A202" s="24" t="s">
        <v>404</v>
      </c>
      <c r="B202" s="25">
        <v>3</v>
      </c>
      <c r="C202" s="24" t="s">
        <v>573</v>
      </c>
      <c r="D202" s="25" t="s">
        <v>573</v>
      </c>
    </row>
    <row r="203" spans="1:4" s="5" customFormat="1" ht="24.95" customHeight="1" x14ac:dyDescent="0.2">
      <c r="A203" s="24" t="s">
        <v>404</v>
      </c>
      <c r="B203" s="25">
        <v>4</v>
      </c>
      <c r="C203" s="24" t="s">
        <v>574</v>
      </c>
      <c r="D203" s="25" t="s">
        <v>574</v>
      </c>
    </row>
    <row r="204" spans="1:4" s="5" customFormat="1" ht="24.95" customHeight="1" x14ac:dyDescent="0.2">
      <c r="A204" s="24" t="s">
        <v>404</v>
      </c>
      <c r="B204" s="25">
        <v>5</v>
      </c>
      <c r="C204" s="24" t="s">
        <v>575</v>
      </c>
      <c r="D204" s="25" t="s">
        <v>575</v>
      </c>
    </row>
    <row r="205" spans="1:4" s="5" customFormat="1" ht="24.95" customHeight="1" x14ac:dyDescent="0.2">
      <c r="A205" s="24" t="s">
        <v>404</v>
      </c>
      <c r="B205" s="25">
        <v>6</v>
      </c>
      <c r="C205" s="24" t="s">
        <v>576</v>
      </c>
      <c r="D205" s="25" t="s">
        <v>576</v>
      </c>
    </row>
    <row r="206" spans="1:4" s="5" customFormat="1" ht="24.95" customHeight="1" x14ac:dyDescent="0.2">
      <c r="A206" s="24" t="s">
        <v>404</v>
      </c>
      <c r="B206" s="25">
        <v>7</v>
      </c>
      <c r="C206" s="24" t="s">
        <v>577</v>
      </c>
      <c r="D206" s="25" t="s">
        <v>577</v>
      </c>
    </row>
    <row r="207" spans="1:4" s="5" customFormat="1" ht="24.95" customHeight="1" x14ac:dyDescent="0.2">
      <c r="A207" s="24" t="s">
        <v>404</v>
      </c>
      <c r="B207" s="25">
        <v>8</v>
      </c>
      <c r="C207" s="24" t="s">
        <v>578</v>
      </c>
      <c r="D207" s="25" t="s">
        <v>578</v>
      </c>
    </row>
    <row r="208" spans="1:4" s="5" customFormat="1" ht="24.95" customHeight="1" x14ac:dyDescent="0.2">
      <c r="A208" s="24" t="s">
        <v>404</v>
      </c>
      <c r="B208" s="25">
        <v>9</v>
      </c>
      <c r="C208" s="24" t="s">
        <v>579</v>
      </c>
      <c r="D208" s="25" t="s">
        <v>579</v>
      </c>
    </row>
    <row r="209" spans="1:4" s="5" customFormat="1" ht="24.95" customHeight="1" x14ac:dyDescent="0.2">
      <c r="A209" s="24" t="s">
        <v>404</v>
      </c>
      <c r="B209" s="25">
        <v>10</v>
      </c>
      <c r="C209" s="24" t="s">
        <v>580</v>
      </c>
      <c r="D209" s="25" t="s">
        <v>580</v>
      </c>
    </row>
    <row r="210" spans="1:4" s="5" customFormat="1" ht="24.95" customHeight="1" x14ac:dyDescent="0.2">
      <c r="A210" s="24" t="s">
        <v>423</v>
      </c>
      <c r="B210" s="25">
        <v>0</v>
      </c>
      <c r="C210" s="24" t="s">
        <v>480</v>
      </c>
      <c r="D210" s="25" t="s">
        <v>480</v>
      </c>
    </row>
    <row r="211" spans="1:4" s="5" customFormat="1" ht="24.95" customHeight="1" x14ac:dyDescent="0.2">
      <c r="A211" s="24" t="s">
        <v>423</v>
      </c>
      <c r="B211" s="25">
        <v>1</v>
      </c>
      <c r="C211" s="24" t="s">
        <v>490</v>
      </c>
      <c r="D211" s="25" t="s">
        <v>490</v>
      </c>
    </row>
    <row r="212" spans="1:4" s="5" customFormat="1" ht="24.95" customHeight="1" x14ac:dyDescent="0.2">
      <c r="A212" s="24" t="s">
        <v>423</v>
      </c>
      <c r="B212" s="25">
        <v>2</v>
      </c>
      <c r="C212" s="24" t="s">
        <v>483</v>
      </c>
      <c r="D212" s="25" t="s">
        <v>483</v>
      </c>
    </row>
    <row r="213" spans="1:4" s="5" customFormat="1" ht="24.95" customHeight="1" x14ac:dyDescent="0.2">
      <c r="A213" s="24" t="s">
        <v>423</v>
      </c>
      <c r="B213" s="25">
        <v>3</v>
      </c>
      <c r="C213" s="24" t="s">
        <v>489</v>
      </c>
      <c r="D213" s="25" t="s">
        <v>489</v>
      </c>
    </row>
    <row r="214" spans="1:4" s="5" customFormat="1" ht="24.95" customHeight="1" x14ac:dyDescent="0.2">
      <c r="A214" s="24" t="s">
        <v>423</v>
      </c>
      <c r="B214" s="25">
        <v>4</v>
      </c>
      <c r="C214" s="24" t="s">
        <v>581</v>
      </c>
      <c r="D214" s="25" t="s">
        <v>581</v>
      </c>
    </row>
    <row r="215" spans="1:4" s="5" customFormat="1" ht="24.95" customHeight="1" x14ac:dyDescent="0.2">
      <c r="A215" s="24" t="s">
        <v>288</v>
      </c>
      <c r="B215" s="25">
        <v>0</v>
      </c>
      <c r="C215" s="24" t="s">
        <v>584</v>
      </c>
      <c r="D215" s="25" t="s">
        <v>469</v>
      </c>
    </row>
    <row r="216" spans="1:4" s="5" customFormat="1" ht="24.95" customHeight="1" x14ac:dyDescent="0.2">
      <c r="A216" s="24" t="s">
        <v>288</v>
      </c>
      <c r="B216" s="25">
        <v>1</v>
      </c>
      <c r="C216" s="24" t="s">
        <v>585</v>
      </c>
      <c r="D216" s="25" t="s">
        <v>470</v>
      </c>
    </row>
    <row r="217" spans="1:4" s="5" customFormat="1" ht="24.95" customHeight="1" x14ac:dyDescent="0.2">
      <c r="A217" s="24" t="s">
        <v>288</v>
      </c>
      <c r="B217" s="25">
        <v>2</v>
      </c>
      <c r="C217" s="24" t="s">
        <v>586</v>
      </c>
      <c r="D217" s="25" t="s">
        <v>471</v>
      </c>
    </row>
    <row r="218" spans="1:4" s="5" customFormat="1" ht="24.95" customHeight="1" x14ac:dyDescent="0.2">
      <c r="A218" s="24" t="s">
        <v>288</v>
      </c>
      <c r="B218" s="25">
        <v>3</v>
      </c>
      <c r="C218" s="24" t="s">
        <v>587</v>
      </c>
      <c r="D218" s="25" t="s">
        <v>472</v>
      </c>
    </row>
    <row r="219" spans="1:4" s="5" customFormat="1" ht="24.95" customHeight="1" x14ac:dyDescent="0.2">
      <c r="A219" s="24" t="s">
        <v>288</v>
      </c>
      <c r="B219" s="25">
        <v>4</v>
      </c>
      <c r="C219" s="24" t="s">
        <v>588</v>
      </c>
      <c r="D219" s="25" t="s">
        <v>473</v>
      </c>
    </row>
    <row r="220" spans="1:4" s="5" customFormat="1" ht="24.95" customHeight="1" x14ac:dyDescent="0.2">
      <c r="A220" s="24" t="s">
        <v>288</v>
      </c>
      <c r="B220" s="25">
        <v>5</v>
      </c>
      <c r="C220" s="24" t="s">
        <v>589</v>
      </c>
      <c r="D220" s="25" t="s">
        <v>474</v>
      </c>
    </row>
    <row r="221" spans="1:4" s="5" customFormat="1" ht="24.95" customHeight="1" x14ac:dyDescent="0.2">
      <c r="A221" s="24" t="s">
        <v>296</v>
      </c>
      <c r="B221" s="25">
        <v>0</v>
      </c>
      <c r="C221" s="24" t="s">
        <v>590</v>
      </c>
      <c r="D221" s="25" t="s">
        <v>475</v>
      </c>
    </row>
    <row r="222" spans="1:4" s="5" customFormat="1" ht="24.95" customHeight="1" x14ac:dyDescent="0.2">
      <c r="A222" s="24" t="s">
        <v>296</v>
      </c>
      <c r="B222" s="25">
        <v>1</v>
      </c>
      <c r="C222" s="24" t="s">
        <v>591</v>
      </c>
      <c r="D222" s="25" t="s">
        <v>582</v>
      </c>
    </row>
    <row r="223" spans="1:4" s="5" customFormat="1" ht="24.95" customHeight="1" x14ac:dyDescent="0.2">
      <c r="A223" s="24" t="s">
        <v>296</v>
      </c>
      <c r="B223" s="25">
        <v>2</v>
      </c>
      <c r="C223" s="24" t="s">
        <v>592</v>
      </c>
      <c r="D223" s="25" t="s">
        <v>476</v>
      </c>
    </row>
    <row r="224" spans="1:4" s="5" customFormat="1" ht="24.95" customHeight="1" x14ac:dyDescent="0.2">
      <c r="A224" s="24" t="s">
        <v>296</v>
      </c>
      <c r="B224" s="25">
        <v>3</v>
      </c>
      <c r="C224" s="24" t="s">
        <v>593</v>
      </c>
      <c r="D224" s="25" t="s">
        <v>477</v>
      </c>
    </row>
  </sheetData>
  <conditionalFormatting sqref="B133:B16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2CD1-D3C6-4126-94EC-DDD07040E211}">
  <dimension ref="A1:A2"/>
  <sheetViews>
    <sheetView showGridLines="0" workbookViewId="0">
      <selection activeCell="A11" sqref="A11"/>
    </sheetView>
  </sheetViews>
  <sheetFormatPr defaultRowHeight="12.75" x14ac:dyDescent="0.2"/>
  <cols>
    <col min="1" max="1" width="81.140625" bestFit="1" customWidth="1"/>
  </cols>
  <sheetData>
    <row r="1" spans="1:1" x14ac:dyDescent="0.2">
      <c r="A1" t="s">
        <v>596</v>
      </c>
    </row>
    <row r="2" spans="1:1" ht="409.5" x14ac:dyDescent="0.2">
      <c r="A2" s="27" t="s">
        <v>597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2419-85FE-4E32-9C45-BA49D763C335}">
  <dimension ref="A1:A2"/>
  <sheetViews>
    <sheetView showGridLines="0" workbookViewId="0">
      <selection activeCell="A7" sqref="A7"/>
    </sheetView>
  </sheetViews>
  <sheetFormatPr defaultRowHeight="12.75" x14ac:dyDescent="0.2"/>
  <cols>
    <col min="1" max="1" width="201.28515625" customWidth="1"/>
  </cols>
  <sheetData>
    <row r="1" spans="1:1" s="5" customFormat="1" ht="24.95" customHeight="1" x14ac:dyDescent="0.2">
      <c r="A1" s="5" t="s">
        <v>594</v>
      </c>
    </row>
    <row r="2" spans="1:1" s="5" customFormat="1" ht="409.5" x14ac:dyDescent="0.2">
      <c r="A2" s="26" t="s">
        <v>595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A45A-8711-4B65-8F45-C6605F7D0627}">
  <dimension ref="A1:B10"/>
  <sheetViews>
    <sheetView showGridLines="0" workbookViewId="0">
      <selection activeCell="A8" sqref="A8"/>
    </sheetView>
  </sheetViews>
  <sheetFormatPr defaultRowHeight="12.75" x14ac:dyDescent="0.2"/>
  <cols>
    <col min="1" max="1" width="22.5703125" bestFit="1" customWidth="1"/>
    <col min="2" max="2" width="255.7109375" bestFit="1" customWidth="1"/>
  </cols>
  <sheetData>
    <row r="1" spans="1:2" s="5" customFormat="1" ht="24.95" customHeight="1" x14ac:dyDescent="0.2">
      <c r="A1" s="5" t="s">
        <v>128</v>
      </c>
      <c r="B1" s="5" t="s">
        <v>598</v>
      </c>
    </row>
    <row r="2" spans="1:2" s="5" customFormat="1" ht="24.95" customHeight="1" x14ac:dyDescent="0.2">
      <c r="A2" s="11" t="s">
        <v>599</v>
      </c>
      <c r="B2" s="11" t="s">
        <v>600</v>
      </c>
    </row>
    <row r="3" spans="1:2" s="5" customFormat="1" ht="24.95" customHeight="1" x14ac:dyDescent="0.2">
      <c r="A3" s="11" t="s">
        <v>601</v>
      </c>
      <c r="B3" s="11" t="s">
        <v>602</v>
      </c>
    </row>
    <row r="4" spans="1:2" s="5" customFormat="1" ht="24.95" customHeight="1" x14ac:dyDescent="0.2">
      <c r="A4" s="11" t="s">
        <v>603</v>
      </c>
      <c r="B4" s="11" t="s">
        <v>604</v>
      </c>
    </row>
    <row r="5" spans="1:2" s="5" customFormat="1" ht="24.95" customHeight="1" x14ac:dyDescent="0.2">
      <c r="A5" s="11" t="s">
        <v>605</v>
      </c>
      <c r="B5" s="11" t="s">
        <v>604</v>
      </c>
    </row>
    <row r="6" spans="1:2" s="5" customFormat="1" ht="24.95" customHeight="1" x14ac:dyDescent="0.2">
      <c r="A6" s="11" t="s">
        <v>606</v>
      </c>
      <c r="B6" s="11" t="s">
        <v>607</v>
      </c>
    </row>
    <row r="7" spans="1:2" s="5" customFormat="1" ht="24.95" customHeight="1" x14ac:dyDescent="0.2">
      <c r="A7" s="11" t="s">
        <v>608</v>
      </c>
      <c r="B7" s="11" t="s">
        <v>609</v>
      </c>
    </row>
    <row r="8" spans="1:2" s="5" customFormat="1" ht="24.95" customHeight="1" x14ac:dyDescent="0.2">
      <c r="A8" s="11" t="s">
        <v>610</v>
      </c>
      <c r="B8" s="11" t="s">
        <v>611</v>
      </c>
    </row>
    <row r="9" spans="1:2" s="5" customFormat="1" ht="24.95" customHeight="1" x14ac:dyDescent="0.2">
      <c r="A9" s="11" t="s">
        <v>612</v>
      </c>
      <c r="B9" s="11" t="s">
        <v>613</v>
      </c>
    </row>
    <row r="10" spans="1:2" s="5" customFormat="1" ht="24.95" customHeight="1" x14ac:dyDescent="0.2">
      <c r="A10" s="11" t="s">
        <v>614</v>
      </c>
      <c r="B10" s="11" t="s">
        <v>615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0 d 7 6 6 - b 4 3 f - 4 0 f c - 9 a 0 e - 1 9 8 b 4 9 9 f 9 8 6 1 "   x m l n s = " h t t p : / / s c h e m a s . m i c r o s o f t . c o m / D a t a M a s h u p " > A A A A A C w J A A B Q S w M E F A A C A A g A U q 9 W U L r / 5 9 m l A A A A 9 g A A A B I A H A B D b 2 5 m a W c v U G F j a 2 F n Z S 5 4 b W w g o h g A K K A U A A A A A A A A A A A A A A A A A A A A A A A A A A A A h Y 8 x D o I w G E a v Q r r T F o y g 5 K c M r p K Y E I 1 r U y o 0 Q j G 0 W O 7 m 4 J G 8 g i S K u j l + L 2 9 4 3 + N 2 h 2 x s G + 8 q e 6 M 6 n a I A U + R J L b p S 6 S p F g z 3 5 K 5 Q x 2 H F x 5 p X 0 J l m b Z D R l i m p r L w k h z j n s F r j r K x J S G p B j v i 1 E L V u O P r L 6 L / t K G 8 u 1 k I j B 4 R X D Q h y v 8 T K O I h w A m S H k S n + F c O r F F M g P h M 3 Q 2 K G X T G p / X w C Z J 5 D 3 B / Y E U E s D B B Q A A g A I A F K v V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1 Z Q l + G 5 9 S U G A A A A H g A A E w A c A E Z v c m 1 1 b G F z L 1 N l Y 3 R p b 2 4 x L m 0 g o h g A K K A U A A A A A A A A A A A A A A A A A A A A A A A A A A A A 7 V n d b t s 2 F L 4 P k H c g t B s b U D z Y G 3 a x L g N c W 1 n d u b b r n 3 Z A H B i K x T Z c J F E l q T S G k X f Z s + z J d k h J l i h R j u O k 6 M 0 K t L X J w 3 O + 8 / f x S O Z 4 L Q g N 0 S z 5 v / 3 q 9 O T 0 h N + 4 D H t o s h E 3 N L y g L H D F D D O C e R u d I x + L 0 x M E f 2 Y 0 Z m s M K 8 7 9 G v u t X s w Y D s V H y m 6 v K b 1 t N O 1 E 7 A f r g v g C S 4 V T + p V b c G D u X v u 4 N c M + G J V r j U S V j b C 7 v k F z f C 9 a P R o K l 4 S 8 c T l y A 3 x l I 2 u K v 8 S Y C 6 t Z o 7 h t 1 F y 2 n t p I 1 a L f f k d W 1 w t I a N D u 3 E d u 6 M F B i Q U 8 y / U n O + p z j / p x E J b N t M G O l R 2 z 0 d Z S s k j a t A q u w M c P r h + r t T 7 m a 0 Y i m Q T r 4 Y g j O e 4 p p s x T U B J w h Z C n W + l 6 w + C j v b U y k 0 c D 6 N 2 4 4 W f Q O d 9 E O L c 9 Z 2 7 I P 0 E x J d b l p k R Q R W t v S 8 4 L E E U C q k L F J Q e i r 2 e o 9 N U i x O L e Q 0 0 V d W q q S P N p V 0 Q p l i s 4 Y 0 U u A 7 i g y W o i i C n s K k R J j b n r N Y 1 l C c m d 4 s Y t 3 v D q 6 h f K f X y H f X S G + v g T C Y n C X x H j q m 2 q 6 4 L e Y o P 4 H W Z c 6 s n w 5 U F O 9 o f 0 M w n R r h N S q U I E E 7 G J j 1 2 O E c c Q y h u M h s 4 H Z z g e O a u L 8 d T 5 C 1 0 Q 7 H s J a k E k s w h l 5 R r 7 9 G s K 6 X C N i / l i 6 s y + h c 7 V e D I f j E c v o n v k f J y t 3 j j d / n A w c t C / / 2 g q j 9 K Y g N O w H a X n / W I 8 d 9 D z 8 c w H 7 5 x Z d / i Y c w X y n E U + E W l L o + s N H P B J Q G R 3 5 P 0 l R c z 8 2 S m z i 4 2 U N E g k x + Q d 8 X q z U 9 q w z k H k f U w F n o k N 6 O 7 x u 2 a p / V v t k t J W p 4 6 0 2 o + y V r 1 7 k r 3 K V g e h + O X n l j x b 5 q R W p 4 6 V p j i E x j R y u N z I K V w H b j J v q Z y t R n F w D Q C N E F K R P / F m z + W z U t 8 B 5 O k J C e t w 7 h 8 g O t 9 x g F A u 8 h e 6 4 f d f 8 K m p 7 N N u P b 0 9 r K y J i g V u L S L P F R j 4 9 3 P s u w y 9 A Z d 4 Y b 3 7 7 s f J u 3 x 1 B L X O b Q i d G 0 S + / J S E w J S + 7 4 m m W N A B v Y P o j Y F Q W L W s k 2 T u n 0 w O c O v 4 M c S E 7 p F R R A u n Y Y v r v f / c 7 l Z w S l 5 r X a 2 n 9 0 k t v U M 2 p F 8 x W w P 5 e 6 q P a g O X B E 3 3 Y o d P W b W T R l Q K a 0 k u 8 t 0 1 a E i G t 0 I U 1 L p a b V Q x 2 R a C v 2 e W n c q x 7 I D c t Y s Y y l y l m d t P V V 3 f N 5 J V g r B H g 2 s S 4 s b W w H G 2 6 c n J 0 A m G 5 M u N L L 4 p p + U D e W U E L x Y 7 X N j h Y T n T j R t z p r T V 5 G z O S B A c Y k m D Z D Q j V e l W i t n S D O 3 P 1 d v Z e L Q a 9 J 9 y u W z V v X B u G R N v X T 1 c p r x z d Q y f Z K n b 6 n 1 m J I m s g y t j Q j F c p n O w s 0 r Q 1 8 8 Q B x V a h W W 0 B s r 9 p y E 8 Q Y g 5 l d F W u m Q O L x g N X p P Q Z Z v G W w 7 T h P y e 9 W 3 Z f l P L r 6 7 v g A Q D n v 8 z / E 0 z / C I k k k N + l E u e c t l U 6 K Q U + G 9 7 2 a x q L x v 9 J s 3 N T c g d D E V Z j H J z a r 1 R g W O j I e G i 1 Y d / S L g 2 C F y W A 3 z V L F 7 y e d T L R a f 0 z u L g O Z 1 c c q b Y y J q y Y h d z w b A b r G 4 B m 6 A r 4 h l 7 V 1 n q 0 3 U c Q C c 2 Y M T G r b Q t e c P q / b p c c M z 4 s u v j + + U 4 x H 1 G 7 v A S J t V b Q a M l B I i i M z Q B C R q 6 f v Z 9 3 k f d y Q D 1 f A J a l s I 7 g 8 Q w I p j r 4 b N I B e n M j Q h s L M s I W 3 9 z + X q k E i h w R t A k f T J a U 7 y m z G v N q V p J q S A / 1 P X U 2 B p z Q Y M 8 7 b C 6 e 5 I w q N 2 l T U V 8 9 5 4 y f Z R J Z o 3 U r p K T 1 c a z V 0 x N G y q 0 e Q Q r a F D t r W G s O G a G r r L C z q m 6 u 1 6 z U y w i J / Q i S o D W m X y 6 P o b + d Q 2 P 8 v 5 P B x N / p r i O 9 E 3 3 Q X Z m p V i m f n t E Z x H 0 f r 3 A I o o M 5 3 P L j x l Y w L M V 4 1 B P t X e W V F I H I y l g X n 6 p m p 8 e 9 O t v r N L 7 3 v a e 1 9 N 6 Y m y D / 8 U s F G 3 r S a j G 3 R T q m u i Y o m o O U j E u 9 Z d 0 u 7 4 f D c G x t U L b 5 0 g d 6 L 2 / D X T 2 R L + C 2 5 i A Y t B N Q T V H y h T T g 6 L X e U L 0 O v m k U 7 B 0 5 E 8 l F R y 2 s V 9 r i n A n c c z w Z v q N 5 J m 2 / 2 A 0 j i p v 1 N S q i c m r 1 C O b f Z u o K d 1 Z q 6 z z 1 Q u H S / 3 c u e Q D G + W p V g t X R Y b Y v f n R l O 9 9 N a d 5 A 7 6 X Y G m E V S a w J 4 x s Z m T V y c 0 s d 5 l l p z C 4 1 a b K N K z J 4 e S Z w 1 p Z 3 a v / A F B L A Q I t A B Q A A g A I A F K v V l C 6 / + f Z p Q A A A P Y A A A A S A A A A A A A A A A A A A A A A A A A A A A B D b 2 5 m a W c v U G F j a 2 F n Z S 5 4 b W x Q S w E C L Q A U A A I A C A B S r 1 Z Q D 8 r p q 6 Q A A A D p A A A A E w A A A A A A A A A A A A A A A A D x A A A A W 0 N v b n R l b n R f V H l w Z X N d L n h t b F B L A Q I t A B Q A A g A I A F K v V l C X 4 b n 1 J Q Y A A A A e A A A T A A A A A A A A A A A A A A A A A O I B A A B G b 3 J t d W x h c y 9 T Z W N 0 a W 9 u M S 5 t U E s F B g A A A A A D A A M A w g A A A F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Q A A A A A A A A 8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5 d G h v b k Z v c m 1 h d F N l c m l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0 a G 9 u R m 9 y b W F 0 U 2 V y a W V z M S 9 T b 3 V y Y 2 U u e 0 5 h b W U s M X 0 m c X V v d D s s J n F 1 b 3 Q 7 U 2 V j d G l v b j E v U H l 0 a G 9 u R m 9 y b W F 0 U 2 V y a W V z M S 9 D a G F u Z 2 V k I F R 5 c G U u e 1 R h Y m x l I E 5 h b W U s M X 0 m c X V v d D s s J n F 1 b 3 Q 7 U 2 V j d G l v b j E v U H l 0 a G 9 u R m 9 y b W F 0 U 2 V y a W V z M S 9 D a G F u Z 2 V k I F R 5 c G U u e 1 J l c X V l c 3 Q s M n 0 m c X V v d D s s J n F 1 b 3 Q 7 U 2 V j d G l v b j E v U H l 0 a G 9 u R m 9 y b W F 0 U 2 V y a W V z M S 9 D a G F u Z 2 V k I F R 5 c G U u e 1 Z h b H V l L D N 9 J n F 1 b 3 Q 7 L C Z x d W 9 0 O 1 N l Y 3 R p b 2 4 x L 1 B 5 d G h v b k Z v c m 1 h d F N l c m l l c z E v Q 2 h h b m d l Z C B U e X B l M S 5 7 R G V z Y 3 J p c H R p b 2 4 u M S w 0 f S Z x d W 9 0 O y w m c X V v d D t T Z W N 0 a W 9 u M S 9 Q e X R o b 2 5 G b 3 J t Y X R T Z X J p Z X M x L 0 N o Y W 5 n Z W Q g V H l w Z T E u e 0 R l c 2 N y a X B 0 a W 9 u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l 0 a G 9 u R m 9 y b W F 0 U 2 V y a W V z M S 9 T b 3 V y Y 2 U u e 0 5 h b W U s M X 0 m c X V v d D s s J n F 1 b 3 Q 7 U 2 V j d G l v b j E v U H l 0 a G 9 u R m 9 y b W F 0 U 2 V y a W V z M S 9 D a G F u Z 2 V k I F R 5 c G U u e 1 R h Y m x l I E 5 h b W U s M X 0 m c X V v d D s s J n F 1 b 3 Q 7 U 2 V j d G l v b j E v U H l 0 a G 9 u R m 9 y b W F 0 U 2 V y a W V z M S 9 D a G F u Z 2 V k I F R 5 c G U u e 1 J l c X V l c 3 Q s M n 0 m c X V v d D s s J n F 1 b 3 Q 7 U 2 V j d G l v b j E v U H l 0 a G 9 u R m 9 y b W F 0 U 2 V y a W V z M S 9 D a G F u Z 2 V k I F R 5 c G U u e 1 Z h b H V l L D N 9 J n F 1 b 3 Q 7 L C Z x d W 9 0 O 1 N l Y 3 R p b 2 4 x L 1 B 5 d G h v b k Z v c m 1 h d F N l c m l l c z E v Q 2 h h b m d l Z C B U e X B l M S 5 7 R G V z Y 3 J p c H R p b 2 4 u M S w 0 f S Z x d W 9 0 O y w m c X V v d D t T Z W N 0 a W 9 u M S 9 Q e X R o b 2 5 G b 3 J t Y X R T Z X J p Z X M x L 0 N o Y W 5 n Z W Q g V H l w Z T E u e 0 R l c 2 N y a X B 0 a W 9 u L j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m V x d W V z d F 9 O Y W 1 l J n F 1 b 3 Q 7 L C Z x d W 9 0 O 1 J l c X V l c 3 Q m c X V v d D s s J n F 1 b 3 Q 7 V m F s d W U m c X V v d D s s J n F 1 b 3 Q 7 R m l l b G R f T n V t Y m V y J n F 1 b 3 Q 7 L C Z x d W 9 0 O 0 Z p Z W x k X 0 t l e S Z x d W 9 0 O 1 0 i I C 8 + P E V u d H J 5 I F R 5 c G U 9 I k Z p b G x D b 2 x 1 b W 5 U e X B l c y I g V m F s d W U 9 I n N C Z 1 l H Q m d N R y I g L z 4 8 R W 5 0 c n k g V H l w Z T 0 i R m l s b E x h c 3 R V c G R h d G V k I i B W Y W x 1 Z T 0 i Z D I w M j A t M D E t M z F U M T U 6 M T I 6 M z M u M D g 0 M D E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k Z p b G x U Y X J n Z X Q i I F Z h b H V l P S J z U H l 0 a G 9 u R m 9 y b W F 0 U 2 V y a W V z M S I g L z 4 8 R W 5 0 c n k g V H l w Z T 0 i R m l s b F R h c m d l d E 5 h b W V D d X N 0 b 2 1 p e m V k I i B W Y W x 1 Z T 0 i b D E i I C 8 + P E V u d H J 5 I F R 5 c G U 9 I l F 1 Z X J 5 S U Q i I F Z h b H V l P S J z M z N i O D Y 2 N j g t N 2 Q x O C 0 0 M m I w L T h l M m Q t N D l l Z T k x M 2 F i Z j E x I i A v P j w v U 3 R h Y m x l R W 5 0 c m l l c z 4 8 L 0 l 0 Z W 0 + P E l 0 Z W 0 + P E l 0 Z W 1 M b 2 N h d G l v b j 4 8 S X R l b V R 5 c G U + R m 9 y b X V s Y T w v S X R l b V R 5 c G U + P E l 0 Z W 1 Q Y X R o P l N l Y 3 R p b 2 4 x L 1 B 5 d G h v b k Z v c m 1 h d F N l c m l l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0 5 h b W U s M X 0 m c X V v d D s s J n F 1 b 3 Q 7 U 2 V j d G l v b j E v U X V l c n k x L 0 N o Y W 5 n Z W Q g V H l w Z S 5 7 V G F i b G U g T m F t Z S w x f S Z x d W 9 0 O y w m c X V v d D t T Z W N 0 a W 9 u M S 9 R d W V y e T E v Q 2 h h b m d l Z C B U e X B l L n t S Z X F 1 Z X N 0 L D J 9 J n F 1 b 3 Q 7 L C Z x d W 9 0 O 1 N l Y 3 R p b 2 4 x L 1 F 1 Z X J 5 M S 9 D a G F u Z 2 V k I F R 5 c G U u e 1 Z h b H V l L D N 9 J n F 1 b 3 Q 7 L C Z x d W 9 0 O 1 N l Y 3 R p b 2 4 x L 1 F 1 Z X J 5 M S 9 D a G F u Z 2 V k I F R 5 c G U x L n t E Z X N j c m l w d G l v b i 4 x L D R 9 J n F 1 b 3 Q 7 L C Z x d W 9 0 O 1 N l Y 3 R p b 2 4 x L 1 F 1 Z X J 5 M S 9 D a G F u Z 2 V k I F R 5 c G U x L n t E Z X N j c m l w d G l v b i 4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M S 9 T b 3 V y Y 2 U u e 0 5 h b W U s M X 0 m c X V v d D s s J n F 1 b 3 Q 7 U 2 V j d G l v b j E v U X V l c n k x L 0 N o Y W 5 n Z W Q g V H l w Z S 5 7 V G F i b G U g T m F t Z S w x f S Z x d W 9 0 O y w m c X V v d D t T Z W N 0 a W 9 u M S 9 R d W V y e T E v Q 2 h h b m d l Z C B U e X B l L n t S Z X F 1 Z X N 0 L D J 9 J n F 1 b 3 Q 7 L C Z x d W 9 0 O 1 N l Y 3 R p b 2 4 x L 1 F 1 Z X J 5 M S 9 D a G F u Z 2 V k I F R 5 c G U u e 1 Z h b H V l L D N 9 J n F 1 b 3 Q 7 L C Z x d W 9 0 O 1 N l Y 3 R p b 2 4 x L 1 F 1 Z X J 5 M S 9 D a G F u Z 2 V k I F R 5 c G U x L n t E Z X N j c m l w d G l v b i 4 x L D R 9 J n F 1 b 3 Q 7 L C Z x d W 9 0 O 1 N l Y 3 R p b 2 4 x L 1 F 1 Z X J 5 M S 9 D a G F u Z 2 V k I F R 5 c G U x L n t E Z X N j c m l w d G l v b i 4 y L D V 9 J n F 1 b 3 Q 7 X S w m c X V v d D t S Z W x h d G l v b n N o a X B J b m Z v J n F 1 b 3 Q 7 O l t d f S I g L z 4 8 R W 5 0 c n k g V H l w Z T 0 i R m l s b E x h c 3 R V c G R h d G V k I i B W Y W x 1 Z T 0 i Z D I w M j A t M D E t M z F U M T U 6 M T I 6 M z I u M T E w N j I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5 d G h v b k Z v c m 1 h d F N l c m l l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e X R o b 2 5 G b 3 J t Y X R T Z X J p Z X N B b G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0 a G 9 u R m 9 y b W F 0 U 2 V y a W V z Q W x s L 1 N v d X J j Z S 5 7 U m V x d W V z d F 9 O Y W 1 l L D B 9 J n F 1 b 3 Q 7 L C Z x d W 9 0 O 1 N l Y 3 R p b 2 4 x L 1 B 5 d G h v b k Z v c m 1 h d F N l c m l l c 0 F s b C 9 T b 3 V y Y 2 U u e 0 Z p Z W x k X 0 5 1 b W J l c i w x f S Z x d W 9 0 O y w m c X V v d D t T Z W N 0 a W 9 u M S 9 Q e X R o b 2 5 G b 3 J t Y X R T Z X J p Z X N B b G w v V H J p b W 1 l Z C B U Z X h 0 L n t G a W V s Z F 9 L Z X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l 0 a G 9 u R m 9 y b W F 0 U 2 V y a W V z Q W x s L 1 N v d X J j Z S 5 7 U m V x d W V z d F 9 O Y W 1 l L D B 9 J n F 1 b 3 Q 7 L C Z x d W 9 0 O 1 N l Y 3 R p b 2 4 x L 1 B 5 d G h v b k Z v c m 1 h d F N l c m l l c 0 F s b C 9 T b 3 V y Y 2 U u e 0 Z p Z W x k X 0 5 1 b W J l c i w x f S Z x d W 9 0 O y w m c X V v d D t T Z W N 0 a W 9 u M S 9 Q e X R o b 2 5 G b 3 J t Y X R T Z X J p Z X N B b G w v V H J p b W 1 l Z C B U Z X h 0 L n t G a W V s Z F 9 L Z X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c X V l c 3 R f T m F t Z S Z x d W 9 0 O y w m c X V v d D t G a W V s Z F 9 O d W 1 i Z X I m c X V v d D s s J n F 1 b 3 Q 7 R m l l b G R f S 2 V 5 J n F 1 b 3 Q 7 X S I g L z 4 8 R W 5 0 c n k g V H l w Z T 0 i R m l s b E N v b H V t b l R 5 c G V z I i B W Y W x 1 Z T 0 i c 0 J n T U c i I C 8 + P E V u d H J 5 I F R 5 c G U 9 I k Z p b G x M Y X N 0 V X B k Y X R l Z C I g V m F s d W U 9 I m Q y M D I w L T A x L T M x V D E 1 O j I 2 O j E x L j Q 3 N j k w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M i I C 8 + P E V u d H J 5 I F R 5 c G U 9 I k F k Z G V k V G 9 E Y X R h T W 9 k Z W w i I F Z h b H V l P S J s M C I g L z 4 8 R W 5 0 c n k g V H l w Z T 0 i U X V l c n l J R C I g V m F s d W U 9 I n N m Z G I x N D d h Z i 0 3 M m Y z L T R j O T I t Y T c 4 M y 0 1 Z D V l N 2 Q x Z j g y N T g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F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F s b C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F s b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V 9 r Z X l f d G 9 f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l Y W 1 f a 2 V 5 X 3 R v X 2 l k L 0 N v b n Z l c n R l Z C B 0 b y B U Y W J s Z S 5 7 T m F t Z S w w f S Z x d W 9 0 O y w m c X V v d D t T Z W N 0 a W 9 u M S 9 z d H J l Y W 1 f a 2 V 5 X 3 R v X 2 l k L 0 N o Y W 5 n Z W Q g V H l w Z S 5 7 R m l l b G R f V m F s d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c m V h b V 9 r Z X l f d G 9 f a W Q v Q 2 9 u d m V y d G V k I H R v I F R h Y m x l L n t O Y W 1 l L D B 9 J n F 1 b 3 Q 7 L C Z x d W 9 0 O 1 N l Y 3 R p b 2 4 x L 3 N 0 c m V h b V 9 r Z X l f d G 9 f a W Q v Q 2 h h b m d l Z C B U e X B l L n t G a W V s Z F 9 W Y W x 1 Z X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m l l b G R f V m F s d W V z J n F 1 b 3 Q 7 X S I g L z 4 8 R W 5 0 c n k g V H l w Z T 0 i R m l s b E N v b H V t b l R 5 c G V z I i B W Y W x 1 Z T 0 i c 0 J n W T 0 i I C 8 + P E V u d H J 5 I F R 5 c G U 9 I k Z p b G x M Y X N 0 V X B k Y X R l Z C I g V m F s d W U 9 I m Q y M D I w L T A x L T M x V D E 2 O j A z O j E 2 L j g 0 O T c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k Z p b G x U Y X J n Z X Q i I F Z h b H V l P S J z c 3 R y Z W F t X 2 t l e V 9 0 b 1 9 p Z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c m V h b V 9 r Z X l f d G 9 f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V 9 r Z X l f d G 9 f a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1 f a 2 V 5 X 3 R v X 2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J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V G F y Z 2 V 0 I i B W Y W x 1 Z T 0 i c 1 B 5 d G h v b k Z v c m 1 h d F N l c m l l c 0 p T T 0 5 f S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x N T o x O D o y N i 4 4 N j U z M T A 2 W i I g L z 4 8 R W 5 0 c n k g V H l w Z T 0 i R m l s b E N v b H V t b l R 5 c G V z I i B W Y W x 1 Z T 0 i c 0 J n P T 0 i I C 8 + P E V u d H J 5 I F R 5 c G U 9 I k Z p b G x D b 2 x 1 b W 5 O Y W 1 l c y I g V m F s d W U 9 I n N b J n F 1 b 3 Q 7 U H l 0 a G 9 u R m 9 y b W F 0 U 2 V y a W V z S l N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5 d G h v b k Z v c m 1 h d F N l c m l l c 0 p T T 0 4 v Q X V 0 b 1 J l b W 9 2 Z W R D b 2 x 1 b W 5 z M S 5 7 U H l 0 a G 9 u R m 9 y b W F 0 U 2 V y a W V z S l N P T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e X R o b 2 5 G b 3 J t Y X R T Z X J p Z X N K U 0 9 O L 0 F 1 d G 9 S Z W 1 v d m V k Q 2 9 s d W 1 u c z E u e 1 B 5 d G h v b k Z v c m 1 h d F N l c m l l c 0 p T T 0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5 d G h v b k Z v c m 1 h d F N l c m l l c 0 p T T 0 5 f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l E L 0 N v b n Z l c n R U b 0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V G F y Z 2 V 0 I i B W Y W x 1 Z T 0 i c 1 B 5 d G h v b k Z v c m 1 h d F N l c m l l c 0 p T T 0 5 f S 2 V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5 d G h v b k Z v c m 1 h d F N l c m l l c 0 p T T 0 4 g K D I p L 0 F 1 d G 9 S Z W 1 v d m V k Q 2 9 s d W 1 u c z E u e 1 B 5 d G h v b k Z v c m 1 h d F N l c m l l c 0 p T T 0 4 g K D I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5 d G h v b k Z v c m 1 h d F N l c m l l c 0 p T T 0 4 g K D I p L 0 F 1 d G 9 S Z W 1 v d m V k Q 2 9 s d W 1 u c z E u e 1 B 5 d G h v b k Z v c m 1 h d F N l c m l l c 0 p T T 0 4 g K D I p L D B 9 J n F 1 b 3 Q 7 X S w m c X V v d D t S Z W x h d G l v b n N o a X B J b m Z v J n F 1 b 3 Q 7 O l t d f S I g L z 4 8 R W 5 0 c n k g V H l w Z T 0 i R m l s b E N v b H V t b k 5 h b W V z I i B W Y W x 1 Z T 0 i c 1 s m c X V v d D t Q e X R o b 2 5 G b 3 J t Y X R T Z X J p Z X N K U 0 9 O I C g y K S Z x d W 9 0 O 1 0 i I C 8 + P E V u d H J 5 I F R 5 c G U 9 I k Z p b G x D b 2 x 1 b W 5 U e X B l c y I g V m F s d W U 9 I n N C Z z 0 9 I i A v P j x F b n R y e S B U e X B l P S J G a W x s T G F z d F V w Z G F 0 Z W Q i I F Z h b H V l P S J k M j A y M C 0 w M S 0 z M V Q x N T o z O T o 1 N C 4 y O T E 4 N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3 N z I z Z W Y 4 L T M w M z Q t N G I z N y 0 4 M T F i L W Y 5 N W J h M m N i Z j B h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S l N P T l 9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0 N v b n Z l c n R U b 0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b m R w b 2 l u d F d y a X R l c i Z x d W 9 0 O 1 0 i I C 8 + P E V u d H J 5 I F R 5 c G U 9 I k Z p b G x D b 2 x 1 b W 5 U e X B l c y I g V m F s d W U 9 I n N C Z z 0 9 I i A v P j x F b n R y e S B U e X B l P S J G a W x s T G F z d F V w Z G F 0 Z W Q i I F Z h b H V l P S J k M j A y M C 0 w M i 0 y M 1 Q w N T o 1 O D o z N y 4 5 M j M y M j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H B v a W 5 0 V 3 J p d G V y L 0 F 1 d G 9 S Z W 1 v d m V k Q 2 9 s d W 1 u c z E u e 0 V u Z H B v a W 5 0 V 3 J p d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u Z H B v a W 5 0 V 3 J p d G V y L 0 F 1 d G 9 S Z W 1 v d m V k Q 2 9 s d W 1 u c z E u e 0 V u Z H B v a W 5 0 V 3 J p d G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w b 2 l u d F d y a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i 9 D b 2 5 2 Z X J 0 V G 9 K c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c G 9 p b n R X c m l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c G 9 p b n R X c m l 0 Z X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c G 9 p b n R X c m l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0 V 4 c G F u Z G V k J T I w R 3 J v d X B f V m F s d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u b B M 4 H 6 x C g O 2 m Y R m o 9 v I A A A A A A g A A A A A A E G Y A A A A B A A A g A A A A L o 6 6 2 R P e h 1 / X d z S S X r L L b H D f 2 K y 2 0 / x D O 8 M k r f o W 4 v A A A A A A D o A A A A A C A A A g A A A A k c v Q 6 a y 8 b 9 K d R I M t A P W x N 6 P A w o e U X j C x 6 P 1 t n 0 Y 3 r B V Q A A A A z T + 8 u 2 X K w e p k A 1 w L D 1 A F 0 h R s C 7 Z B d R f A S 8 K u + L j Y Q + q e b 4 5 M o N J 6 9 C B S I C + z c 7 i v P 5 c a U f r m u c 5 B E e a W 5 Z 6 P 2 a A m H b q V 8 e g w w S S p h t a G z v l A A A A A j y o R W S E 0 8 c B 8 f D D O 8 j E m B x S 2 b c 6 F V 4 9 T t + N / 3 + s 9 a 0 I C e S 1 d D + x E A 8 D H T W G l S O E T r 7 Z y U t / B y U 9 A s 9 C R J H h c P w = = < / D a t a M a s h u p > 
</file>

<file path=customXml/itemProps1.xml><?xml version="1.0" encoding="utf-8"?>
<ds:datastoreItem xmlns:ds="http://schemas.openxmlformats.org/officeDocument/2006/customXml" ds:itemID="{3816D8CD-143B-43B4-8FB2-C9E1B6113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Response_CSV_Writer</vt:lpstr>
      <vt:lpstr>Endpoint_Field_Tables</vt:lpstr>
      <vt:lpstr>Endpoints_Request_Response</vt:lpstr>
      <vt:lpstr>Streaming_Info</vt:lpstr>
      <vt:lpstr>Python_Format</vt:lpstr>
      <vt:lpstr>Python_Format_All</vt:lpstr>
      <vt:lpstr>JSON_Key</vt:lpstr>
      <vt:lpstr>JSON_ID</vt:lpstr>
      <vt:lpstr>Joined_Keys</vt:lpstr>
      <vt:lpstr>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2020-01-23T15:22:53Z</dcterms:created>
  <dcterms:modified xsi:type="dcterms:W3CDTF">2020-02-23T06:24:00Z</dcterms:modified>
</cp:coreProperties>
</file>